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hidePivotFieldList="1" defaultThemeVersion="166925"/>
  <mc:AlternateContent xmlns:mc="http://schemas.openxmlformats.org/markup-compatibility/2006">
    <mc:Choice Requires="x15">
      <x15ac:absPath xmlns:x15ac="http://schemas.microsoft.com/office/spreadsheetml/2010/11/ac" url="https://qordatainc-my.sharepoint.com/personal/uzair_islam_qordata_com/Documents/D Drive/Data/Allocation/"/>
    </mc:Choice>
  </mc:AlternateContent>
  <xr:revisionPtr revIDLastSave="249" documentId="8_{991EB95A-7369-42BA-B26C-F911AF3C2F35}" xr6:coauthVersionLast="47" xr6:coauthVersionMax="47" xr10:uidLastSave="{060B6810-29AA-4A6F-B103-CED783963381}"/>
  <bookViews>
    <workbookView xWindow="-108" yWindow="-108" windowWidth="23256" windowHeight="12576" tabRatio="816" firstSheet="1" activeTab="1" xr2:uid="{75C10ACE-8449-40A9-8706-447F1443BD0F}"/>
  </bookViews>
  <sheets>
    <sheet name="Cost Analysis" sheetId="10" state="hidden" r:id="rId1"/>
    <sheet name="Pivot" sheetId="4" r:id="rId2"/>
    <sheet name="Data Input" sheetId="2" r:id="rId3"/>
    <sheet name="Team" sheetId="3" r:id="rId4"/>
    <sheet name="Cost Analysis Chart" sheetId="15" state="hidden" r:id="rId5"/>
    <sheet name="Week wise Allocation" sheetId="14" state="hidden" r:id="rId6"/>
    <sheet name="Cost Analysis Chart by Allocati" sheetId="17" state="hidden" r:id="rId7"/>
    <sheet name="AWS and General Cost details" sheetId="13" state="hidden" r:id="rId8"/>
    <sheet name="Cost Analysis by areas" sheetId="11" state="hidden" r:id="rId9"/>
  </sheets>
  <definedNames>
    <definedName name="_xlnm._FilterDatabase" localSheetId="3" hidden="1">Team!$C$1:$D$24</definedName>
    <definedName name="Accounts">Team!$D$2:$D$59</definedName>
    <definedName name="Athar">Team!$V$1:$V$2</definedName>
    <definedName name="BA">Team!$T$2:$T$15</definedName>
    <definedName name="BABufferTasks">Team!$L$2:$L$8</definedName>
    <definedName name="BACost">Team!$T$1:$U$15</definedName>
    <definedName name="Danish">Team!$E$2:$E$12</definedName>
    <definedName name="DanishKhan">Team!$H$2:$H$8</definedName>
    <definedName name="DE" localSheetId="6">#REF!</definedName>
    <definedName name="DE">#REF!</definedName>
    <definedName name="DEs" localSheetId="6">#REF!</definedName>
    <definedName name="DEs">#REF!</definedName>
    <definedName name="Dev">Team!$P$2:$P$28</definedName>
    <definedName name="DevBufferTasks">Team!$J$2:$J$8</definedName>
    <definedName name="DevCost">Team!$P$1:$Q$26</definedName>
    <definedName name="Fahad">Team!$M$2:$M$8</definedName>
    <definedName name="Faraz">Team!$G$2:$G$15</definedName>
    <definedName name="MonthWeek">Team!$Y$1:$AA$54</definedName>
    <definedName name="PM">Team!$A$2:$A$14</definedName>
    <definedName name="PMCost">Team!$A$1:$B$14</definedName>
    <definedName name="QA">Team!$R$2:$R$19</definedName>
    <definedName name="QABufferTasks">Team!$K$2:$K$8</definedName>
    <definedName name="QACost">Team!$R$2:$S$19</definedName>
    <definedName name="Slicer_Accounts">#N/A</definedName>
    <definedName name="Slicer_PM">#N/A</definedName>
    <definedName name="Slicer_Type_of_work">#N/A</definedName>
    <definedName name="Talha">Team!$O$2:$O$5</definedName>
    <definedName name="Uzair">Team!$I$2:$I$7</definedName>
    <definedName name="UzairIslam">Team!$O$2:$O$14</definedName>
    <definedName name="WeekDays">Team!$Y$2:$Z$54</definedName>
    <definedName name="WeekNo">Team!$Y$1:$Y$54</definedName>
    <definedName name="Yasir">Team!$F$2:$F$10</definedName>
    <definedName name="Zarnab">Team!$N$2:$N$12</definedName>
  </definedNames>
  <calcPr calcId="191028"/>
  <pivotCaches>
    <pivotCache cacheId="16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594" i="2" l="1"/>
  <c r="I6594" i="2"/>
  <c r="J6594" i="2" s="1"/>
  <c r="G6494" i="2"/>
  <c r="G6495" i="2"/>
  <c r="G6496" i="2"/>
  <c r="G6497" i="2"/>
  <c r="I6494" i="2"/>
  <c r="J6494" i="2" s="1"/>
  <c r="I6495" i="2"/>
  <c r="J6495" i="2" s="1"/>
  <c r="I6496" i="2"/>
  <c r="J6496" i="2" s="1"/>
  <c r="I6497" i="2"/>
  <c r="J6497" i="2" s="1"/>
  <c r="G6482" i="2"/>
  <c r="G6483" i="2"/>
  <c r="G6484" i="2"/>
  <c r="G6485" i="2"/>
  <c r="I6482" i="2"/>
  <c r="J6482" i="2" s="1"/>
  <c r="I6483" i="2"/>
  <c r="J6483" i="2" s="1"/>
  <c r="I6484" i="2"/>
  <c r="J6484" i="2" s="1"/>
  <c r="I6485" i="2"/>
  <c r="J6485" i="2" s="1"/>
  <c r="I6590" i="2"/>
  <c r="J6590" i="2" s="1"/>
  <c r="I6591" i="2"/>
  <c r="J6591" i="2" s="1"/>
  <c r="I6592" i="2"/>
  <c r="J6592" i="2" s="1"/>
  <c r="I6593" i="2"/>
  <c r="J6593" i="2" s="1"/>
  <c r="G6593" i="2"/>
  <c r="G6592" i="2"/>
  <c r="G6591" i="2"/>
  <c r="G6590" i="2"/>
  <c r="G6578" i="2"/>
  <c r="G6579" i="2"/>
  <c r="G6580" i="2"/>
  <c r="G6581" i="2"/>
  <c r="I6578" i="2"/>
  <c r="J6578" i="2" s="1"/>
  <c r="I6579" i="2"/>
  <c r="J6579" i="2" s="1"/>
  <c r="I6580" i="2"/>
  <c r="J6580" i="2" s="1"/>
  <c r="I6581" i="2"/>
  <c r="J6581" i="2" s="1"/>
  <c r="G6369" i="2"/>
  <c r="G6370" i="2"/>
  <c r="G6371" i="2"/>
  <c r="G6372" i="2"/>
  <c r="I6369" i="2"/>
  <c r="J6369" i="2" s="1"/>
  <c r="I6370" i="2"/>
  <c r="J6370" i="2" s="1"/>
  <c r="I6371" i="2"/>
  <c r="J6371" i="2" s="1"/>
  <c r="I6372" i="2"/>
  <c r="J6372" i="2" s="1"/>
  <c r="G6365" i="2"/>
  <c r="G6366" i="2"/>
  <c r="G6367" i="2"/>
  <c r="G6368" i="2"/>
  <c r="I6365" i="2"/>
  <c r="J6365" i="2" s="1"/>
  <c r="I6366" i="2"/>
  <c r="J6366" i="2" s="1"/>
  <c r="I6367" i="2"/>
  <c r="J6367" i="2" s="1"/>
  <c r="I6368" i="2"/>
  <c r="J6368" i="2" s="1"/>
  <c r="G6589" i="2"/>
  <c r="I6589" i="2"/>
  <c r="J6589" i="2" s="1"/>
  <c r="G6588" i="2"/>
  <c r="I6588" i="2"/>
  <c r="J6588" i="2" s="1"/>
  <c r="G6587" i="2"/>
  <c r="I6587" i="2"/>
  <c r="J6587" i="2" s="1"/>
  <c r="G6586" i="2"/>
  <c r="I6586" i="2"/>
  <c r="J6586" i="2" s="1"/>
  <c r="G6362" i="2"/>
  <c r="G6363" i="2"/>
  <c r="G6364" i="2"/>
  <c r="I6362" i="2"/>
  <c r="J6362" i="2" s="1"/>
  <c r="I6363" i="2"/>
  <c r="J6363" i="2" s="1"/>
  <c r="I6364" i="2"/>
  <c r="J6364" i="2" s="1"/>
  <c r="G6359" i="2"/>
  <c r="G6360" i="2"/>
  <c r="G6361" i="2"/>
  <c r="I6359" i="2"/>
  <c r="J6359" i="2" s="1"/>
  <c r="I6360" i="2"/>
  <c r="J6360" i="2" s="1"/>
  <c r="I6361" i="2"/>
  <c r="J6361" i="2" s="1"/>
  <c r="G6481" i="2"/>
  <c r="I6481" i="2"/>
  <c r="J6481" i="2" s="1"/>
  <c r="G6357" i="2"/>
  <c r="G6358" i="2"/>
  <c r="I6357" i="2"/>
  <c r="J6357" i="2" s="1"/>
  <c r="I6358" i="2"/>
  <c r="J6358" i="2" s="1"/>
  <c r="G6562" i="2"/>
  <c r="G6563" i="2"/>
  <c r="G6564" i="2"/>
  <c r="G6565" i="2"/>
  <c r="G6566" i="2"/>
  <c r="G6567" i="2"/>
  <c r="G6568" i="2"/>
  <c r="G6569" i="2"/>
  <c r="G6570" i="2"/>
  <c r="G6571" i="2"/>
  <c r="G6572" i="2"/>
  <c r="G6573" i="2"/>
  <c r="G6574" i="2"/>
  <c r="G6575" i="2"/>
  <c r="G6576" i="2"/>
  <c r="G6577" i="2"/>
  <c r="G6582" i="2"/>
  <c r="G6583" i="2"/>
  <c r="G6584" i="2"/>
  <c r="G6585" i="2"/>
  <c r="I6562" i="2"/>
  <c r="J6562" i="2" s="1"/>
  <c r="I6563" i="2"/>
  <c r="J6563" i="2" s="1"/>
  <c r="I6564" i="2"/>
  <c r="J6564" i="2" s="1"/>
  <c r="I6565" i="2"/>
  <c r="J6565" i="2" s="1"/>
  <c r="I6566" i="2"/>
  <c r="J6566" i="2" s="1"/>
  <c r="I6567" i="2"/>
  <c r="J6567" i="2" s="1"/>
  <c r="I6568" i="2"/>
  <c r="J6568" i="2" s="1"/>
  <c r="I6569" i="2"/>
  <c r="J6569" i="2" s="1"/>
  <c r="I6570" i="2"/>
  <c r="J6570" i="2" s="1"/>
  <c r="I6571" i="2"/>
  <c r="J6571" i="2" s="1"/>
  <c r="I6572" i="2"/>
  <c r="J6572" i="2" s="1"/>
  <c r="I6573" i="2"/>
  <c r="J6573" i="2" s="1"/>
  <c r="I6574" i="2"/>
  <c r="J6574" i="2" s="1"/>
  <c r="I6575" i="2"/>
  <c r="J6575" i="2" s="1"/>
  <c r="I6576" i="2"/>
  <c r="J6576" i="2" s="1"/>
  <c r="I6577" i="2"/>
  <c r="J6577" i="2" s="1"/>
  <c r="I6582" i="2"/>
  <c r="J6582" i="2" s="1"/>
  <c r="I6583" i="2"/>
  <c r="J6583" i="2" s="1"/>
  <c r="I6584" i="2"/>
  <c r="J6584" i="2" s="1"/>
  <c r="I6585" i="2"/>
  <c r="J6585" i="2" s="1"/>
  <c r="G6558" i="2"/>
  <c r="G6559" i="2"/>
  <c r="G6560" i="2"/>
  <c r="G6561" i="2"/>
  <c r="I6558" i="2"/>
  <c r="J6558" i="2" s="1"/>
  <c r="I6559" i="2"/>
  <c r="J6559" i="2" s="1"/>
  <c r="I6560" i="2"/>
  <c r="J6560" i="2" s="1"/>
  <c r="I6561" i="2"/>
  <c r="J6561" i="2" s="1"/>
  <c r="G6554" i="2"/>
  <c r="G6555" i="2"/>
  <c r="G6556" i="2"/>
  <c r="G6557" i="2"/>
  <c r="I6554" i="2"/>
  <c r="J6554" i="2" s="1"/>
  <c r="I6555" i="2"/>
  <c r="J6555" i="2" s="1"/>
  <c r="I6556" i="2"/>
  <c r="J6556" i="2" s="1"/>
  <c r="I6557" i="2"/>
  <c r="J6557" i="2" s="1"/>
  <c r="G6514" i="2"/>
  <c r="G6515" i="2"/>
  <c r="G6516" i="2"/>
  <c r="G6517" i="2"/>
  <c r="G6518" i="2"/>
  <c r="G6519" i="2"/>
  <c r="G6520" i="2"/>
  <c r="G6521" i="2"/>
  <c r="G6522" i="2"/>
  <c r="G6523" i="2"/>
  <c r="G6524" i="2"/>
  <c r="G6525" i="2"/>
  <c r="G6526" i="2"/>
  <c r="G6527" i="2"/>
  <c r="G6528" i="2"/>
  <c r="G6529" i="2"/>
  <c r="G6530" i="2"/>
  <c r="G6531" i="2"/>
  <c r="G6532" i="2"/>
  <c r="G6533" i="2"/>
  <c r="G6534" i="2"/>
  <c r="G6535" i="2"/>
  <c r="G6536" i="2"/>
  <c r="G6537" i="2"/>
  <c r="G6538" i="2"/>
  <c r="G6539" i="2"/>
  <c r="G6540" i="2"/>
  <c r="G6541" i="2"/>
  <c r="G6542" i="2"/>
  <c r="G6543" i="2"/>
  <c r="G6544" i="2"/>
  <c r="G6545" i="2"/>
  <c r="G6546" i="2"/>
  <c r="G6547" i="2"/>
  <c r="G6548" i="2"/>
  <c r="G6549" i="2"/>
  <c r="G6550" i="2"/>
  <c r="G6551" i="2"/>
  <c r="G6552" i="2"/>
  <c r="G6553" i="2"/>
  <c r="I6514" i="2"/>
  <c r="I6515" i="2"/>
  <c r="I6516" i="2"/>
  <c r="J6516" i="2" s="1"/>
  <c r="I6517" i="2"/>
  <c r="J6517" i="2" s="1"/>
  <c r="I6518" i="2"/>
  <c r="J6518" i="2" s="1"/>
  <c r="I6519" i="2"/>
  <c r="J6519" i="2" s="1"/>
  <c r="I6520" i="2"/>
  <c r="J6520" i="2" s="1"/>
  <c r="I6521" i="2"/>
  <c r="J6521" i="2" s="1"/>
  <c r="I6522" i="2"/>
  <c r="J6522" i="2" s="1"/>
  <c r="I6523" i="2"/>
  <c r="J6523" i="2" s="1"/>
  <c r="I6524" i="2"/>
  <c r="J6524" i="2" s="1"/>
  <c r="I6525" i="2"/>
  <c r="J6525" i="2" s="1"/>
  <c r="I6526" i="2"/>
  <c r="J6526" i="2" s="1"/>
  <c r="I6527" i="2"/>
  <c r="J6527" i="2" s="1"/>
  <c r="I6528" i="2"/>
  <c r="J6528" i="2" s="1"/>
  <c r="I6529" i="2"/>
  <c r="J6529" i="2" s="1"/>
  <c r="I6530" i="2"/>
  <c r="J6530" i="2" s="1"/>
  <c r="I6531" i="2"/>
  <c r="J6531" i="2" s="1"/>
  <c r="I6532" i="2"/>
  <c r="J6532" i="2" s="1"/>
  <c r="I6533" i="2"/>
  <c r="J6533" i="2" s="1"/>
  <c r="I6534" i="2"/>
  <c r="J6534" i="2" s="1"/>
  <c r="I6535" i="2"/>
  <c r="J6535" i="2" s="1"/>
  <c r="I6536" i="2"/>
  <c r="J6536" i="2" s="1"/>
  <c r="I6537" i="2"/>
  <c r="J6537" i="2" s="1"/>
  <c r="I6538" i="2"/>
  <c r="J6538" i="2" s="1"/>
  <c r="I6539" i="2"/>
  <c r="J6539" i="2" s="1"/>
  <c r="I6540" i="2"/>
  <c r="J6540" i="2" s="1"/>
  <c r="I6541" i="2"/>
  <c r="J6541" i="2" s="1"/>
  <c r="I6542" i="2"/>
  <c r="J6542" i="2" s="1"/>
  <c r="I6543" i="2"/>
  <c r="J6543" i="2" s="1"/>
  <c r="I6544" i="2"/>
  <c r="J6544" i="2" s="1"/>
  <c r="I6545" i="2"/>
  <c r="J6545" i="2" s="1"/>
  <c r="I6546" i="2"/>
  <c r="J6546" i="2" s="1"/>
  <c r="I6547" i="2"/>
  <c r="J6547" i="2" s="1"/>
  <c r="I6548" i="2"/>
  <c r="J6548" i="2" s="1"/>
  <c r="I6549" i="2"/>
  <c r="J6549" i="2" s="1"/>
  <c r="I6550" i="2"/>
  <c r="J6550" i="2" s="1"/>
  <c r="I6551" i="2"/>
  <c r="J6551" i="2" s="1"/>
  <c r="I6552" i="2"/>
  <c r="J6552" i="2" s="1"/>
  <c r="I6553" i="2"/>
  <c r="J6553" i="2" s="1"/>
  <c r="J6514" i="2"/>
  <c r="J6515" i="2"/>
  <c r="G6510" i="2"/>
  <c r="G6511" i="2"/>
  <c r="G6512" i="2"/>
  <c r="G6513" i="2"/>
  <c r="I6510" i="2"/>
  <c r="J6510" i="2" s="1"/>
  <c r="I6511" i="2"/>
  <c r="J6511" i="2" s="1"/>
  <c r="I6512" i="2"/>
  <c r="J6512" i="2" s="1"/>
  <c r="I6513" i="2"/>
  <c r="J6513" i="2" s="1"/>
  <c r="G6498" i="2"/>
  <c r="G6499" i="2"/>
  <c r="G6500" i="2"/>
  <c r="G6501" i="2"/>
  <c r="G6502" i="2"/>
  <c r="G6503" i="2"/>
  <c r="G6504" i="2"/>
  <c r="G6505" i="2"/>
  <c r="G6506" i="2"/>
  <c r="G6507" i="2"/>
  <c r="G6508" i="2"/>
  <c r="G6509" i="2"/>
  <c r="I6498" i="2"/>
  <c r="J6498" i="2" s="1"/>
  <c r="I6499" i="2"/>
  <c r="J6499" i="2" s="1"/>
  <c r="I6500" i="2"/>
  <c r="J6500" i="2" s="1"/>
  <c r="I6501" i="2"/>
  <c r="J6501" i="2" s="1"/>
  <c r="I6502" i="2"/>
  <c r="J6502" i="2" s="1"/>
  <c r="I6503" i="2"/>
  <c r="J6503" i="2" s="1"/>
  <c r="I6504" i="2"/>
  <c r="J6504" i="2" s="1"/>
  <c r="I6505" i="2"/>
  <c r="J6505" i="2" s="1"/>
  <c r="I6506" i="2"/>
  <c r="J6506" i="2" s="1"/>
  <c r="I6507" i="2"/>
  <c r="J6507" i="2" s="1"/>
  <c r="I6508" i="2"/>
  <c r="J6508" i="2" s="1"/>
  <c r="I6509" i="2"/>
  <c r="J6509" i="2" s="1"/>
  <c r="G6486" i="2" l="1"/>
  <c r="G6487" i="2"/>
  <c r="G6488" i="2"/>
  <c r="G6489" i="2"/>
  <c r="G6490" i="2"/>
  <c r="G6491" i="2"/>
  <c r="G6492" i="2"/>
  <c r="G6493" i="2"/>
  <c r="I6486" i="2"/>
  <c r="I6487" i="2"/>
  <c r="I6488" i="2"/>
  <c r="I6489" i="2"/>
  <c r="I6490" i="2"/>
  <c r="J6490" i="2" s="1"/>
  <c r="I6491" i="2"/>
  <c r="J6491" i="2" s="1"/>
  <c r="I6492" i="2"/>
  <c r="J6492" i="2" s="1"/>
  <c r="I6493" i="2"/>
  <c r="J6493" i="2" s="1"/>
  <c r="J6486" i="2"/>
  <c r="J6487" i="2"/>
  <c r="J6488" i="2"/>
  <c r="J6489" i="2"/>
  <c r="G6473" i="2"/>
  <c r="G6474" i="2"/>
  <c r="G6475" i="2"/>
  <c r="G6476" i="2"/>
  <c r="G6477" i="2"/>
  <c r="G6478" i="2"/>
  <c r="G6479" i="2"/>
  <c r="G6480" i="2"/>
  <c r="I6473" i="2"/>
  <c r="J6473" i="2" s="1"/>
  <c r="I6474" i="2"/>
  <c r="J6474" i="2" s="1"/>
  <c r="I6475" i="2"/>
  <c r="J6475" i="2" s="1"/>
  <c r="I6476" i="2"/>
  <c r="J6476" i="2" s="1"/>
  <c r="I6477" i="2"/>
  <c r="J6477" i="2" s="1"/>
  <c r="I6478" i="2"/>
  <c r="J6478" i="2" s="1"/>
  <c r="I6479" i="2"/>
  <c r="J6479" i="2" s="1"/>
  <c r="I6480" i="2"/>
  <c r="J6480" i="2" s="1"/>
  <c r="G6461" i="2"/>
  <c r="G6462" i="2"/>
  <c r="G6463" i="2"/>
  <c r="G6464" i="2"/>
  <c r="I6461" i="2"/>
  <c r="J6461" i="2" s="1"/>
  <c r="I6462" i="2"/>
  <c r="J6462" i="2" s="1"/>
  <c r="I6463" i="2"/>
  <c r="J6463" i="2" s="1"/>
  <c r="I6464" i="2"/>
  <c r="J6464" i="2" s="1"/>
  <c r="G6465" i="2"/>
  <c r="G6466" i="2"/>
  <c r="G6467" i="2"/>
  <c r="G6468" i="2"/>
  <c r="I6465" i="2"/>
  <c r="J6465" i="2" s="1"/>
  <c r="I6466" i="2"/>
  <c r="J6466" i="2" s="1"/>
  <c r="I6467" i="2"/>
  <c r="J6467" i="2" s="1"/>
  <c r="I6468" i="2"/>
  <c r="J6468" i="2" s="1"/>
  <c r="G6453" i="2"/>
  <c r="G6454" i="2"/>
  <c r="G6455" i="2"/>
  <c r="G6456" i="2"/>
  <c r="I6453" i="2"/>
  <c r="J6453" i="2" s="1"/>
  <c r="I6454" i="2"/>
  <c r="J6454" i="2" s="1"/>
  <c r="I6455" i="2"/>
  <c r="J6455" i="2" s="1"/>
  <c r="I6456" i="2"/>
  <c r="J6456" i="2" s="1"/>
  <c r="G6457" i="2"/>
  <c r="G6458" i="2"/>
  <c r="G6459" i="2"/>
  <c r="G6460" i="2"/>
  <c r="I6457" i="2"/>
  <c r="J6457" i="2" s="1"/>
  <c r="I6458" i="2"/>
  <c r="J6458" i="2" s="1"/>
  <c r="I6459" i="2"/>
  <c r="J6459" i="2" s="1"/>
  <c r="I6460" i="2"/>
  <c r="J6460" i="2" s="1"/>
  <c r="G6469" i="2"/>
  <c r="G6470" i="2"/>
  <c r="G6471" i="2"/>
  <c r="G6472" i="2"/>
  <c r="I6469" i="2"/>
  <c r="J6469" i="2" s="1"/>
  <c r="I6470" i="2"/>
  <c r="J6470" i="2" s="1"/>
  <c r="I6471" i="2"/>
  <c r="J6471" i="2" s="1"/>
  <c r="I6472" i="2"/>
  <c r="J6472" i="2" s="1"/>
  <c r="G6449" i="2"/>
  <c r="G6450" i="2"/>
  <c r="G6451" i="2"/>
  <c r="G6452" i="2"/>
  <c r="I6449" i="2"/>
  <c r="J6449" i="2" s="1"/>
  <c r="I6450" i="2"/>
  <c r="J6450" i="2" s="1"/>
  <c r="I6451" i="2"/>
  <c r="J6451" i="2" s="1"/>
  <c r="I6452" i="2"/>
  <c r="J6452" i="2" s="1"/>
  <c r="G6445" i="2"/>
  <c r="G6446" i="2"/>
  <c r="G6447" i="2"/>
  <c r="G6448" i="2"/>
  <c r="I6445" i="2"/>
  <c r="J6445" i="2" s="1"/>
  <c r="I6446" i="2"/>
  <c r="J6446" i="2" s="1"/>
  <c r="I6447" i="2"/>
  <c r="J6447" i="2" s="1"/>
  <c r="I6448" i="2"/>
  <c r="J6448" i="2" s="1"/>
  <c r="G6441" i="2"/>
  <c r="G6442" i="2"/>
  <c r="G6443" i="2"/>
  <c r="G6444" i="2"/>
  <c r="I6441" i="2"/>
  <c r="J6441" i="2" s="1"/>
  <c r="I6442" i="2"/>
  <c r="J6442" i="2" s="1"/>
  <c r="I6443" i="2"/>
  <c r="J6443" i="2" s="1"/>
  <c r="I6444" i="2"/>
  <c r="J6444" i="2" s="1"/>
  <c r="G6438" i="2"/>
  <c r="G6439" i="2"/>
  <c r="G6440" i="2"/>
  <c r="I6438" i="2"/>
  <c r="J6438" i="2" s="1"/>
  <c r="I6439" i="2"/>
  <c r="J6439" i="2" s="1"/>
  <c r="I6440" i="2"/>
  <c r="J6440" i="2" s="1"/>
  <c r="G6437" i="2"/>
  <c r="I6437" i="2"/>
  <c r="J6437" i="2" s="1"/>
  <c r="G6433" i="2"/>
  <c r="G6434" i="2"/>
  <c r="G6435" i="2"/>
  <c r="G6436" i="2"/>
  <c r="I6433" i="2"/>
  <c r="J6433" i="2" s="1"/>
  <c r="I6434" i="2"/>
  <c r="J6434" i="2" s="1"/>
  <c r="I6435" i="2"/>
  <c r="J6435" i="2" s="1"/>
  <c r="I6436" i="2"/>
  <c r="J6436" i="2" s="1"/>
  <c r="G6429" i="2"/>
  <c r="G6430" i="2"/>
  <c r="G6431" i="2"/>
  <c r="G6432" i="2"/>
  <c r="I6429" i="2"/>
  <c r="J6429" i="2" s="1"/>
  <c r="I6430" i="2"/>
  <c r="J6430" i="2" s="1"/>
  <c r="I6431" i="2"/>
  <c r="J6431" i="2" s="1"/>
  <c r="I6432" i="2"/>
  <c r="J6432" i="2" s="1"/>
  <c r="G6425" i="2"/>
  <c r="G6426" i="2"/>
  <c r="G6427" i="2"/>
  <c r="G6428" i="2"/>
  <c r="I6425" i="2"/>
  <c r="J6425" i="2" s="1"/>
  <c r="I6426" i="2"/>
  <c r="J6426" i="2" s="1"/>
  <c r="I6427" i="2"/>
  <c r="J6427" i="2" s="1"/>
  <c r="I6428" i="2"/>
  <c r="J6428" i="2" s="1"/>
  <c r="G6421" i="2"/>
  <c r="G6422" i="2"/>
  <c r="G6423" i="2"/>
  <c r="G6424" i="2"/>
  <c r="I6421" i="2"/>
  <c r="J6421" i="2" s="1"/>
  <c r="I6422" i="2"/>
  <c r="J6422" i="2" s="1"/>
  <c r="I6423" i="2"/>
  <c r="J6423" i="2" s="1"/>
  <c r="I6424" i="2"/>
  <c r="J6424" i="2" s="1"/>
  <c r="G6417" i="2"/>
  <c r="G6418" i="2"/>
  <c r="G6419" i="2"/>
  <c r="G6420" i="2"/>
  <c r="I6417" i="2"/>
  <c r="J6417" i="2" s="1"/>
  <c r="I6418" i="2"/>
  <c r="J6418" i="2" s="1"/>
  <c r="I6419" i="2"/>
  <c r="J6419" i="2" s="1"/>
  <c r="I6420" i="2"/>
  <c r="J6420" i="2" s="1"/>
  <c r="G6413" i="2"/>
  <c r="G6414" i="2"/>
  <c r="G6415" i="2"/>
  <c r="G6416" i="2"/>
  <c r="I6413" i="2"/>
  <c r="J6413" i="2" s="1"/>
  <c r="I6414" i="2"/>
  <c r="J6414" i="2" s="1"/>
  <c r="I6415" i="2"/>
  <c r="J6415" i="2" s="1"/>
  <c r="I6416" i="2"/>
  <c r="J6416" i="2" s="1"/>
  <c r="G6409" i="2"/>
  <c r="G6410" i="2"/>
  <c r="G6411" i="2"/>
  <c r="G6412" i="2"/>
  <c r="I6409" i="2"/>
  <c r="J6409" i="2" s="1"/>
  <c r="I6410" i="2"/>
  <c r="J6410" i="2" s="1"/>
  <c r="I6411" i="2"/>
  <c r="J6411" i="2" s="1"/>
  <c r="I6412" i="2"/>
  <c r="J6412" i="2" s="1"/>
  <c r="G6405" i="2"/>
  <c r="G6406" i="2"/>
  <c r="G6407" i="2"/>
  <c r="G6408" i="2"/>
  <c r="I6405" i="2"/>
  <c r="J6405" i="2" s="1"/>
  <c r="I6406" i="2"/>
  <c r="J6406" i="2" s="1"/>
  <c r="I6407" i="2"/>
  <c r="J6407" i="2" s="1"/>
  <c r="I6408" i="2"/>
  <c r="J6408" i="2" s="1"/>
  <c r="G6401" i="2"/>
  <c r="G6402" i="2"/>
  <c r="G6403" i="2"/>
  <c r="G6404" i="2"/>
  <c r="I6401" i="2"/>
  <c r="J6401" i="2" s="1"/>
  <c r="I6402" i="2"/>
  <c r="J6402" i="2" s="1"/>
  <c r="I6403" i="2"/>
  <c r="J6403" i="2" s="1"/>
  <c r="I6404" i="2"/>
  <c r="J6404" i="2" s="1"/>
  <c r="G6397" i="2"/>
  <c r="G6398" i="2"/>
  <c r="G6399" i="2"/>
  <c r="G6400" i="2"/>
  <c r="I6397" i="2"/>
  <c r="J6397" i="2" s="1"/>
  <c r="I6398" i="2"/>
  <c r="J6398" i="2" s="1"/>
  <c r="I6399" i="2"/>
  <c r="J6399" i="2" s="1"/>
  <c r="I6400" i="2"/>
  <c r="J6400" i="2" s="1"/>
  <c r="G6393" i="2"/>
  <c r="G6394" i="2"/>
  <c r="G6395" i="2"/>
  <c r="G6396" i="2"/>
  <c r="I6393" i="2"/>
  <c r="J6393" i="2" s="1"/>
  <c r="I6394" i="2"/>
  <c r="J6394" i="2" s="1"/>
  <c r="I6395" i="2"/>
  <c r="J6395" i="2" s="1"/>
  <c r="I6396" i="2"/>
  <c r="J6396" i="2" s="1"/>
  <c r="G6389" i="2"/>
  <c r="G6390" i="2"/>
  <c r="G6391" i="2"/>
  <c r="G6392" i="2"/>
  <c r="I6389" i="2"/>
  <c r="J6389" i="2" s="1"/>
  <c r="I6390" i="2"/>
  <c r="J6390" i="2" s="1"/>
  <c r="I6391" i="2"/>
  <c r="J6391" i="2" s="1"/>
  <c r="I6392" i="2"/>
  <c r="J6392" i="2" s="1"/>
  <c r="G6385" i="2"/>
  <c r="G6386" i="2"/>
  <c r="G6387" i="2"/>
  <c r="G6388" i="2"/>
  <c r="I6385" i="2"/>
  <c r="J6385" i="2" s="1"/>
  <c r="I6386" i="2"/>
  <c r="J6386" i="2" s="1"/>
  <c r="I6387" i="2"/>
  <c r="J6387" i="2" s="1"/>
  <c r="I6388" i="2"/>
  <c r="J6388" i="2" s="1"/>
  <c r="G6311" i="2"/>
  <c r="G6312" i="2"/>
  <c r="G6313" i="2"/>
  <c r="G6314" i="2"/>
  <c r="I6311" i="2"/>
  <c r="J6311" i="2" s="1"/>
  <c r="I6312" i="2"/>
  <c r="J6312" i="2" s="1"/>
  <c r="I6313" i="2"/>
  <c r="J6313" i="2" s="1"/>
  <c r="I6314" i="2"/>
  <c r="J6314" i="2" s="1"/>
  <c r="G6381" i="2"/>
  <c r="G6382" i="2"/>
  <c r="G6383" i="2"/>
  <c r="G6384" i="2"/>
  <c r="I6381" i="2"/>
  <c r="J6381" i="2" s="1"/>
  <c r="I6382" i="2"/>
  <c r="J6382" i="2" s="1"/>
  <c r="I6383" i="2"/>
  <c r="J6383" i="2" s="1"/>
  <c r="I6384" i="2"/>
  <c r="J6384" i="2" s="1"/>
  <c r="G6377" i="2"/>
  <c r="G6378" i="2"/>
  <c r="G6379" i="2"/>
  <c r="G6380" i="2"/>
  <c r="I6377" i="2"/>
  <c r="J6377" i="2" s="1"/>
  <c r="I6378" i="2"/>
  <c r="J6378" i="2" s="1"/>
  <c r="I6379" i="2"/>
  <c r="J6379" i="2" s="1"/>
  <c r="I6380" i="2"/>
  <c r="J6380" i="2" s="1"/>
  <c r="G6375" i="2"/>
  <c r="G6376" i="2"/>
  <c r="I6375" i="2"/>
  <c r="J6375" i="2" s="1"/>
  <c r="I6376" i="2"/>
  <c r="J6376" i="2" s="1"/>
  <c r="G6355" i="2"/>
  <c r="G6356" i="2"/>
  <c r="G6373" i="2"/>
  <c r="G6374" i="2"/>
  <c r="I6355" i="2"/>
  <c r="J6355" i="2" s="1"/>
  <c r="I6356" i="2"/>
  <c r="J6356" i="2" s="1"/>
  <c r="I6373" i="2"/>
  <c r="J6373" i="2" s="1"/>
  <c r="I6374" i="2"/>
  <c r="J6374" i="2" s="1"/>
  <c r="G6351" i="2"/>
  <c r="G6352" i="2"/>
  <c r="G6353" i="2"/>
  <c r="G6354" i="2"/>
  <c r="I6351" i="2"/>
  <c r="J6351" i="2" s="1"/>
  <c r="I6352" i="2"/>
  <c r="J6352" i="2" s="1"/>
  <c r="I6353" i="2"/>
  <c r="J6353" i="2" s="1"/>
  <c r="I6354" i="2"/>
  <c r="J6354" i="2" s="1"/>
  <c r="G6299" i="2"/>
  <c r="G6300" i="2"/>
  <c r="G6301" i="2"/>
  <c r="G6302" i="2"/>
  <c r="I6299" i="2"/>
  <c r="J6299" i="2" s="1"/>
  <c r="I6300" i="2"/>
  <c r="J6300" i="2" s="1"/>
  <c r="I6301" i="2"/>
  <c r="J6301" i="2" s="1"/>
  <c r="I6302" i="2"/>
  <c r="J6302" i="2" s="1"/>
  <c r="G6347" i="2"/>
  <c r="G6348" i="2"/>
  <c r="G6349" i="2"/>
  <c r="G6350" i="2"/>
  <c r="I6347" i="2"/>
  <c r="J6347" i="2" s="1"/>
  <c r="I6348" i="2"/>
  <c r="J6348" i="2" s="1"/>
  <c r="I6349" i="2"/>
  <c r="J6349" i="2" s="1"/>
  <c r="I6350" i="2"/>
  <c r="J6350" i="2" s="1"/>
  <c r="G6343" i="2"/>
  <c r="G6344" i="2"/>
  <c r="G6345" i="2"/>
  <c r="G6346" i="2"/>
  <c r="I6343" i="2"/>
  <c r="J6343" i="2" s="1"/>
  <c r="I6344" i="2"/>
  <c r="J6344" i="2" s="1"/>
  <c r="I6345" i="2"/>
  <c r="J6345" i="2" s="1"/>
  <c r="I6346" i="2"/>
  <c r="J6346" i="2" s="1"/>
  <c r="G6339" i="2"/>
  <c r="G6340" i="2"/>
  <c r="G6341" i="2"/>
  <c r="G6342" i="2"/>
  <c r="I6339" i="2"/>
  <c r="J6339" i="2" s="1"/>
  <c r="I6340" i="2"/>
  <c r="J6340" i="2" s="1"/>
  <c r="I6341" i="2"/>
  <c r="J6341" i="2" s="1"/>
  <c r="I6342" i="2"/>
  <c r="J6342" i="2" s="1"/>
  <c r="G6335" i="2"/>
  <c r="G6336" i="2"/>
  <c r="G6337" i="2"/>
  <c r="G6338" i="2"/>
  <c r="I6335" i="2"/>
  <c r="J6335" i="2" s="1"/>
  <c r="I6336" i="2"/>
  <c r="J6336" i="2" s="1"/>
  <c r="I6337" i="2"/>
  <c r="J6337" i="2" s="1"/>
  <c r="I6338" i="2"/>
  <c r="J6338" i="2" s="1"/>
  <c r="G6331" i="2"/>
  <c r="G6332" i="2"/>
  <c r="G6333" i="2"/>
  <c r="G6334" i="2"/>
  <c r="I6331" i="2"/>
  <c r="J6331" i="2" s="1"/>
  <c r="I6332" i="2"/>
  <c r="J6332" i="2" s="1"/>
  <c r="I6333" i="2"/>
  <c r="J6333" i="2" s="1"/>
  <c r="I6334" i="2"/>
  <c r="J6334" i="2" s="1"/>
  <c r="G6322" i="2"/>
  <c r="I6322" i="2"/>
  <c r="J6322" i="2" s="1"/>
  <c r="G6315" i="2"/>
  <c r="G6316" i="2"/>
  <c r="G6317" i="2"/>
  <c r="G6318" i="2"/>
  <c r="G6319" i="2"/>
  <c r="G6320" i="2"/>
  <c r="G6321" i="2"/>
  <c r="G6323" i="2"/>
  <c r="G6324" i="2"/>
  <c r="G6325" i="2"/>
  <c r="G6326" i="2"/>
  <c r="G6327" i="2"/>
  <c r="G6328" i="2"/>
  <c r="G6329" i="2"/>
  <c r="G6330" i="2"/>
  <c r="I6315" i="2"/>
  <c r="J6315" i="2" s="1"/>
  <c r="I6316" i="2"/>
  <c r="J6316" i="2" s="1"/>
  <c r="I6317" i="2"/>
  <c r="J6317" i="2" s="1"/>
  <c r="I6318" i="2"/>
  <c r="J6318" i="2" s="1"/>
  <c r="I6319" i="2"/>
  <c r="J6319" i="2" s="1"/>
  <c r="I6320" i="2"/>
  <c r="J6320" i="2" s="1"/>
  <c r="I6321" i="2"/>
  <c r="J6321" i="2" s="1"/>
  <c r="I6323" i="2"/>
  <c r="J6323" i="2" s="1"/>
  <c r="I6324" i="2"/>
  <c r="J6324" i="2" s="1"/>
  <c r="I6325" i="2"/>
  <c r="J6325" i="2" s="1"/>
  <c r="I6326" i="2"/>
  <c r="J6326" i="2" s="1"/>
  <c r="I6327" i="2"/>
  <c r="J6327" i="2" s="1"/>
  <c r="I6328" i="2"/>
  <c r="J6328" i="2" s="1"/>
  <c r="I6329" i="2"/>
  <c r="J6329" i="2" s="1"/>
  <c r="I6330" i="2"/>
  <c r="J6330" i="2" s="1"/>
  <c r="G6287" i="2"/>
  <c r="G6288" i="2"/>
  <c r="G6289" i="2"/>
  <c r="G6290" i="2"/>
  <c r="G6291" i="2"/>
  <c r="G6292" i="2"/>
  <c r="G6293" i="2"/>
  <c r="G6294" i="2"/>
  <c r="G6295" i="2"/>
  <c r="G6296" i="2"/>
  <c r="G6297" i="2"/>
  <c r="G6298" i="2"/>
  <c r="G6303" i="2"/>
  <c r="G6304" i="2"/>
  <c r="G6305" i="2"/>
  <c r="G6306" i="2"/>
  <c r="G6307" i="2"/>
  <c r="G6308" i="2"/>
  <c r="G6309" i="2"/>
  <c r="G6310" i="2"/>
  <c r="I6287" i="2"/>
  <c r="J6287" i="2" s="1"/>
  <c r="I6288" i="2"/>
  <c r="J6288" i="2" s="1"/>
  <c r="I6289" i="2"/>
  <c r="J6289" i="2" s="1"/>
  <c r="I6290" i="2"/>
  <c r="J6290" i="2" s="1"/>
  <c r="I6291" i="2"/>
  <c r="J6291" i="2" s="1"/>
  <c r="I6292" i="2"/>
  <c r="J6292" i="2" s="1"/>
  <c r="I6293" i="2"/>
  <c r="J6293" i="2" s="1"/>
  <c r="I6294" i="2"/>
  <c r="J6294" i="2" s="1"/>
  <c r="I6295" i="2"/>
  <c r="J6295" i="2" s="1"/>
  <c r="I6296" i="2"/>
  <c r="J6296" i="2" s="1"/>
  <c r="I6297" i="2"/>
  <c r="J6297" i="2" s="1"/>
  <c r="I6298" i="2"/>
  <c r="J6298" i="2" s="1"/>
  <c r="I6303" i="2"/>
  <c r="J6303" i="2" s="1"/>
  <c r="I6304" i="2"/>
  <c r="J6304" i="2" s="1"/>
  <c r="I6305" i="2"/>
  <c r="J6305" i="2" s="1"/>
  <c r="I6306" i="2"/>
  <c r="J6306" i="2" s="1"/>
  <c r="I6307" i="2"/>
  <c r="J6307" i="2" s="1"/>
  <c r="I6308" i="2"/>
  <c r="J6308" i="2" s="1"/>
  <c r="I6309" i="2"/>
  <c r="J6309" i="2" s="1"/>
  <c r="I6310" i="2"/>
  <c r="J6310" i="2" s="1"/>
  <c r="G6286" i="2"/>
  <c r="I6286" i="2"/>
  <c r="J6286" i="2" s="1"/>
  <c r="G6285" i="2"/>
  <c r="I6285" i="2"/>
  <c r="J6285" i="2" s="1"/>
  <c r="G6284" i="2"/>
  <c r="I6284" i="2"/>
  <c r="J6284" i="2" s="1"/>
  <c r="G6283" i="2"/>
  <c r="I6283" i="2"/>
  <c r="J6283" i="2" s="1"/>
  <c r="G6282" i="2"/>
  <c r="I6282" i="2"/>
  <c r="J6282" i="2" s="1"/>
  <c r="G6281" i="2"/>
  <c r="I6281" i="2"/>
  <c r="J6281" i="2" s="1"/>
  <c r="G6280" i="2"/>
  <c r="I6280" i="2"/>
  <c r="J6280" i="2" s="1"/>
  <c r="G6279" i="2"/>
  <c r="I6279" i="2"/>
  <c r="J6279" i="2" s="1"/>
  <c r="G6275" i="2"/>
  <c r="G6276" i="2"/>
  <c r="G6277" i="2"/>
  <c r="G6278" i="2"/>
  <c r="I6275" i="2"/>
  <c r="J6275" i="2" s="1"/>
  <c r="I6276" i="2"/>
  <c r="J6276" i="2" s="1"/>
  <c r="I6277" i="2"/>
  <c r="J6277" i="2" s="1"/>
  <c r="I6278" i="2"/>
  <c r="J6278" i="2" s="1"/>
  <c r="G6271" i="2"/>
  <c r="G6272" i="2"/>
  <c r="G6273" i="2"/>
  <c r="G6274" i="2"/>
  <c r="I6271" i="2"/>
  <c r="J6271" i="2" s="1"/>
  <c r="I6272" i="2"/>
  <c r="J6272" i="2" s="1"/>
  <c r="I6273" i="2"/>
  <c r="J6273" i="2" s="1"/>
  <c r="I6274" i="2"/>
  <c r="J6274" i="2" s="1"/>
  <c r="G6270" i="2"/>
  <c r="I6270" i="2"/>
  <c r="J6270" i="2" s="1"/>
  <c r="G6269" i="2"/>
  <c r="I6269" i="2"/>
  <c r="J6269" i="2" s="1"/>
  <c r="G6268" i="2"/>
  <c r="I6268" i="2"/>
  <c r="J6268" i="2" s="1"/>
  <c r="G6267" i="2"/>
  <c r="I6267" i="2"/>
  <c r="J6267" i="2" s="1"/>
  <c r="G6265" i="2"/>
  <c r="G6266" i="2"/>
  <c r="I6265" i="2"/>
  <c r="J6265" i="2" s="1"/>
  <c r="I6266" i="2"/>
  <c r="J6266" i="2" s="1"/>
  <c r="G6263" i="2"/>
  <c r="G6264" i="2"/>
  <c r="I6263" i="2"/>
  <c r="J6263" i="2" s="1"/>
  <c r="I6264" i="2"/>
  <c r="J6264" i="2" s="1"/>
  <c r="I6262" i="2"/>
  <c r="J6262" i="2" s="1"/>
  <c r="G6262" i="2"/>
  <c r="I6261" i="2"/>
  <c r="J6261" i="2" s="1"/>
  <c r="G6261" i="2"/>
  <c r="I6260" i="2"/>
  <c r="J6260" i="2" s="1"/>
  <c r="G6260" i="2"/>
  <c r="G6258" i="2"/>
  <c r="G6259" i="2"/>
  <c r="I6259" i="2"/>
  <c r="J6259" i="2" s="1"/>
  <c r="I6258" i="2"/>
  <c r="J6258" i="2" s="1"/>
  <c r="G6257" i="2"/>
  <c r="I6257" i="2"/>
  <c r="J6257" i="2" s="1"/>
  <c r="G6256" i="2"/>
  <c r="I6256" i="2"/>
  <c r="J6256" i="2" s="1"/>
  <c r="G6254" i="2"/>
  <c r="G6255" i="2"/>
  <c r="I6254" i="2"/>
  <c r="J6254" i="2" s="1"/>
  <c r="I6255" i="2"/>
  <c r="J6255" i="2" s="1"/>
  <c r="I6251" i="2"/>
  <c r="J6251" i="2" s="1"/>
  <c r="I6252" i="2"/>
  <c r="J6252" i="2" s="1"/>
  <c r="I6253" i="2"/>
  <c r="J6253" i="2" s="1"/>
  <c r="G6253" i="2"/>
  <c r="G6252" i="2"/>
  <c r="G6251" i="2"/>
  <c r="G6249" i="2"/>
  <c r="G6250" i="2"/>
  <c r="I6249" i="2"/>
  <c r="J6249" i="2" s="1"/>
  <c r="I6250" i="2"/>
  <c r="J6250" i="2" s="1"/>
  <c r="G6248" i="2"/>
  <c r="I6248" i="2"/>
  <c r="J6248" i="2" s="1"/>
  <c r="G6247" i="2"/>
  <c r="I6247" i="2"/>
  <c r="J6247" i="2" s="1"/>
  <c r="G6244" i="2"/>
  <c r="G6245" i="2"/>
  <c r="G6246" i="2"/>
  <c r="I6244" i="2"/>
  <c r="J6244" i="2" s="1"/>
  <c r="I6245" i="2"/>
  <c r="J6245" i="2" s="1"/>
  <c r="I6246" i="2"/>
  <c r="J6246" i="2" s="1"/>
  <c r="G6240" i="2"/>
  <c r="G6241" i="2"/>
  <c r="G6242" i="2"/>
  <c r="G6243" i="2"/>
  <c r="I6240" i="2"/>
  <c r="J6240" i="2" s="1"/>
  <c r="I6241" i="2"/>
  <c r="J6241" i="2" s="1"/>
  <c r="I6242" i="2"/>
  <c r="J6242" i="2" s="1"/>
  <c r="I6243" i="2"/>
  <c r="J6243" i="2" s="1"/>
  <c r="G6236" i="2"/>
  <c r="G6237" i="2"/>
  <c r="G6238" i="2"/>
  <c r="G6239" i="2"/>
  <c r="I6236" i="2"/>
  <c r="J6236" i="2" s="1"/>
  <c r="I6237" i="2"/>
  <c r="J6237" i="2" s="1"/>
  <c r="I6238" i="2"/>
  <c r="J6238" i="2" s="1"/>
  <c r="I6239" i="2"/>
  <c r="J6239" i="2" s="1"/>
  <c r="G6232" i="2"/>
  <c r="G6233" i="2"/>
  <c r="G6234" i="2"/>
  <c r="G6235" i="2"/>
  <c r="I6232" i="2"/>
  <c r="J6232" i="2" s="1"/>
  <c r="I6233" i="2"/>
  <c r="J6233" i="2" s="1"/>
  <c r="I6234" i="2"/>
  <c r="J6234" i="2" s="1"/>
  <c r="I6235" i="2"/>
  <c r="J6235" i="2" s="1"/>
  <c r="G6228" i="2"/>
  <c r="G6229" i="2"/>
  <c r="G6230" i="2"/>
  <c r="G6231" i="2"/>
  <c r="I6228" i="2"/>
  <c r="J6228" i="2" s="1"/>
  <c r="I6229" i="2"/>
  <c r="J6229" i="2" s="1"/>
  <c r="I6230" i="2"/>
  <c r="J6230" i="2" s="1"/>
  <c r="I6231" i="2"/>
  <c r="J6231" i="2" s="1"/>
  <c r="G6226" i="2"/>
  <c r="G6227" i="2"/>
  <c r="I6226" i="2"/>
  <c r="J6226" i="2" s="1"/>
  <c r="I6227" i="2"/>
  <c r="J6227" i="2" s="1"/>
  <c r="G6103" i="2"/>
  <c r="I6103" i="2"/>
  <c r="J6103" i="2" s="1"/>
  <c r="G6104" i="2"/>
  <c r="I6104" i="2"/>
  <c r="J6104" i="2" s="1"/>
  <c r="G6105" i="2"/>
  <c r="I6105" i="2"/>
  <c r="J6105" i="2" s="1"/>
  <c r="G6106" i="2"/>
  <c r="I6106" i="2"/>
  <c r="J6106" i="2" s="1"/>
  <c r="G6107" i="2"/>
  <c r="I6107" i="2"/>
  <c r="J6107" i="2" s="1"/>
  <c r="G6108" i="2"/>
  <c r="I6108" i="2"/>
  <c r="J6108" i="2" s="1"/>
  <c r="G6109" i="2"/>
  <c r="I6109" i="2"/>
  <c r="J6109" i="2" s="1"/>
  <c r="G6110" i="2"/>
  <c r="I6110" i="2"/>
  <c r="J6110" i="2" s="1"/>
  <c r="G6111" i="2"/>
  <c r="I6111" i="2"/>
  <c r="J6111" i="2" s="1"/>
  <c r="G6112" i="2"/>
  <c r="I6112" i="2"/>
  <c r="J6112" i="2" s="1"/>
  <c r="G6113" i="2"/>
  <c r="I6113" i="2"/>
  <c r="J6113" i="2" s="1"/>
  <c r="G6114" i="2"/>
  <c r="I6114" i="2"/>
  <c r="J6114" i="2" s="1"/>
  <c r="G6115" i="2"/>
  <c r="I6115" i="2"/>
  <c r="J6115" i="2" s="1"/>
  <c r="G6116" i="2"/>
  <c r="I6116" i="2"/>
  <c r="J6116" i="2" s="1"/>
  <c r="G6117" i="2"/>
  <c r="I6117" i="2"/>
  <c r="J6117" i="2" s="1"/>
  <c r="G6118" i="2"/>
  <c r="I6118" i="2"/>
  <c r="J6118" i="2" s="1"/>
  <c r="G6119" i="2"/>
  <c r="I6119" i="2"/>
  <c r="J6119" i="2" s="1"/>
  <c r="G6120" i="2"/>
  <c r="I6120" i="2"/>
  <c r="J6120" i="2" s="1"/>
  <c r="G6121" i="2"/>
  <c r="I6121" i="2"/>
  <c r="J6121" i="2" s="1"/>
  <c r="G6122" i="2"/>
  <c r="I6122" i="2"/>
  <c r="J6122" i="2" s="1"/>
  <c r="G6123" i="2"/>
  <c r="I6123" i="2"/>
  <c r="J6123" i="2" s="1"/>
  <c r="G6124" i="2"/>
  <c r="I6124" i="2"/>
  <c r="J6124" i="2" s="1"/>
  <c r="G6125" i="2"/>
  <c r="I6125" i="2"/>
  <c r="J6125" i="2" s="1"/>
  <c r="G6126" i="2"/>
  <c r="I6126" i="2"/>
  <c r="J6126" i="2" s="1"/>
  <c r="G6127" i="2"/>
  <c r="I6127" i="2"/>
  <c r="J6127" i="2" s="1"/>
  <c r="G6128" i="2"/>
  <c r="I6128" i="2"/>
  <c r="J6128" i="2" s="1"/>
  <c r="G6129" i="2"/>
  <c r="I6129" i="2"/>
  <c r="J6129" i="2" s="1"/>
  <c r="G6130" i="2"/>
  <c r="I6130" i="2"/>
  <c r="J6130" i="2" s="1"/>
  <c r="G6131" i="2"/>
  <c r="I6131" i="2"/>
  <c r="J6131" i="2" s="1"/>
  <c r="G6132" i="2"/>
  <c r="I6132" i="2"/>
  <c r="J6132" i="2" s="1"/>
  <c r="G6133" i="2"/>
  <c r="I6133" i="2"/>
  <c r="J6133" i="2" s="1"/>
  <c r="G6134" i="2"/>
  <c r="I6134" i="2"/>
  <c r="J6134" i="2" s="1"/>
  <c r="G6135" i="2"/>
  <c r="I6135" i="2"/>
  <c r="J6135" i="2" s="1"/>
  <c r="G6136" i="2"/>
  <c r="I6136" i="2"/>
  <c r="J6136" i="2" s="1"/>
  <c r="G6137" i="2"/>
  <c r="I6137" i="2"/>
  <c r="J6137" i="2" s="1"/>
  <c r="G6138" i="2"/>
  <c r="I6138" i="2"/>
  <c r="J6138" i="2" s="1"/>
  <c r="G6139" i="2"/>
  <c r="I6139" i="2"/>
  <c r="J6139" i="2" s="1"/>
  <c r="G6140" i="2"/>
  <c r="I6140" i="2"/>
  <c r="J6140" i="2" s="1"/>
  <c r="G6141" i="2"/>
  <c r="I6141" i="2"/>
  <c r="J6141" i="2" s="1"/>
  <c r="G6142" i="2"/>
  <c r="I6142" i="2"/>
  <c r="J6142" i="2" s="1"/>
  <c r="G6143" i="2"/>
  <c r="I6143" i="2"/>
  <c r="J6143" i="2" s="1"/>
  <c r="G6144" i="2"/>
  <c r="I6144" i="2"/>
  <c r="J6144" i="2" s="1"/>
  <c r="G6145" i="2"/>
  <c r="I6145" i="2"/>
  <c r="J6145" i="2" s="1"/>
  <c r="G6146" i="2"/>
  <c r="I6146" i="2"/>
  <c r="J6146" i="2" s="1"/>
  <c r="G6147" i="2"/>
  <c r="I6147" i="2"/>
  <c r="J6147" i="2" s="1"/>
  <c r="G6148" i="2"/>
  <c r="I6148" i="2"/>
  <c r="J6148" i="2" s="1"/>
  <c r="G6149" i="2"/>
  <c r="I6149" i="2"/>
  <c r="J6149" i="2" s="1"/>
  <c r="G6150" i="2"/>
  <c r="I6150" i="2"/>
  <c r="J6150" i="2" s="1"/>
  <c r="G6151" i="2"/>
  <c r="I6151" i="2"/>
  <c r="J6151" i="2" s="1"/>
  <c r="G6152" i="2"/>
  <c r="I6152" i="2"/>
  <c r="J6152" i="2" s="1"/>
  <c r="G6153" i="2"/>
  <c r="I6153" i="2"/>
  <c r="J6153" i="2" s="1"/>
  <c r="G6154" i="2"/>
  <c r="I6154" i="2"/>
  <c r="J6154" i="2" s="1"/>
  <c r="G6155" i="2"/>
  <c r="I6155" i="2"/>
  <c r="J6155" i="2" s="1"/>
  <c r="G6156" i="2"/>
  <c r="I6156" i="2"/>
  <c r="J6156" i="2" s="1"/>
  <c r="G6157" i="2"/>
  <c r="I6157" i="2"/>
  <c r="J6157" i="2" s="1"/>
  <c r="G6158" i="2"/>
  <c r="I6158" i="2"/>
  <c r="J6158" i="2" s="1"/>
  <c r="G6159" i="2"/>
  <c r="I6159" i="2"/>
  <c r="J6159" i="2" s="1"/>
  <c r="G6160" i="2"/>
  <c r="I6160" i="2"/>
  <c r="J6160" i="2" s="1"/>
  <c r="G6161" i="2"/>
  <c r="I6161" i="2"/>
  <c r="J6161" i="2" s="1"/>
  <c r="G6162" i="2"/>
  <c r="I6162" i="2"/>
  <c r="J6162" i="2" s="1"/>
  <c r="G6163" i="2"/>
  <c r="I6163" i="2"/>
  <c r="J6163" i="2" s="1"/>
  <c r="G6164" i="2"/>
  <c r="I6164" i="2"/>
  <c r="J6164" i="2" s="1"/>
  <c r="G6165" i="2"/>
  <c r="I6165" i="2"/>
  <c r="J6165" i="2" s="1"/>
  <c r="G6166" i="2"/>
  <c r="I6166" i="2"/>
  <c r="J6166" i="2" s="1"/>
  <c r="G6167" i="2"/>
  <c r="I6167" i="2"/>
  <c r="J6167" i="2" s="1"/>
  <c r="G6168" i="2"/>
  <c r="I6168" i="2"/>
  <c r="J6168" i="2" s="1"/>
  <c r="G6169" i="2"/>
  <c r="I6169" i="2"/>
  <c r="J6169" i="2" s="1"/>
  <c r="G6170" i="2"/>
  <c r="I6170" i="2"/>
  <c r="J6170" i="2" s="1"/>
  <c r="G6171" i="2"/>
  <c r="I6171" i="2"/>
  <c r="J6171" i="2" s="1"/>
  <c r="G6172" i="2"/>
  <c r="I6172" i="2"/>
  <c r="J6172" i="2" s="1"/>
  <c r="G6173" i="2"/>
  <c r="I6173" i="2"/>
  <c r="J6173" i="2" s="1"/>
  <c r="G6174" i="2"/>
  <c r="I6174" i="2"/>
  <c r="J6174" i="2" s="1"/>
  <c r="G6175" i="2"/>
  <c r="I6175" i="2"/>
  <c r="J6175" i="2" s="1"/>
  <c r="G6176" i="2"/>
  <c r="I6176" i="2"/>
  <c r="J6176" i="2" s="1"/>
  <c r="G6177" i="2"/>
  <c r="I6177" i="2"/>
  <c r="J6177" i="2" s="1"/>
  <c r="G6178" i="2"/>
  <c r="I6178" i="2"/>
  <c r="J6178" i="2" s="1"/>
  <c r="G6179" i="2"/>
  <c r="I6179" i="2"/>
  <c r="J6179" i="2" s="1"/>
  <c r="G6180" i="2"/>
  <c r="I6180" i="2"/>
  <c r="J6180" i="2" s="1"/>
  <c r="G6181" i="2"/>
  <c r="I6181" i="2"/>
  <c r="J6181" i="2" s="1"/>
  <c r="G6182" i="2"/>
  <c r="I6182" i="2"/>
  <c r="J6182" i="2" s="1"/>
  <c r="G6183" i="2"/>
  <c r="I6183" i="2"/>
  <c r="J6183" i="2" s="1"/>
  <c r="G6184" i="2"/>
  <c r="I6184" i="2"/>
  <c r="J6184" i="2" s="1"/>
  <c r="G6185" i="2"/>
  <c r="I6185" i="2"/>
  <c r="J6185" i="2" s="1"/>
  <c r="G6186" i="2"/>
  <c r="I6186" i="2"/>
  <c r="J6186" i="2" s="1"/>
  <c r="G6187" i="2"/>
  <c r="I6187" i="2"/>
  <c r="J6187" i="2" s="1"/>
  <c r="G6188" i="2"/>
  <c r="I6188" i="2"/>
  <c r="J6188" i="2" s="1"/>
  <c r="G6189" i="2"/>
  <c r="I6189" i="2"/>
  <c r="J6189" i="2" s="1"/>
  <c r="G6190" i="2"/>
  <c r="I6190" i="2"/>
  <c r="J6190" i="2" s="1"/>
  <c r="G6191" i="2"/>
  <c r="I6191" i="2"/>
  <c r="J6191" i="2" s="1"/>
  <c r="G6192" i="2"/>
  <c r="I6192" i="2"/>
  <c r="J6192" i="2" s="1"/>
  <c r="G6193" i="2"/>
  <c r="I6193" i="2"/>
  <c r="J6193" i="2" s="1"/>
  <c r="G6194" i="2"/>
  <c r="I6194" i="2"/>
  <c r="J6194" i="2" s="1"/>
  <c r="G6195" i="2"/>
  <c r="I6195" i="2"/>
  <c r="J6195" i="2" s="1"/>
  <c r="G6196" i="2"/>
  <c r="I6196" i="2"/>
  <c r="J6196" i="2" s="1"/>
  <c r="G6197" i="2"/>
  <c r="I6197" i="2"/>
  <c r="J6197" i="2" s="1"/>
  <c r="G6198" i="2"/>
  <c r="I6198" i="2"/>
  <c r="J6198" i="2" s="1"/>
  <c r="G6199" i="2"/>
  <c r="I6199" i="2"/>
  <c r="J6199" i="2" s="1"/>
  <c r="G6200" i="2"/>
  <c r="I6200" i="2"/>
  <c r="J6200" i="2" s="1"/>
  <c r="G6201" i="2"/>
  <c r="I6201" i="2"/>
  <c r="J6201" i="2" s="1"/>
  <c r="G6202" i="2"/>
  <c r="I6202" i="2"/>
  <c r="J6202" i="2" s="1"/>
  <c r="G6203" i="2"/>
  <c r="I6203" i="2"/>
  <c r="J6203" i="2" s="1"/>
  <c r="G6204" i="2"/>
  <c r="I6204" i="2"/>
  <c r="J6204" i="2" s="1"/>
  <c r="G6205" i="2"/>
  <c r="I6205" i="2"/>
  <c r="J6205" i="2" s="1"/>
  <c r="G6206" i="2"/>
  <c r="I6206" i="2"/>
  <c r="J6206" i="2" s="1"/>
  <c r="G6207" i="2"/>
  <c r="I6207" i="2"/>
  <c r="J6207" i="2" s="1"/>
  <c r="G6208" i="2"/>
  <c r="I6208" i="2"/>
  <c r="J6208" i="2" s="1"/>
  <c r="G6209" i="2"/>
  <c r="I6209" i="2"/>
  <c r="J6209" i="2" s="1"/>
  <c r="G6210" i="2"/>
  <c r="I6210" i="2"/>
  <c r="J6210" i="2" s="1"/>
  <c r="G6211" i="2"/>
  <c r="I6211" i="2"/>
  <c r="J6211" i="2" s="1"/>
  <c r="G6212" i="2"/>
  <c r="I6212" i="2"/>
  <c r="J6212" i="2" s="1"/>
  <c r="G6213" i="2"/>
  <c r="I6213" i="2"/>
  <c r="J6213" i="2" s="1"/>
  <c r="G6214" i="2"/>
  <c r="I6214" i="2"/>
  <c r="J6214" i="2" s="1"/>
  <c r="G6215" i="2"/>
  <c r="I6215" i="2"/>
  <c r="J6215" i="2" s="1"/>
  <c r="G6216" i="2"/>
  <c r="I6216" i="2"/>
  <c r="J6216" i="2" s="1"/>
  <c r="G6217" i="2"/>
  <c r="I6217" i="2"/>
  <c r="J6217" i="2" s="1"/>
  <c r="G6218" i="2"/>
  <c r="I6218" i="2"/>
  <c r="J6218" i="2" s="1"/>
  <c r="G6219" i="2"/>
  <c r="I6219" i="2"/>
  <c r="J6219" i="2" s="1"/>
  <c r="G6220" i="2"/>
  <c r="I6220" i="2"/>
  <c r="J6220" i="2" s="1"/>
  <c r="G6221" i="2"/>
  <c r="I6221" i="2"/>
  <c r="J6221" i="2" s="1"/>
  <c r="G6222" i="2"/>
  <c r="I6222" i="2"/>
  <c r="J6222" i="2" s="1"/>
  <c r="G6223" i="2"/>
  <c r="I6223" i="2"/>
  <c r="J6223" i="2" s="1"/>
  <c r="G6224" i="2"/>
  <c r="I6224" i="2"/>
  <c r="J6224" i="2" s="1"/>
  <c r="G6225" i="2"/>
  <c r="I6225" i="2"/>
  <c r="J6225" i="2" s="1"/>
  <c r="G6102" i="2"/>
  <c r="I6102" i="2"/>
  <c r="J6102" i="2" s="1"/>
  <c r="G6098" i="2"/>
  <c r="I6098" i="2"/>
  <c r="J6098" i="2" s="1"/>
  <c r="G6099" i="2"/>
  <c r="I6099" i="2"/>
  <c r="J6099" i="2" s="1"/>
  <c r="G6100" i="2"/>
  <c r="I6100" i="2"/>
  <c r="J6100" i="2" s="1"/>
  <c r="G6101" i="2"/>
  <c r="I6101" i="2"/>
  <c r="J6101" i="2" s="1"/>
  <c r="I6091" i="2"/>
  <c r="J6091" i="2" s="1"/>
  <c r="I6092" i="2"/>
  <c r="J6092" i="2" s="1"/>
  <c r="I6093" i="2"/>
  <c r="J6093" i="2" s="1"/>
  <c r="I6094" i="2"/>
  <c r="J6094" i="2" s="1"/>
  <c r="I6095" i="2"/>
  <c r="J6095" i="2" s="1"/>
  <c r="G6092" i="2"/>
  <c r="G6093" i="2"/>
  <c r="G6094" i="2"/>
  <c r="G6095" i="2"/>
  <c r="G6089" i="2"/>
  <c r="G6090" i="2"/>
  <c r="G6091" i="2"/>
  <c r="G6096" i="2"/>
  <c r="G6097" i="2"/>
  <c r="I6089" i="2"/>
  <c r="J6089" i="2" s="1"/>
  <c r="I6090" i="2"/>
  <c r="J6090" i="2" s="1"/>
  <c r="I6096" i="2"/>
  <c r="J6096" i="2" s="1"/>
  <c r="I6097" i="2"/>
  <c r="J6097" i="2" s="1"/>
  <c r="I6088" i="2"/>
  <c r="J6088" i="2" s="1"/>
  <c r="G6088" i="2"/>
  <c r="G6084" i="2"/>
  <c r="G6085" i="2"/>
  <c r="G6086" i="2"/>
  <c r="G6087" i="2"/>
  <c r="I6072" i="2"/>
  <c r="J6072" i="2" s="1"/>
  <c r="I6073" i="2"/>
  <c r="J6073" i="2" s="1"/>
  <c r="I6074" i="2"/>
  <c r="J6074" i="2" s="1"/>
  <c r="I6075" i="2"/>
  <c r="J6075" i="2" s="1"/>
  <c r="I6076" i="2"/>
  <c r="J6076" i="2" s="1"/>
  <c r="I6077" i="2"/>
  <c r="J6077" i="2" s="1"/>
  <c r="I6078" i="2"/>
  <c r="J6078" i="2" s="1"/>
  <c r="I6079" i="2"/>
  <c r="J6079" i="2" s="1"/>
  <c r="I6080" i="2"/>
  <c r="J6080" i="2" s="1"/>
  <c r="I6081" i="2"/>
  <c r="J6081" i="2" s="1"/>
  <c r="I6082" i="2"/>
  <c r="J6082" i="2" s="1"/>
  <c r="I6083" i="2"/>
  <c r="J6083" i="2" s="1"/>
  <c r="G6072" i="2"/>
  <c r="G6073" i="2"/>
  <c r="G6074" i="2"/>
  <c r="G6075" i="2"/>
  <c r="G6076" i="2"/>
  <c r="G6077" i="2"/>
  <c r="G6078" i="2"/>
  <c r="G6079" i="2"/>
  <c r="G6080" i="2"/>
  <c r="G6081" i="2"/>
  <c r="G6082" i="2"/>
  <c r="G6083" i="2"/>
  <c r="I6071" i="2"/>
  <c r="J6071" i="2" s="1"/>
  <c r="G6071" i="2"/>
  <c r="I6070" i="2"/>
  <c r="J6070" i="2" s="1"/>
  <c r="G6070" i="2"/>
  <c r="I6069" i="2"/>
  <c r="J6069" i="2" s="1"/>
  <c r="G6069" i="2"/>
  <c r="I6068" i="2"/>
  <c r="J6068" i="2" s="1"/>
  <c r="G6068" i="2"/>
  <c r="I6067" i="2"/>
  <c r="J6067" i="2" s="1"/>
  <c r="G6067" i="2"/>
  <c r="I6066" i="2"/>
  <c r="J6066" i="2" s="1"/>
  <c r="G6066" i="2"/>
  <c r="I6065" i="2"/>
  <c r="J6065" i="2" s="1"/>
  <c r="G6065" i="2"/>
  <c r="I6064" i="2"/>
  <c r="J6064" i="2" s="1"/>
  <c r="G6064" i="2"/>
  <c r="I6063" i="2"/>
  <c r="J6063" i="2" s="1"/>
  <c r="G6063" i="2"/>
  <c r="I6062" i="2"/>
  <c r="J6062" i="2" s="1"/>
  <c r="G6062" i="2"/>
  <c r="I6061" i="2"/>
  <c r="J6061" i="2" s="1"/>
  <c r="G6061" i="2"/>
  <c r="I6060" i="2"/>
  <c r="J6060" i="2" s="1"/>
  <c r="G6060" i="2"/>
  <c r="I6059" i="2"/>
  <c r="J6059" i="2" s="1"/>
  <c r="G6059" i="2"/>
  <c r="I6058" i="2"/>
  <c r="J6058" i="2" s="1"/>
  <c r="G6058" i="2"/>
  <c r="I6057" i="2"/>
  <c r="J6057" i="2" s="1"/>
  <c r="G6057" i="2"/>
  <c r="I6056" i="2"/>
  <c r="J6056" i="2" s="1"/>
  <c r="G6056" i="2"/>
  <c r="I6055" i="2"/>
  <c r="J6055" i="2" s="1"/>
  <c r="G6055" i="2"/>
  <c r="I6054" i="2"/>
  <c r="J6054" i="2" s="1"/>
  <c r="G6054" i="2"/>
  <c r="I6053" i="2"/>
  <c r="J6053" i="2" s="1"/>
  <c r="G6053" i="2"/>
  <c r="I6052" i="2"/>
  <c r="J6052" i="2" s="1"/>
  <c r="G6052" i="2"/>
  <c r="I6051" i="2"/>
  <c r="J6051" i="2" s="1"/>
  <c r="G6051" i="2"/>
  <c r="G6040" i="2"/>
  <c r="G6041" i="2"/>
  <c r="G6042" i="2"/>
  <c r="G6043" i="2"/>
  <c r="G6044" i="2"/>
  <c r="G6045" i="2"/>
  <c r="G6046" i="2"/>
  <c r="G6047" i="2"/>
  <c r="G6048" i="2"/>
  <c r="G6049" i="2"/>
  <c r="G6050" i="2"/>
  <c r="I6040" i="2"/>
  <c r="J6040" i="2" s="1"/>
  <c r="I6041" i="2"/>
  <c r="J6041" i="2" s="1"/>
  <c r="I6042" i="2"/>
  <c r="J6042" i="2" s="1"/>
  <c r="I6043" i="2"/>
  <c r="J6043" i="2" s="1"/>
  <c r="I6044" i="2"/>
  <c r="J6044" i="2" s="1"/>
  <c r="I6045" i="2"/>
  <c r="J6045" i="2" s="1"/>
  <c r="I6046" i="2"/>
  <c r="J6046" i="2" s="1"/>
  <c r="I6047" i="2"/>
  <c r="J6047" i="2" s="1"/>
  <c r="I6048" i="2"/>
  <c r="J6048" i="2" s="1"/>
  <c r="I6049" i="2"/>
  <c r="J6049" i="2" s="1"/>
  <c r="I6050" i="2"/>
  <c r="J6050" i="2" s="1"/>
  <c r="G6032" i="2"/>
  <c r="I6032" i="2"/>
  <c r="J6032" i="2" s="1"/>
  <c r="G6033" i="2"/>
  <c r="I6033" i="2"/>
  <c r="J6033" i="2" s="1"/>
  <c r="G6034" i="2"/>
  <c r="I6034" i="2"/>
  <c r="J6034" i="2" s="1"/>
  <c r="G6035" i="2"/>
  <c r="I6035" i="2"/>
  <c r="J6035" i="2" s="1"/>
  <c r="G6036" i="2"/>
  <c r="I6036" i="2"/>
  <c r="J6036" i="2" s="1"/>
  <c r="G6037" i="2"/>
  <c r="I6037" i="2"/>
  <c r="J6037" i="2" s="1"/>
  <c r="G6038" i="2"/>
  <c r="I6038" i="2"/>
  <c r="J6038" i="2" s="1"/>
  <c r="G6039" i="2"/>
  <c r="I6039" i="2"/>
  <c r="J6039" i="2" s="1"/>
  <c r="G6031" i="2"/>
  <c r="I6031" i="2"/>
  <c r="J6031" i="2" s="1"/>
  <c r="I6018" i="2" l="1"/>
  <c r="J6018" i="2" s="1"/>
  <c r="G6018" i="2"/>
  <c r="I6017" i="2"/>
  <c r="J6017" i="2" s="1"/>
  <c r="G6017" i="2"/>
  <c r="I6016" i="2"/>
  <c r="J6016" i="2" s="1"/>
  <c r="G6016" i="2"/>
  <c r="I6015" i="2"/>
  <c r="J6015" i="2" s="1"/>
  <c r="G6015" i="2"/>
  <c r="I6014" i="2"/>
  <c r="J6014" i="2" s="1"/>
  <c r="G6014" i="2"/>
  <c r="I6013" i="2"/>
  <c r="J6013" i="2" s="1"/>
  <c r="G6013" i="2"/>
  <c r="I6012" i="2"/>
  <c r="J6012" i="2" s="1"/>
  <c r="G6012" i="2"/>
  <c r="I6011" i="2"/>
  <c r="J6011" i="2" s="1"/>
  <c r="G6011" i="2"/>
  <c r="I6010" i="2"/>
  <c r="J6010" i="2" s="1"/>
  <c r="G6010" i="2"/>
  <c r="I6009" i="2"/>
  <c r="J6009" i="2" s="1"/>
  <c r="G6009" i="2"/>
  <c r="I6008" i="2"/>
  <c r="J6008" i="2" s="1"/>
  <c r="G6008" i="2"/>
  <c r="I6007" i="2"/>
  <c r="J6007" i="2" s="1"/>
  <c r="G6007" i="2"/>
  <c r="G6003" i="2"/>
  <c r="G6004" i="2"/>
  <c r="G6005" i="2"/>
  <c r="G6006" i="2"/>
  <c r="G6019" i="2"/>
  <c r="G6020" i="2"/>
  <c r="G6021" i="2"/>
  <c r="G6022" i="2"/>
  <c r="G6023" i="2"/>
  <c r="G6024" i="2"/>
  <c r="G6025" i="2"/>
  <c r="G6026" i="2"/>
  <c r="G6027" i="2"/>
  <c r="G6028" i="2"/>
  <c r="G6029" i="2"/>
  <c r="G6030" i="2"/>
  <c r="I6003" i="2"/>
  <c r="J6003" i="2" s="1"/>
  <c r="I6004" i="2"/>
  <c r="J6004" i="2" s="1"/>
  <c r="I6005" i="2"/>
  <c r="J6005" i="2" s="1"/>
  <c r="I6006" i="2"/>
  <c r="J6006" i="2" s="1"/>
  <c r="I6019" i="2"/>
  <c r="J6019" i="2" s="1"/>
  <c r="I6020" i="2"/>
  <c r="J6020" i="2" s="1"/>
  <c r="I6021" i="2"/>
  <c r="J6021" i="2" s="1"/>
  <c r="I6022" i="2"/>
  <c r="J6022" i="2" s="1"/>
  <c r="I6023" i="2"/>
  <c r="J6023" i="2" s="1"/>
  <c r="I6024" i="2"/>
  <c r="J6024" i="2" s="1"/>
  <c r="I6025" i="2"/>
  <c r="J6025" i="2" s="1"/>
  <c r="I6026" i="2"/>
  <c r="J6026" i="2" s="1"/>
  <c r="I6027" i="2"/>
  <c r="J6027" i="2" s="1"/>
  <c r="I6028" i="2"/>
  <c r="J6028" i="2" s="1"/>
  <c r="I6029" i="2"/>
  <c r="J6029" i="2" s="1"/>
  <c r="I6030" i="2"/>
  <c r="J6030" i="2" s="1"/>
  <c r="G344" i="2"/>
  <c r="G345" i="2"/>
  <c r="G346" i="2"/>
  <c r="G347" i="2"/>
  <c r="I344" i="2"/>
  <c r="J344" i="2" s="1"/>
  <c r="I345" i="2"/>
  <c r="J345" i="2" s="1"/>
  <c r="I346" i="2"/>
  <c r="J346" i="2" s="1"/>
  <c r="I347" i="2"/>
  <c r="J347" i="2" s="1"/>
  <c r="G517" i="2"/>
  <c r="G518" i="2"/>
  <c r="I517" i="2"/>
  <c r="J517" i="2" s="1"/>
  <c r="I518" i="2"/>
  <c r="J518" i="2" s="1"/>
  <c r="G492" i="2"/>
  <c r="G493" i="2"/>
  <c r="G494" i="2"/>
  <c r="G495" i="2"/>
  <c r="I492" i="2"/>
  <c r="J492" i="2" s="1"/>
  <c r="I493" i="2"/>
  <c r="J493" i="2" s="1"/>
  <c r="I494" i="2"/>
  <c r="J494" i="2" s="1"/>
  <c r="I495" i="2"/>
  <c r="J495" i="2" s="1"/>
  <c r="G521" i="2" l="1"/>
  <c r="G522" i="2"/>
  <c r="G523" i="2"/>
  <c r="G524" i="2"/>
  <c r="G527" i="2"/>
  <c r="I521" i="2"/>
  <c r="J521" i="2" s="1"/>
  <c r="I522" i="2"/>
  <c r="J522" i="2" s="1"/>
  <c r="I523" i="2"/>
  <c r="J523" i="2" s="1"/>
  <c r="I524" i="2"/>
  <c r="J524" i="2" s="1"/>
  <c r="I527" i="2"/>
  <c r="J527" i="2" s="1"/>
  <c r="G575" i="2"/>
  <c r="G583" i="2"/>
  <c r="G584" i="2"/>
  <c r="G594" i="2"/>
  <c r="I575" i="2"/>
  <c r="J575" i="2" s="1"/>
  <c r="I583" i="2"/>
  <c r="J583" i="2" s="1"/>
  <c r="I584" i="2"/>
  <c r="J584" i="2" s="1"/>
  <c r="I594" i="2"/>
  <c r="J594" i="2" s="1"/>
  <c r="G725" i="2"/>
  <c r="G727" i="2"/>
  <c r="G730" i="2"/>
  <c r="G731" i="2"/>
  <c r="I725" i="2"/>
  <c r="J725" i="2" s="1"/>
  <c r="I727" i="2"/>
  <c r="J727" i="2" s="1"/>
  <c r="I730" i="2"/>
  <c r="J730" i="2" s="1"/>
  <c r="I731" i="2"/>
  <c r="J731" i="2" s="1"/>
  <c r="G923" i="2"/>
  <c r="G924" i="2"/>
  <c r="G925" i="2"/>
  <c r="G926" i="2"/>
  <c r="I923" i="2"/>
  <c r="J923" i="2" s="1"/>
  <c r="I924" i="2"/>
  <c r="J924" i="2" s="1"/>
  <c r="I925" i="2"/>
  <c r="J925" i="2" s="1"/>
  <c r="I926" i="2"/>
  <c r="J926" i="2" s="1"/>
  <c r="G882" i="2"/>
  <c r="G883" i="2"/>
  <c r="G884" i="2"/>
  <c r="G885" i="2"/>
  <c r="I882" i="2"/>
  <c r="J882" i="2" s="1"/>
  <c r="I883" i="2"/>
  <c r="J883" i="2" s="1"/>
  <c r="I884" i="2"/>
  <c r="J884" i="2" s="1"/>
  <c r="I885" i="2"/>
  <c r="J885" i="2" s="1"/>
  <c r="G293" i="2"/>
  <c r="G368" i="2"/>
  <c r="G372" i="2"/>
  <c r="G388" i="2"/>
  <c r="I293" i="2"/>
  <c r="J293" i="2" s="1"/>
  <c r="I368" i="2"/>
  <c r="J368" i="2" s="1"/>
  <c r="I372" i="2"/>
  <c r="J372" i="2" s="1"/>
  <c r="I388" i="2"/>
  <c r="J388" i="2" s="1"/>
  <c r="G435" i="2"/>
  <c r="G436" i="2"/>
  <c r="G457" i="2"/>
  <c r="G487" i="2"/>
  <c r="I435" i="2"/>
  <c r="J435" i="2" s="1"/>
  <c r="I436" i="2"/>
  <c r="J436" i="2" s="1"/>
  <c r="I457" i="2"/>
  <c r="J457" i="2" s="1"/>
  <c r="I487" i="2"/>
  <c r="J487" i="2" s="1"/>
  <c r="G558" i="2"/>
  <c r="G559" i="2"/>
  <c r="G560" i="2"/>
  <c r="G561" i="2"/>
  <c r="I558" i="2"/>
  <c r="J558" i="2" s="1"/>
  <c r="I559" i="2"/>
  <c r="J559" i="2" s="1"/>
  <c r="I560" i="2"/>
  <c r="J560" i="2" s="1"/>
  <c r="I561" i="2"/>
  <c r="J561" i="2" s="1"/>
  <c r="G554" i="2"/>
  <c r="G555" i="2"/>
  <c r="G556" i="2"/>
  <c r="G557" i="2"/>
  <c r="I554" i="2"/>
  <c r="J554" i="2" s="1"/>
  <c r="I555" i="2"/>
  <c r="J555" i="2" s="1"/>
  <c r="I556" i="2"/>
  <c r="J556" i="2" s="1"/>
  <c r="I557" i="2"/>
  <c r="J557" i="2" s="1"/>
  <c r="G186" i="2"/>
  <c r="G187" i="2"/>
  <c r="G188" i="2"/>
  <c r="G189" i="2"/>
  <c r="I186" i="2"/>
  <c r="J186" i="2" s="1"/>
  <c r="I187" i="2"/>
  <c r="J187" i="2" s="1"/>
  <c r="I188" i="2"/>
  <c r="J188" i="2" s="1"/>
  <c r="I189" i="2"/>
  <c r="J189" i="2" s="1"/>
  <c r="G27" i="2"/>
  <c r="G28" i="2"/>
  <c r="G29" i="2"/>
  <c r="G30" i="2"/>
  <c r="I27" i="2"/>
  <c r="J27" i="2" s="1"/>
  <c r="I28" i="2"/>
  <c r="J28" i="2" s="1"/>
  <c r="I29" i="2"/>
  <c r="J29" i="2" s="1"/>
  <c r="I30" i="2"/>
  <c r="J30" i="2" s="1"/>
  <c r="G20" i="2"/>
  <c r="G732" i="2"/>
  <c r="G4" i="2"/>
  <c r="G595" i="2"/>
  <c r="G38" i="2"/>
  <c r="G103" i="2"/>
  <c r="G70" i="2"/>
  <c r="G31" i="2"/>
  <c r="G113" i="2"/>
  <c r="G11" i="2"/>
  <c r="G21" i="2"/>
  <c r="G42" i="2"/>
  <c r="G52" i="2"/>
  <c r="G15" i="2"/>
  <c r="G46" i="2"/>
  <c r="G17" i="2"/>
  <c r="G462" i="2"/>
  <c r="G234" i="2"/>
  <c r="G2" i="2"/>
  <c r="G912" i="2"/>
  <c r="G73" i="2"/>
  <c r="G82" i="2"/>
  <c r="G24" i="2"/>
  <c r="G67" i="2"/>
  <c r="G90" i="2"/>
  <c r="G125" i="2"/>
  <c r="G39" i="2"/>
  <c r="G203" i="2"/>
  <c r="G159" i="2"/>
  <c r="G169" i="2"/>
  <c r="G690" i="2"/>
  <c r="G37" i="2"/>
  <c r="G330" i="2"/>
  <c r="G110" i="2"/>
  <c r="G190" i="2"/>
  <c r="G300" i="2"/>
  <c r="G312" i="2"/>
  <c r="G319" i="2"/>
  <c r="G326" i="2"/>
  <c r="G337" i="2"/>
  <c r="G218" i="2"/>
  <c r="G513" i="2"/>
  <c r="G140" i="2"/>
  <c r="G162" i="2"/>
  <c r="G50" i="2"/>
  <c r="G227" i="2"/>
  <c r="G927" i="2"/>
  <c r="G53" i="2"/>
  <c r="G263" i="2"/>
  <c r="G47" i="2"/>
  <c r="G179" i="2"/>
  <c r="G265" i="2"/>
  <c r="G58" i="2"/>
  <c r="G627" i="2"/>
  <c r="G798" i="2"/>
  <c r="G578" i="2"/>
  <c r="G586" i="2"/>
  <c r="G599" i="2"/>
  <c r="G603" i="2"/>
  <c r="G65" i="2"/>
  <c r="G269" i="2"/>
  <c r="G278" i="2"/>
  <c r="G68" i="2"/>
  <c r="G282" i="2"/>
  <c r="G180" i="2"/>
  <c r="G71" i="2"/>
  <c r="G619" i="2"/>
  <c r="G631" i="2"/>
  <c r="G668" i="2"/>
  <c r="G729" i="2"/>
  <c r="G781" i="2"/>
  <c r="G362" i="2"/>
  <c r="G78" i="2"/>
  <c r="G516" i="2"/>
  <c r="G80" i="2"/>
  <c r="G216" i="2"/>
  <c r="G861" i="2"/>
  <c r="G194" i="2"/>
  <c r="G429" i="2"/>
  <c r="G174" i="2"/>
  <c r="G86" i="2"/>
  <c r="G124" i="2"/>
  <c r="G511" i="2"/>
  <c r="G673" i="2"/>
  <c r="G9" i="2"/>
  <c r="G743" i="2"/>
  <c r="G92" i="2"/>
  <c r="G93" i="2"/>
  <c r="G908" i="2"/>
  <c r="G95" i="2"/>
  <c r="G478" i="2"/>
  <c r="G674" i="2"/>
  <c r="G932" i="2"/>
  <c r="G3" i="2"/>
  <c r="G100" i="2"/>
  <c r="G101" i="2"/>
  <c r="G242" i="2"/>
  <c r="G257" i="2"/>
  <c r="G294" i="2"/>
  <c r="G192" i="2"/>
  <c r="G270" i="2"/>
  <c r="G112" i="2"/>
  <c r="G298" i="2"/>
  <c r="G5" i="2"/>
  <c r="G892" i="2"/>
  <c r="G354" i="2"/>
  <c r="G896" i="2"/>
  <c r="G413" i="2"/>
  <c r="G406" i="2"/>
  <c r="G886" i="2"/>
  <c r="G84" i="2"/>
  <c r="G116" i="2"/>
  <c r="G425" i="2"/>
  <c r="G118" i="2"/>
  <c r="G119" i="2"/>
  <c r="G321" i="2"/>
  <c r="G399" i="2"/>
  <c r="G380" i="2"/>
  <c r="G230" i="2"/>
  <c r="G370" i="2"/>
  <c r="G496" i="2"/>
  <c r="G371" i="2"/>
  <c r="G506" i="2"/>
  <c r="G691" i="2"/>
  <c r="G129" i="2"/>
  <c r="G130" i="2"/>
  <c r="G845" i="2"/>
  <c r="G132" i="2"/>
  <c r="G377" i="2"/>
  <c r="G441" i="2"/>
  <c r="G135" i="2"/>
  <c r="G796" i="2"/>
  <c r="G831" i="2"/>
  <c r="G750" i="2"/>
  <c r="G143" i="2"/>
  <c r="G139" i="2"/>
  <c r="G533" i="2"/>
  <c r="G681" i="2"/>
  <c r="G305" i="2"/>
  <c r="G488" i="2"/>
  <c r="G452" i="2"/>
  <c r="G806" i="2"/>
  <c r="G83" i="2"/>
  <c r="G624" i="2"/>
  <c r="G445" i="2"/>
  <c r="G473" i="2"/>
  <c r="G840" i="2"/>
  <c r="G888" i="2"/>
  <c r="G392" i="2"/>
  <c r="G348" i="2"/>
  <c r="G447" i="2"/>
  <c r="G156" i="2"/>
  <c r="G846" i="2"/>
  <c r="G577" i="2"/>
  <c r="G593" i="2"/>
  <c r="G660" i="2"/>
  <c r="G525" i="2"/>
  <c r="G544" i="2"/>
  <c r="G163" i="2"/>
  <c r="G568" i="2"/>
  <c r="G699" i="2"/>
  <c r="G736" i="2"/>
  <c r="G167" i="2"/>
  <c r="G753" i="2"/>
  <c r="G766" i="2"/>
  <c r="G659" i="2"/>
  <c r="G776" i="2"/>
  <c r="G644" i="2"/>
  <c r="G491" i="2"/>
  <c r="G390" i="2"/>
  <c r="G607" i="2"/>
  <c r="G228" i="2"/>
  <c r="G854" i="2"/>
  <c r="G761" i="2"/>
  <c r="G703" i="2"/>
  <c r="G943" i="2"/>
  <c r="G366" i="2"/>
  <c r="G667" i="2"/>
  <c r="G253" i="2"/>
  <c r="G182" i="2"/>
  <c r="G183" i="2"/>
  <c r="G184" i="2"/>
  <c r="G283" i="2"/>
  <c r="G758" i="2"/>
  <c r="G191" i="2"/>
  <c r="G207" i="2"/>
  <c r="G438" i="2"/>
  <c r="G446" i="2"/>
  <c r="G195" i="2"/>
  <c r="G483" i="2"/>
  <c r="G720" i="2"/>
  <c r="G220" i="2"/>
  <c r="G784" i="2"/>
  <c r="G383" i="2"/>
  <c r="G530" i="2"/>
  <c r="G553" i="2"/>
  <c r="G564" i="2"/>
  <c r="G785" i="2"/>
  <c r="G151" i="2"/>
  <c r="G733" i="2"/>
  <c r="G931" i="2"/>
  <c r="G749" i="2"/>
  <c r="G213" i="2"/>
  <c r="G844" i="2"/>
  <c r="G865" i="2"/>
  <c r="G775" i="2"/>
  <c r="G811" i="2"/>
  <c r="G940" i="2"/>
  <c r="G417" i="2"/>
  <c r="G141" i="2"/>
  <c r="G666" i="2"/>
  <c r="G868" i="2"/>
  <c r="G825" i="2"/>
  <c r="G842" i="2"/>
  <c r="G535" i="2"/>
  <c r="G562" i="2"/>
  <c r="G916" i="2"/>
  <c r="G131" i="2"/>
  <c r="G804" i="2"/>
  <c r="G688" i="2"/>
  <c r="G864" i="2"/>
  <c r="G232" i="2"/>
  <c r="G233" i="2"/>
  <c r="G410" i="2"/>
  <c r="G235" i="2"/>
  <c r="G236" i="2"/>
  <c r="G237" i="2"/>
  <c r="G956" i="2"/>
  <c r="G239" i="2"/>
  <c r="G898" i="2"/>
  <c r="G946" i="2"/>
  <c r="G48" i="2"/>
  <c r="G106" i="2"/>
  <c r="G81" i="2"/>
  <c r="G34" i="2"/>
  <c r="G117" i="2"/>
  <c r="G246" i="2"/>
  <c r="G54" i="2"/>
  <c r="G734" i="2"/>
  <c r="G612" i="2"/>
  <c r="G463" i="2"/>
  <c r="G251" i="2"/>
  <c r="G913" i="2"/>
  <c r="G238" i="2"/>
  <c r="G7" i="2"/>
  <c r="G204" i="2"/>
  <c r="G202" i="2"/>
  <c r="G148" i="2"/>
  <c r="G164" i="2"/>
  <c r="G704" i="2"/>
  <c r="G196" i="2"/>
  <c r="G706" i="2"/>
  <c r="G928" i="2"/>
  <c r="G77" i="2"/>
  <c r="G197" i="2"/>
  <c r="G51" i="2"/>
  <c r="G69" i="2"/>
  <c r="G114" i="2"/>
  <c r="G127" i="2"/>
  <c r="G519" i="2"/>
  <c r="G165" i="2"/>
  <c r="G170" i="2"/>
  <c r="G217" i="2"/>
  <c r="G222" i="2"/>
  <c r="G229" i="2"/>
  <c r="G273" i="2"/>
  <c r="G701" i="2"/>
  <c r="G55" i="2"/>
  <c r="G878" i="2"/>
  <c r="G266" i="2"/>
  <c r="G271" i="2"/>
  <c r="G279" i="2"/>
  <c r="G322" i="2"/>
  <c r="G512" i="2"/>
  <c r="G16" i="2"/>
  <c r="G745" i="2"/>
  <c r="G284" i="2"/>
  <c r="G274" i="2"/>
  <c r="G6" i="2"/>
  <c r="G287" i="2"/>
  <c r="G520" i="2"/>
  <c r="G243" i="2"/>
  <c r="G258" i="2"/>
  <c r="G291" i="2"/>
  <c r="G289" i="2"/>
  <c r="G12" i="2"/>
  <c r="G22" i="2"/>
  <c r="G43" i="2"/>
  <c r="G61" i="2"/>
  <c r="G297" i="2"/>
  <c r="G126" i="2"/>
  <c r="G909" i="2"/>
  <c r="G74" i="2"/>
  <c r="G85" i="2"/>
  <c r="G302" i="2"/>
  <c r="G303" i="2"/>
  <c r="G193" i="2"/>
  <c r="G18" i="2"/>
  <c r="G893" i="2"/>
  <c r="G307" i="2"/>
  <c r="G379" i="2"/>
  <c r="G899" i="2"/>
  <c r="G295" i="2"/>
  <c r="G301" i="2"/>
  <c r="G313" i="2"/>
  <c r="G323" i="2"/>
  <c r="G334" i="2"/>
  <c r="G338" i="2"/>
  <c r="G420" i="2"/>
  <c r="G480" i="2"/>
  <c r="G318" i="2"/>
  <c r="G887" i="2"/>
  <c r="G320" i="2"/>
  <c r="G434" i="2"/>
  <c r="G408" i="2"/>
  <c r="G579" i="2"/>
  <c r="G587" i="2"/>
  <c r="G600" i="2"/>
  <c r="G604" i="2"/>
  <c r="G327" i="2"/>
  <c r="G328" i="2"/>
  <c r="G231" i="2"/>
  <c r="G89" i="2"/>
  <c r="G386" i="2"/>
  <c r="G402" i="2"/>
  <c r="G333" i="2"/>
  <c r="G626" i="2"/>
  <c r="G638" i="2"/>
  <c r="G669" i="2"/>
  <c r="G737" i="2"/>
  <c r="G802" i="2"/>
  <c r="G339" i="2"/>
  <c r="G340" i="2"/>
  <c r="G384" i="2"/>
  <c r="G862" i="2"/>
  <c r="G694" i="2"/>
  <c r="G349" i="2"/>
  <c r="G350" i="2"/>
  <c r="G351" i="2"/>
  <c r="G905" i="2"/>
  <c r="G136" i="2"/>
  <c r="G355" i="2"/>
  <c r="G448" i="2"/>
  <c r="G357" i="2"/>
  <c r="G358" i="2"/>
  <c r="G359" i="2"/>
  <c r="G501" i="2"/>
  <c r="G361" i="2"/>
  <c r="G751" i="2"/>
  <c r="G847" i="2"/>
  <c r="G369" i="2"/>
  <c r="G149" i="2"/>
  <c r="G534" i="2"/>
  <c r="G937" i="2"/>
  <c r="G834" i="2"/>
  <c r="G682" i="2"/>
  <c r="G797" i="2"/>
  <c r="G374" i="2"/>
  <c r="G375" i="2"/>
  <c r="G376" i="2"/>
  <c r="G489" i="2"/>
  <c r="G508" i="2"/>
  <c r="G329" i="2"/>
  <c r="G453" i="2"/>
  <c r="G91" i="2"/>
  <c r="G306" i="2"/>
  <c r="G813" i="2"/>
  <c r="G637" i="2"/>
  <c r="G450" i="2"/>
  <c r="G385" i="2"/>
  <c r="G474" i="2"/>
  <c r="G356" i="2"/>
  <c r="G454" i="2"/>
  <c r="G848" i="2"/>
  <c r="G397" i="2"/>
  <c r="G661" i="2"/>
  <c r="G526" i="2"/>
  <c r="G548" i="2"/>
  <c r="G617" i="2"/>
  <c r="G851" i="2"/>
  <c r="G889" i="2"/>
  <c r="G393" i="2"/>
  <c r="G572" i="2"/>
  <c r="G395" i="2"/>
  <c r="G663" i="2"/>
  <c r="G363" i="2"/>
  <c r="G646" i="2"/>
  <c r="G605" i="2"/>
  <c r="G536" i="2"/>
  <c r="G175" i="2"/>
  <c r="G702" i="2"/>
  <c r="G608" i="2"/>
  <c r="G741" i="2"/>
  <c r="G400" i="2"/>
  <c r="G754" i="2"/>
  <c r="G769" i="2"/>
  <c r="G367" i="2"/>
  <c r="G778" i="2"/>
  <c r="G944" i="2"/>
  <c r="G855" i="2"/>
  <c r="G768" i="2"/>
  <c r="G678" i="2"/>
  <c r="G712" i="2"/>
  <c r="G414" i="2"/>
  <c r="G415" i="2"/>
  <c r="G416" i="2"/>
  <c r="G418" i="2"/>
  <c r="G759" i="2"/>
  <c r="G805" i="2"/>
  <c r="G789" i="2"/>
  <c r="G208" i="2"/>
  <c r="G485" i="2"/>
  <c r="G721" i="2"/>
  <c r="G391" i="2"/>
  <c r="G537" i="2"/>
  <c r="G567" i="2"/>
  <c r="G573" i="2"/>
  <c r="G791" i="2"/>
  <c r="G221" i="2"/>
  <c r="G788" i="2"/>
  <c r="G735" i="2"/>
  <c r="G252" i="2"/>
  <c r="G752" i="2"/>
  <c r="G255" i="2"/>
  <c r="G152" i="2"/>
  <c r="G440" i="2"/>
  <c r="G857" i="2"/>
  <c r="G442" i="2"/>
  <c r="G439" i="2"/>
  <c r="G814" i="2"/>
  <c r="G285" i="2"/>
  <c r="G829" i="2"/>
  <c r="G870" i="2"/>
  <c r="G947" i="2"/>
  <c r="G843" i="2"/>
  <c r="G549" i="2"/>
  <c r="G919" i="2"/>
  <c r="G566" i="2"/>
  <c r="G689" i="2"/>
  <c r="G809" i="2"/>
  <c r="G456" i="2"/>
  <c r="G157" i="2"/>
  <c r="G869" i="2"/>
  <c r="G670" i="2"/>
  <c r="G460" i="2"/>
  <c r="G461" i="2"/>
  <c r="G142" i="2"/>
  <c r="G411" i="2"/>
  <c r="G423" i="2"/>
  <c r="G465" i="2"/>
  <c r="G466" i="2"/>
  <c r="G467" i="2"/>
  <c r="G468" i="2"/>
  <c r="G904" i="2"/>
  <c r="G957" i="2"/>
  <c r="G965" i="2"/>
  <c r="G49" i="2"/>
  <c r="G108" i="2"/>
  <c r="G87" i="2"/>
  <c r="G35" i="2"/>
  <c r="G120" i="2"/>
  <c r="G477" i="2"/>
  <c r="G96" i="2"/>
  <c r="G479" i="2"/>
  <c r="G740" i="2"/>
  <c r="G614" i="2"/>
  <c r="G464" i="2"/>
  <c r="G247" i="2"/>
  <c r="G8" i="2"/>
  <c r="G205" i="2"/>
  <c r="G353" i="2"/>
  <c r="G921" i="2"/>
  <c r="G150" i="2"/>
  <c r="G171" i="2"/>
  <c r="G199" i="2"/>
  <c r="G200" i="2"/>
  <c r="G929" i="2"/>
  <c r="G223" i="2"/>
  <c r="G97" i="2"/>
  <c r="G59" i="2"/>
  <c r="G500" i="2"/>
  <c r="G514" i="2"/>
  <c r="G57" i="2"/>
  <c r="G708" i="2"/>
  <c r="G79" i="2"/>
  <c r="G949" i="2"/>
  <c r="G280" i="2"/>
  <c r="G430" i="2"/>
  <c r="G121" i="2"/>
  <c r="G128" i="2"/>
  <c r="G528" i="2"/>
  <c r="G144" i="2"/>
  <c r="G25" i="2"/>
  <c r="G767" i="2"/>
  <c r="G166" i="2"/>
  <c r="G172" i="2"/>
  <c r="G244" i="2"/>
  <c r="G267" i="2"/>
  <c r="G705" i="2"/>
  <c r="G675" i="2"/>
  <c r="G709" i="2"/>
  <c r="G286" i="2"/>
  <c r="G432" i="2"/>
  <c r="G245" i="2"/>
  <c r="G677" i="2"/>
  <c r="G272" i="2"/>
  <c r="G260" i="2"/>
  <c r="G19" i="2"/>
  <c r="G290" i="2"/>
  <c r="G331" i="2"/>
  <c r="G133" i="2"/>
  <c r="G308" i="2"/>
  <c r="G225" i="2"/>
  <c r="G910" i="2"/>
  <c r="G32" i="2"/>
  <c r="G198" i="2"/>
  <c r="G387" i="2"/>
  <c r="G296" i="2"/>
  <c r="G275" i="2"/>
  <c r="G894" i="2"/>
  <c r="G421" i="2"/>
  <c r="G481" i="2"/>
  <c r="G437" i="2"/>
  <c r="G545" i="2"/>
  <c r="G906" i="2"/>
  <c r="G547" i="2"/>
  <c r="G240" i="2"/>
  <c r="G403" i="2"/>
  <c r="G419" i="2"/>
  <c r="G396" i="2"/>
  <c r="G389" i="2"/>
  <c r="G902" i="2"/>
  <c r="G696" i="2"/>
  <c r="G107" i="2"/>
  <c r="G565" i="2"/>
  <c r="G449" i="2"/>
  <c r="G760" i="2"/>
  <c r="G539" i="2"/>
  <c r="G569" i="2"/>
  <c r="G570" i="2"/>
  <c r="G571" i="2"/>
  <c r="G155" i="2"/>
  <c r="G683" i="2"/>
  <c r="G490" i="2"/>
  <c r="G836" i="2"/>
  <c r="G341" i="2"/>
  <c r="G13" i="2"/>
  <c r="G23" i="2"/>
  <c r="G44" i="2"/>
  <c r="G62" i="2"/>
  <c r="G581" i="2"/>
  <c r="G455" i="2"/>
  <c r="G137" i="2"/>
  <c r="G799" i="2"/>
  <c r="G859" i="2"/>
  <c r="G64" i="2"/>
  <c r="G75" i="2"/>
  <c r="G94" i="2"/>
  <c r="G104" i="2"/>
  <c r="G590" i="2"/>
  <c r="G146" i="2"/>
  <c r="G502" i="2"/>
  <c r="G650" i="2"/>
  <c r="G509" i="2"/>
  <c r="G830" i="2"/>
  <c r="G309" i="2"/>
  <c r="G596" i="2"/>
  <c r="G597" i="2"/>
  <c r="G598" i="2"/>
  <c r="G860" i="2"/>
  <c r="G310" i="2"/>
  <c r="G314" i="2"/>
  <c r="G324" i="2"/>
  <c r="G335" i="2"/>
  <c r="G343" i="2"/>
  <c r="G360" i="2"/>
  <c r="G606" i="2"/>
  <c r="G662" i="2"/>
  <c r="G529" i="2"/>
  <c r="G552" i="2"/>
  <c r="G609" i="2"/>
  <c r="G618" i="2"/>
  <c r="G611" i="2"/>
  <c r="G407" i="2"/>
  <c r="G613" i="2"/>
  <c r="G890" i="2"/>
  <c r="G615" i="2"/>
  <c r="G580" i="2"/>
  <c r="G588" i="2"/>
  <c r="G601" i="2"/>
  <c r="G610" i="2"/>
  <c r="G574" i="2"/>
  <c r="G621" i="2"/>
  <c r="G622" i="2"/>
  <c r="G476" i="2"/>
  <c r="G665" i="2"/>
  <c r="G540" i="2"/>
  <c r="G541" i="2"/>
  <c r="G628" i="2"/>
  <c r="G629" i="2"/>
  <c r="G648" i="2"/>
  <c r="G679" i="2"/>
  <c r="G632" i="2"/>
  <c r="G633" i="2"/>
  <c r="G651" i="2"/>
  <c r="G635" i="2"/>
  <c r="G636" i="2"/>
  <c r="G620" i="2"/>
  <c r="G867" i="2"/>
  <c r="G639" i="2"/>
  <c r="G640" i="2"/>
  <c r="G373" i="2"/>
  <c r="G852" i="2"/>
  <c r="G770" i="2"/>
  <c r="G625" i="2"/>
  <c r="G645" i="2"/>
  <c r="G707" i="2"/>
  <c r="G856" i="2"/>
  <c r="G401" i="2"/>
  <c r="G649" i="2"/>
  <c r="G684" i="2"/>
  <c r="G744" i="2"/>
  <c r="G718" i="2"/>
  <c r="G954" i="2"/>
  <c r="G950" i="2"/>
  <c r="G655" i="2"/>
  <c r="G656" i="2"/>
  <c r="G657" i="2"/>
  <c r="G762" i="2"/>
  <c r="G756" i="2"/>
  <c r="G807" i="2"/>
  <c r="G790" i="2"/>
  <c r="G773" i="2"/>
  <c r="G724" i="2"/>
  <c r="G779" i="2"/>
  <c r="G458" i="2"/>
  <c r="G765" i="2"/>
  <c r="G808" i="2"/>
  <c r="G364" i="2"/>
  <c r="G503" i="2"/>
  <c r="G538" i="2"/>
  <c r="G642" i="2"/>
  <c r="G643" i="2"/>
  <c r="G801" i="2"/>
  <c r="G209" i="2"/>
  <c r="G469" i="2"/>
  <c r="G262" i="2"/>
  <c r="G177" i="2"/>
  <c r="G486" i="2"/>
  <c r="G249" i="2"/>
  <c r="G792" i="2"/>
  <c r="G755" i="2"/>
  <c r="G153" i="2"/>
  <c r="G738" i="2"/>
  <c r="G687" i="2"/>
  <c r="G816" i="2"/>
  <c r="G259" i="2"/>
  <c r="G866" i="2"/>
  <c r="G692" i="2"/>
  <c r="G693" i="2"/>
  <c r="G871" i="2"/>
  <c r="G837" i="2"/>
  <c r="G550" i="2"/>
  <c r="G948" i="2"/>
  <c r="G850" i="2"/>
  <c r="G818" i="2"/>
  <c r="G700" i="2"/>
  <c r="G288" i="2"/>
  <c r="G582" i="2"/>
  <c r="G875" i="2"/>
  <c r="G444" i="2"/>
  <c r="G499" i="2"/>
  <c r="G671" i="2"/>
  <c r="G214" i="2"/>
  <c r="G145" i="2"/>
  <c r="G424" i="2"/>
  <c r="G427" i="2"/>
  <c r="G711" i="2"/>
  <c r="G917" i="2"/>
  <c r="G713" i="2"/>
  <c r="G714" i="2"/>
  <c r="G715" i="2"/>
  <c r="G716" i="2"/>
  <c r="G958" i="2"/>
  <c r="G967" i="2"/>
  <c r="G695" i="2"/>
  <c r="G56" i="2"/>
  <c r="G111" i="2"/>
  <c r="G102" i="2"/>
  <c r="G40" i="2"/>
  <c r="G723" i="2"/>
  <c r="G123" i="2"/>
  <c r="G99" i="2"/>
  <c r="G726" i="2"/>
  <c r="G10" i="2"/>
  <c r="G470" i="2"/>
  <c r="G160" i="2"/>
  <c r="G922" i="2"/>
  <c r="G748" i="2"/>
  <c r="G641" i="2"/>
  <c r="G248" i="2"/>
  <c r="G176" i="2"/>
  <c r="G206" i="2"/>
  <c r="G210" i="2"/>
  <c r="G212" i="2"/>
  <c r="G930" i="2"/>
  <c r="G224" i="2"/>
  <c r="G60" i="2"/>
  <c r="G105" i="2"/>
  <c r="G515" i="2"/>
  <c r="G742" i="2"/>
  <c r="G961" i="2"/>
  <c r="G26" i="2"/>
  <c r="G786" i="2"/>
  <c r="G281" i="2"/>
  <c r="G254" i="2"/>
  <c r="G264" i="2"/>
  <c r="G33" i="2"/>
  <c r="G292" i="2"/>
  <c r="G304" i="2"/>
  <c r="G433" i="2"/>
  <c r="G138" i="2"/>
  <c r="G66" i="2"/>
  <c r="G88" i="2"/>
  <c r="G316" i="2"/>
  <c r="G122" i="2"/>
  <c r="G134" i="2"/>
  <c r="G532" i="2"/>
  <c r="G154" i="2"/>
  <c r="G36" i="2"/>
  <c r="G710" i="2"/>
  <c r="G168" i="2"/>
  <c r="G394" i="2"/>
  <c r="G173" i="2"/>
  <c r="G911" i="2"/>
  <c r="G226" i="2"/>
  <c r="G739" i="2"/>
  <c r="G422" i="2"/>
  <c r="G482" i="2"/>
  <c r="G256" i="2"/>
  <c r="G717" i="2"/>
  <c r="G201" i="2"/>
  <c r="G895" i="2"/>
  <c r="G268" i="2"/>
  <c r="G277" i="2"/>
  <c r="G443" i="2"/>
  <c r="G332" i="2"/>
  <c r="G907" i="2"/>
  <c r="G405" i="2"/>
  <c r="G398" i="2"/>
  <c r="G431" i="2"/>
  <c r="G299" i="2"/>
  <c r="G782" i="2"/>
  <c r="G783" i="2"/>
  <c r="G697" i="2"/>
  <c r="G109" i="2"/>
  <c r="G276" i="2"/>
  <c r="G787" i="2"/>
  <c r="G918" i="2"/>
  <c r="G412" i="2"/>
  <c r="G451" i="2"/>
  <c r="G772" i="2"/>
  <c r="G161" i="2"/>
  <c r="G497" i="2"/>
  <c r="G241" i="2"/>
  <c r="G685" i="2"/>
  <c r="G342" i="2"/>
  <c r="G185" i="2"/>
  <c r="G838" i="2"/>
  <c r="G800" i="2"/>
  <c r="G475" i="2"/>
  <c r="G880" i="2"/>
  <c r="G504" i="2"/>
  <c r="G510" i="2"/>
  <c r="G652" i="2"/>
  <c r="G317" i="2"/>
  <c r="G542" i="2"/>
  <c r="G881" i="2"/>
  <c r="G378" i="2"/>
  <c r="G664" i="2"/>
  <c r="G531" i="2"/>
  <c r="G812" i="2"/>
  <c r="G839" i="2"/>
  <c r="G563" i="2"/>
  <c r="G819" i="2"/>
  <c r="G576" i="2"/>
  <c r="G676" i="2"/>
  <c r="G546" i="2"/>
  <c r="G658" i="2"/>
  <c r="G821" i="2"/>
  <c r="G822" i="2"/>
  <c r="G823" i="2"/>
  <c r="G824" i="2"/>
  <c r="G623" i="2"/>
  <c r="G826" i="2"/>
  <c r="G827" i="2"/>
  <c r="G828" i="2"/>
  <c r="G484" i="2"/>
  <c r="G382" i="2"/>
  <c r="G891" i="2"/>
  <c r="G832" i="2"/>
  <c r="G833" i="2"/>
  <c r="G409" i="2"/>
  <c r="G835" i="2"/>
  <c r="G853" i="2"/>
  <c r="G686" i="2"/>
  <c r="G955" i="2"/>
  <c r="G872" i="2"/>
  <c r="G771" i="2"/>
  <c r="G810" i="2"/>
  <c r="G793" i="2"/>
  <c r="G719" i="2"/>
  <c r="G764" i="2"/>
  <c r="G14" i="2"/>
  <c r="G41" i="2"/>
  <c r="G45" i="2"/>
  <c r="G63" i="2"/>
  <c r="G849" i="2"/>
  <c r="G728" i="2"/>
  <c r="G507" i="2"/>
  <c r="G543" i="2"/>
  <c r="G647" i="2"/>
  <c r="G653" i="2"/>
  <c r="G181" i="2"/>
  <c r="G634" i="2"/>
  <c r="G404" i="2"/>
  <c r="G72" i="2"/>
  <c r="G76" i="2"/>
  <c r="G98" i="2"/>
  <c r="G115" i="2"/>
  <c r="G863" i="2"/>
  <c r="G471" i="2"/>
  <c r="G722" i="2"/>
  <c r="G746" i="2"/>
  <c r="G803" i="2"/>
  <c r="G472" i="2"/>
  <c r="G757" i="2"/>
  <c r="G774" i="2"/>
  <c r="G219" i="2"/>
  <c r="G873" i="2"/>
  <c r="G780" i="2"/>
  <c r="G763" i="2"/>
  <c r="G747" i="2"/>
  <c r="G877" i="2"/>
  <c r="G591" i="2"/>
  <c r="G311" i="2"/>
  <c r="G315" i="2"/>
  <c r="G325" i="2"/>
  <c r="G336" i="2"/>
  <c r="G352" i="2"/>
  <c r="G178" i="2"/>
  <c r="G897" i="2"/>
  <c r="G794" i="2"/>
  <c r="G365" i="2"/>
  <c r="G900" i="2"/>
  <c r="G901" i="2"/>
  <c r="G250" i="2"/>
  <c r="G903" i="2"/>
  <c r="G817" i="2"/>
  <c r="G211" i="2"/>
  <c r="G585" i="2"/>
  <c r="G589" i="2"/>
  <c r="G602" i="2"/>
  <c r="G616" i="2"/>
  <c r="G914" i="2"/>
  <c r="G915" i="2"/>
  <c r="G874" i="2"/>
  <c r="G841" i="2"/>
  <c r="G498" i="2"/>
  <c r="G551" i="2"/>
  <c r="G920" i="2"/>
  <c r="G630" i="2"/>
  <c r="G654" i="2"/>
  <c r="G680" i="2"/>
  <c r="G777" i="2"/>
  <c r="G815" i="2"/>
  <c r="G933" i="2"/>
  <c r="G934" i="2"/>
  <c r="G935" i="2"/>
  <c r="G858" i="2"/>
  <c r="G879" i="2"/>
  <c r="G938" i="2"/>
  <c r="G939" i="2"/>
  <c r="G820" i="2"/>
  <c r="G941" i="2"/>
  <c r="G942" i="2"/>
  <c r="G261" i="2"/>
  <c r="G795" i="2"/>
  <c r="G945" i="2"/>
  <c r="G876" i="2"/>
  <c r="G215" i="2"/>
  <c r="G952" i="2"/>
  <c r="G381" i="2"/>
  <c r="G158" i="2"/>
  <c r="G951" i="2"/>
  <c r="G592" i="2"/>
  <c r="G953" i="2"/>
  <c r="G426" i="2"/>
  <c r="G459" i="2"/>
  <c r="G428" i="2"/>
  <c r="G147" i="2"/>
  <c r="G672" i="2"/>
  <c r="G959" i="2"/>
  <c r="G960" i="2"/>
  <c r="G505" i="2"/>
  <c r="G962" i="2"/>
  <c r="G963" i="2"/>
  <c r="G964" i="2"/>
  <c r="G936" i="2"/>
  <c r="G966" i="2"/>
  <c r="G968" i="2"/>
  <c r="G698" i="2"/>
  <c r="I20" i="2"/>
  <c r="J20" i="2" s="1"/>
  <c r="I732" i="2"/>
  <c r="J732" i="2" s="1"/>
  <c r="I4" i="2"/>
  <c r="J4" i="2" s="1"/>
  <c r="I595" i="2"/>
  <c r="J595" i="2" s="1"/>
  <c r="I38" i="2"/>
  <c r="J38" i="2" s="1"/>
  <c r="I103" i="2"/>
  <c r="J103" i="2" s="1"/>
  <c r="I70" i="2"/>
  <c r="J70" i="2" s="1"/>
  <c r="I31" i="2"/>
  <c r="J31" i="2" s="1"/>
  <c r="I113" i="2"/>
  <c r="J113" i="2" s="1"/>
  <c r="I11" i="2"/>
  <c r="J11" i="2" s="1"/>
  <c r="I21" i="2"/>
  <c r="J21" i="2" s="1"/>
  <c r="I42" i="2"/>
  <c r="J42" i="2" s="1"/>
  <c r="I52" i="2"/>
  <c r="J52" i="2" s="1"/>
  <c r="I15" i="2"/>
  <c r="J15" i="2" s="1"/>
  <c r="I46" i="2"/>
  <c r="J46" i="2" s="1"/>
  <c r="I17" i="2"/>
  <c r="J17" i="2" s="1"/>
  <c r="I462" i="2"/>
  <c r="J462" i="2" s="1"/>
  <c r="I234" i="2"/>
  <c r="J234" i="2" s="1"/>
  <c r="I2" i="2"/>
  <c r="J2" i="2" s="1"/>
  <c r="I912" i="2"/>
  <c r="J912" i="2" s="1"/>
  <c r="I73" i="2"/>
  <c r="J73" i="2" s="1"/>
  <c r="I82" i="2"/>
  <c r="J82" i="2" s="1"/>
  <c r="I24" i="2"/>
  <c r="J24" i="2" s="1"/>
  <c r="I67" i="2"/>
  <c r="J67" i="2" s="1"/>
  <c r="I90" i="2"/>
  <c r="J90" i="2" s="1"/>
  <c r="I125" i="2"/>
  <c r="J125" i="2" s="1"/>
  <c r="I39" i="2"/>
  <c r="J39" i="2" s="1"/>
  <c r="I203" i="2"/>
  <c r="J203" i="2" s="1"/>
  <c r="I159" i="2"/>
  <c r="J159" i="2" s="1"/>
  <c r="I169" i="2"/>
  <c r="J169" i="2" s="1"/>
  <c r="I690" i="2"/>
  <c r="J690" i="2" s="1"/>
  <c r="I37" i="2"/>
  <c r="J37" i="2" s="1"/>
  <c r="I330" i="2"/>
  <c r="J330" i="2" s="1"/>
  <c r="I110" i="2"/>
  <c r="J110" i="2" s="1"/>
  <c r="I190" i="2"/>
  <c r="J190" i="2" s="1"/>
  <c r="I300" i="2"/>
  <c r="J300" i="2" s="1"/>
  <c r="I312" i="2"/>
  <c r="J312" i="2" s="1"/>
  <c r="I319" i="2"/>
  <c r="J319" i="2" s="1"/>
  <c r="I326" i="2"/>
  <c r="J326" i="2" s="1"/>
  <c r="I337" i="2"/>
  <c r="J337" i="2" s="1"/>
  <c r="I218" i="2"/>
  <c r="J218" i="2" s="1"/>
  <c r="I513" i="2"/>
  <c r="J513" i="2" s="1"/>
  <c r="I140" i="2"/>
  <c r="J140" i="2" s="1"/>
  <c r="I162" i="2"/>
  <c r="J162" i="2" s="1"/>
  <c r="I50" i="2"/>
  <c r="J50" i="2" s="1"/>
  <c r="I227" i="2"/>
  <c r="J227" i="2" s="1"/>
  <c r="I927" i="2"/>
  <c r="J927" i="2" s="1"/>
  <c r="I53" i="2"/>
  <c r="J53" i="2" s="1"/>
  <c r="I263" i="2"/>
  <c r="J263" i="2" s="1"/>
  <c r="I47" i="2"/>
  <c r="J47" i="2" s="1"/>
  <c r="I179" i="2"/>
  <c r="J179" i="2" s="1"/>
  <c r="I265" i="2"/>
  <c r="J265" i="2" s="1"/>
  <c r="I58" i="2"/>
  <c r="J58" i="2" s="1"/>
  <c r="I627" i="2"/>
  <c r="J627" i="2" s="1"/>
  <c r="I798" i="2"/>
  <c r="J798" i="2" s="1"/>
  <c r="I578" i="2"/>
  <c r="J578" i="2" s="1"/>
  <c r="I586" i="2"/>
  <c r="J586" i="2" s="1"/>
  <c r="I599" i="2"/>
  <c r="J599" i="2" s="1"/>
  <c r="I603" i="2"/>
  <c r="J603" i="2" s="1"/>
  <c r="I65" i="2"/>
  <c r="J65" i="2" s="1"/>
  <c r="I269" i="2"/>
  <c r="J269" i="2" s="1"/>
  <c r="I278" i="2"/>
  <c r="J278" i="2" s="1"/>
  <c r="I68" i="2"/>
  <c r="J68" i="2" s="1"/>
  <c r="I282" i="2"/>
  <c r="J282" i="2" s="1"/>
  <c r="I180" i="2"/>
  <c r="J180" i="2" s="1"/>
  <c r="I71" i="2"/>
  <c r="J71" i="2" s="1"/>
  <c r="I619" i="2"/>
  <c r="J619" i="2" s="1"/>
  <c r="I631" i="2"/>
  <c r="J631" i="2" s="1"/>
  <c r="I668" i="2"/>
  <c r="J668" i="2" s="1"/>
  <c r="I729" i="2"/>
  <c r="J729" i="2" s="1"/>
  <c r="I781" i="2"/>
  <c r="J781" i="2" s="1"/>
  <c r="I362" i="2"/>
  <c r="J362" i="2" s="1"/>
  <c r="I78" i="2"/>
  <c r="J78" i="2" s="1"/>
  <c r="I516" i="2"/>
  <c r="J516" i="2" s="1"/>
  <c r="I80" i="2"/>
  <c r="J80" i="2" s="1"/>
  <c r="I216" i="2"/>
  <c r="J216" i="2" s="1"/>
  <c r="I861" i="2"/>
  <c r="J861" i="2" s="1"/>
  <c r="I194" i="2"/>
  <c r="J194" i="2" s="1"/>
  <c r="I429" i="2"/>
  <c r="J429" i="2" s="1"/>
  <c r="I174" i="2"/>
  <c r="J174" i="2" s="1"/>
  <c r="I86" i="2"/>
  <c r="J86" i="2" s="1"/>
  <c r="I124" i="2"/>
  <c r="J124" i="2" s="1"/>
  <c r="I511" i="2"/>
  <c r="J511" i="2" s="1"/>
  <c r="I673" i="2"/>
  <c r="J673" i="2" s="1"/>
  <c r="I9" i="2"/>
  <c r="J9" i="2" s="1"/>
  <c r="I743" i="2"/>
  <c r="J743" i="2" s="1"/>
  <c r="I92" i="2"/>
  <c r="J92" i="2" s="1"/>
  <c r="I93" i="2"/>
  <c r="J93" i="2" s="1"/>
  <c r="I908" i="2"/>
  <c r="J908" i="2" s="1"/>
  <c r="I95" i="2"/>
  <c r="J95" i="2" s="1"/>
  <c r="I478" i="2"/>
  <c r="J478" i="2" s="1"/>
  <c r="I674" i="2"/>
  <c r="J674" i="2" s="1"/>
  <c r="I932" i="2"/>
  <c r="J932" i="2" s="1"/>
  <c r="I3" i="2"/>
  <c r="J3" i="2" s="1"/>
  <c r="I100" i="2"/>
  <c r="J100" i="2" s="1"/>
  <c r="I101" i="2"/>
  <c r="J101" i="2" s="1"/>
  <c r="I242" i="2"/>
  <c r="J242" i="2" s="1"/>
  <c r="I257" i="2"/>
  <c r="J257" i="2" s="1"/>
  <c r="I294" i="2"/>
  <c r="J294" i="2" s="1"/>
  <c r="I192" i="2"/>
  <c r="J192" i="2" s="1"/>
  <c r="I270" i="2"/>
  <c r="J270" i="2" s="1"/>
  <c r="I112" i="2"/>
  <c r="J112" i="2" s="1"/>
  <c r="I298" i="2"/>
  <c r="J298" i="2" s="1"/>
  <c r="I5" i="2"/>
  <c r="J5" i="2" s="1"/>
  <c r="I892" i="2"/>
  <c r="J892" i="2" s="1"/>
  <c r="I354" i="2"/>
  <c r="J354" i="2" s="1"/>
  <c r="I896" i="2"/>
  <c r="J896" i="2" s="1"/>
  <c r="I413" i="2"/>
  <c r="J413" i="2" s="1"/>
  <c r="I406" i="2"/>
  <c r="J406" i="2" s="1"/>
  <c r="I886" i="2"/>
  <c r="J886" i="2" s="1"/>
  <c r="I84" i="2"/>
  <c r="J84" i="2" s="1"/>
  <c r="I116" i="2"/>
  <c r="J116" i="2" s="1"/>
  <c r="I425" i="2"/>
  <c r="J425" i="2" s="1"/>
  <c r="I118" i="2"/>
  <c r="J118" i="2" s="1"/>
  <c r="I119" i="2"/>
  <c r="J119" i="2" s="1"/>
  <c r="I321" i="2"/>
  <c r="J321" i="2" s="1"/>
  <c r="I399" i="2"/>
  <c r="J399" i="2" s="1"/>
  <c r="I380" i="2"/>
  <c r="J380" i="2" s="1"/>
  <c r="I230" i="2"/>
  <c r="J230" i="2" s="1"/>
  <c r="I370" i="2"/>
  <c r="J370" i="2" s="1"/>
  <c r="I496" i="2"/>
  <c r="J496" i="2" s="1"/>
  <c r="I371" i="2"/>
  <c r="J371" i="2" s="1"/>
  <c r="I506" i="2"/>
  <c r="J506" i="2" s="1"/>
  <c r="I691" i="2"/>
  <c r="J691" i="2" s="1"/>
  <c r="I129" i="2"/>
  <c r="J129" i="2" s="1"/>
  <c r="I130" i="2"/>
  <c r="J130" i="2" s="1"/>
  <c r="I845" i="2"/>
  <c r="J845" i="2" s="1"/>
  <c r="I132" i="2"/>
  <c r="J132" i="2" s="1"/>
  <c r="I377" i="2"/>
  <c r="J377" i="2" s="1"/>
  <c r="I441" i="2"/>
  <c r="J441" i="2" s="1"/>
  <c r="I135" i="2"/>
  <c r="J135" i="2" s="1"/>
  <c r="I796" i="2"/>
  <c r="J796" i="2" s="1"/>
  <c r="I831" i="2"/>
  <c r="J831" i="2" s="1"/>
  <c r="I750" i="2"/>
  <c r="J750" i="2" s="1"/>
  <c r="I143" i="2"/>
  <c r="J143" i="2" s="1"/>
  <c r="I139" i="2"/>
  <c r="J139" i="2" s="1"/>
  <c r="I533" i="2"/>
  <c r="J533" i="2" s="1"/>
  <c r="I681" i="2"/>
  <c r="J681" i="2" s="1"/>
  <c r="I305" i="2"/>
  <c r="J305" i="2" s="1"/>
  <c r="I488" i="2"/>
  <c r="J488" i="2" s="1"/>
  <c r="I452" i="2"/>
  <c r="J452" i="2" s="1"/>
  <c r="I806" i="2"/>
  <c r="J806" i="2" s="1"/>
  <c r="I83" i="2"/>
  <c r="J83" i="2" s="1"/>
  <c r="I624" i="2"/>
  <c r="J624" i="2" s="1"/>
  <c r="I445" i="2"/>
  <c r="J445" i="2" s="1"/>
  <c r="I473" i="2"/>
  <c r="J473" i="2" s="1"/>
  <c r="I840" i="2"/>
  <c r="J840" i="2" s="1"/>
  <c r="I888" i="2"/>
  <c r="J888" i="2" s="1"/>
  <c r="I392" i="2"/>
  <c r="J392" i="2" s="1"/>
  <c r="I348" i="2"/>
  <c r="J348" i="2" s="1"/>
  <c r="I447" i="2"/>
  <c r="J447" i="2" s="1"/>
  <c r="I156" i="2"/>
  <c r="J156" i="2" s="1"/>
  <c r="I846" i="2"/>
  <c r="J846" i="2" s="1"/>
  <c r="I577" i="2"/>
  <c r="J577" i="2" s="1"/>
  <c r="I593" i="2"/>
  <c r="J593" i="2" s="1"/>
  <c r="I660" i="2"/>
  <c r="J660" i="2" s="1"/>
  <c r="I525" i="2"/>
  <c r="J525" i="2" s="1"/>
  <c r="I544" i="2"/>
  <c r="J544" i="2" s="1"/>
  <c r="I163" i="2"/>
  <c r="J163" i="2" s="1"/>
  <c r="I568" i="2"/>
  <c r="J568" i="2" s="1"/>
  <c r="I699" i="2"/>
  <c r="J699" i="2" s="1"/>
  <c r="I736" i="2"/>
  <c r="J736" i="2" s="1"/>
  <c r="I167" i="2"/>
  <c r="J167" i="2" s="1"/>
  <c r="I753" i="2"/>
  <c r="J753" i="2" s="1"/>
  <c r="I766" i="2"/>
  <c r="J766" i="2" s="1"/>
  <c r="I659" i="2"/>
  <c r="J659" i="2" s="1"/>
  <c r="I776" i="2"/>
  <c r="J776" i="2" s="1"/>
  <c r="I644" i="2"/>
  <c r="J644" i="2" s="1"/>
  <c r="I491" i="2"/>
  <c r="J491" i="2" s="1"/>
  <c r="I390" i="2"/>
  <c r="J390" i="2" s="1"/>
  <c r="I607" i="2"/>
  <c r="J607" i="2" s="1"/>
  <c r="I228" i="2"/>
  <c r="J228" i="2" s="1"/>
  <c r="I854" i="2"/>
  <c r="J854" i="2" s="1"/>
  <c r="I761" i="2"/>
  <c r="J761" i="2" s="1"/>
  <c r="I703" i="2"/>
  <c r="J703" i="2" s="1"/>
  <c r="I943" i="2"/>
  <c r="J943" i="2" s="1"/>
  <c r="I366" i="2"/>
  <c r="J366" i="2" s="1"/>
  <c r="I667" i="2"/>
  <c r="J667" i="2" s="1"/>
  <c r="I253" i="2"/>
  <c r="J253" i="2" s="1"/>
  <c r="I182" i="2"/>
  <c r="J182" i="2" s="1"/>
  <c r="I183" i="2"/>
  <c r="J183" i="2" s="1"/>
  <c r="I184" i="2"/>
  <c r="J184" i="2" s="1"/>
  <c r="I283" i="2"/>
  <c r="J283" i="2" s="1"/>
  <c r="I758" i="2"/>
  <c r="J758" i="2" s="1"/>
  <c r="I191" i="2"/>
  <c r="J191" i="2" s="1"/>
  <c r="I207" i="2"/>
  <c r="J207" i="2" s="1"/>
  <c r="I438" i="2"/>
  <c r="J438" i="2" s="1"/>
  <c r="I446" i="2"/>
  <c r="J446" i="2" s="1"/>
  <c r="I195" i="2"/>
  <c r="J195" i="2" s="1"/>
  <c r="I483" i="2"/>
  <c r="J483" i="2" s="1"/>
  <c r="I720" i="2"/>
  <c r="J720" i="2" s="1"/>
  <c r="I220" i="2"/>
  <c r="J220" i="2" s="1"/>
  <c r="I784" i="2"/>
  <c r="J784" i="2" s="1"/>
  <c r="I383" i="2"/>
  <c r="J383" i="2" s="1"/>
  <c r="I530" i="2"/>
  <c r="J530" i="2" s="1"/>
  <c r="I553" i="2"/>
  <c r="J553" i="2" s="1"/>
  <c r="I564" i="2"/>
  <c r="J564" i="2" s="1"/>
  <c r="I785" i="2"/>
  <c r="J785" i="2" s="1"/>
  <c r="I151" i="2"/>
  <c r="J151" i="2" s="1"/>
  <c r="I733" i="2"/>
  <c r="J733" i="2" s="1"/>
  <c r="I931" i="2"/>
  <c r="J931" i="2" s="1"/>
  <c r="I749" i="2"/>
  <c r="J749" i="2" s="1"/>
  <c r="I213" i="2"/>
  <c r="J213" i="2" s="1"/>
  <c r="I844" i="2"/>
  <c r="J844" i="2" s="1"/>
  <c r="I865" i="2"/>
  <c r="J865" i="2" s="1"/>
  <c r="I775" i="2"/>
  <c r="J775" i="2" s="1"/>
  <c r="I811" i="2"/>
  <c r="J811" i="2" s="1"/>
  <c r="I940" i="2"/>
  <c r="J940" i="2" s="1"/>
  <c r="I417" i="2"/>
  <c r="J417" i="2" s="1"/>
  <c r="I141" i="2"/>
  <c r="J141" i="2" s="1"/>
  <c r="I666" i="2"/>
  <c r="J666" i="2" s="1"/>
  <c r="I868" i="2"/>
  <c r="J868" i="2" s="1"/>
  <c r="I825" i="2"/>
  <c r="J825" i="2" s="1"/>
  <c r="I842" i="2"/>
  <c r="J842" i="2" s="1"/>
  <c r="I535" i="2"/>
  <c r="J535" i="2" s="1"/>
  <c r="I562" i="2"/>
  <c r="J562" i="2" s="1"/>
  <c r="I916" i="2"/>
  <c r="J916" i="2" s="1"/>
  <c r="I131" i="2"/>
  <c r="J131" i="2" s="1"/>
  <c r="I804" i="2"/>
  <c r="J804" i="2" s="1"/>
  <c r="I688" i="2"/>
  <c r="J688" i="2" s="1"/>
  <c r="I864" i="2"/>
  <c r="J864" i="2" s="1"/>
  <c r="I232" i="2"/>
  <c r="J232" i="2" s="1"/>
  <c r="I233" i="2"/>
  <c r="J233" i="2" s="1"/>
  <c r="I410" i="2"/>
  <c r="J410" i="2" s="1"/>
  <c r="I235" i="2"/>
  <c r="J235" i="2" s="1"/>
  <c r="I236" i="2"/>
  <c r="J236" i="2" s="1"/>
  <c r="I237" i="2"/>
  <c r="J237" i="2" s="1"/>
  <c r="I956" i="2"/>
  <c r="J956" i="2" s="1"/>
  <c r="I239" i="2"/>
  <c r="J239" i="2" s="1"/>
  <c r="I898" i="2"/>
  <c r="J898" i="2" s="1"/>
  <c r="I946" i="2"/>
  <c r="J946" i="2" s="1"/>
  <c r="I48" i="2"/>
  <c r="J48" i="2" s="1"/>
  <c r="I106" i="2"/>
  <c r="J106" i="2" s="1"/>
  <c r="I81" i="2"/>
  <c r="J81" i="2" s="1"/>
  <c r="I34" i="2"/>
  <c r="J34" i="2" s="1"/>
  <c r="I117" i="2"/>
  <c r="J117" i="2" s="1"/>
  <c r="I246" i="2"/>
  <c r="J246" i="2" s="1"/>
  <c r="I54" i="2"/>
  <c r="J54" i="2" s="1"/>
  <c r="I734" i="2"/>
  <c r="J734" i="2" s="1"/>
  <c r="I612" i="2"/>
  <c r="J612" i="2" s="1"/>
  <c r="I463" i="2"/>
  <c r="J463" i="2" s="1"/>
  <c r="I251" i="2"/>
  <c r="J251" i="2" s="1"/>
  <c r="I913" i="2"/>
  <c r="J913" i="2" s="1"/>
  <c r="I238" i="2"/>
  <c r="J238" i="2" s="1"/>
  <c r="I7" i="2"/>
  <c r="J7" i="2" s="1"/>
  <c r="I204" i="2"/>
  <c r="J204" i="2" s="1"/>
  <c r="I202" i="2"/>
  <c r="J202" i="2" s="1"/>
  <c r="I148" i="2"/>
  <c r="J148" i="2" s="1"/>
  <c r="I164" i="2"/>
  <c r="J164" i="2" s="1"/>
  <c r="I704" i="2"/>
  <c r="J704" i="2" s="1"/>
  <c r="I196" i="2"/>
  <c r="J196" i="2" s="1"/>
  <c r="I706" i="2"/>
  <c r="J706" i="2" s="1"/>
  <c r="I928" i="2"/>
  <c r="J928" i="2" s="1"/>
  <c r="I77" i="2"/>
  <c r="J77" i="2" s="1"/>
  <c r="I197" i="2"/>
  <c r="J197" i="2" s="1"/>
  <c r="I51" i="2"/>
  <c r="J51" i="2" s="1"/>
  <c r="I69" i="2"/>
  <c r="J69" i="2" s="1"/>
  <c r="I114" i="2"/>
  <c r="J114" i="2" s="1"/>
  <c r="I127" i="2"/>
  <c r="J127" i="2" s="1"/>
  <c r="I519" i="2"/>
  <c r="J519" i="2" s="1"/>
  <c r="I165" i="2"/>
  <c r="J165" i="2" s="1"/>
  <c r="I170" i="2"/>
  <c r="J170" i="2" s="1"/>
  <c r="I217" i="2"/>
  <c r="J217" i="2" s="1"/>
  <c r="I222" i="2"/>
  <c r="J222" i="2" s="1"/>
  <c r="I229" i="2"/>
  <c r="J229" i="2" s="1"/>
  <c r="I273" i="2"/>
  <c r="J273" i="2" s="1"/>
  <c r="I701" i="2"/>
  <c r="J701" i="2" s="1"/>
  <c r="I55" i="2"/>
  <c r="J55" i="2" s="1"/>
  <c r="I878" i="2"/>
  <c r="J878" i="2" s="1"/>
  <c r="I266" i="2"/>
  <c r="J266" i="2" s="1"/>
  <c r="I271" i="2"/>
  <c r="J271" i="2" s="1"/>
  <c r="I279" i="2"/>
  <c r="J279" i="2" s="1"/>
  <c r="I322" i="2"/>
  <c r="J322" i="2" s="1"/>
  <c r="I512" i="2"/>
  <c r="J512" i="2" s="1"/>
  <c r="I16" i="2"/>
  <c r="J16" i="2" s="1"/>
  <c r="I745" i="2"/>
  <c r="J745" i="2" s="1"/>
  <c r="I284" i="2"/>
  <c r="J284" i="2" s="1"/>
  <c r="I274" i="2"/>
  <c r="J274" i="2" s="1"/>
  <c r="I6" i="2"/>
  <c r="J6" i="2" s="1"/>
  <c r="I287" i="2"/>
  <c r="J287" i="2" s="1"/>
  <c r="I520" i="2"/>
  <c r="J520" i="2" s="1"/>
  <c r="I243" i="2"/>
  <c r="J243" i="2" s="1"/>
  <c r="I258" i="2"/>
  <c r="J258" i="2" s="1"/>
  <c r="I291" i="2"/>
  <c r="J291" i="2" s="1"/>
  <c r="I289" i="2"/>
  <c r="J289" i="2" s="1"/>
  <c r="I12" i="2"/>
  <c r="J12" i="2" s="1"/>
  <c r="I22" i="2"/>
  <c r="J22" i="2" s="1"/>
  <c r="I43" i="2"/>
  <c r="J43" i="2" s="1"/>
  <c r="I61" i="2"/>
  <c r="J61" i="2" s="1"/>
  <c r="I297" i="2"/>
  <c r="J297" i="2" s="1"/>
  <c r="I126" i="2"/>
  <c r="J126" i="2" s="1"/>
  <c r="I909" i="2"/>
  <c r="J909" i="2" s="1"/>
  <c r="I74" i="2"/>
  <c r="J74" i="2" s="1"/>
  <c r="I85" i="2"/>
  <c r="J85" i="2" s="1"/>
  <c r="I302" i="2"/>
  <c r="J302" i="2" s="1"/>
  <c r="I303" i="2"/>
  <c r="J303" i="2" s="1"/>
  <c r="I193" i="2"/>
  <c r="J193" i="2" s="1"/>
  <c r="I18" i="2"/>
  <c r="J18" i="2" s="1"/>
  <c r="I893" i="2"/>
  <c r="J893" i="2" s="1"/>
  <c r="I307" i="2"/>
  <c r="J307" i="2" s="1"/>
  <c r="I379" i="2"/>
  <c r="J379" i="2" s="1"/>
  <c r="I899" i="2"/>
  <c r="J899" i="2" s="1"/>
  <c r="I295" i="2"/>
  <c r="J295" i="2" s="1"/>
  <c r="I301" i="2"/>
  <c r="J301" i="2" s="1"/>
  <c r="I313" i="2"/>
  <c r="J313" i="2" s="1"/>
  <c r="I323" i="2"/>
  <c r="J323" i="2" s="1"/>
  <c r="I334" i="2"/>
  <c r="J334" i="2" s="1"/>
  <c r="I338" i="2"/>
  <c r="J338" i="2" s="1"/>
  <c r="I420" i="2"/>
  <c r="J420" i="2" s="1"/>
  <c r="I480" i="2"/>
  <c r="J480" i="2" s="1"/>
  <c r="I318" i="2"/>
  <c r="J318" i="2" s="1"/>
  <c r="I887" i="2"/>
  <c r="J887" i="2" s="1"/>
  <c r="I320" i="2"/>
  <c r="J320" i="2" s="1"/>
  <c r="I434" i="2"/>
  <c r="J434" i="2" s="1"/>
  <c r="I408" i="2"/>
  <c r="J408" i="2" s="1"/>
  <c r="I579" i="2"/>
  <c r="J579" i="2" s="1"/>
  <c r="I587" i="2"/>
  <c r="J587" i="2" s="1"/>
  <c r="I600" i="2"/>
  <c r="J600" i="2" s="1"/>
  <c r="I604" i="2"/>
  <c r="J604" i="2" s="1"/>
  <c r="I327" i="2"/>
  <c r="J327" i="2" s="1"/>
  <c r="I328" i="2"/>
  <c r="J328" i="2" s="1"/>
  <c r="I231" i="2"/>
  <c r="J231" i="2" s="1"/>
  <c r="I89" i="2"/>
  <c r="J89" i="2" s="1"/>
  <c r="I386" i="2"/>
  <c r="J386" i="2" s="1"/>
  <c r="I402" i="2"/>
  <c r="J402" i="2" s="1"/>
  <c r="I333" i="2"/>
  <c r="J333" i="2" s="1"/>
  <c r="I626" i="2"/>
  <c r="J626" i="2" s="1"/>
  <c r="I638" i="2"/>
  <c r="J638" i="2" s="1"/>
  <c r="I669" i="2"/>
  <c r="J669" i="2" s="1"/>
  <c r="I737" i="2"/>
  <c r="J737" i="2" s="1"/>
  <c r="I802" i="2"/>
  <c r="J802" i="2" s="1"/>
  <c r="I339" i="2"/>
  <c r="J339" i="2" s="1"/>
  <c r="I340" i="2"/>
  <c r="J340" i="2" s="1"/>
  <c r="I384" i="2"/>
  <c r="J384" i="2" s="1"/>
  <c r="I862" i="2"/>
  <c r="J862" i="2" s="1"/>
  <c r="I694" i="2"/>
  <c r="J694" i="2" s="1"/>
  <c r="I349" i="2"/>
  <c r="J349" i="2" s="1"/>
  <c r="I350" i="2"/>
  <c r="J350" i="2" s="1"/>
  <c r="I351" i="2"/>
  <c r="J351" i="2" s="1"/>
  <c r="I905" i="2"/>
  <c r="J905" i="2" s="1"/>
  <c r="I136" i="2"/>
  <c r="J136" i="2" s="1"/>
  <c r="I355" i="2"/>
  <c r="J355" i="2" s="1"/>
  <c r="I448" i="2"/>
  <c r="J448" i="2" s="1"/>
  <c r="I357" i="2"/>
  <c r="J357" i="2" s="1"/>
  <c r="I358" i="2"/>
  <c r="J358" i="2" s="1"/>
  <c r="I359" i="2"/>
  <c r="J359" i="2" s="1"/>
  <c r="I501" i="2"/>
  <c r="J501" i="2" s="1"/>
  <c r="I361" i="2"/>
  <c r="J361" i="2" s="1"/>
  <c r="I751" i="2"/>
  <c r="J751" i="2" s="1"/>
  <c r="I847" i="2"/>
  <c r="J847" i="2" s="1"/>
  <c r="I369" i="2"/>
  <c r="J369" i="2" s="1"/>
  <c r="I149" i="2"/>
  <c r="J149" i="2" s="1"/>
  <c r="I534" i="2"/>
  <c r="J534" i="2" s="1"/>
  <c r="I937" i="2"/>
  <c r="J937" i="2" s="1"/>
  <c r="I834" i="2"/>
  <c r="J834" i="2" s="1"/>
  <c r="I682" i="2"/>
  <c r="J682" i="2" s="1"/>
  <c r="I797" i="2"/>
  <c r="J797" i="2" s="1"/>
  <c r="I374" i="2"/>
  <c r="J374" i="2" s="1"/>
  <c r="I375" i="2"/>
  <c r="J375" i="2" s="1"/>
  <c r="I376" i="2"/>
  <c r="J376" i="2" s="1"/>
  <c r="I489" i="2"/>
  <c r="J489" i="2" s="1"/>
  <c r="I508" i="2"/>
  <c r="J508" i="2" s="1"/>
  <c r="I329" i="2"/>
  <c r="J329" i="2" s="1"/>
  <c r="I453" i="2"/>
  <c r="J453" i="2" s="1"/>
  <c r="I91" i="2"/>
  <c r="J91" i="2" s="1"/>
  <c r="I306" i="2"/>
  <c r="J306" i="2" s="1"/>
  <c r="I813" i="2"/>
  <c r="J813" i="2" s="1"/>
  <c r="I637" i="2"/>
  <c r="J637" i="2" s="1"/>
  <c r="I450" i="2"/>
  <c r="J450" i="2" s="1"/>
  <c r="I385" i="2"/>
  <c r="J385" i="2" s="1"/>
  <c r="I474" i="2"/>
  <c r="J474" i="2" s="1"/>
  <c r="I356" i="2"/>
  <c r="J356" i="2" s="1"/>
  <c r="I454" i="2"/>
  <c r="J454" i="2" s="1"/>
  <c r="I848" i="2"/>
  <c r="J848" i="2" s="1"/>
  <c r="I397" i="2"/>
  <c r="J397" i="2" s="1"/>
  <c r="I661" i="2"/>
  <c r="J661" i="2" s="1"/>
  <c r="I526" i="2"/>
  <c r="J526" i="2" s="1"/>
  <c r="I548" i="2"/>
  <c r="J548" i="2" s="1"/>
  <c r="I617" i="2"/>
  <c r="J617" i="2" s="1"/>
  <c r="I851" i="2"/>
  <c r="J851" i="2" s="1"/>
  <c r="I889" i="2"/>
  <c r="J889" i="2" s="1"/>
  <c r="I393" i="2"/>
  <c r="J393" i="2" s="1"/>
  <c r="I572" i="2"/>
  <c r="J572" i="2" s="1"/>
  <c r="I395" i="2"/>
  <c r="J395" i="2" s="1"/>
  <c r="I663" i="2"/>
  <c r="J663" i="2" s="1"/>
  <c r="I363" i="2"/>
  <c r="J363" i="2" s="1"/>
  <c r="I646" i="2"/>
  <c r="J646" i="2" s="1"/>
  <c r="I605" i="2"/>
  <c r="J605" i="2" s="1"/>
  <c r="I536" i="2"/>
  <c r="J536" i="2" s="1"/>
  <c r="I175" i="2"/>
  <c r="J175" i="2" s="1"/>
  <c r="I702" i="2"/>
  <c r="J702" i="2" s="1"/>
  <c r="I608" i="2"/>
  <c r="J608" i="2" s="1"/>
  <c r="I741" i="2"/>
  <c r="J741" i="2" s="1"/>
  <c r="I400" i="2"/>
  <c r="J400" i="2" s="1"/>
  <c r="I754" i="2"/>
  <c r="J754" i="2" s="1"/>
  <c r="I769" i="2"/>
  <c r="J769" i="2" s="1"/>
  <c r="I367" i="2"/>
  <c r="J367" i="2" s="1"/>
  <c r="I778" i="2"/>
  <c r="J778" i="2" s="1"/>
  <c r="I944" i="2"/>
  <c r="J944" i="2" s="1"/>
  <c r="I855" i="2"/>
  <c r="J855" i="2" s="1"/>
  <c r="I768" i="2"/>
  <c r="J768" i="2" s="1"/>
  <c r="I678" i="2"/>
  <c r="J678" i="2" s="1"/>
  <c r="I712" i="2"/>
  <c r="J712" i="2" s="1"/>
  <c r="I414" i="2"/>
  <c r="J414" i="2" s="1"/>
  <c r="I415" i="2"/>
  <c r="J415" i="2" s="1"/>
  <c r="I416" i="2"/>
  <c r="J416" i="2" s="1"/>
  <c r="I418" i="2"/>
  <c r="J418" i="2" s="1"/>
  <c r="I759" i="2"/>
  <c r="J759" i="2" s="1"/>
  <c r="I805" i="2"/>
  <c r="J805" i="2" s="1"/>
  <c r="I789" i="2"/>
  <c r="J789" i="2" s="1"/>
  <c r="I208" i="2"/>
  <c r="J208" i="2" s="1"/>
  <c r="I485" i="2"/>
  <c r="J485" i="2" s="1"/>
  <c r="I721" i="2"/>
  <c r="J721" i="2" s="1"/>
  <c r="I391" i="2"/>
  <c r="J391" i="2" s="1"/>
  <c r="I537" i="2"/>
  <c r="J537" i="2" s="1"/>
  <c r="I567" i="2"/>
  <c r="J567" i="2" s="1"/>
  <c r="I573" i="2"/>
  <c r="J573" i="2" s="1"/>
  <c r="I791" i="2"/>
  <c r="J791" i="2" s="1"/>
  <c r="I221" i="2"/>
  <c r="J221" i="2" s="1"/>
  <c r="I788" i="2"/>
  <c r="J788" i="2" s="1"/>
  <c r="I735" i="2"/>
  <c r="J735" i="2" s="1"/>
  <c r="I252" i="2"/>
  <c r="J252" i="2" s="1"/>
  <c r="I752" i="2"/>
  <c r="J752" i="2" s="1"/>
  <c r="I255" i="2"/>
  <c r="J255" i="2" s="1"/>
  <c r="I152" i="2"/>
  <c r="J152" i="2" s="1"/>
  <c r="I440" i="2"/>
  <c r="J440" i="2" s="1"/>
  <c r="I857" i="2"/>
  <c r="J857" i="2" s="1"/>
  <c r="I442" i="2"/>
  <c r="J442" i="2" s="1"/>
  <c r="I439" i="2"/>
  <c r="J439" i="2" s="1"/>
  <c r="I814" i="2"/>
  <c r="J814" i="2" s="1"/>
  <c r="I285" i="2"/>
  <c r="J285" i="2" s="1"/>
  <c r="I829" i="2"/>
  <c r="J829" i="2" s="1"/>
  <c r="I870" i="2"/>
  <c r="J870" i="2" s="1"/>
  <c r="I947" i="2"/>
  <c r="J947" i="2" s="1"/>
  <c r="I843" i="2"/>
  <c r="J843" i="2" s="1"/>
  <c r="I549" i="2"/>
  <c r="J549" i="2" s="1"/>
  <c r="I919" i="2"/>
  <c r="J919" i="2" s="1"/>
  <c r="I566" i="2"/>
  <c r="J566" i="2" s="1"/>
  <c r="I689" i="2"/>
  <c r="J689" i="2" s="1"/>
  <c r="I809" i="2"/>
  <c r="J809" i="2" s="1"/>
  <c r="I456" i="2"/>
  <c r="J456" i="2" s="1"/>
  <c r="I157" i="2"/>
  <c r="J157" i="2" s="1"/>
  <c r="I869" i="2"/>
  <c r="J869" i="2" s="1"/>
  <c r="I670" i="2"/>
  <c r="J670" i="2" s="1"/>
  <c r="I460" i="2"/>
  <c r="J460" i="2" s="1"/>
  <c r="I461" i="2"/>
  <c r="J461" i="2" s="1"/>
  <c r="I142" i="2"/>
  <c r="J142" i="2" s="1"/>
  <c r="I411" i="2"/>
  <c r="J411" i="2" s="1"/>
  <c r="I423" i="2"/>
  <c r="J423" i="2" s="1"/>
  <c r="I465" i="2"/>
  <c r="J465" i="2" s="1"/>
  <c r="I466" i="2"/>
  <c r="J466" i="2" s="1"/>
  <c r="I467" i="2"/>
  <c r="J467" i="2" s="1"/>
  <c r="I468" i="2"/>
  <c r="J468" i="2" s="1"/>
  <c r="I904" i="2"/>
  <c r="J904" i="2" s="1"/>
  <c r="I957" i="2"/>
  <c r="J957" i="2" s="1"/>
  <c r="I965" i="2"/>
  <c r="J965" i="2" s="1"/>
  <c r="I49" i="2"/>
  <c r="J49" i="2" s="1"/>
  <c r="I108" i="2"/>
  <c r="J108" i="2" s="1"/>
  <c r="I87" i="2"/>
  <c r="J87" i="2" s="1"/>
  <c r="I35" i="2"/>
  <c r="J35" i="2" s="1"/>
  <c r="I120" i="2"/>
  <c r="J120" i="2" s="1"/>
  <c r="I477" i="2"/>
  <c r="J477" i="2" s="1"/>
  <c r="I96" i="2"/>
  <c r="J96" i="2" s="1"/>
  <c r="I479" i="2"/>
  <c r="J479" i="2" s="1"/>
  <c r="I740" i="2"/>
  <c r="J740" i="2" s="1"/>
  <c r="I614" i="2"/>
  <c r="J614" i="2" s="1"/>
  <c r="I464" i="2"/>
  <c r="J464" i="2" s="1"/>
  <c r="I247" i="2"/>
  <c r="J247" i="2" s="1"/>
  <c r="I8" i="2"/>
  <c r="J8" i="2" s="1"/>
  <c r="I205" i="2"/>
  <c r="J205" i="2" s="1"/>
  <c r="I353" i="2"/>
  <c r="J353" i="2" s="1"/>
  <c r="I921" i="2"/>
  <c r="J921" i="2" s="1"/>
  <c r="I150" i="2"/>
  <c r="J150" i="2" s="1"/>
  <c r="I171" i="2"/>
  <c r="J171" i="2" s="1"/>
  <c r="I199" i="2"/>
  <c r="J199" i="2" s="1"/>
  <c r="I200" i="2"/>
  <c r="J200" i="2" s="1"/>
  <c r="I929" i="2"/>
  <c r="J929" i="2" s="1"/>
  <c r="I223" i="2"/>
  <c r="J223" i="2" s="1"/>
  <c r="I97" i="2"/>
  <c r="J97" i="2" s="1"/>
  <c r="I59" i="2"/>
  <c r="J59" i="2" s="1"/>
  <c r="I500" i="2"/>
  <c r="J500" i="2" s="1"/>
  <c r="I514" i="2"/>
  <c r="J514" i="2" s="1"/>
  <c r="I57" i="2"/>
  <c r="J57" i="2" s="1"/>
  <c r="I708" i="2"/>
  <c r="J708" i="2" s="1"/>
  <c r="I79" i="2"/>
  <c r="J79" i="2" s="1"/>
  <c r="I949" i="2"/>
  <c r="J949" i="2" s="1"/>
  <c r="I280" i="2"/>
  <c r="J280" i="2" s="1"/>
  <c r="I430" i="2"/>
  <c r="J430" i="2" s="1"/>
  <c r="I121" i="2"/>
  <c r="J121" i="2" s="1"/>
  <c r="I128" i="2"/>
  <c r="J128" i="2" s="1"/>
  <c r="I528" i="2"/>
  <c r="J528" i="2" s="1"/>
  <c r="I144" i="2"/>
  <c r="J144" i="2" s="1"/>
  <c r="I25" i="2"/>
  <c r="J25" i="2" s="1"/>
  <c r="I767" i="2"/>
  <c r="J767" i="2" s="1"/>
  <c r="I166" i="2"/>
  <c r="J166" i="2" s="1"/>
  <c r="I172" i="2"/>
  <c r="J172" i="2" s="1"/>
  <c r="I244" i="2"/>
  <c r="J244" i="2" s="1"/>
  <c r="I267" i="2"/>
  <c r="J267" i="2" s="1"/>
  <c r="I705" i="2"/>
  <c r="J705" i="2" s="1"/>
  <c r="I675" i="2"/>
  <c r="J675" i="2" s="1"/>
  <c r="I709" i="2"/>
  <c r="J709" i="2" s="1"/>
  <c r="I286" i="2"/>
  <c r="J286" i="2" s="1"/>
  <c r="I432" i="2"/>
  <c r="J432" i="2" s="1"/>
  <c r="I245" i="2"/>
  <c r="J245" i="2" s="1"/>
  <c r="I677" i="2"/>
  <c r="J677" i="2" s="1"/>
  <c r="I272" i="2"/>
  <c r="J272" i="2" s="1"/>
  <c r="I260" i="2"/>
  <c r="J260" i="2" s="1"/>
  <c r="I19" i="2"/>
  <c r="J19" i="2" s="1"/>
  <c r="I290" i="2"/>
  <c r="J290" i="2" s="1"/>
  <c r="I331" i="2"/>
  <c r="J331" i="2" s="1"/>
  <c r="I133" i="2"/>
  <c r="J133" i="2" s="1"/>
  <c r="I308" i="2"/>
  <c r="J308" i="2" s="1"/>
  <c r="I225" i="2"/>
  <c r="J225" i="2" s="1"/>
  <c r="I910" i="2"/>
  <c r="J910" i="2" s="1"/>
  <c r="I32" i="2"/>
  <c r="J32" i="2" s="1"/>
  <c r="I198" i="2"/>
  <c r="J198" i="2" s="1"/>
  <c r="I387" i="2"/>
  <c r="J387" i="2" s="1"/>
  <c r="I296" i="2"/>
  <c r="J296" i="2" s="1"/>
  <c r="I275" i="2"/>
  <c r="J275" i="2" s="1"/>
  <c r="I894" i="2"/>
  <c r="J894" i="2" s="1"/>
  <c r="I421" i="2"/>
  <c r="J421" i="2" s="1"/>
  <c r="I481" i="2"/>
  <c r="J481" i="2" s="1"/>
  <c r="I437" i="2"/>
  <c r="J437" i="2" s="1"/>
  <c r="I545" i="2"/>
  <c r="J545" i="2" s="1"/>
  <c r="I906" i="2"/>
  <c r="J906" i="2" s="1"/>
  <c r="I547" i="2"/>
  <c r="J547" i="2" s="1"/>
  <c r="I240" i="2"/>
  <c r="J240" i="2" s="1"/>
  <c r="I403" i="2"/>
  <c r="J403" i="2" s="1"/>
  <c r="I419" i="2"/>
  <c r="J419" i="2" s="1"/>
  <c r="I396" i="2"/>
  <c r="J396" i="2" s="1"/>
  <c r="I389" i="2"/>
  <c r="J389" i="2" s="1"/>
  <c r="I902" i="2"/>
  <c r="J902" i="2" s="1"/>
  <c r="I696" i="2"/>
  <c r="J696" i="2" s="1"/>
  <c r="I107" i="2"/>
  <c r="J107" i="2" s="1"/>
  <c r="I565" i="2"/>
  <c r="J565" i="2" s="1"/>
  <c r="I449" i="2"/>
  <c r="J449" i="2" s="1"/>
  <c r="I760" i="2"/>
  <c r="J760" i="2" s="1"/>
  <c r="I539" i="2"/>
  <c r="J539" i="2" s="1"/>
  <c r="I569" i="2"/>
  <c r="J569" i="2" s="1"/>
  <c r="I570" i="2"/>
  <c r="J570" i="2" s="1"/>
  <c r="I571" i="2"/>
  <c r="J571" i="2" s="1"/>
  <c r="I155" i="2"/>
  <c r="J155" i="2" s="1"/>
  <c r="I683" i="2"/>
  <c r="J683" i="2" s="1"/>
  <c r="I490" i="2"/>
  <c r="J490" i="2" s="1"/>
  <c r="I836" i="2"/>
  <c r="J836" i="2" s="1"/>
  <c r="I341" i="2"/>
  <c r="J341" i="2" s="1"/>
  <c r="I13" i="2"/>
  <c r="J13" i="2" s="1"/>
  <c r="I23" i="2"/>
  <c r="J23" i="2" s="1"/>
  <c r="I44" i="2"/>
  <c r="J44" i="2" s="1"/>
  <c r="I62" i="2"/>
  <c r="J62" i="2" s="1"/>
  <c r="I581" i="2"/>
  <c r="J581" i="2" s="1"/>
  <c r="I455" i="2"/>
  <c r="J455" i="2" s="1"/>
  <c r="I137" i="2"/>
  <c r="J137" i="2" s="1"/>
  <c r="I799" i="2"/>
  <c r="J799" i="2" s="1"/>
  <c r="I859" i="2"/>
  <c r="J859" i="2" s="1"/>
  <c r="I64" i="2"/>
  <c r="J64" i="2" s="1"/>
  <c r="I75" i="2"/>
  <c r="J75" i="2" s="1"/>
  <c r="I94" i="2"/>
  <c r="J94" i="2" s="1"/>
  <c r="I104" i="2"/>
  <c r="J104" i="2" s="1"/>
  <c r="I590" i="2"/>
  <c r="J590" i="2" s="1"/>
  <c r="I146" i="2"/>
  <c r="J146" i="2" s="1"/>
  <c r="I502" i="2"/>
  <c r="J502" i="2" s="1"/>
  <c r="I650" i="2"/>
  <c r="J650" i="2" s="1"/>
  <c r="I509" i="2"/>
  <c r="J509" i="2" s="1"/>
  <c r="I830" i="2"/>
  <c r="J830" i="2" s="1"/>
  <c r="I309" i="2"/>
  <c r="J309" i="2" s="1"/>
  <c r="I596" i="2"/>
  <c r="J596" i="2" s="1"/>
  <c r="I597" i="2"/>
  <c r="J597" i="2" s="1"/>
  <c r="I598" i="2"/>
  <c r="J598" i="2" s="1"/>
  <c r="I860" i="2"/>
  <c r="J860" i="2" s="1"/>
  <c r="I310" i="2"/>
  <c r="J310" i="2" s="1"/>
  <c r="I314" i="2"/>
  <c r="J314" i="2" s="1"/>
  <c r="I324" i="2"/>
  <c r="J324" i="2" s="1"/>
  <c r="I335" i="2"/>
  <c r="J335" i="2" s="1"/>
  <c r="I343" i="2"/>
  <c r="J343" i="2" s="1"/>
  <c r="I360" i="2"/>
  <c r="J360" i="2" s="1"/>
  <c r="I606" i="2"/>
  <c r="J606" i="2" s="1"/>
  <c r="I662" i="2"/>
  <c r="J662" i="2" s="1"/>
  <c r="I529" i="2"/>
  <c r="J529" i="2" s="1"/>
  <c r="I552" i="2"/>
  <c r="J552" i="2" s="1"/>
  <c r="I609" i="2"/>
  <c r="J609" i="2" s="1"/>
  <c r="I618" i="2"/>
  <c r="J618" i="2" s="1"/>
  <c r="I611" i="2"/>
  <c r="J611" i="2" s="1"/>
  <c r="I407" i="2"/>
  <c r="J407" i="2" s="1"/>
  <c r="I613" i="2"/>
  <c r="J613" i="2" s="1"/>
  <c r="I890" i="2"/>
  <c r="J890" i="2" s="1"/>
  <c r="I615" i="2"/>
  <c r="J615" i="2" s="1"/>
  <c r="I580" i="2"/>
  <c r="J580" i="2" s="1"/>
  <c r="I588" i="2"/>
  <c r="J588" i="2" s="1"/>
  <c r="I601" i="2"/>
  <c r="J601" i="2" s="1"/>
  <c r="I610" i="2"/>
  <c r="J610" i="2" s="1"/>
  <c r="I574" i="2"/>
  <c r="J574" i="2" s="1"/>
  <c r="I621" i="2"/>
  <c r="J621" i="2" s="1"/>
  <c r="I622" i="2"/>
  <c r="J622" i="2" s="1"/>
  <c r="I476" i="2"/>
  <c r="J476" i="2" s="1"/>
  <c r="I665" i="2"/>
  <c r="J665" i="2" s="1"/>
  <c r="I540" i="2"/>
  <c r="J540" i="2" s="1"/>
  <c r="I541" i="2"/>
  <c r="J541" i="2" s="1"/>
  <c r="I628" i="2"/>
  <c r="J628" i="2" s="1"/>
  <c r="I629" i="2"/>
  <c r="J629" i="2" s="1"/>
  <c r="I648" i="2"/>
  <c r="J648" i="2" s="1"/>
  <c r="I679" i="2"/>
  <c r="J679" i="2" s="1"/>
  <c r="I632" i="2"/>
  <c r="J632" i="2" s="1"/>
  <c r="I633" i="2"/>
  <c r="J633" i="2" s="1"/>
  <c r="I651" i="2"/>
  <c r="J651" i="2" s="1"/>
  <c r="I635" i="2"/>
  <c r="J635" i="2" s="1"/>
  <c r="I636" i="2"/>
  <c r="J636" i="2" s="1"/>
  <c r="I620" i="2"/>
  <c r="J620" i="2" s="1"/>
  <c r="I867" i="2"/>
  <c r="J867" i="2" s="1"/>
  <c r="I639" i="2"/>
  <c r="J639" i="2" s="1"/>
  <c r="I640" i="2"/>
  <c r="J640" i="2" s="1"/>
  <c r="I373" i="2"/>
  <c r="J373" i="2" s="1"/>
  <c r="I852" i="2"/>
  <c r="J852" i="2" s="1"/>
  <c r="I770" i="2"/>
  <c r="J770" i="2" s="1"/>
  <c r="I625" i="2"/>
  <c r="J625" i="2" s="1"/>
  <c r="I645" i="2"/>
  <c r="J645" i="2" s="1"/>
  <c r="I707" i="2"/>
  <c r="J707" i="2" s="1"/>
  <c r="I856" i="2"/>
  <c r="J856" i="2" s="1"/>
  <c r="I401" i="2"/>
  <c r="J401" i="2" s="1"/>
  <c r="I649" i="2"/>
  <c r="J649" i="2" s="1"/>
  <c r="I684" i="2"/>
  <c r="J684" i="2" s="1"/>
  <c r="I744" i="2"/>
  <c r="J744" i="2" s="1"/>
  <c r="I718" i="2"/>
  <c r="J718" i="2" s="1"/>
  <c r="I954" i="2"/>
  <c r="J954" i="2" s="1"/>
  <c r="I950" i="2"/>
  <c r="J950" i="2" s="1"/>
  <c r="I655" i="2"/>
  <c r="J655" i="2" s="1"/>
  <c r="I656" i="2"/>
  <c r="J656" i="2" s="1"/>
  <c r="I657" i="2"/>
  <c r="J657" i="2" s="1"/>
  <c r="I762" i="2"/>
  <c r="J762" i="2" s="1"/>
  <c r="I756" i="2"/>
  <c r="J756" i="2" s="1"/>
  <c r="I807" i="2"/>
  <c r="J807" i="2" s="1"/>
  <c r="I790" i="2"/>
  <c r="J790" i="2" s="1"/>
  <c r="I773" i="2"/>
  <c r="J773" i="2" s="1"/>
  <c r="I724" i="2"/>
  <c r="J724" i="2" s="1"/>
  <c r="I779" i="2"/>
  <c r="J779" i="2" s="1"/>
  <c r="I458" i="2"/>
  <c r="J458" i="2" s="1"/>
  <c r="I765" i="2"/>
  <c r="J765" i="2" s="1"/>
  <c r="I808" i="2"/>
  <c r="J808" i="2" s="1"/>
  <c r="I364" i="2"/>
  <c r="J364" i="2" s="1"/>
  <c r="I503" i="2"/>
  <c r="J503" i="2" s="1"/>
  <c r="I538" i="2"/>
  <c r="J538" i="2" s="1"/>
  <c r="I642" i="2"/>
  <c r="J642" i="2" s="1"/>
  <c r="I643" i="2"/>
  <c r="J643" i="2" s="1"/>
  <c r="I801" i="2"/>
  <c r="J801" i="2" s="1"/>
  <c r="I209" i="2"/>
  <c r="J209" i="2" s="1"/>
  <c r="I469" i="2"/>
  <c r="J469" i="2" s="1"/>
  <c r="I262" i="2"/>
  <c r="J262" i="2" s="1"/>
  <c r="I177" i="2"/>
  <c r="J177" i="2" s="1"/>
  <c r="I486" i="2"/>
  <c r="J486" i="2" s="1"/>
  <c r="I249" i="2"/>
  <c r="J249" i="2" s="1"/>
  <c r="I792" i="2"/>
  <c r="J792" i="2" s="1"/>
  <c r="I755" i="2"/>
  <c r="J755" i="2" s="1"/>
  <c r="I153" i="2"/>
  <c r="J153" i="2" s="1"/>
  <c r="I738" i="2"/>
  <c r="J738" i="2" s="1"/>
  <c r="I687" i="2"/>
  <c r="J687" i="2" s="1"/>
  <c r="I816" i="2"/>
  <c r="J816" i="2" s="1"/>
  <c r="I259" i="2"/>
  <c r="J259" i="2" s="1"/>
  <c r="I866" i="2"/>
  <c r="J866" i="2" s="1"/>
  <c r="I692" i="2"/>
  <c r="J692" i="2" s="1"/>
  <c r="I693" i="2"/>
  <c r="J693" i="2" s="1"/>
  <c r="I871" i="2"/>
  <c r="J871" i="2" s="1"/>
  <c r="I837" i="2"/>
  <c r="J837" i="2" s="1"/>
  <c r="I550" i="2"/>
  <c r="J550" i="2" s="1"/>
  <c r="I948" i="2"/>
  <c r="J948" i="2" s="1"/>
  <c r="I850" i="2"/>
  <c r="J850" i="2" s="1"/>
  <c r="I818" i="2"/>
  <c r="J818" i="2" s="1"/>
  <c r="I700" i="2"/>
  <c r="J700" i="2" s="1"/>
  <c r="I288" i="2"/>
  <c r="J288" i="2" s="1"/>
  <c r="I582" i="2"/>
  <c r="J582" i="2" s="1"/>
  <c r="I875" i="2"/>
  <c r="J875" i="2" s="1"/>
  <c r="I444" i="2"/>
  <c r="J444" i="2" s="1"/>
  <c r="I499" i="2"/>
  <c r="J499" i="2" s="1"/>
  <c r="I671" i="2"/>
  <c r="J671" i="2" s="1"/>
  <c r="I214" i="2"/>
  <c r="J214" i="2" s="1"/>
  <c r="I145" i="2"/>
  <c r="J145" i="2" s="1"/>
  <c r="I424" i="2"/>
  <c r="J424" i="2" s="1"/>
  <c r="I427" i="2"/>
  <c r="J427" i="2" s="1"/>
  <c r="I711" i="2"/>
  <c r="J711" i="2" s="1"/>
  <c r="I917" i="2"/>
  <c r="J917" i="2" s="1"/>
  <c r="I713" i="2"/>
  <c r="J713" i="2" s="1"/>
  <c r="I714" i="2"/>
  <c r="J714" i="2" s="1"/>
  <c r="I715" i="2"/>
  <c r="J715" i="2" s="1"/>
  <c r="I716" i="2"/>
  <c r="J716" i="2" s="1"/>
  <c r="I958" i="2"/>
  <c r="J958" i="2" s="1"/>
  <c r="I967" i="2"/>
  <c r="J967" i="2" s="1"/>
  <c r="I695" i="2"/>
  <c r="J695" i="2" s="1"/>
  <c r="I56" i="2"/>
  <c r="J56" i="2" s="1"/>
  <c r="I111" i="2"/>
  <c r="J111" i="2" s="1"/>
  <c r="I102" i="2"/>
  <c r="J102" i="2" s="1"/>
  <c r="I40" i="2"/>
  <c r="J40" i="2" s="1"/>
  <c r="I723" i="2"/>
  <c r="J723" i="2" s="1"/>
  <c r="I123" i="2"/>
  <c r="J123" i="2" s="1"/>
  <c r="I99" i="2"/>
  <c r="J99" i="2" s="1"/>
  <c r="I726" i="2"/>
  <c r="J726" i="2" s="1"/>
  <c r="I10" i="2"/>
  <c r="J10" i="2" s="1"/>
  <c r="I470" i="2"/>
  <c r="J470" i="2" s="1"/>
  <c r="I160" i="2"/>
  <c r="J160" i="2" s="1"/>
  <c r="I922" i="2"/>
  <c r="J922" i="2" s="1"/>
  <c r="I748" i="2"/>
  <c r="J748" i="2" s="1"/>
  <c r="I641" i="2"/>
  <c r="J641" i="2" s="1"/>
  <c r="I248" i="2"/>
  <c r="J248" i="2" s="1"/>
  <c r="I176" i="2"/>
  <c r="J176" i="2" s="1"/>
  <c r="I206" i="2"/>
  <c r="J206" i="2" s="1"/>
  <c r="I210" i="2"/>
  <c r="J210" i="2" s="1"/>
  <c r="I212" i="2"/>
  <c r="J212" i="2" s="1"/>
  <c r="I930" i="2"/>
  <c r="J930" i="2" s="1"/>
  <c r="I224" i="2"/>
  <c r="J224" i="2" s="1"/>
  <c r="I60" i="2"/>
  <c r="J60" i="2" s="1"/>
  <c r="I105" i="2"/>
  <c r="J105" i="2" s="1"/>
  <c r="I515" i="2"/>
  <c r="J515" i="2" s="1"/>
  <c r="I742" i="2"/>
  <c r="J742" i="2" s="1"/>
  <c r="I961" i="2"/>
  <c r="J961" i="2" s="1"/>
  <c r="I26" i="2"/>
  <c r="J26" i="2" s="1"/>
  <c r="I786" i="2"/>
  <c r="J786" i="2" s="1"/>
  <c r="I281" i="2"/>
  <c r="J281" i="2" s="1"/>
  <c r="I254" i="2"/>
  <c r="J254" i="2" s="1"/>
  <c r="I264" i="2"/>
  <c r="J264" i="2" s="1"/>
  <c r="I33" i="2"/>
  <c r="J33" i="2" s="1"/>
  <c r="I292" i="2"/>
  <c r="J292" i="2" s="1"/>
  <c r="I304" i="2"/>
  <c r="J304" i="2" s="1"/>
  <c r="I433" i="2"/>
  <c r="J433" i="2" s="1"/>
  <c r="I138" i="2"/>
  <c r="J138" i="2" s="1"/>
  <c r="I66" i="2"/>
  <c r="J66" i="2" s="1"/>
  <c r="I88" i="2"/>
  <c r="J88" i="2" s="1"/>
  <c r="I316" i="2"/>
  <c r="J316" i="2" s="1"/>
  <c r="I122" i="2"/>
  <c r="J122" i="2" s="1"/>
  <c r="I134" i="2"/>
  <c r="J134" i="2" s="1"/>
  <c r="I532" i="2"/>
  <c r="J532" i="2" s="1"/>
  <c r="I154" i="2"/>
  <c r="J154" i="2" s="1"/>
  <c r="I36" i="2"/>
  <c r="J36" i="2" s="1"/>
  <c r="I710" i="2"/>
  <c r="J710" i="2" s="1"/>
  <c r="I168" i="2"/>
  <c r="J168" i="2" s="1"/>
  <c r="I394" i="2"/>
  <c r="J394" i="2" s="1"/>
  <c r="I173" i="2"/>
  <c r="J173" i="2" s="1"/>
  <c r="I911" i="2"/>
  <c r="J911" i="2" s="1"/>
  <c r="I226" i="2"/>
  <c r="J226" i="2" s="1"/>
  <c r="I739" i="2"/>
  <c r="J739" i="2" s="1"/>
  <c r="I422" i="2"/>
  <c r="J422" i="2" s="1"/>
  <c r="I482" i="2"/>
  <c r="J482" i="2" s="1"/>
  <c r="I256" i="2"/>
  <c r="J256" i="2" s="1"/>
  <c r="I717" i="2"/>
  <c r="J717" i="2" s="1"/>
  <c r="I201" i="2"/>
  <c r="J201" i="2" s="1"/>
  <c r="I895" i="2"/>
  <c r="J895" i="2" s="1"/>
  <c r="I268" i="2"/>
  <c r="J268" i="2" s="1"/>
  <c r="I277" i="2"/>
  <c r="J277" i="2" s="1"/>
  <c r="I443" i="2"/>
  <c r="J443" i="2" s="1"/>
  <c r="I332" i="2"/>
  <c r="J332" i="2" s="1"/>
  <c r="I907" i="2"/>
  <c r="J907" i="2" s="1"/>
  <c r="I405" i="2"/>
  <c r="J405" i="2" s="1"/>
  <c r="I398" i="2"/>
  <c r="J398" i="2" s="1"/>
  <c r="I431" i="2"/>
  <c r="J431" i="2" s="1"/>
  <c r="I299" i="2"/>
  <c r="J299" i="2" s="1"/>
  <c r="I782" i="2"/>
  <c r="J782" i="2" s="1"/>
  <c r="I783" i="2"/>
  <c r="J783" i="2" s="1"/>
  <c r="I697" i="2"/>
  <c r="J697" i="2" s="1"/>
  <c r="I109" i="2"/>
  <c r="J109" i="2" s="1"/>
  <c r="I276" i="2"/>
  <c r="J276" i="2" s="1"/>
  <c r="I787" i="2"/>
  <c r="J787" i="2" s="1"/>
  <c r="I918" i="2"/>
  <c r="J918" i="2" s="1"/>
  <c r="I412" i="2"/>
  <c r="J412" i="2" s="1"/>
  <c r="I451" i="2"/>
  <c r="J451" i="2" s="1"/>
  <c r="I772" i="2"/>
  <c r="J772" i="2" s="1"/>
  <c r="I161" i="2"/>
  <c r="J161" i="2" s="1"/>
  <c r="I497" i="2"/>
  <c r="J497" i="2" s="1"/>
  <c r="I241" i="2"/>
  <c r="J241" i="2" s="1"/>
  <c r="I685" i="2"/>
  <c r="J685" i="2" s="1"/>
  <c r="I342" i="2"/>
  <c r="J342" i="2" s="1"/>
  <c r="I185" i="2"/>
  <c r="J185" i="2" s="1"/>
  <c r="I838" i="2"/>
  <c r="J838" i="2" s="1"/>
  <c r="I800" i="2"/>
  <c r="J800" i="2" s="1"/>
  <c r="I475" i="2"/>
  <c r="J475" i="2" s="1"/>
  <c r="I880" i="2"/>
  <c r="J880" i="2" s="1"/>
  <c r="I504" i="2"/>
  <c r="J504" i="2" s="1"/>
  <c r="I510" i="2"/>
  <c r="J510" i="2" s="1"/>
  <c r="I652" i="2"/>
  <c r="J652" i="2" s="1"/>
  <c r="I317" i="2"/>
  <c r="J317" i="2" s="1"/>
  <c r="I542" i="2"/>
  <c r="J542" i="2" s="1"/>
  <c r="I881" i="2"/>
  <c r="J881" i="2" s="1"/>
  <c r="I378" i="2"/>
  <c r="J378" i="2" s="1"/>
  <c r="I664" i="2"/>
  <c r="J664" i="2" s="1"/>
  <c r="I531" i="2"/>
  <c r="J531" i="2" s="1"/>
  <c r="I812" i="2"/>
  <c r="J812" i="2" s="1"/>
  <c r="I839" i="2"/>
  <c r="J839" i="2" s="1"/>
  <c r="I563" i="2"/>
  <c r="J563" i="2" s="1"/>
  <c r="I819" i="2"/>
  <c r="J819" i="2" s="1"/>
  <c r="I576" i="2"/>
  <c r="J576" i="2" s="1"/>
  <c r="I676" i="2"/>
  <c r="J676" i="2" s="1"/>
  <c r="I546" i="2"/>
  <c r="J546" i="2" s="1"/>
  <c r="I658" i="2"/>
  <c r="J658" i="2" s="1"/>
  <c r="I821" i="2"/>
  <c r="J821" i="2" s="1"/>
  <c r="I822" i="2"/>
  <c r="J822" i="2" s="1"/>
  <c r="I823" i="2"/>
  <c r="J823" i="2" s="1"/>
  <c r="I824" i="2"/>
  <c r="J824" i="2" s="1"/>
  <c r="I623" i="2"/>
  <c r="J623" i="2" s="1"/>
  <c r="I826" i="2"/>
  <c r="J826" i="2" s="1"/>
  <c r="I827" i="2"/>
  <c r="J827" i="2" s="1"/>
  <c r="I828" i="2"/>
  <c r="J828" i="2" s="1"/>
  <c r="I484" i="2"/>
  <c r="J484" i="2" s="1"/>
  <c r="I382" i="2"/>
  <c r="J382" i="2" s="1"/>
  <c r="I891" i="2"/>
  <c r="J891" i="2" s="1"/>
  <c r="I832" i="2"/>
  <c r="J832" i="2" s="1"/>
  <c r="I833" i="2"/>
  <c r="J833" i="2" s="1"/>
  <c r="I409" i="2"/>
  <c r="J409" i="2" s="1"/>
  <c r="I835" i="2"/>
  <c r="J835" i="2" s="1"/>
  <c r="I853" i="2"/>
  <c r="J853" i="2" s="1"/>
  <c r="I686" i="2"/>
  <c r="J686" i="2" s="1"/>
  <c r="I955" i="2"/>
  <c r="J955" i="2" s="1"/>
  <c r="I872" i="2"/>
  <c r="J872" i="2" s="1"/>
  <c r="I771" i="2"/>
  <c r="J771" i="2" s="1"/>
  <c r="I810" i="2"/>
  <c r="J810" i="2" s="1"/>
  <c r="I793" i="2"/>
  <c r="J793" i="2" s="1"/>
  <c r="I719" i="2"/>
  <c r="J719" i="2" s="1"/>
  <c r="I764" i="2"/>
  <c r="J764" i="2" s="1"/>
  <c r="I14" i="2"/>
  <c r="J14" i="2" s="1"/>
  <c r="I41" i="2"/>
  <c r="J41" i="2" s="1"/>
  <c r="I45" i="2"/>
  <c r="J45" i="2" s="1"/>
  <c r="I63" i="2"/>
  <c r="J63" i="2" s="1"/>
  <c r="I849" i="2"/>
  <c r="J849" i="2" s="1"/>
  <c r="I728" i="2"/>
  <c r="J728" i="2" s="1"/>
  <c r="I507" i="2"/>
  <c r="J507" i="2" s="1"/>
  <c r="I543" i="2"/>
  <c r="J543" i="2" s="1"/>
  <c r="I647" i="2"/>
  <c r="J647" i="2" s="1"/>
  <c r="I653" i="2"/>
  <c r="J653" i="2" s="1"/>
  <c r="I181" i="2"/>
  <c r="J181" i="2" s="1"/>
  <c r="I634" i="2"/>
  <c r="J634" i="2" s="1"/>
  <c r="I404" i="2"/>
  <c r="J404" i="2" s="1"/>
  <c r="I72" i="2"/>
  <c r="J72" i="2" s="1"/>
  <c r="I76" i="2"/>
  <c r="J76" i="2" s="1"/>
  <c r="I98" i="2"/>
  <c r="J98" i="2" s="1"/>
  <c r="I115" i="2"/>
  <c r="J115" i="2" s="1"/>
  <c r="I863" i="2"/>
  <c r="J863" i="2" s="1"/>
  <c r="I471" i="2"/>
  <c r="J471" i="2" s="1"/>
  <c r="I722" i="2"/>
  <c r="J722" i="2" s="1"/>
  <c r="I746" i="2"/>
  <c r="J746" i="2" s="1"/>
  <c r="I803" i="2"/>
  <c r="J803" i="2" s="1"/>
  <c r="I472" i="2"/>
  <c r="J472" i="2" s="1"/>
  <c r="I757" i="2"/>
  <c r="J757" i="2" s="1"/>
  <c r="I774" i="2"/>
  <c r="J774" i="2" s="1"/>
  <c r="I219" i="2"/>
  <c r="J219" i="2" s="1"/>
  <c r="I873" i="2"/>
  <c r="J873" i="2" s="1"/>
  <c r="I780" i="2"/>
  <c r="J780" i="2" s="1"/>
  <c r="I763" i="2"/>
  <c r="J763" i="2" s="1"/>
  <c r="I747" i="2"/>
  <c r="J747" i="2" s="1"/>
  <c r="I877" i="2"/>
  <c r="J877" i="2" s="1"/>
  <c r="I591" i="2"/>
  <c r="J591" i="2" s="1"/>
  <c r="I311" i="2"/>
  <c r="J311" i="2" s="1"/>
  <c r="I315" i="2"/>
  <c r="J315" i="2" s="1"/>
  <c r="I325" i="2"/>
  <c r="J325" i="2" s="1"/>
  <c r="I336" i="2"/>
  <c r="J336" i="2" s="1"/>
  <c r="I352" i="2"/>
  <c r="J352" i="2" s="1"/>
  <c r="I178" i="2"/>
  <c r="J178" i="2" s="1"/>
  <c r="I897" i="2"/>
  <c r="J897" i="2" s="1"/>
  <c r="I794" i="2"/>
  <c r="J794" i="2" s="1"/>
  <c r="I365" i="2"/>
  <c r="J365" i="2" s="1"/>
  <c r="I900" i="2"/>
  <c r="J900" i="2" s="1"/>
  <c r="I901" i="2"/>
  <c r="J901" i="2" s="1"/>
  <c r="I250" i="2"/>
  <c r="J250" i="2" s="1"/>
  <c r="I903" i="2"/>
  <c r="J903" i="2" s="1"/>
  <c r="I817" i="2"/>
  <c r="J817" i="2" s="1"/>
  <c r="I211" i="2"/>
  <c r="J211" i="2" s="1"/>
  <c r="I585" i="2"/>
  <c r="J585" i="2" s="1"/>
  <c r="I589" i="2"/>
  <c r="J589" i="2" s="1"/>
  <c r="I602" i="2"/>
  <c r="J602" i="2" s="1"/>
  <c r="I616" i="2"/>
  <c r="J616" i="2" s="1"/>
  <c r="I914" i="2"/>
  <c r="J914" i="2" s="1"/>
  <c r="I915" i="2"/>
  <c r="J915" i="2" s="1"/>
  <c r="I874" i="2"/>
  <c r="J874" i="2" s="1"/>
  <c r="I841" i="2"/>
  <c r="J841" i="2" s="1"/>
  <c r="I498" i="2"/>
  <c r="J498" i="2" s="1"/>
  <c r="I551" i="2"/>
  <c r="J551" i="2" s="1"/>
  <c r="I920" i="2"/>
  <c r="J920" i="2" s="1"/>
  <c r="I630" i="2"/>
  <c r="J630" i="2" s="1"/>
  <c r="I654" i="2"/>
  <c r="J654" i="2" s="1"/>
  <c r="I680" i="2"/>
  <c r="J680" i="2" s="1"/>
  <c r="I777" i="2"/>
  <c r="J777" i="2" s="1"/>
  <c r="I815" i="2"/>
  <c r="J815" i="2" s="1"/>
  <c r="I933" i="2"/>
  <c r="J933" i="2" s="1"/>
  <c r="I934" i="2"/>
  <c r="J934" i="2" s="1"/>
  <c r="I935" i="2"/>
  <c r="J935" i="2" s="1"/>
  <c r="I858" i="2"/>
  <c r="J858" i="2" s="1"/>
  <c r="I879" i="2"/>
  <c r="J879" i="2" s="1"/>
  <c r="I938" i="2"/>
  <c r="J938" i="2" s="1"/>
  <c r="I939" i="2"/>
  <c r="J939" i="2" s="1"/>
  <c r="I820" i="2"/>
  <c r="J820" i="2" s="1"/>
  <c r="I941" i="2"/>
  <c r="J941" i="2" s="1"/>
  <c r="I942" i="2"/>
  <c r="J942" i="2" s="1"/>
  <c r="I261" i="2"/>
  <c r="J261" i="2" s="1"/>
  <c r="I795" i="2"/>
  <c r="J795" i="2" s="1"/>
  <c r="I945" i="2"/>
  <c r="J945" i="2" s="1"/>
  <c r="I876" i="2"/>
  <c r="J876" i="2" s="1"/>
  <c r="I215" i="2"/>
  <c r="J215" i="2" s="1"/>
  <c r="I952" i="2"/>
  <c r="J952" i="2" s="1"/>
  <c r="I381" i="2"/>
  <c r="J381" i="2" s="1"/>
  <c r="I158" i="2"/>
  <c r="J158" i="2" s="1"/>
  <c r="I951" i="2"/>
  <c r="J951" i="2" s="1"/>
  <c r="I592" i="2"/>
  <c r="J592" i="2" s="1"/>
  <c r="I953" i="2"/>
  <c r="J953" i="2" s="1"/>
  <c r="I426" i="2"/>
  <c r="J426" i="2" s="1"/>
  <c r="I459" i="2"/>
  <c r="J459" i="2" s="1"/>
  <c r="I428" i="2"/>
  <c r="J428" i="2" s="1"/>
  <c r="I147" i="2"/>
  <c r="J147" i="2" s="1"/>
  <c r="I672" i="2"/>
  <c r="J672" i="2" s="1"/>
  <c r="I959" i="2"/>
  <c r="J959" i="2" s="1"/>
  <c r="I960" i="2"/>
  <c r="J960" i="2" s="1"/>
  <c r="I505" i="2"/>
  <c r="J505" i="2" s="1"/>
  <c r="I962" i="2"/>
  <c r="J962" i="2" s="1"/>
  <c r="I963" i="2"/>
  <c r="J963" i="2" s="1"/>
  <c r="I964" i="2"/>
  <c r="J964" i="2" s="1"/>
  <c r="I936" i="2"/>
  <c r="J936" i="2" s="1"/>
  <c r="I966" i="2"/>
  <c r="J966" i="2" s="1"/>
  <c r="I968" i="2"/>
  <c r="J968" i="2" s="1"/>
  <c r="I698" i="2"/>
  <c r="J698" i="2" s="1"/>
  <c r="I1232" i="2"/>
  <c r="G1051" i="2" l="1"/>
  <c r="I1051" i="2"/>
  <c r="J1051" i="2" s="1"/>
  <c r="G1248" i="2"/>
  <c r="I1248" i="2"/>
  <c r="J1248" i="2" s="1"/>
  <c r="G1465" i="2"/>
  <c r="G1702" i="2"/>
  <c r="I1465" i="2"/>
  <c r="J1465" i="2" s="1"/>
  <c r="I1702" i="2"/>
  <c r="J1702" i="2" s="1"/>
  <c r="G1042" i="2"/>
  <c r="I1042" i="2"/>
  <c r="J1042" i="2" s="1"/>
  <c r="G1189" i="2"/>
  <c r="G1418" i="2"/>
  <c r="G1654" i="2"/>
  <c r="G1870" i="2"/>
  <c r="I1189" i="2"/>
  <c r="J1189" i="2" s="1"/>
  <c r="I1418" i="2"/>
  <c r="J1418" i="2" s="1"/>
  <c r="I1654" i="2"/>
  <c r="J1654" i="2" s="1"/>
  <c r="I1870" i="2"/>
  <c r="J1870" i="2" s="1"/>
  <c r="G1199" i="2"/>
  <c r="G1427" i="2"/>
  <c r="G1658" i="2"/>
  <c r="G1885" i="2"/>
  <c r="I1199" i="2"/>
  <c r="J1199" i="2" s="1"/>
  <c r="I1427" i="2"/>
  <c r="J1427" i="2" s="1"/>
  <c r="I1658" i="2"/>
  <c r="J1658" i="2" s="1"/>
  <c r="I1885" i="2"/>
  <c r="J1885" i="2" s="1"/>
  <c r="G1175" i="2"/>
  <c r="G1402" i="2"/>
  <c r="I1175" i="2"/>
  <c r="J1175" i="2" s="1"/>
  <c r="I1402" i="2"/>
  <c r="J1402" i="2" s="1"/>
  <c r="G1142" i="2"/>
  <c r="G1403" i="2"/>
  <c r="I1142" i="2"/>
  <c r="J1142" i="2" s="1"/>
  <c r="I1403" i="2"/>
  <c r="J1403" i="2" s="1"/>
  <c r="G1170" i="2"/>
  <c r="G1396" i="2"/>
  <c r="G1632" i="2"/>
  <c r="G1820" i="2"/>
  <c r="I1170" i="2"/>
  <c r="J1170" i="2" s="1"/>
  <c r="I1396" i="2"/>
  <c r="J1396" i="2" s="1"/>
  <c r="I1632" i="2"/>
  <c r="J1632" i="2" s="1"/>
  <c r="I1820" i="2"/>
  <c r="J1820" i="2" s="1"/>
  <c r="G1171" i="2"/>
  <c r="G1397" i="2"/>
  <c r="G1633" i="2"/>
  <c r="G1821" i="2"/>
  <c r="I1171" i="2"/>
  <c r="J1171" i="2" s="1"/>
  <c r="I1397" i="2"/>
  <c r="J1397" i="2" s="1"/>
  <c r="I1633" i="2"/>
  <c r="J1633" i="2" s="1"/>
  <c r="I1821" i="2"/>
  <c r="J1821" i="2" s="1"/>
  <c r="G1168" i="2"/>
  <c r="G1394" i="2"/>
  <c r="G1630" i="2"/>
  <c r="G1818" i="2"/>
  <c r="I1168" i="2"/>
  <c r="J1168" i="2" s="1"/>
  <c r="I1394" i="2"/>
  <c r="J1394" i="2" s="1"/>
  <c r="I1630" i="2"/>
  <c r="J1630" i="2" s="1"/>
  <c r="I1818" i="2"/>
  <c r="J1818" i="2" s="1"/>
  <c r="G1169" i="2"/>
  <c r="G1395" i="2"/>
  <c r="G1631" i="2"/>
  <c r="G1819" i="2"/>
  <c r="I1169" i="2"/>
  <c r="J1169" i="2" s="1"/>
  <c r="I1395" i="2"/>
  <c r="J1395" i="2" s="1"/>
  <c r="I1631" i="2"/>
  <c r="J1631" i="2" s="1"/>
  <c r="I1819" i="2"/>
  <c r="J1819" i="2" s="1"/>
  <c r="G1167" i="2"/>
  <c r="G1393" i="2"/>
  <c r="G1629" i="2"/>
  <c r="G1817" i="2"/>
  <c r="I1167" i="2"/>
  <c r="J1167" i="2" s="1"/>
  <c r="I1393" i="2"/>
  <c r="J1393" i="2" s="1"/>
  <c r="I1629" i="2"/>
  <c r="J1629" i="2" s="1"/>
  <c r="I1817" i="2"/>
  <c r="J1817" i="2" s="1"/>
  <c r="G1040" i="2"/>
  <c r="G1363" i="2"/>
  <c r="G1628" i="2"/>
  <c r="G1854" i="2"/>
  <c r="I1040" i="2"/>
  <c r="J1040" i="2" s="1"/>
  <c r="I1363" i="2"/>
  <c r="J1363" i="2" s="1"/>
  <c r="I1628" i="2"/>
  <c r="J1628" i="2" s="1"/>
  <c r="I1854" i="2"/>
  <c r="J1854" i="2" s="1"/>
  <c r="G1112" i="2"/>
  <c r="G1384" i="2"/>
  <c r="I1112" i="2"/>
  <c r="J1112" i="2" s="1"/>
  <c r="I1384" i="2"/>
  <c r="J1384" i="2" s="1"/>
  <c r="G1599" i="2"/>
  <c r="G1762" i="2"/>
  <c r="G1796" i="2"/>
  <c r="I1599" i="2"/>
  <c r="J1599" i="2" s="1"/>
  <c r="I1762" i="2"/>
  <c r="J1762" i="2" s="1"/>
  <c r="I1796" i="2"/>
  <c r="J1796" i="2" s="1"/>
  <c r="G1637" i="2"/>
  <c r="G1834" i="2"/>
  <c r="I1637" i="2"/>
  <c r="J1637" i="2" s="1"/>
  <c r="I1834" i="2"/>
  <c r="J1834" i="2" s="1"/>
  <c r="G1139" i="2"/>
  <c r="G1366" i="2"/>
  <c r="G1584" i="2"/>
  <c r="G1785" i="2"/>
  <c r="I1139" i="2"/>
  <c r="J1139" i="2" s="1"/>
  <c r="I1366" i="2"/>
  <c r="J1366" i="2" s="1"/>
  <c r="I1584" i="2"/>
  <c r="J1584" i="2" s="1"/>
  <c r="I1785" i="2"/>
  <c r="J1785" i="2" s="1"/>
  <c r="G1122" i="2"/>
  <c r="G1350" i="2"/>
  <c r="G1556" i="2"/>
  <c r="G1774" i="2"/>
  <c r="I1122" i="2"/>
  <c r="J1122" i="2" s="1"/>
  <c r="I1350" i="2"/>
  <c r="J1350" i="2" s="1"/>
  <c r="I1556" i="2"/>
  <c r="J1556" i="2" s="1"/>
  <c r="I1774" i="2"/>
  <c r="J1774" i="2" s="1"/>
  <c r="G1126" i="2"/>
  <c r="G1353" i="2"/>
  <c r="G1565" i="2"/>
  <c r="G1777" i="2"/>
  <c r="I1126" i="2"/>
  <c r="J1126" i="2" s="1"/>
  <c r="I1353" i="2"/>
  <c r="J1353" i="2" s="1"/>
  <c r="I1565" i="2"/>
  <c r="J1565" i="2" s="1"/>
  <c r="I1777" i="2"/>
  <c r="J1777" i="2" s="1"/>
  <c r="G1160" i="2"/>
  <c r="G1387" i="2"/>
  <c r="G1618" i="2"/>
  <c r="G1807" i="2"/>
  <c r="I1160" i="2"/>
  <c r="J1160" i="2" s="1"/>
  <c r="I1387" i="2"/>
  <c r="J1387" i="2" s="1"/>
  <c r="I1618" i="2"/>
  <c r="J1618" i="2" s="1"/>
  <c r="I1807" i="2"/>
  <c r="J1807" i="2" s="1"/>
  <c r="G1161" i="2"/>
  <c r="G1388" i="2"/>
  <c r="G1619" i="2"/>
  <c r="G1808" i="2"/>
  <c r="I1161" i="2"/>
  <c r="J1161" i="2" s="1"/>
  <c r="I1388" i="2"/>
  <c r="J1388" i="2" s="1"/>
  <c r="I1619" i="2"/>
  <c r="J1619" i="2" s="1"/>
  <c r="I1808" i="2"/>
  <c r="J1808" i="2" s="1"/>
  <c r="G974" i="2"/>
  <c r="G1207" i="2"/>
  <c r="G1440" i="2"/>
  <c r="G1679" i="2"/>
  <c r="G975" i="2"/>
  <c r="G1208" i="2"/>
  <c r="G1441" i="2"/>
  <c r="G1680" i="2"/>
  <c r="I974" i="2"/>
  <c r="J974" i="2" s="1"/>
  <c r="I1207" i="2"/>
  <c r="J1207" i="2" s="1"/>
  <c r="I1440" i="2"/>
  <c r="J1440" i="2" s="1"/>
  <c r="I1679" i="2"/>
  <c r="J1679" i="2" s="1"/>
  <c r="I975" i="2"/>
  <c r="J975" i="2" s="1"/>
  <c r="I1208" i="2"/>
  <c r="J1208" i="2" s="1"/>
  <c r="I1441" i="2"/>
  <c r="J1441" i="2" s="1"/>
  <c r="I1680" i="2"/>
  <c r="J1680" i="2" s="1"/>
  <c r="G987" i="2"/>
  <c r="G1219" i="2"/>
  <c r="G1451" i="2"/>
  <c r="G1686" i="2"/>
  <c r="I987" i="2"/>
  <c r="J987" i="2" s="1"/>
  <c r="I1219" i="2"/>
  <c r="J1219" i="2" s="1"/>
  <c r="I1451" i="2"/>
  <c r="J1451" i="2" s="1"/>
  <c r="I1686" i="2"/>
  <c r="J1686" i="2" s="1"/>
  <c r="G1103" i="2"/>
  <c r="G1115" i="2"/>
  <c r="G1181" i="2"/>
  <c r="G973" i="2"/>
  <c r="G1062" i="2"/>
  <c r="G1079" i="2"/>
  <c r="G1053" i="2"/>
  <c r="G1044" i="2"/>
  <c r="G1187" i="2"/>
  <c r="G978" i="2"/>
  <c r="G979" i="2"/>
  <c r="G980" i="2"/>
  <c r="G981" i="2"/>
  <c r="G982" i="2"/>
  <c r="G1108" i="2"/>
  <c r="G1124" i="2"/>
  <c r="G984" i="2"/>
  <c r="G1050" i="2"/>
  <c r="G1002" i="2"/>
  <c r="G1070" i="2"/>
  <c r="G1173" i="2"/>
  <c r="G1184" i="2"/>
  <c r="G976" i="2"/>
  <c r="G1193" i="2"/>
  <c r="G1123" i="2"/>
  <c r="G989" i="2"/>
  <c r="G990" i="2"/>
  <c r="G991" i="2"/>
  <c r="G1074" i="2"/>
  <c r="G1145" i="2"/>
  <c r="G995" i="2"/>
  <c r="G1068" i="2"/>
  <c r="G1144" i="2"/>
  <c r="G983" i="2"/>
  <c r="G1011" i="2"/>
  <c r="G1178" i="2"/>
  <c r="G992" i="2"/>
  <c r="G971" i="2"/>
  <c r="G1192" i="2"/>
  <c r="G1087" i="2"/>
  <c r="G1114" i="2"/>
  <c r="G996" i="2"/>
  <c r="G1086" i="2"/>
  <c r="G1138" i="2"/>
  <c r="G993" i="2"/>
  <c r="G994" i="2"/>
  <c r="G1156" i="2"/>
  <c r="G1149" i="2"/>
  <c r="G1165" i="2"/>
  <c r="G1017" i="2"/>
  <c r="G986" i="2"/>
  <c r="G1000" i="2"/>
  <c r="G1164" i="2"/>
  <c r="G1107" i="2"/>
  <c r="G1067" i="2"/>
  <c r="G1120" i="2"/>
  <c r="G1174" i="2"/>
  <c r="G1188" i="2"/>
  <c r="G1001" i="2"/>
  <c r="G1085" i="2"/>
  <c r="G1135" i="2"/>
  <c r="G1111" i="2"/>
  <c r="G1057" i="2"/>
  <c r="G1004" i="2"/>
  <c r="G1005" i="2"/>
  <c r="G1006" i="2"/>
  <c r="G1007" i="2"/>
  <c r="G1008" i="2"/>
  <c r="G1118" i="2"/>
  <c r="G1179" i="2"/>
  <c r="G997" i="2"/>
  <c r="G1082" i="2"/>
  <c r="G1012" i="2"/>
  <c r="G1065" i="2"/>
  <c r="G1076" i="2"/>
  <c r="G1113" i="2"/>
  <c r="G1176" i="2"/>
  <c r="G969" i="2"/>
  <c r="G1195" i="2"/>
  <c r="G1095" i="2"/>
  <c r="G1013" i="2"/>
  <c r="G1186" i="2"/>
  <c r="G1015" i="2"/>
  <c r="G1016" i="2"/>
  <c r="G1183" i="2"/>
  <c r="G1157" i="2"/>
  <c r="G1198" i="2"/>
  <c r="G985" i="2"/>
  <c r="G1047" i="2"/>
  <c r="G1200" i="2"/>
  <c r="G1097" i="2"/>
  <c r="G1105" i="2"/>
  <c r="G1163" i="2"/>
  <c r="G1059" i="2"/>
  <c r="G1077" i="2"/>
  <c r="G1092" i="2"/>
  <c r="G1121" i="2"/>
  <c r="G1132" i="2"/>
  <c r="G1177" i="2"/>
  <c r="G988" i="2"/>
  <c r="G1024" i="2"/>
  <c r="G1025" i="2"/>
  <c r="G1026" i="2"/>
  <c r="G1027" i="2"/>
  <c r="G1081" i="2"/>
  <c r="G1180" i="2"/>
  <c r="G1028" i="2"/>
  <c r="G1130" i="2"/>
  <c r="G998" i="2"/>
  <c r="G1031" i="2"/>
  <c r="G1191" i="2"/>
  <c r="G1003" i="2"/>
  <c r="G1019" i="2"/>
  <c r="G1066" i="2"/>
  <c r="G1125" i="2"/>
  <c r="G1204" i="2"/>
  <c r="G1162" i="2"/>
  <c r="G1098" i="2"/>
  <c r="G1131" i="2"/>
  <c r="G1034" i="2"/>
  <c r="G1048" i="2"/>
  <c r="G1035" i="2"/>
  <c r="G1036" i="2"/>
  <c r="G1037" i="2"/>
  <c r="G1038" i="2"/>
  <c r="G1039" i="2"/>
  <c r="G1009" i="2"/>
  <c r="G1010" i="2"/>
  <c r="G1041" i="2"/>
  <c r="G1014" i="2"/>
  <c r="G1043" i="2"/>
  <c r="G1127" i="2"/>
  <c r="G1109" i="2"/>
  <c r="G1133" i="2"/>
  <c r="G1089" i="2"/>
  <c r="G1154" i="2"/>
  <c r="G1069" i="2"/>
  <c r="G1129" i="2"/>
  <c r="G1119" i="2"/>
  <c r="G1134" i="2"/>
  <c r="G1045" i="2"/>
  <c r="G1196" i="2"/>
  <c r="G1021" i="2"/>
  <c r="G1197" i="2"/>
  <c r="G1201" i="2"/>
  <c r="G1203" i="2"/>
  <c r="G1140" i="2"/>
  <c r="G1084" i="2"/>
  <c r="G972" i="2"/>
  <c r="G1185" i="2"/>
  <c r="G1020" i="2"/>
  <c r="G1182" i="2"/>
  <c r="G1018" i="2"/>
  <c r="G1153" i="2"/>
  <c r="G1022" i="2"/>
  <c r="G1054" i="2"/>
  <c r="G1049" i="2"/>
  <c r="G1052" i="2"/>
  <c r="G1060" i="2"/>
  <c r="G1147" i="2"/>
  <c r="G1029" i="2"/>
  <c r="G1136" i="2"/>
  <c r="G1106" i="2"/>
  <c r="G1102" i="2"/>
  <c r="G970" i="2"/>
  <c r="G999" i="2"/>
  <c r="G1046" i="2"/>
  <c r="G1158" i="2"/>
  <c r="G1023" i="2"/>
  <c r="G1096" i="2"/>
  <c r="G1172" i="2"/>
  <c r="G1030" i="2"/>
  <c r="G1063" i="2"/>
  <c r="G1128" i="2"/>
  <c r="G1055" i="2"/>
  <c r="G1141" i="2"/>
  <c r="G1100" i="2"/>
  <c r="G1032" i="2"/>
  <c r="G1137" i="2"/>
  <c r="G1099" i="2"/>
  <c r="G1064" i="2"/>
  <c r="G1101" i="2"/>
  <c r="G1110" i="2"/>
  <c r="G1094" i="2"/>
  <c r="G1078" i="2"/>
  <c r="G1058" i="2"/>
  <c r="G1088" i="2"/>
  <c r="G1090" i="2"/>
  <c r="G977" i="2"/>
  <c r="G1190" i="2"/>
  <c r="G1080" i="2"/>
  <c r="G1104" i="2"/>
  <c r="G1093" i="2"/>
  <c r="G1083" i="2"/>
  <c r="G1072" i="2"/>
  <c r="G1061" i="2"/>
  <c r="G1116" i="2"/>
  <c r="G1146" i="2"/>
  <c r="G1117" i="2"/>
  <c r="G1143" i="2"/>
  <c r="G1073" i="2"/>
  <c r="G1075" i="2"/>
  <c r="G1151" i="2"/>
  <c r="G1150" i="2"/>
  <c r="G1056" i="2"/>
  <c r="G1159" i="2"/>
  <c r="G1152" i="2"/>
  <c r="G1155" i="2"/>
  <c r="G1033" i="2"/>
  <c r="G1071" i="2"/>
  <c r="G1148" i="2"/>
  <c r="G1205" i="2"/>
  <c r="G1202" i="2"/>
  <c r="G1194" i="2"/>
  <c r="G1091" i="2"/>
  <c r="G1166" i="2"/>
  <c r="G1328" i="2"/>
  <c r="G1347" i="2"/>
  <c r="G1412" i="2"/>
  <c r="G1212" i="2"/>
  <c r="G1253" i="2"/>
  <c r="G1297" i="2"/>
  <c r="G1249" i="2"/>
  <c r="G1237" i="2"/>
  <c r="G1414" i="2"/>
  <c r="G1260" i="2"/>
  <c r="G1261" i="2"/>
  <c r="G1262" i="2"/>
  <c r="G1263" i="2"/>
  <c r="G1264" i="2"/>
  <c r="G1337" i="2"/>
  <c r="G1365" i="2"/>
  <c r="G1211" i="2"/>
  <c r="G1265" i="2"/>
  <c r="G1316" i="2"/>
  <c r="G1406" i="2"/>
  <c r="G1429" i="2"/>
  <c r="G1209" i="2"/>
  <c r="G1422" i="2"/>
  <c r="G1355" i="2"/>
  <c r="G1267" i="2"/>
  <c r="G1268" i="2"/>
  <c r="G1269" i="2"/>
  <c r="G1275" i="2"/>
  <c r="G1380" i="2"/>
  <c r="G1228" i="2"/>
  <c r="G1271" i="2"/>
  <c r="G1378" i="2"/>
  <c r="G1230" i="2"/>
  <c r="G1222" i="2"/>
  <c r="G1231" i="2"/>
  <c r="G1408" i="2"/>
  <c r="G1216" i="2"/>
  <c r="G1424" i="2"/>
  <c r="G1296" i="2"/>
  <c r="G1345" i="2"/>
  <c r="G1220" i="2"/>
  <c r="G1298" i="2"/>
  <c r="G1364" i="2"/>
  <c r="G1232" i="2"/>
  <c r="G1233" i="2"/>
  <c r="G1390" i="2"/>
  <c r="G1405" i="2"/>
  <c r="G1399" i="2"/>
  <c r="G1251" i="2"/>
  <c r="G1218" i="2"/>
  <c r="G1274" i="2"/>
  <c r="G1392" i="2"/>
  <c r="G1342" i="2"/>
  <c r="G1234" i="2"/>
  <c r="G1277" i="2"/>
  <c r="G1349" i="2"/>
  <c r="G1401" i="2"/>
  <c r="G1417" i="2"/>
  <c r="G1299" i="2"/>
  <c r="G1361" i="2"/>
  <c r="G1341" i="2"/>
  <c r="G1266" i="2"/>
  <c r="G1278" i="2"/>
  <c r="G1279" i="2"/>
  <c r="G1280" i="2"/>
  <c r="G1281" i="2"/>
  <c r="G1282" i="2"/>
  <c r="G1351" i="2"/>
  <c r="G1235" i="2"/>
  <c r="G1312" i="2"/>
  <c r="G1223" i="2"/>
  <c r="G1256" i="2"/>
  <c r="G1283" i="2"/>
  <c r="G1344" i="2"/>
  <c r="G1404" i="2"/>
  <c r="G1206" i="2"/>
  <c r="G1425" i="2"/>
  <c r="G1326" i="2"/>
  <c r="G1285" i="2"/>
  <c r="G1415" i="2"/>
  <c r="G1227" i="2"/>
  <c r="G1287" i="2"/>
  <c r="G1431" i="2"/>
  <c r="G1411" i="2"/>
  <c r="G1430" i="2"/>
  <c r="G1215" i="2"/>
  <c r="G1433" i="2"/>
  <c r="G1317" i="2"/>
  <c r="G1329" i="2"/>
  <c r="G1389" i="2"/>
  <c r="G1284" i="2"/>
  <c r="G1289" i="2"/>
  <c r="G1311" i="2"/>
  <c r="G1346" i="2"/>
  <c r="G1360" i="2"/>
  <c r="G1407" i="2"/>
  <c r="G1217" i="2"/>
  <c r="G1290" i="2"/>
  <c r="G1291" i="2"/>
  <c r="G1292" i="2"/>
  <c r="G1293" i="2"/>
  <c r="G1288" i="2"/>
  <c r="G1410" i="2"/>
  <c r="G1294" i="2"/>
  <c r="G1368" i="2"/>
  <c r="G1236" i="2"/>
  <c r="G1295" i="2"/>
  <c r="G1419" i="2"/>
  <c r="G1221" i="2"/>
  <c r="G1225" i="2"/>
  <c r="G1257" i="2"/>
  <c r="G1352" i="2"/>
  <c r="G1436" i="2"/>
  <c r="G1391" i="2"/>
  <c r="G1319" i="2"/>
  <c r="G1370" i="2"/>
  <c r="G1300" i="2"/>
  <c r="G1367" i="2"/>
  <c r="G1301" i="2"/>
  <c r="G1302" i="2"/>
  <c r="G1303" i="2"/>
  <c r="G1304" i="2"/>
  <c r="G1305" i="2"/>
  <c r="G1238" i="2"/>
  <c r="G1255" i="2"/>
  <c r="G1306" i="2"/>
  <c r="G1239" i="2"/>
  <c r="G1307" i="2"/>
  <c r="G1354" i="2"/>
  <c r="G1340" i="2"/>
  <c r="G1372" i="2"/>
  <c r="G1323" i="2"/>
  <c r="G1386" i="2"/>
  <c r="G1259" i="2"/>
  <c r="G1359" i="2"/>
  <c r="G1348" i="2"/>
  <c r="G1373" i="2"/>
  <c r="G1310" i="2"/>
  <c r="G1432" i="2"/>
  <c r="G1428" i="2"/>
  <c r="G1240" i="2"/>
  <c r="G1434" i="2"/>
  <c r="G1435" i="2"/>
  <c r="G1371" i="2"/>
  <c r="G1339" i="2"/>
  <c r="G1214" i="2"/>
  <c r="G1426" i="2"/>
  <c r="G1244" i="2"/>
  <c r="G1416" i="2"/>
  <c r="G1242" i="2"/>
  <c r="G1413" i="2"/>
  <c r="G1241" i="2"/>
  <c r="G1250" i="2"/>
  <c r="G1314" i="2"/>
  <c r="G1315" i="2"/>
  <c r="G1374" i="2"/>
  <c r="G1245" i="2"/>
  <c r="G1362" i="2"/>
  <c r="G1332" i="2"/>
  <c r="G1325" i="2"/>
  <c r="G1213" i="2"/>
  <c r="G1224" i="2"/>
  <c r="G1226" i="2"/>
  <c r="G1252" i="2"/>
  <c r="G1423" i="2"/>
  <c r="G1243" i="2"/>
  <c r="G1313" i="2"/>
  <c r="G1400" i="2"/>
  <c r="G1246" i="2"/>
  <c r="G1258" i="2"/>
  <c r="G1358" i="2"/>
  <c r="G1322" i="2"/>
  <c r="G1369" i="2"/>
  <c r="G1333" i="2"/>
  <c r="G1247" i="2"/>
  <c r="G1375" i="2"/>
  <c r="G1335" i="2"/>
  <c r="G1318" i="2"/>
  <c r="G1331" i="2"/>
  <c r="G1343" i="2"/>
  <c r="G1321" i="2"/>
  <c r="G1286" i="2"/>
  <c r="G1327" i="2"/>
  <c r="G1308" i="2"/>
  <c r="G1309" i="2"/>
  <c r="G1210" i="2"/>
  <c r="G1420" i="2"/>
  <c r="G1320" i="2"/>
  <c r="G1334" i="2"/>
  <c r="G1336" i="2"/>
  <c r="G1324" i="2"/>
  <c r="G1272" i="2"/>
  <c r="G1330" i="2"/>
  <c r="G1356" i="2"/>
  <c r="G1376" i="2"/>
  <c r="G1357" i="2"/>
  <c r="G1377" i="2"/>
  <c r="G1273" i="2"/>
  <c r="G1276" i="2"/>
  <c r="G1382" i="2"/>
  <c r="G1383" i="2"/>
  <c r="G1254" i="2"/>
  <c r="G1409" i="2"/>
  <c r="G1381" i="2"/>
  <c r="G1385" i="2"/>
  <c r="G1229" i="2"/>
  <c r="G1270" i="2"/>
  <c r="G1379" i="2"/>
  <c r="G1438" i="2"/>
  <c r="G1437" i="2"/>
  <c r="G1421" i="2"/>
  <c r="G1338" i="2"/>
  <c r="G1398" i="2"/>
  <c r="G1528" i="2"/>
  <c r="G1582" i="2"/>
  <c r="G1647" i="2"/>
  <c r="G1445" i="2"/>
  <c r="G1492" i="2"/>
  <c r="G1519" i="2"/>
  <c r="G1476" i="2"/>
  <c r="G1461" i="2"/>
  <c r="G1653" i="2"/>
  <c r="G1533" i="2"/>
  <c r="G1534" i="2"/>
  <c r="G1535" i="2"/>
  <c r="G1536" i="2"/>
  <c r="G1537" i="2"/>
  <c r="G1530" i="2"/>
  <c r="G1602" i="2"/>
  <c r="G1444" i="2"/>
  <c r="G1495" i="2"/>
  <c r="G1539" i="2"/>
  <c r="G1643" i="2"/>
  <c r="G1666" i="2"/>
  <c r="G1442" i="2"/>
  <c r="G1657" i="2"/>
  <c r="G1568" i="2"/>
  <c r="G1542" i="2"/>
  <c r="G1543" i="2"/>
  <c r="G1544" i="2"/>
  <c r="G1545" i="2"/>
  <c r="G1546" i="2"/>
  <c r="G1501" i="2"/>
  <c r="G1610" i="2"/>
  <c r="G1462" i="2"/>
  <c r="G1500" i="2"/>
  <c r="G1601" i="2"/>
  <c r="G1466" i="2"/>
  <c r="G1455" i="2"/>
  <c r="G1468" i="2"/>
  <c r="G1446" i="2"/>
  <c r="G1638" i="2"/>
  <c r="G1511" i="2"/>
  <c r="G1636" i="2"/>
  <c r="G1452" i="2"/>
  <c r="G1514" i="2"/>
  <c r="G1592" i="2"/>
  <c r="G1472" i="2"/>
  <c r="G1473" i="2"/>
  <c r="G1635" i="2"/>
  <c r="G1648" i="2"/>
  <c r="G1640" i="2"/>
  <c r="G1485" i="2"/>
  <c r="G1450" i="2"/>
  <c r="G1553" i="2"/>
  <c r="G1622" i="2"/>
  <c r="G1552" i="2"/>
  <c r="G1474" i="2"/>
  <c r="G1502" i="2"/>
  <c r="G1487" i="2"/>
  <c r="G1625" i="2"/>
  <c r="G1644" i="2"/>
  <c r="G1656" i="2"/>
  <c r="G1453" i="2"/>
  <c r="G1512" i="2"/>
  <c r="G1583" i="2"/>
  <c r="G1547" i="2"/>
  <c r="G1498" i="2"/>
  <c r="G1557" i="2"/>
  <c r="G1558" i="2"/>
  <c r="G1559" i="2"/>
  <c r="G1560" i="2"/>
  <c r="G1561" i="2"/>
  <c r="G1475" i="2"/>
  <c r="G1570" i="2"/>
  <c r="G1478" i="2"/>
  <c r="G1649" i="2"/>
  <c r="G1563" i="2"/>
  <c r="G1456" i="2"/>
  <c r="G1488" i="2"/>
  <c r="G1505" i="2"/>
  <c r="G1549" i="2"/>
  <c r="G1642" i="2"/>
  <c r="G1439" i="2"/>
  <c r="G1661" i="2"/>
  <c r="G1541" i="2"/>
  <c r="G1567" i="2"/>
  <c r="G1652" i="2"/>
  <c r="G1459" i="2"/>
  <c r="G1569" i="2"/>
  <c r="G1667" i="2"/>
  <c r="G1662" i="2"/>
  <c r="G1668" i="2"/>
  <c r="G1449" i="2"/>
  <c r="G1471" i="2"/>
  <c r="G1486" i="2"/>
  <c r="G1671" i="2"/>
  <c r="G1521" i="2"/>
  <c r="G1524" i="2"/>
  <c r="G1620" i="2"/>
  <c r="G1506" i="2"/>
  <c r="G1513" i="2"/>
  <c r="G1517" i="2"/>
  <c r="G1554" i="2"/>
  <c r="G1594" i="2"/>
  <c r="G1645" i="2"/>
  <c r="G1454" i="2"/>
  <c r="G1574" i="2"/>
  <c r="G1575" i="2"/>
  <c r="G1576" i="2"/>
  <c r="G1577" i="2"/>
  <c r="G1507" i="2"/>
  <c r="G1646" i="2"/>
  <c r="G1579" i="2"/>
  <c r="G1604" i="2"/>
  <c r="G1479" i="2"/>
  <c r="G1580" i="2"/>
  <c r="G1665" i="2"/>
  <c r="G1460" i="2"/>
  <c r="G1457" i="2"/>
  <c r="G1491" i="2"/>
  <c r="G1564" i="2"/>
  <c r="G1670" i="2"/>
  <c r="G1639" i="2"/>
  <c r="G1522" i="2"/>
  <c r="G1609" i="2"/>
  <c r="G1586" i="2"/>
  <c r="G1587" i="2"/>
  <c r="G1588" i="2"/>
  <c r="G1589" i="2"/>
  <c r="G1626" i="2"/>
  <c r="G1627" i="2"/>
  <c r="G1497" i="2"/>
  <c r="G1585" i="2"/>
  <c r="G1591" i="2"/>
  <c r="G1480" i="2"/>
  <c r="G1593" i="2"/>
  <c r="G1566" i="2"/>
  <c r="G1538" i="2"/>
  <c r="G1617" i="2"/>
  <c r="G1548" i="2"/>
  <c r="G1616" i="2"/>
  <c r="G1493" i="2"/>
  <c r="G1578" i="2"/>
  <c r="G1562" i="2"/>
  <c r="G1621" i="2"/>
  <c r="G1596" i="2"/>
  <c r="G1672" i="2"/>
  <c r="G1464" i="2"/>
  <c r="G1673" i="2"/>
  <c r="G1669" i="2"/>
  <c r="G1674" i="2"/>
  <c r="G1606" i="2"/>
  <c r="G1532" i="2"/>
  <c r="G1448" i="2"/>
  <c r="G1664" i="2"/>
  <c r="G1481" i="2"/>
  <c r="G1655" i="2"/>
  <c r="G1463" i="2"/>
  <c r="G1659" i="2"/>
  <c r="G1482" i="2"/>
  <c r="G1477" i="2"/>
  <c r="G1598" i="2"/>
  <c r="G1483" i="2"/>
  <c r="G1489" i="2"/>
  <c r="G1624" i="2"/>
  <c r="G1490" i="2"/>
  <c r="G1581" i="2"/>
  <c r="G1529" i="2"/>
  <c r="G1523" i="2"/>
  <c r="G1447" i="2"/>
  <c r="G1467" i="2"/>
  <c r="G1484" i="2"/>
  <c r="G1503" i="2"/>
  <c r="G1663" i="2"/>
  <c r="G1469" i="2"/>
  <c r="G1520" i="2"/>
  <c r="G1641" i="2"/>
  <c r="G1470" i="2"/>
  <c r="G1510" i="2"/>
  <c r="G1571" i="2"/>
  <c r="G1603" i="2"/>
  <c r="G1595" i="2"/>
  <c r="G1540" i="2"/>
  <c r="G1494" i="2"/>
  <c r="G1623" i="2"/>
  <c r="G1597" i="2"/>
  <c r="G1527" i="2"/>
  <c r="G1531" i="2"/>
  <c r="G1551" i="2"/>
  <c r="G1526" i="2"/>
  <c r="G1509" i="2"/>
  <c r="G1607" i="2"/>
  <c r="G1515" i="2"/>
  <c r="G1518" i="2"/>
  <c r="G1443" i="2"/>
  <c r="G1660" i="2"/>
  <c r="G1525" i="2"/>
  <c r="G1555" i="2"/>
  <c r="G1590" i="2"/>
  <c r="G1573" i="2"/>
  <c r="G1499" i="2"/>
  <c r="G1612" i="2"/>
  <c r="G1600" i="2"/>
  <c r="G1611" i="2"/>
  <c r="G1572" i="2"/>
  <c r="G1605" i="2"/>
  <c r="G1504" i="2"/>
  <c r="G1516" i="2"/>
  <c r="G1613" i="2"/>
  <c r="G1614" i="2"/>
  <c r="G1508" i="2"/>
  <c r="G1650" i="2"/>
  <c r="G1615" i="2"/>
  <c r="G1651" i="2"/>
  <c r="G1458" i="2"/>
  <c r="G1496" i="2"/>
  <c r="G1608" i="2"/>
  <c r="G1676" i="2"/>
  <c r="G1675" i="2"/>
  <c r="G1677" i="2"/>
  <c r="G1550" i="2"/>
  <c r="G1634" i="2"/>
  <c r="G1757" i="2"/>
  <c r="G1795" i="2"/>
  <c r="G1859" i="2"/>
  <c r="G1684" i="2"/>
  <c r="G1710" i="2"/>
  <c r="G1748" i="2"/>
  <c r="G1705" i="2"/>
  <c r="G1699" i="2"/>
  <c r="G1868" i="2"/>
  <c r="G1811" i="2"/>
  <c r="G1812" i="2"/>
  <c r="G1813" i="2"/>
  <c r="G1814" i="2"/>
  <c r="G1815" i="2"/>
  <c r="G1758" i="2"/>
  <c r="G1823" i="2"/>
  <c r="G1682" i="2"/>
  <c r="G1714" i="2"/>
  <c r="G1763" i="2"/>
  <c r="G1851" i="2"/>
  <c r="G1901" i="2"/>
  <c r="G1681" i="2"/>
  <c r="G1884" i="2"/>
  <c r="G1781" i="2"/>
  <c r="G1826" i="2"/>
  <c r="G1827" i="2"/>
  <c r="G1828" i="2"/>
  <c r="G1829" i="2"/>
  <c r="G1830" i="2"/>
  <c r="G1725" i="2"/>
  <c r="G1809" i="2"/>
  <c r="G1701" i="2"/>
  <c r="G1734" i="2"/>
  <c r="G1806" i="2"/>
  <c r="G1715" i="2"/>
  <c r="G1688" i="2"/>
  <c r="G1716" i="2"/>
  <c r="G1685" i="2"/>
  <c r="G1894" i="2"/>
  <c r="G1759" i="2"/>
  <c r="G1836" i="2"/>
  <c r="G1694" i="2"/>
  <c r="G1742" i="2"/>
  <c r="G1786" i="2"/>
  <c r="G1718" i="2"/>
  <c r="G1719" i="2"/>
  <c r="G1839" i="2"/>
  <c r="G1887" i="2"/>
  <c r="G1857" i="2"/>
  <c r="G1712" i="2"/>
  <c r="G1692" i="2"/>
  <c r="G1840" i="2"/>
  <c r="G1816" i="2"/>
  <c r="G1772" i="2"/>
  <c r="G1720" i="2"/>
  <c r="G1744" i="2"/>
  <c r="G1831" i="2"/>
  <c r="G1843" i="2"/>
  <c r="G1880" i="2"/>
  <c r="G1741" i="2"/>
  <c r="G1784" i="2"/>
  <c r="G1764" i="2"/>
  <c r="G1727" i="2"/>
  <c r="G1846" i="2"/>
  <c r="G1847" i="2"/>
  <c r="G1848" i="2"/>
  <c r="G1849" i="2"/>
  <c r="G1850" i="2"/>
  <c r="G1721" i="2"/>
  <c r="G1800" i="2"/>
  <c r="G1724" i="2"/>
  <c r="G1788" i="2"/>
  <c r="G1693" i="2"/>
  <c r="G1708" i="2"/>
  <c r="G1730" i="2"/>
  <c r="G1771" i="2"/>
  <c r="G1842" i="2"/>
  <c r="G1678" i="2"/>
  <c r="G1890" i="2"/>
  <c r="G1768" i="2"/>
  <c r="G1855" i="2"/>
  <c r="G1867" i="2"/>
  <c r="G1698" i="2"/>
  <c r="G1856" i="2"/>
  <c r="G1898" i="2"/>
  <c r="G1899" i="2"/>
  <c r="G1900" i="2"/>
  <c r="G1687" i="2"/>
  <c r="G1713" i="2"/>
  <c r="G1903" i="2"/>
  <c r="G1753" i="2"/>
  <c r="G1773" i="2"/>
  <c r="G1824" i="2"/>
  <c r="G1731" i="2"/>
  <c r="G1743" i="2"/>
  <c r="G1747" i="2"/>
  <c r="G1778" i="2"/>
  <c r="G1790" i="2"/>
  <c r="G1852" i="2"/>
  <c r="G1689" i="2"/>
  <c r="G1861" i="2"/>
  <c r="G1862" i="2"/>
  <c r="G1863" i="2"/>
  <c r="G1864" i="2"/>
  <c r="G1738" i="2"/>
  <c r="G1853" i="2"/>
  <c r="G1865" i="2"/>
  <c r="G1726" i="2"/>
  <c r="G1832" i="2"/>
  <c r="G1866" i="2"/>
  <c r="G1697" i="2"/>
  <c r="G1891" i="2"/>
  <c r="G1695" i="2"/>
  <c r="G1709" i="2"/>
  <c r="G1776" i="2"/>
  <c r="G1909" i="2"/>
  <c r="G1869" i="2"/>
  <c r="G1755" i="2"/>
  <c r="G1833" i="2"/>
  <c r="G1871" i="2"/>
  <c r="G1860" i="2"/>
  <c r="G1872" i="2"/>
  <c r="G1873" i="2"/>
  <c r="G1874" i="2"/>
  <c r="G1875" i="2"/>
  <c r="G1876" i="2"/>
  <c r="G1728" i="2"/>
  <c r="G1845" i="2"/>
  <c r="G1878" i="2"/>
  <c r="G1732" i="2"/>
  <c r="G1879" i="2"/>
  <c r="G1780" i="2"/>
  <c r="G1767" i="2"/>
  <c r="G1837" i="2"/>
  <c r="G1769" i="2"/>
  <c r="G1810" i="2"/>
  <c r="G1711" i="2"/>
  <c r="G1782" i="2"/>
  <c r="G1775" i="2"/>
  <c r="G1838" i="2"/>
  <c r="G1881" i="2"/>
  <c r="G1904" i="2"/>
  <c r="G1703" i="2"/>
  <c r="G1906" i="2"/>
  <c r="G1907" i="2"/>
  <c r="G1908" i="2"/>
  <c r="G1825" i="2"/>
  <c r="G1761" i="2"/>
  <c r="G1691" i="2"/>
  <c r="G1902" i="2"/>
  <c r="G1736" i="2"/>
  <c r="G1892" i="2"/>
  <c r="G1700" i="2"/>
  <c r="G1893" i="2"/>
  <c r="G1729" i="2"/>
  <c r="G1706" i="2"/>
  <c r="G1886" i="2"/>
  <c r="G1822" i="2"/>
  <c r="G1737" i="2"/>
  <c r="G1783" i="2"/>
  <c r="G1760" i="2"/>
  <c r="G1756" i="2"/>
  <c r="G1690" i="2"/>
  <c r="G1723" i="2"/>
  <c r="G1733" i="2"/>
  <c r="G1749" i="2"/>
  <c r="G1905" i="2"/>
  <c r="G1704" i="2"/>
  <c r="G1750" i="2"/>
  <c r="G1888" i="2"/>
  <c r="G1707" i="2"/>
  <c r="G1746" i="2"/>
  <c r="G1789" i="2"/>
  <c r="G1889" i="2"/>
  <c r="G1791" i="2"/>
  <c r="G1766" i="2"/>
  <c r="G1739" i="2"/>
  <c r="G1841" i="2"/>
  <c r="G1798" i="2"/>
  <c r="G1799" i="2"/>
  <c r="G1765" i="2"/>
  <c r="G1779" i="2"/>
  <c r="G1794" i="2"/>
  <c r="G1740" i="2"/>
  <c r="G1895" i="2"/>
  <c r="G1752" i="2"/>
  <c r="G1754" i="2"/>
  <c r="G1683" i="2"/>
  <c r="G1896" i="2"/>
  <c r="G1792" i="2"/>
  <c r="G1787" i="2"/>
  <c r="G1793" i="2"/>
  <c r="G1801" i="2"/>
  <c r="G1722" i="2"/>
  <c r="G1897" i="2"/>
  <c r="G1802" i="2"/>
  <c r="G1804" i="2"/>
  <c r="G1797" i="2"/>
  <c r="G1805" i="2"/>
  <c r="G1735" i="2"/>
  <c r="G1751" i="2"/>
  <c r="G1858" i="2"/>
  <c r="G1844" i="2"/>
  <c r="G1745" i="2"/>
  <c r="G1877" i="2"/>
  <c r="G1882" i="2"/>
  <c r="G1883" i="2"/>
  <c r="G1696" i="2"/>
  <c r="G1717" i="2"/>
  <c r="G1803" i="2"/>
  <c r="G1911" i="2"/>
  <c r="G1910" i="2"/>
  <c r="G1912" i="2"/>
  <c r="G1770" i="2"/>
  <c r="G1835" i="2"/>
  <c r="I1103" i="2"/>
  <c r="J1103" i="2" s="1"/>
  <c r="I1115" i="2"/>
  <c r="J1115" i="2" s="1"/>
  <c r="I1181" i="2"/>
  <c r="J1181" i="2" s="1"/>
  <c r="I973" i="2"/>
  <c r="J973" i="2" s="1"/>
  <c r="I1062" i="2"/>
  <c r="J1062" i="2" s="1"/>
  <c r="I1079" i="2"/>
  <c r="J1079" i="2" s="1"/>
  <c r="I1053" i="2"/>
  <c r="J1053" i="2" s="1"/>
  <c r="I1044" i="2"/>
  <c r="J1044" i="2" s="1"/>
  <c r="I1187" i="2"/>
  <c r="J1187" i="2" s="1"/>
  <c r="I978" i="2"/>
  <c r="J978" i="2" s="1"/>
  <c r="I979" i="2"/>
  <c r="J979" i="2" s="1"/>
  <c r="I980" i="2"/>
  <c r="J980" i="2" s="1"/>
  <c r="I981" i="2"/>
  <c r="J981" i="2" s="1"/>
  <c r="I982" i="2"/>
  <c r="J982" i="2" s="1"/>
  <c r="I1108" i="2"/>
  <c r="J1108" i="2" s="1"/>
  <c r="I1124" i="2"/>
  <c r="J1124" i="2" s="1"/>
  <c r="I984" i="2"/>
  <c r="J984" i="2" s="1"/>
  <c r="I1050" i="2"/>
  <c r="J1050" i="2" s="1"/>
  <c r="I1002" i="2"/>
  <c r="J1002" i="2" s="1"/>
  <c r="I1070" i="2"/>
  <c r="J1070" i="2" s="1"/>
  <c r="I1173" i="2"/>
  <c r="J1173" i="2" s="1"/>
  <c r="I1184" i="2"/>
  <c r="J1184" i="2" s="1"/>
  <c r="I976" i="2"/>
  <c r="J976" i="2" s="1"/>
  <c r="I1193" i="2"/>
  <c r="J1193" i="2" s="1"/>
  <c r="I1123" i="2"/>
  <c r="J1123" i="2" s="1"/>
  <c r="I989" i="2"/>
  <c r="J989" i="2" s="1"/>
  <c r="I990" i="2"/>
  <c r="J990" i="2" s="1"/>
  <c r="I991" i="2"/>
  <c r="J991" i="2" s="1"/>
  <c r="I1074" i="2"/>
  <c r="J1074" i="2" s="1"/>
  <c r="I1145" i="2"/>
  <c r="J1145" i="2" s="1"/>
  <c r="I995" i="2"/>
  <c r="J995" i="2" s="1"/>
  <c r="I1068" i="2"/>
  <c r="J1068" i="2" s="1"/>
  <c r="I1144" i="2"/>
  <c r="J1144" i="2" s="1"/>
  <c r="I983" i="2"/>
  <c r="J983" i="2" s="1"/>
  <c r="I1011" i="2"/>
  <c r="J1011" i="2" s="1"/>
  <c r="I1178" i="2"/>
  <c r="J1178" i="2" s="1"/>
  <c r="I992" i="2"/>
  <c r="J992" i="2" s="1"/>
  <c r="I971" i="2"/>
  <c r="J971" i="2" s="1"/>
  <c r="I1192" i="2"/>
  <c r="J1192" i="2" s="1"/>
  <c r="I1087" i="2"/>
  <c r="J1087" i="2" s="1"/>
  <c r="I1114" i="2"/>
  <c r="J1114" i="2" s="1"/>
  <c r="I996" i="2"/>
  <c r="J996" i="2" s="1"/>
  <c r="I1086" i="2"/>
  <c r="J1086" i="2" s="1"/>
  <c r="I1138" i="2"/>
  <c r="J1138" i="2" s="1"/>
  <c r="I993" i="2"/>
  <c r="J993" i="2" s="1"/>
  <c r="I994" i="2"/>
  <c r="J994" i="2" s="1"/>
  <c r="I1156" i="2"/>
  <c r="J1156" i="2" s="1"/>
  <c r="I1149" i="2"/>
  <c r="J1149" i="2" s="1"/>
  <c r="I1165" i="2"/>
  <c r="J1165" i="2" s="1"/>
  <c r="I1017" i="2"/>
  <c r="J1017" i="2" s="1"/>
  <c r="I986" i="2"/>
  <c r="J986" i="2" s="1"/>
  <c r="I1000" i="2"/>
  <c r="J1000" i="2" s="1"/>
  <c r="I1164" i="2"/>
  <c r="J1164" i="2" s="1"/>
  <c r="I1107" i="2"/>
  <c r="J1107" i="2" s="1"/>
  <c r="I1067" i="2"/>
  <c r="J1067" i="2" s="1"/>
  <c r="I1120" i="2"/>
  <c r="J1120" i="2" s="1"/>
  <c r="I1174" i="2"/>
  <c r="J1174" i="2" s="1"/>
  <c r="I1188" i="2"/>
  <c r="J1188" i="2" s="1"/>
  <c r="I1001" i="2"/>
  <c r="J1001" i="2" s="1"/>
  <c r="I1085" i="2"/>
  <c r="J1085" i="2" s="1"/>
  <c r="I1135" i="2"/>
  <c r="J1135" i="2" s="1"/>
  <c r="I1111" i="2"/>
  <c r="J1111" i="2" s="1"/>
  <c r="I1057" i="2"/>
  <c r="J1057" i="2" s="1"/>
  <c r="I1004" i="2"/>
  <c r="J1004" i="2" s="1"/>
  <c r="I1005" i="2"/>
  <c r="J1005" i="2" s="1"/>
  <c r="I1006" i="2"/>
  <c r="J1006" i="2" s="1"/>
  <c r="I1007" i="2"/>
  <c r="J1007" i="2" s="1"/>
  <c r="I1008" i="2"/>
  <c r="J1008" i="2" s="1"/>
  <c r="I1118" i="2"/>
  <c r="J1118" i="2" s="1"/>
  <c r="I1179" i="2"/>
  <c r="J1179" i="2" s="1"/>
  <c r="I997" i="2"/>
  <c r="J997" i="2" s="1"/>
  <c r="I1082" i="2"/>
  <c r="J1082" i="2" s="1"/>
  <c r="I1012" i="2"/>
  <c r="J1012" i="2" s="1"/>
  <c r="I1065" i="2"/>
  <c r="J1065" i="2" s="1"/>
  <c r="I1076" i="2"/>
  <c r="J1076" i="2" s="1"/>
  <c r="I1113" i="2"/>
  <c r="J1113" i="2" s="1"/>
  <c r="I1176" i="2"/>
  <c r="J1176" i="2" s="1"/>
  <c r="I969" i="2"/>
  <c r="J969" i="2" s="1"/>
  <c r="I1195" i="2"/>
  <c r="J1195" i="2" s="1"/>
  <c r="I1095" i="2"/>
  <c r="J1095" i="2" s="1"/>
  <c r="I1013" i="2"/>
  <c r="J1013" i="2" s="1"/>
  <c r="I1186" i="2"/>
  <c r="J1186" i="2" s="1"/>
  <c r="I1015" i="2"/>
  <c r="J1015" i="2" s="1"/>
  <c r="I1016" i="2"/>
  <c r="J1016" i="2" s="1"/>
  <c r="I1183" i="2"/>
  <c r="J1183" i="2" s="1"/>
  <c r="I1157" i="2"/>
  <c r="J1157" i="2" s="1"/>
  <c r="I1198" i="2"/>
  <c r="J1198" i="2" s="1"/>
  <c r="I985" i="2"/>
  <c r="J985" i="2" s="1"/>
  <c r="I1047" i="2"/>
  <c r="J1047" i="2" s="1"/>
  <c r="I1200" i="2"/>
  <c r="J1200" i="2" s="1"/>
  <c r="I1097" i="2"/>
  <c r="J1097" i="2" s="1"/>
  <c r="I1105" i="2"/>
  <c r="J1105" i="2" s="1"/>
  <c r="I1163" i="2"/>
  <c r="J1163" i="2" s="1"/>
  <c r="I1059" i="2"/>
  <c r="J1059" i="2" s="1"/>
  <c r="I1077" i="2"/>
  <c r="J1077" i="2" s="1"/>
  <c r="I1092" i="2"/>
  <c r="J1092" i="2" s="1"/>
  <c r="I1121" i="2"/>
  <c r="J1121" i="2" s="1"/>
  <c r="I1132" i="2"/>
  <c r="J1132" i="2" s="1"/>
  <c r="I1177" i="2"/>
  <c r="J1177" i="2" s="1"/>
  <c r="I988" i="2"/>
  <c r="J988" i="2" s="1"/>
  <c r="I1024" i="2"/>
  <c r="J1024" i="2" s="1"/>
  <c r="I1025" i="2"/>
  <c r="J1025" i="2" s="1"/>
  <c r="I1026" i="2"/>
  <c r="J1026" i="2" s="1"/>
  <c r="I1027" i="2"/>
  <c r="J1027" i="2" s="1"/>
  <c r="I1081" i="2"/>
  <c r="J1081" i="2" s="1"/>
  <c r="I1180" i="2"/>
  <c r="J1180" i="2" s="1"/>
  <c r="I1028" i="2"/>
  <c r="J1028" i="2" s="1"/>
  <c r="I1130" i="2"/>
  <c r="J1130" i="2" s="1"/>
  <c r="I998" i="2"/>
  <c r="J998" i="2" s="1"/>
  <c r="I1031" i="2"/>
  <c r="J1031" i="2" s="1"/>
  <c r="I1191" i="2"/>
  <c r="J1191" i="2" s="1"/>
  <c r="I1003" i="2"/>
  <c r="J1003" i="2" s="1"/>
  <c r="I1019" i="2"/>
  <c r="J1019" i="2" s="1"/>
  <c r="I1066" i="2"/>
  <c r="J1066" i="2" s="1"/>
  <c r="I1125" i="2"/>
  <c r="J1125" i="2" s="1"/>
  <c r="I1204" i="2"/>
  <c r="J1204" i="2" s="1"/>
  <c r="I1162" i="2"/>
  <c r="J1162" i="2" s="1"/>
  <c r="I1098" i="2"/>
  <c r="J1098" i="2" s="1"/>
  <c r="I1131" i="2"/>
  <c r="J1131" i="2" s="1"/>
  <c r="I1034" i="2"/>
  <c r="J1034" i="2" s="1"/>
  <c r="I1048" i="2"/>
  <c r="J1048" i="2" s="1"/>
  <c r="I1035" i="2"/>
  <c r="J1035" i="2" s="1"/>
  <c r="I1036" i="2"/>
  <c r="J1036" i="2" s="1"/>
  <c r="I1037" i="2"/>
  <c r="J1037" i="2" s="1"/>
  <c r="I1038" i="2"/>
  <c r="J1038" i="2" s="1"/>
  <c r="I1039" i="2"/>
  <c r="J1039" i="2" s="1"/>
  <c r="I1009" i="2"/>
  <c r="J1009" i="2" s="1"/>
  <c r="I1010" i="2"/>
  <c r="J1010" i="2" s="1"/>
  <c r="I1041" i="2"/>
  <c r="J1041" i="2" s="1"/>
  <c r="I1014" i="2"/>
  <c r="J1014" i="2" s="1"/>
  <c r="I1043" i="2"/>
  <c r="J1043" i="2" s="1"/>
  <c r="I1127" i="2"/>
  <c r="J1127" i="2" s="1"/>
  <c r="I1109" i="2"/>
  <c r="J1109" i="2" s="1"/>
  <c r="I1133" i="2"/>
  <c r="J1133" i="2" s="1"/>
  <c r="I1089" i="2"/>
  <c r="J1089" i="2" s="1"/>
  <c r="I1154" i="2"/>
  <c r="J1154" i="2" s="1"/>
  <c r="I1069" i="2"/>
  <c r="J1069" i="2" s="1"/>
  <c r="I1129" i="2"/>
  <c r="J1129" i="2" s="1"/>
  <c r="I1119" i="2"/>
  <c r="J1119" i="2" s="1"/>
  <c r="I1134" i="2"/>
  <c r="J1134" i="2" s="1"/>
  <c r="I1045" i="2"/>
  <c r="J1045" i="2" s="1"/>
  <c r="I1196" i="2"/>
  <c r="J1196" i="2" s="1"/>
  <c r="I1021" i="2"/>
  <c r="J1021" i="2" s="1"/>
  <c r="I1197" i="2"/>
  <c r="J1197" i="2" s="1"/>
  <c r="I1201" i="2"/>
  <c r="J1201" i="2" s="1"/>
  <c r="I1203" i="2"/>
  <c r="J1203" i="2" s="1"/>
  <c r="I1140" i="2"/>
  <c r="J1140" i="2" s="1"/>
  <c r="I1084" i="2"/>
  <c r="J1084" i="2" s="1"/>
  <c r="I972" i="2"/>
  <c r="J972" i="2" s="1"/>
  <c r="I1185" i="2"/>
  <c r="J1185" i="2" s="1"/>
  <c r="I1020" i="2"/>
  <c r="J1020" i="2" s="1"/>
  <c r="I1182" i="2"/>
  <c r="J1182" i="2" s="1"/>
  <c r="I1018" i="2"/>
  <c r="J1018" i="2" s="1"/>
  <c r="I1153" i="2"/>
  <c r="J1153" i="2" s="1"/>
  <c r="I1022" i="2"/>
  <c r="J1022" i="2" s="1"/>
  <c r="I1054" i="2"/>
  <c r="J1054" i="2" s="1"/>
  <c r="I1049" i="2"/>
  <c r="J1049" i="2" s="1"/>
  <c r="I1052" i="2"/>
  <c r="J1052" i="2" s="1"/>
  <c r="I1060" i="2"/>
  <c r="J1060" i="2" s="1"/>
  <c r="I1147" i="2"/>
  <c r="J1147" i="2" s="1"/>
  <c r="I1029" i="2"/>
  <c r="J1029" i="2" s="1"/>
  <c r="I1136" i="2"/>
  <c r="J1136" i="2" s="1"/>
  <c r="I1106" i="2"/>
  <c r="J1106" i="2" s="1"/>
  <c r="I1102" i="2"/>
  <c r="J1102" i="2" s="1"/>
  <c r="I970" i="2"/>
  <c r="J970" i="2" s="1"/>
  <c r="I999" i="2"/>
  <c r="J999" i="2" s="1"/>
  <c r="I1046" i="2"/>
  <c r="J1046" i="2" s="1"/>
  <c r="I1158" i="2"/>
  <c r="J1158" i="2" s="1"/>
  <c r="I1023" i="2"/>
  <c r="J1023" i="2" s="1"/>
  <c r="I1096" i="2"/>
  <c r="J1096" i="2" s="1"/>
  <c r="I1172" i="2"/>
  <c r="J1172" i="2" s="1"/>
  <c r="I1030" i="2"/>
  <c r="J1030" i="2" s="1"/>
  <c r="I1063" i="2"/>
  <c r="J1063" i="2" s="1"/>
  <c r="I1128" i="2"/>
  <c r="J1128" i="2" s="1"/>
  <c r="I1055" i="2"/>
  <c r="J1055" i="2" s="1"/>
  <c r="I1141" i="2"/>
  <c r="J1141" i="2" s="1"/>
  <c r="I1100" i="2"/>
  <c r="J1100" i="2" s="1"/>
  <c r="I1032" i="2"/>
  <c r="J1032" i="2" s="1"/>
  <c r="I1137" i="2"/>
  <c r="J1137" i="2" s="1"/>
  <c r="I1099" i="2"/>
  <c r="J1099" i="2" s="1"/>
  <c r="I1064" i="2"/>
  <c r="J1064" i="2" s="1"/>
  <c r="I1101" i="2"/>
  <c r="J1101" i="2" s="1"/>
  <c r="I1110" i="2"/>
  <c r="J1110" i="2" s="1"/>
  <c r="I1094" i="2"/>
  <c r="J1094" i="2" s="1"/>
  <c r="I1078" i="2"/>
  <c r="J1078" i="2" s="1"/>
  <c r="I1058" i="2"/>
  <c r="J1058" i="2" s="1"/>
  <c r="I1088" i="2"/>
  <c r="J1088" i="2" s="1"/>
  <c r="I1090" i="2"/>
  <c r="J1090" i="2" s="1"/>
  <c r="I977" i="2"/>
  <c r="J977" i="2" s="1"/>
  <c r="I1190" i="2"/>
  <c r="J1190" i="2" s="1"/>
  <c r="I1080" i="2"/>
  <c r="J1080" i="2" s="1"/>
  <c r="I1104" i="2"/>
  <c r="J1104" i="2" s="1"/>
  <c r="I1093" i="2"/>
  <c r="J1093" i="2" s="1"/>
  <c r="I1083" i="2"/>
  <c r="J1083" i="2" s="1"/>
  <c r="I1072" i="2"/>
  <c r="J1072" i="2" s="1"/>
  <c r="I1061" i="2"/>
  <c r="J1061" i="2" s="1"/>
  <c r="I1116" i="2"/>
  <c r="J1116" i="2" s="1"/>
  <c r="I1146" i="2"/>
  <c r="J1146" i="2" s="1"/>
  <c r="I1117" i="2"/>
  <c r="J1117" i="2" s="1"/>
  <c r="I1143" i="2"/>
  <c r="J1143" i="2" s="1"/>
  <c r="I1073" i="2"/>
  <c r="J1073" i="2" s="1"/>
  <c r="I1075" i="2"/>
  <c r="J1075" i="2" s="1"/>
  <c r="I1151" i="2"/>
  <c r="J1151" i="2" s="1"/>
  <c r="I1150" i="2"/>
  <c r="J1150" i="2" s="1"/>
  <c r="I1056" i="2"/>
  <c r="J1056" i="2" s="1"/>
  <c r="I1159" i="2"/>
  <c r="J1159" i="2" s="1"/>
  <c r="I1152" i="2"/>
  <c r="J1152" i="2" s="1"/>
  <c r="I1155" i="2"/>
  <c r="J1155" i="2" s="1"/>
  <c r="I1033" i="2"/>
  <c r="J1033" i="2" s="1"/>
  <c r="I1071" i="2"/>
  <c r="J1071" i="2" s="1"/>
  <c r="I1148" i="2"/>
  <c r="J1148" i="2" s="1"/>
  <c r="I1205" i="2"/>
  <c r="J1205" i="2" s="1"/>
  <c r="I1202" i="2"/>
  <c r="J1202" i="2" s="1"/>
  <c r="I1194" i="2"/>
  <c r="J1194" i="2" s="1"/>
  <c r="I1091" i="2"/>
  <c r="J1091" i="2" s="1"/>
  <c r="I1166" i="2"/>
  <c r="J1166" i="2" s="1"/>
  <c r="I1328" i="2"/>
  <c r="J1328" i="2" s="1"/>
  <c r="I1347" i="2"/>
  <c r="J1347" i="2" s="1"/>
  <c r="I1412" i="2"/>
  <c r="J1412" i="2" s="1"/>
  <c r="I1212" i="2"/>
  <c r="J1212" i="2" s="1"/>
  <c r="I1253" i="2"/>
  <c r="J1253" i="2" s="1"/>
  <c r="I1297" i="2"/>
  <c r="J1297" i="2" s="1"/>
  <c r="I1249" i="2"/>
  <c r="J1249" i="2" s="1"/>
  <c r="I1237" i="2"/>
  <c r="J1237" i="2" s="1"/>
  <c r="I1414" i="2"/>
  <c r="J1414" i="2" s="1"/>
  <c r="I1260" i="2"/>
  <c r="J1260" i="2" s="1"/>
  <c r="I1261" i="2"/>
  <c r="J1261" i="2" s="1"/>
  <c r="I1262" i="2"/>
  <c r="J1262" i="2" s="1"/>
  <c r="I1263" i="2"/>
  <c r="J1263" i="2" s="1"/>
  <c r="I1264" i="2"/>
  <c r="J1264" i="2" s="1"/>
  <c r="I1337" i="2"/>
  <c r="J1337" i="2" s="1"/>
  <c r="I1365" i="2"/>
  <c r="J1365" i="2" s="1"/>
  <c r="I1211" i="2"/>
  <c r="J1211" i="2" s="1"/>
  <c r="I1265" i="2"/>
  <c r="J1265" i="2" s="1"/>
  <c r="I1316" i="2"/>
  <c r="J1316" i="2" s="1"/>
  <c r="I1406" i="2"/>
  <c r="J1406" i="2" s="1"/>
  <c r="I1429" i="2"/>
  <c r="J1429" i="2" s="1"/>
  <c r="I1209" i="2"/>
  <c r="J1209" i="2" s="1"/>
  <c r="I1422" i="2"/>
  <c r="J1422" i="2" s="1"/>
  <c r="I1355" i="2"/>
  <c r="J1355" i="2" s="1"/>
  <c r="I1267" i="2"/>
  <c r="J1267" i="2" s="1"/>
  <c r="I1268" i="2"/>
  <c r="J1268" i="2" s="1"/>
  <c r="I1269" i="2"/>
  <c r="J1269" i="2" s="1"/>
  <c r="I1275" i="2"/>
  <c r="J1275" i="2" s="1"/>
  <c r="I1380" i="2"/>
  <c r="J1380" i="2" s="1"/>
  <c r="I1228" i="2"/>
  <c r="J1228" i="2" s="1"/>
  <c r="I1271" i="2"/>
  <c r="J1271" i="2" s="1"/>
  <c r="I1378" i="2"/>
  <c r="J1378" i="2" s="1"/>
  <c r="I1230" i="2"/>
  <c r="J1230" i="2" s="1"/>
  <c r="I1222" i="2"/>
  <c r="J1222" i="2" s="1"/>
  <c r="I1231" i="2"/>
  <c r="J1231" i="2" s="1"/>
  <c r="I1408" i="2"/>
  <c r="J1408" i="2" s="1"/>
  <c r="I1216" i="2"/>
  <c r="J1216" i="2" s="1"/>
  <c r="I1424" i="2"/>
  <c r="J1424" i="2" s="1"/>
  <c r="I1296" i="2"/>
  <c r="J1296" i="2" s="1"/>
  <c r="I1345" i="2"/>
  <c r="J1345" i="2" s="1"/>
  <c r="I1220" i="2"/>
  <c r="J1220" i="2" s="1"/>
  <c r="I1298" i="2"/>
  <c r="J1298" i="2" s="1"/>
  <c r="I1364" i="2"/>
  <c r="J1364" i="2" s="1"/>
  <c r="J1232" i="2"/>
  <c r="I1233" i="2"/>
  <c r="J1233" i="2" s="1"/>
  <c r="I1390" i="2"/>
  <c r="J1390" i="2" s="1"/>
  <c r="I1405" i="2"/>
  <c r="J1405" i="2" s="1"/>
  <c r="I1399" i="2"/>
  <c r="J1399" i="2" s="1"/>
  <c r="I1251" i="2"/>
  <c r="J1251" i="2" s="1"/>
  <c r="I1218" i="2"/>
  <c r="J1218" i="2" s="1"/>
  <c r="I1274" i="2"/>
  <c r="J1274" i="2" s="1"/>
  <c r="I1392" i="2"/>
  <c r="J1392" i="2" s="1"/>
  <c r="I1342" i="2"/>
  <c r="J1342" i="2" s="1"/>
  <c r="I1234" i="2"/>
  <c r="J1234" i="2" s="1"/>
  <c r="I1277" i="2"/>
  <c r="J1277" i="2" s="1"/>
  <c r="I1349" i="2"/>
  <c r="J1349" i="2" s="1"/>
  <c r="I1401" i="2"/>
  <c r="J1401" i="2" s="1"/>
  <c r="I1417" i="2"/>
  <c r="J1417" i="2" s="1"/>
  <c r="I1299" i="2"/>
  <c r="J1299" i="2" s="1"/>
  <c r="I1361" i="2"/>
  <c r="J1361" i="2" s="1"/>
  <c r="I1341" i="2"/>
  <c r="J1341" i="2" s="1"/>
  <c r="I1266" i="2"/>
  <c r="J1266" i="2" s="1"/>
  <c r="I1278" i="2"/>
  <c r="J1278" i="2" s="1"/>
  <c r="I1279" i="2"/>
  <c r="J1279" i="2" s="1"/>
  <c r="I1280" i="2"/>
  <c r="J1280" i="2" s="1"/>
  <c r="I1281" i="2"/>
  <c r="J1281" i="2" s="1"/>
  <c r="I1282" i="2"/>
  <c r="J1282" i="2" s="1"/>
  <c r="I1351" i="2"/>
  <c r="J1351" i="2" s="1"/>
  <c r="I1235" i="2"/>
  <c r="J1235" i="2" s="1"/>
  <c r="I1312" i="2"/>
  <c r="J1312" i="2" s="1"/>
  <c r="I1223" i="2"/>
  <c r="J1223" i="2" s="1"/>
  <c r="I1256" i="2"/>
  <c r="J1256" i="2" s="1"/>
  <c r="I1283" i="2"/>
  <c r="J1283" i="2" s="1"/>
  <c r="I1344" i="2"/>
  <c r="J1344" i="2" s="1"/>
  <c r="I1404" i="2"/>
  <c r="J1404" i="2" s="1"/>
  <c r="I1206" i="2"/>
  <c r="J1206" i="2" s="1"/>
  <c r="I1425" i="2"/>
  <c r="J1425" i="2" s="1"/>
  <c r="I1326" i="2"/>
  <c r="J1326" i="2" s="1"/>
  <c r="I1285" i="2"/>
  <c r="J1285" i="2" s="1"/>
  <c r="I1415" i="2"/>
  <c r="J1415" i="2" s="1"/>
  <c r="I1227" i="2"/>
  <c r="J1227" i="2" s="1"/>
  <c r="I1287" i="2"/>
  <c r="J1287" i="2" s="1"/>
  <c r="I1431" i="2"/>
  <c r="J1431" i="2" s="1"/>
  <c r="I1411" i="2"/>
  <c r="J1411" i="2" s="1"/>
  <c r="I1430" i="2"/>
  <c r="J1430" i="2" s="1"/>
  <c r="I1215" i="2"/>
  <c r="J1215" i="2" s="1"/>
  <c r="I1433" i="2"/>
  <c r="J1433" i="2" s="1"/>
  <c r="I1317" i="2"/>
  <c r="J1317" i="2" s="1"/>
  <c r="I1329" i="2"/>
  <c r="J1329" i="2" s="1"/>
  <c r="I1389" i="2"/>
  <c r="J1389" i="2" s="1"/>
  <c r="I1284" i="2"/>
  <c r="J1284" i="2" s="1"/>
  <c r="I1289" i="2"/>
  <c r="J1289" i="2" s="1"/>
  <c r="I1311" i="2"/>
  <c r="J1311" i="2" s="1"/>
  <c r="I1346" i="2"/>
  <c r="J1346" i="2" s="1"/>
  <c r="I1360" i="2"/>
  <c r="J1360" i="2" s="1"/>
  <c r="I1407" i="2"/>
  <c r="J1407" i="2" s="1"/>
  <c r="I1217" i="2"/>
  <c r="J1217" i="2" s="1"/>
  <c r="I1290" i="2"/>
  <c r="J1290" i="2" s="1"/>
  <c r="I1291" i="2"/>
  <c r="J1291" i="2" s="1"/>
  <c r="I1292" i="2"/>
  <c r="J1292" i="2" s="1"/>
  <c r="I1293" i="2"/>
  <c r="J1293" i="2" s="1"/>
  <c r="I1288" i="2"/>
  <c r="J1288" i="2" s="1"/>
  <c r="I1410" i="2"/>
  <c r="J1410" i="2" s="1"/>
  <c r="I1294" i="2"/>
  <c r="J1294" i="2" s="1"/>
  <c r="I1368" i="2"/>
  <c r="J1368" i="2" s="1"/>
  <c r="I1236" i="2"/>
  <c r="J1236" i="2" s="1"/>
  <c r="I1295" i="2"/>
  <c r="J1295" i="2" s="1"/>
  <c r="I1419" i="2"/>
  <c r="J1419" i="2" s="1"/>
  <c r="I1221" i="2"/>
  <c r="J1221" i="2" s="1"/>
  <c r="I1225" i="2"/>
  <c r="J1225" i="2" s="1"/>
  <c r="I1257" i="2"/>
  <c r="J1257" i="2" s="1"/>
  <c r="I1352" i="2"/>
  <c r="J1352" i="2" s="1"/>
  <c r="I1436" i="2"/>
  <c r="J1436" i="2" s="1"/>
  <c r="I1391" i="2"/>
  <c r="J1391" i="2" s="1"/>
  <c r="I1319" i="2"/>
  <c r="J1319" i="2" s="1"/>
  <c r="I1370" i="2"/>
  <c r="J1370" i="2" s="1"/>
  <c r="I1300" i="2"/>
  <c r="J1300" i="2" s="1"/>
  <c r="I1367" i="2"/>
  <c r="J1367" i="2" s="1"/>
  <c r="I1301" i="2"/>
  <c r="J1301" i="2" s="1"/>
  <c r="I1302" i="2"/>
  <c r="J1302" i="2" s="1"/>
  <c r="I1303" i="2"/>
  <c r="J1303" i="2" s="1"/>
  <c r="I1304" i="2"/>
  <c r="J1304" i="2" s="1"/>
  <c r="I1305" i="2"/>
  <c r="J1305" i="2" s="1"/>
  <c r="I1238" i="2"/>
  <c r="J1238" i="2" s="1"/>
  <c r="I1255" i="2"/>
  <c r="J1255" i="2" s="1"/>
  <c r="I1306" i="2"/>
  <c r="J1306" i="2" s="1"/>
  <c r="I1239" i="2"/>
  <c r="J1239" i="2" s="1"/>
  <c r="I1307" i="2"/>
  <c r="J1307" i="2" s="1"/>
  <c r="I1354" i="2"/>
  <c r="J1354" i="2" s="1"/>
  <c r="I1340" i="2"/>
  <c r="J1340" i="2" s="1"/>
  <c r="I1372" i="2"/>
  <c r="J1372" i="2" s="1"/>
  <c r="I1323" i="2"/>
  <c r="J1323" i="2" s="1"/>
  <c r="I1386" i="2"/>
  <c r="J1386" i="2" s="1"/>
  <c r="I1259" i="2"/>
  <c r="J1259" i="2" s="1"/>
  <c r="I1359" i="2"/>
  <c r="J1359" i="2" s="1"/>
  <c r="I1348" i="2"/>
  <c r="J1348" i="2" s="1"/>
  <c r="I1373" i="2"/>
  <c r="J1373" i="2" s="1"/>
  <c r="I1310" i="2"/>
  <c r="J1310" i="2" s="1"/>
  <c r="I1432" i="2"/>
  <c r="J1432" i="2" s="1"/>
  <c r="I1428" i="2"/>
  <c r="J1428" i="2" s="1"/>
  <c r="I1240" i="2"/>
  <c r="J1240" i="2" s="1"/>
  <c r="I1434" i="2"/>
  <c r="J1434" i="2" s="1"/>
  <c r="I1435" i="2"/>
  <c r="J1435" i="2" s="1"/>
  <c r="I1371" i="2"/>
  <c r="J1371" i="2" s="1"/>
  <c r="I1339" i="2"/>
  <c r="J1339" i="2" s="1"/>
  <c r="I1214" i="2"/>
  <c r="J1214" i="2" s="1"/>
  <c r="I1426" i="2"/>
  <c r="J1426" i="2" s="1"/>
  <c r="I1244" i="2"/>
  <c r="J1244" i="2" s="1"/>
  <c r="I1416" i="2"/>
  <c r="J1416" i="2" s="1"/>
  <c r="I1242" i="2"/>
  <c r="J1242" i="2" s="1"/>
  <c r="I1413" i="2"/>
  <c r="J1413" i="2" s="1"/>
  <c r="I1241" i="2"/>
  <c r="J1241" i="2" s="1"/>
  <c r="I1250" i="2"/>
  <c r="J1250" i="2" s="1"/>
  <c r="I1314" i="2"/>
  <c r="J1314" i="2" s="1"/>
  <c r="I1315" i="2"/>
  <c r="J1315" i="2" s="1"/>
  <c r="I1374" i="2"/>
  <c r="J1374" i="2" s="1"/>
  <c r="I1245" i="2"/>
  <c r="J1245" i="2" s="1"/>
  <c r="I1362" i="2"/>
  <c r="J1362" i="2" s="1"/>
  <c r="I1332" i="2"/>
  <c r="J1332" i="2" s="1"/>
  <c r="I1325" i="2"/>
  <c r="J1325" i="2" s="1"/>
  <c r="I1213" i="2"/>
  <c r="J1213" i="2" s="1"/>
  <c r="I1224" i="2"/>
  <c r="J1224" i="2" s="1"/>
  <c r="I1226" i="2"/>
  <c r="J1226" i="2" s="1"/>
  <c r="I1252" i="2"/>
  <c r="J1252" i="2" s="1"/>
  <c r="I1423" i="2"/>
  <c r="J1423" i="2" s="1"/>
  <c r="I1243" i="2"/>
  <c r="J1243" i="2" s="1"/>
  <c r="I1313" i="2"/>
  <c r="J1313" i="2" s="1"/>
  <c r="I1400" i="2"/>
  <c r="J1400" i="2" s="1"/>
  <c r="I1246" i="2"/>
  <c r="J1246" i="2" s="1"/>
  <c r="I1258" i="2"/>
  <c r="J1258" i="2" s="1"/>
  <c r="I1358" i="2"/>
  <c r="J1358" i="2" s="1"/>
  <c r="I1322" i="2"/>
  <c r="J1322" i="2" s="1"/>
  <c r="I1369" i="2"/>
  <c r="J1369" i="2" s="1"/>
  <c r="I1333" i="2"/>
  <c r="J1333" i="2" s="1"/>
  <c r="I1247" i="2"/>
  <c r="J1247" i="2" s="1"/>
  <c r="I1375" i="2"/>
  <c r="J1375" i="2" s="1"/>
  <c r="I1335" i="2"/>
  <c r="J1335" i="2" s="1"/>
  <c r="I1318" i="2"/>
  <c r="J1318" i="2" s="1"/>
  <c r="I1331" i="2"/>
  <c r="J1331" i="2" s="1"/>
  <c r="I1343" i="2"/>
  <c r="J1343" i="2" s="1"/>
  <c r="I1321" i="2"/>
  <c r="J1321" i="2" s="1"/>
  <c r="I1286" i="2"/>
  <c r="J1286" i="2" s="1"/>
  <c r="I1327" i="2"/>
  <c r="J1327" i="2" s="1"/>
  <c r="I1308" i="2"/>
  <c r="J1308" i="2" s="1"/>
  <c r="I1309" i="2"/>
  <c r="J1309" i="2" s="1"/>
  <c r="I1210" i="2"/>
  <c r="J1210" i="2" s="1"/>
  <c r="I1420" i="2"/>
  <c r="J1420" i="2" s="1"/>
  <c r="I1320" i="2"/>
  <c r="J1320" i="2" s="1"/>
  <c r="I1334" i="2"/>
  <c r="J1334" i="2" s="1"/>
  <c r="I1336" i="2"/>
  <c r="J1336" i="2" s="1"/>
  <c r="I1324" i="2"/>
  <c r="J1324" i="2" s="1"/>
  <c r="I1272" i="2"/>
  <c r="J1272" i="2" s="1"/>
  <c r="I1330" i="2"/>
  <c r="J1330" i="2" s="1"/>
  <c r="I1356" i="2"/>
  <c r="J1356" i="2" s="1"/>
  <c r="I1376" i="2"/>
  <c r="J1376" i="2" s="1"/>
  <c r="I1357" i="2"/>
  <c r="J1357" i="2" s="1"/>
  <c r="I1377" i="2"/>
  <c r="J1377" i="2" s="1"/>
  <c r="I1273" i="2"/>
  <c r="J1273" i="2" s="1"/>
  <c r="I1276" i="2"/>
  <c r="J1276" i="2" s="1"/>
  <c r="I1382" i="2"/>
  <c r="J1382" i="2" s="1"/>
  <c r="I1383" i="2"/>
  <c r="J1383" i="2" s="1"/>
  <c r="I1254" i="2"/>
  <c r="J1254" i="2" s="1"/>
  <c r="I1409" i="2"/>
  <c r="J1409" i="2" s="1"/>
  <c r="I1381" i="2"/>
  <c r="J1381" i="2" s="1"/>
  <c r="I1385" i="2"/>
  <c r="J1385" i="2" s="1"/>
  <c r="I1229" i="2"/>
  <c r="J1229" i="2" s="1"/>
  <c r="I1270" i="2"/>
  <c r="J1270" i="2" s="1"/>
  <c r="I1379" i="2"/>
  <c r="J1379" i="2" s="1"/>
  <c r="I1438" i="2"/>
  <c r="J1438" i="2" s="1"/>
  <c r="I1437" i="2"/>
  <c r="J1437" i="2" s="1"/>
  <c r="I1421" i="2"/>
  <c r="J1421" i="2" s="1"/>
  <c r="I1338" i="2"/>
  <c r="J1338" i="2" s="1"/>
  <c r="I1398" i="2"/>
  <c r="J1398" i="2" s="1"/>
  <c r="I1528" i="2"/>
  <c r="J1528" i="2" s="1"/>
  <c r="I1582" i="2"/>
  <c r="J1582" i="2" s="1"/>
  <c r="I1647" i="2"/>
  <c r="J1647" i="2" s="1"/>
  <c r="I1445" i="2"/>
  <c r="J1445" i="2" s="1"/>
  <c r="I1492" i="2"/>
  <c r="J1492" i="2" s="1"/>
  <c r="I1519" i="2"/>
  <c r="J1519" i="2" s="1"/>
  <c r="I1476" i="2"/>
  <c r="J1476" i="2" s="1"/>
  <c r="I1461" i="2"/>
  <c r="J1461" i="2" s="1"/>
  <c r="I1653" i="2"/>
  <c r="J1653" i="2" s="1"/>
  <c r="I1533" i="2"/>
  <c r="J1533" i="2" s="1"/>
  <c r="I1534" i="2"/>
  <c r="J1534" i="2" s="1"/>
  <c r="I1535" i="2"/>
  <c r="J1535" i="2" s="1"/>
  <c r="I1536" i="2"/>
  <c r="J1536" i="2" s="1"/>
  <c r="I1537" i="2"/>
  <c r="J1537" i="2" s="1"/>
  <c r="I1530" i="2"/>
  <c r="J1530" i="2" s="1"/>
  <c r="I1602" i="2"/>
  <c r="J1602" i="2" s="1"/>
  <c r="I1444" i="2"/>
  <c r="J1444" i="2" s="1"/>
  <c r="I1495" i="2"/>
  <c r="J1495" i="2" s="1"/>
  <c r="I1539" i="2"/>
  <c r="J1539" i="2" s="1"/>
  <c r="I1643" i="2"/>
  <c r="J1643" i="2" s="1"/>
  <c r="I1666" i="2"/>
  <c r="J1666" i="2" s="1"/>
  <c r="I1442" i="2"/>
  <c r="J1442" i="2" s="1"/>
  <c r="I1657" i="2"/>
  <c r="J1657" i="2" s="1"/>
  <c r="I1568" i="2"/>
  <c r="J1568" i="2" s="1"/>
  <c r="I1542" i="2"/>
  <c r="J1542" i="2" s="1"/>
  <c r="I1543" i="2"/>
  <c r="J1543" i="2" s="1"/>
  <c r="I1544" i="2"/>
  <c r="J1544" i="2" s="1"/>
  <c r="I1545" i="2"/>
  <c r="J1545" i="2" s="1"/>
  <c r="I1546" i="2"/>
  <c r="J1546" i="2" s="1"/>
  <c r="I1501" i="2"/>
  <c r="J1501" i="2" s="1"/>
  <c r="I1610" i="2"/>
  <c r="J1610" i="2" s="1"/>
  <c r="I1462" i="2"/>
  <c r="J1462" i="2" s="1"/>
  <c r="I1500" i="2"/>
  <c r="J1500" i="2" s="1"/>
  <c r="I1601" i="2"/>
  <c r="J1601" i="2" s="1"/>
  <c r="I1466" i="2"/>
  <c r="J1466" i="2" s="1"/>
  <c r="I1455" i="2"/>
  <c r="J1455" i="2" s="1"/>
  <c r="I1468" i="2"/>
  <c r="J1468" i="2" s="1"/>
  <c r="I1446" i="2"/>
  <c r="J1446" i="2" s="1"/>
  <c r="I1638" i="2"/>
  <c r="J1638" i="2" s="1"/>
  <c r="I1511" i="2"/>
  <c r="J1511" i="2" s="1"/>
  <c r="I1636" i="2"/>
  <c r="J1636" i="2" s="1"/>
  <c r="I1452" i="2"/>
  <c r="J1452" i="2" s="1"/>
  <c r="I1514" i="2"/>
  <c r="J1514" i="2" s="1"/>
  <c r="I1592" i="2"/>
  <c r="J1592" i="2" s="1"/>
  <c r="I1472" i="2"/>
  <c r="J1472" i="2" s="1"/>
  <c r="I1473" i="2"/>
  <c r="J1473" i="2" s="1"/>
  <c r="I1635" i="2"/>
  <c r="J1635" i="2" s="1"/>
  <c r="I1648" i="2"/>
  <c r="J1648" i="2" s="1"/>
  <c r="I1640" i="2"/>
  <c r="J1640" i="2" s="1"/>
  <c r="I1485" i="2"/>
  <c r="J1485" i="2" s="1"/>
  <c r="I1450" i="2"/>
  <c r="J1450" i="2" s="1"/>
  <c r="I1553" i="2"/>
  <c r="J1553" i="2" s="1"/>
  <c r="I1622" i="2"/>
  <c r="J1622" i="2" s="1"/>
  <c r="I1552" i="2"/>
  <c r="J1552" i="2" s="1"/>
  <c r="I1474" i="2"/>
  <c r="J1474" i="2" s="1"/>
  <c r="I1502" i="2"/>
  <c r="J1502" i="2" s="1"/>
  <c r="I1487" i="2"/>
  <c r="J1487" i="2" s="1"/>
  <c r="I1625" i="2"/>
  <c r="J1625" i="2" s="1"/>
  <c r="I1644" i="2"/>
  <c r="J1644" i="2" s="1"/>
  <c r="I1656" i="2"/>
  <c r="J1656" i="2" s="1"/>
  <c r="I1453" i="2"/>
  <c r="J1453" i="2" s="1"/>
  <c r="I1512" i="2"/>
  <c r="J1512" i="2" s="1"/>
  <c r="I1583" i="2"/>
  <c r="J1583" i="2" s="1"/>
  <c r="I1547" i="2"/>
  <c r="J1547" i="2" s="1"/>
  <c r="I1498" i="2"/>
  <c r="J1498" i="2" s="1"/>
  <c r="I1557" i="2"/>
  <c r="J1557" i="2" s="1"/>
  <c r="I1558" i="2"/>
  <c r="J1558" i="2" s="1"/>
  <c r="I1559" i="2"/>
  <c r="J1559" i="2" s="1"/>
  <c r="I1560" i="2"/>
  <c r="J1560" i="2" s="1"/>
  <c r="I1561" i="2"/>
  <c r="J1561" i="2" s="1"/>
  <c r="I1475" i="2"/>
  <c r="J1475" i="2" s="1"/>
  <c r="I1570" i="2"/>
  <c r="J1570" i="2" s="1"/>
  <c r="I1478" i="2"/>
  <c r="J1478" i="2" s="1"/>
  <c r="I1649" i="2"/>
  <c r="J1649" i="2" s="1"/>
  <c r="I1563" i="2"/>
  <c r="J1563" i="2" s="1"/>
  <c r="I1456" i="2"/>
  <c r="J1456" i="2" s="1"/>
  <c r="I1488" i="2"/>
  <c r="J1488" i="2" s="1"/>
  <c r="I1505" i="2"/>
  <c r="J1505" i="2" s="1"/>
  <c r="I1549" i="2"/>
  <c r="J1549" i="2" s="1"/>
  <c r="I1642" i="2"/>
  <c r="J1642" i="2" s="1"/>
  <c r="I1439" i="2"/>
  <c r="J1439" i="2" s="1"/>
  <c r="I1661" i="2"/>
  <c r="J1661" i="2" s="1"/>
  <c r="I1541" i="2"/>
  <c r="J1541" i="2" s="1"/>
  <c r="I1567" i="2"/>
  <c r="J1567" i="2" s="1"/>
  <c r="I1652" i="2"/>
  <c r="J1652" i="2" s="1"/>
  <c r="I1459" i="2"/>
  <c r="J1459" i="2" s="1"/>
  <c r="I1569" i="2"/>
  <c r="J1569" i="2" s="1"/>
  <c r="I1667" i="2"/>
  <c r="J1667" i="2" s="1"/>
  <c r="I1662" i="2"/>
  <c r="J1662" i="2" s="1"/>
  <c r="I1668" i="2"/>
  <c r="J1668" i="2" s="1"/>
  <c r="I1449" i="2"/>
  <c r="J1449" i="2" s="1"/>
  <c r="I1471" i="2"/>
  <c r="J1471" i="2" s="1"/>
  <c r="I1486" i="2"/>
  <c r="J1486" i="2" s="1"/>
  <c r="I1671" i="2"/>
  <c r="J1671" i="2" s="1"/>
  <c r="I1521" i="2"/>
  <c r="J1521" i="2" s="1"/>
  <c r="I1524" i="2"/>
  <c r="J1524" i="2" s="1"/>
  <c r="I1620" i="2"/>
  <c r="J1620" i="2" s="1"/>
  <c r="I1506" i="2"/>
  <c r="J1506" i="2" s="1"/>
  <c r="I1513" i="2"/>
  <c r="J1513" i="2" s="1"/>
  <c r="I1517" i="2"/>
  <c r="J1517" i="2" s="1"/>
  <c r="I1554" i="2"/>
  <c r="J1554" i="2" s="1"/>
  <c r="I1594" i="2"/>
  <c r="J1594" i="2" s="1"/>
  <c r="I1645" i="2"/>
  <c r="J1645" i="2" s="1"/>
  <c r="I1454" i="2"/>
  <c r="J1454" i="2" s="1"/>
  <c r="I1574" i="2"/>
  <c r="J1574" i="2" s="1"/>
  <c r="I1575" i="2"/>
  <c r="J1575" i="2" s="1"/>
  <c r="I1576" i="2"/>
  <c r="J1576" i="2" s="1"/>
  <c r="I1577" i="2"/>
  <c r="J1577" i="2" s="1"/>
  <c r="I1507" i="2"/>
  <c r="J1507" i="2" s="1"/>
  <c r="I1646" i="2"/>
  <c r="J1646" i="2" s="1"/>
  <c r="I1579" i="2"/>
  <c r="J1579" i="2" s="1"/>
  <c r="I1604" i="2"/>
  <c r="J1604" i="2" s="1"/>
  <c r="I1479" i="2"/>
  <c r="J1479" i="2" s="1"/>
  <c r="I1580" i="2"/>
  <c r="J1580" i="2" s="1"/>
  <c r="I1665" i="2"/>
  <c r="J1665" i="2" s="1"/>
  <c r="I1460" i="2"/>
  <c r="J1460" i="2" s="1"/>
  <c r="I1457" i="2"/>
  <c r="J1457" i="2" s="1"/>
  <c r="I1491" i="2"/>
  <c r="J1491" i="2" s="1"/>
  <c r="I1564" i="2"/>
  <c r="J1564" i="2" s="1"/>
  <c r="I1670" i="2"/>
  <c r="J1670" i="2" s="1"/>
  <c r="I1639" i="2"/>
  <c r="J1639" i="2" s="1"/>
  <c r="I1522" i="2"/>
  <c r="J1522" i="2" s="1"/>
  <c r="I1609" i="2"/>
  <c r="J1609" i="2" s="1"/>
  <c r="I1586" i="2"/>
  <c r="J1586" i="2" s="1"/>
  <c r="I1587" i="2"/>
  <c r="J1587" i="2" s="1"/>
  <c r="I1588" i="2"/>
  <c r="J1588" i="2" s="1"/>
  <c r="I1589" i="2"/>
  <c r="J1589" i="2" s="1"/>
  <c r="I1626" i="2"/>
  <c r="J1626" i="2" s="1"/>
  <c r="I1627" i="2"/>
  <c r="J1627" i="2" s="1"/>
  <c r="I1497" i="2"/>
  <c r="J1497" i="2" s="1"/>
  <c r="I1585" i="2"/>
  <c r="J1585" i="2" s="1"/>
  <c r="I1591" i="2"/>
  <c r="J1591" i="2" s="1"/>
  <c r="I1480" i="2"/>
  <c r="J1480" i="2" s="1"/>
  <c r="I1593" i="2"/>
  <c r="J1593" i="2" s="1"/>
  <c r="I1566" i="2"/>
  <c r="J1566" i="2" s="1"/>
  <c r="I1538" i="2"/>
  <c r="J1538" i="2" s="1"/>
  <c r="I1617" i="2"/>
  <c r="J1617" i="2" s="1"/>
  <c r="I1548" i="2"/>
  <c r="J1548" i="2" s="1"/>
  <c r="I1616" i="2"/>
  <c r="J1616" i="2" s="1"/>
  <c r="I1493" i="2"/>
  <c r="J1493" i="2" s="1"/>
  <c r="I1578" i="2"/>
  <c r="J1578" i="2" s="1"/>
  <c r="I1562" i="2"/>
  <c r="J1562" i="2" s="1"/>
  <c r="I1621" i="2"/>
  <c r="J1621" i="2" s="1"/>
  <c r="I1596" i="2"/>
  <c r="J1596" i="2" s="1"/>
  <c r="I1672" i="2"/>
  <c r="J1672" i="2" s="1"/>
  <c r="I1464" i="2"/>
  <c r="J1464" i="2" s="1"/>
  <c r="I1673" i="2"/>
  <c r="J1673" i="2" s="1"/>
  <c r="I1669" i="2"/>
  <c r="J1669" i="2" s="1"/>
  <c r="I1674" i="2"/>
  <c r="J1674" i="2" s="1"/>
  <c r="I1606" i="2"/>
  <c r="J1606" i="2" s="1"/>
  <c r="I1532" i="2"/>
  <c r="J1532" i="2" s="1"/>
  <c r="I1448" i="2"/>
  <c r="J1448" i="2" s="1"/>
  <c r="I1664" i="2"/>
  <c r="J1664" i="2" s="1"/>
  <c r="I1481" i="2"/>
  <c r="J1481" i="2" s="1"/>
  <c r="I1655" i="2"/>
  <c r="J1655" i="2" s="1"/>
  <c r="I1463" i="2"/>
  <c r="J1463" i="2" s="1"/>
  <c r="I1659" i="2"/>
  <c r="J1659" i="2" s="1"/>
  <c r="I1482" i="2"/>
  <c r="J1482" i="2" s="1"/>
  <c r="I1477" i="2"/>
  <c r="J1477" i="2" s="1"/>
  <c r="I1598" i="2"/>
  <c r="J1598" i="2" s="1"/>
  <c r="I1483" i="2"/>
  <c r="J1483" i="2" s="1"/>
  <c r="I1489" i="2"/>
  <c r="J1489" i="2" s="1"/>
  <c r="I1624" i="2"/>
  <c r="J1624" i="2" s="1"/>
  <c r="I1490" i="2"/>
  <c r="J1490" i="2" s="1"/>
  <c r="I1581" i="2"/>
  <c r="J1581" i="2" s="1"/>
  <c r="I1529" i="2"/>
  <c r="J1529" i="2" s="1"/>
  <c r="I1523" i="2"/>
  <c r="J1523" i="2" s="1"/>
  <c r="I1447" i="2"/>
  <c r="J1447" i="2" s="1"/>
  <c r="I1467" i="2"/>
  <c r="J1467" i="2" s="1"/>
  <c r="I1484" i="2"/>
  <c r="J1484" i="2" s="1"/>
  <c r="I1503" i="2"/>
  <c r="J1503" i="2" s="1"/>
  <c r="I1663" i="2"/>
  <c r="J1663" i="2" s="1"/>
  <c r="I1469" i="2"/>
  <c r="J1469" i="2" s="1"/>
  <c r="I1520" i="2"/>
  <c r="J1520" i="2" s="1"/>
  <c r="I1641" i="2"/>
  <c r="J1641" i="2" s="1"/>
  <c r="I1470" i="2"/>
  <c r="J1470" i="2" s="1"/>
  <c r="I1510" i="2"/>
  <c r="J1510" i="2" s="1"/>
  <c r="I1571" i="2"/>
  <c r="J1571" i="2" s="1"/>
  <c r="I1603" i="2"/>
  <c r="J1603" i="2" s="1"/>
  <c r="I1595" i="2"/>
  <c r="J1595" i="2" s="1"/>
  <c r="I1540" i="2"/>
  <c r="J1540" i="2" s="1"/>
  <c r="I1494" i="2"/>
  <c r="J1494" i="2" s="1"/>
  <c r="I1623" i="2"/>
  <c r="J1623" i="2" s="1"/>
  <c r="I1597" i="2"/>
  <c r="J1597" i="2" s="1"/>
  <c r="I1527" i="2"/>
  <c r="J1527" i="2" s="1"/>
  <c r="I1531" i="2"/>
  <c r="J1531" i="2" s="1"/>
  <c r="I1551" i="2"/>
  <c r="J1551" i="2" s="1"/>
  <c r="I1526" i="2"/>
  <c r="J1526" i="2" s="1"/>
  <c r="I1509" i="2"/>
  <c r="J1509" i="2" s="1"/>
  <c r="I1607" i="2"/>
  <c r="J1607" i="2" s="1"/>
  <c r="I1515" i="2"/>
  <c r="J1515" i="2" s="1"/>
  <c r="I1518" i="2"/>
  <c r="J1518" i="2" s="1"/>
  <c r="I1443" i="2"/>
  <c r="J1443" i="2" s="1"/>
  <c r="I1660" i="2"/>
  <c r="J1660" i="2" s="1"/>
  <c r="I1525" i="2"/>
  <c r="J1525" i="2" s="1"/>
  <c r="I1555" i="2"/>
  <c r="J1555" i="2" s="1"/>
  <c r="I1590" i="2"/>
  <c r="J1590" i="2" s="1"/>
  <c r="I1573" i="2"/>
  <c r="J1573" i="2" s="1"/>
  <c r="I1499" i="2"/>
  <c r="J1499" i="2" s="1"/>
  <c r="I1612" i="2"/>
  <c r="J1612" i="2" s="1"/>
  <c r="I1600" i="2"/>
  <c r="J1600" i="2" s="1"/>
  <c r="I1611" i="2"/>
  <c r="J1611" i="2" s="1"/>
  <c r="I1572" i="2"/>
  <c r="J1572" i="2" s="1"/>
  <c r="I1605" i="2"/>
  <c r="J1605" i="2" s="1"/>
  <c r="I1504" i="2"/>
  <c r="J1504" i="2" s="1"/>
  <c r="I1516" i="2"/>
  <c r="J1516" i="2" s="1"/>
  <c r="I1613" i="2"/>
  <c r="J1613" i="2" s="1"/>
  <c r="I1614" i="2"/>
  <c r="J1614" i="2" s="1"/>
  <c r="I1508" i="2"/>
  <c r="J1508" i="2" s="1"/>
  <c r="I1650" i="2"/>
  <c r="J1650" i="2" s="1"/>
  <c r="I1615" i="2"/>
  <c r="J1615" i="2" s="1"/>
  <c r="I1651" i="2"/>
  <c r="J1651" i="2" s="1"/>
  <c r="I1458" i="2"/>
  <c r="J1458" i="2" s="1"/>
  <c r="I1496" i="2"/>
  <c r="J1496" i="2" s="1"/>
  <c r="I1608" i="2"/>
  <c r="J1608" i="2" s="1"/>
  <c r="I1676" i="2"/>
  <c r="J1676" i="2" s="1"/>
  <c r="I1675" i="2"/>
  <c r="J1675" i="2" s="1"/>
  <c r="I1677" i="2"/>
  <c r="J1677" i="2" s="1"/>
  <c r="I1550" i="2"/>
  <c r="J1550" i="2" s="1"/>
  <c r="I1634" i="2"/>
  <c r="J1634" i="2" s="1"/>
  <c r="I1757" i="2"/>
  <c r="J1757" i="2" s="1"/>
  <c r="I1795" i="2"/>
  <c r="J1795" i="2" s="1"/>
  <c r="I1859" i="2"/>
  <c r="J1859" i="2" s="1"/>
  <c r="I1684" i="2"/>
  <c r="J1684" i="2" s="1"/>
  <c r="I1710" i="2"/>
  <c r="J1710" i="2" s="1"/>
  <c r="I1748" i="2"/>
  <c r="J1748" i="2" s="1"/>
  <c r="I1705" i="2"/>
  <c r="J1705" i="2" s="1"/>
  <c r="I1699" i="2"/>
  <c r="J1699" i="2" s="1"/>
  <c r="I1868" i="2"/>
  <c r="J1868" i="2" s="1"/>
  <c r="I1811" i="2"/>
  <c r="J1811" i="2" s="1"/>
  <c r="I1812" i="2"/>
  <c r="J1812" i="2" s="1"/>
  <c r="I1813" i="2"/>
  <c r="J1813" i="2" s="1"/>
  <c r="I1814" i="2"/>
  <c r="J1814" i="2" s="1"/>
  <c r="I1815" i="2"/>
  <c r="J1815" i="2" s="1"/>
  <c r="I1758" i="2"/>
  <c r="J1758" i="2" s="1"/>
  <c r="I1823" i="2"/>
  <c r="J1823" i="2" s="1"/>
  <c r="I1682" i="2"/>
  <c r="J1682" i="2" s="1"/>
  <c r="I1714" i="2"/>
  <c r="J1714" i="2" s="1"/>
  <c r="I1763" i="2"/>
  <c r="J1763" i="2" s="1"/>
  <c r="I1851" i="2"/>
  <c r="J1851" i="2" s="1"/>
  <c r="I1901" i="2"/>
  <c r="J1901" i="2" s="1"/>
  <c r="I1681" i="2"/>
  <c r="J1681" i="2" s="1"/>
  <c r="I1884" i="2"/>
  <c r="J1884" i="2" s="1"/>
  <c r="I1781" i="2"/>
  <c r="J1781" i="2" s="1"/>
  <c r="I1826" i="2"/>
  <c r="J1826" i="2" s="1"/>
  <c r="I1827" i="2"/>
  <c r="J1827" i="2" s="1"/>
  <c r="I1828" i="2"/>
  <c r="J1828" i="2" s="1"/>
  <c r="I1829" i="2"/>
  <c r="J1829" i="2" s="1"/>
  <c r="I1830" i="2"/>
  <c r="J1830" i="2" s="1"/>
  <c r="I1725" i="2"/>
  <c r="J1725" i="2" s="1"/>
  <c r="I1809" i="2"/>
  <c r="J1809" i="2" s="1"/>
  <c r="I1701" i="2"/>
  <c r="J1701" i="2" s="1"/>
  <c r="I1734" i="2"/>
  <c r="J1734" i="2" s="1"/>
  <c r="I1806" i="2"/>
  <c r="J1806" i="2" s="1"/>
  <c r="I1715" i="2"/>
  <c r="J1715" i="2" s="1"/>
  <c r="I1688" i="2"/>
  <c r="J1688" i="2" s="1"/>
  <c r="I1716" i="2"/>
  <c r="J1716" i="2" s="1"/>
  <c r="I1685" i="2"/>
  <c r="J1685" i="2" s="1"/>
  <c r="I1894" i="2"/>
  <c r="J1894" i="2" s="1"/>
  <c r="I1759" i="2"/>
  <c r="J1759" i="2" s="1"/>
  <c r="I1836" i="2"/>
  <c r="J1836" i="2" s="1"/>
  <c r="I1694" i="2"/>
  <c r="J1694" i="2" s="1"/>
  <c r="I1742" i="2"/>
  <c r="J1742" i="2" s="1"/>
  <c r="I1786" i="2"/>
  <c r="J1786" i="2" s="1"/>
  <c r="I1718" i="2"/>
  <c r="J1718" i="2" s="1"/>
  <c r="I1719" i="2"/>
  <c r="J1719" i="2" s="1"/>
  <c r="I1839" i="2"/>
  <c r="J1839" i="2" s="1"/>
  <c r="I1887" i="2"/>
  <c r="J1887" i="2" s="1"/>
  <c r="I1857" i="2"/>
  <c r="J1857" i="2" s="1"/>
  <c r="I1712" i="2"/>
  <c r="J1712" i="2" s="1"/>
  <c r="I1692" i="2"/>
  <c r="J1692" i="2" s="1"/>
  <c r="I1840" i="2"/>
  <c r="J1840" i="2" s="1"/>
  <c r="I1816" i="2"/>
  <c r="J1816" i="2" s="1"/>
  <c r="I1772" i="2"/>
  <c r="J1772" i="2" s="1"/>
  <c r="I1720" i="2"/>
  <c r="J1720" i="2" s="1"/>
  <c r="I1744" i="2"/>
  <c r="J1744" i="2" s="1"/>
  <c r="I1831" i="2"/>
  <c r="J1831" i="2" s="1"/>
  <c r="I1843" i="2"/>
  <c r="J1843" i="2" s="1"/>
  <c r="I1880" i="2"/>
  <c r="J1880" i="2" s="1"/>
  <c r="I1741" i="2"/>
  <c r="J1741" i="2" s="1"/>
  <c r="I1784" i="2"/>
  <c r="J1784" i="2" s="1"/>
  <c r="I1764" i="2"/>
  <c r="J1764" i="2" s="1"/>
  <c r="I1727" i="2"/>
  <c r="J1727" i="2" s="1"/>
  <c r="I1846" i="2"/>
  <c r="J1846" i="2" s="1"/>
  <c r="I1847" i="2"/>
  <c r="J1847" i="2" s="1"/>
  <c r="I1848" i="2"/>
  <c r="J1848" i="2" s="1"/>
  <c r="I1849" i="2"/>
  <c r="J1849" i="2" s="1"/>
  <c r="I1850" i="2"/>
  <c r="J1850" i="2" s="1"/>
  <c r="I1721" i="2"/>
  <c r="J1721" i="2" s="1"/>
  <c r="I1800" i="2"/>
  <c r="J1800" i="2" s="1"/>
  <c r="I1724" i="2"/>
  <c r="J1724" i="2" s="1"/>
  <c r="I1788" i="2"/>
  <c r="J1788" i="2" s="1"/>
  <c r="I1693" i="2"/>
  <c r="J1693" i="2" s="1"/>
  <c r="I1708" i="2"/>
  <c r="J1708" i="2" s="1"/>
  <c r="I1730" i="2"/>
  <c r="J1730" i="2" s="1"/>
  <c r="I1771" i="2"/>
  <c r="J1771" i="2" s="1"/>
  <c r="I1842" i="2"/>
  <c r="J1842" i="2" s="1"/>
  <c r="I1678" i="2"/>
  <c r="J1678" i="2" s="1"/>
  <c r="I1890" i="2"/>
  <c r="J1890" i="2" s="1"/>
  <c r="I1768" i="2"/>
  <c r="J1768" i="2" s="1"/>
  <c r="I1855" i="2"/>
  <c r="J1855" i="2" s="1"/>
  <c r="I1867" i="2"/>
  <c r="J1867" i="2" s="1"/>
  <c r="I1698" i="2"/>
  <c r="J1698" i="2" s="1"/>
  <c r="I1856" i="2"/>
  <c r="J1856" i="2" s="1"/>
  <c r="I1898" i="2"/>
  <c r="J1898" i="2" s="1"/>
  <c r="I1899" i="2"/>
  <c r="J1899" i="2" s="1"/>
  <c r="I1900" i="2"/>
  <c r="J1900" i="2" s="1"/>
  <c r="I1687" i="2"/>
  <c r="J1687" i="2" s="1"/>
  <c r="I1713" i="2"/>
  <c r="J1713" i="2" s="1"/>
  <c r="I1903" i="2"/>
  <c r="J1903" i="2" s="1"/>
  <c r="I1753" i="2"/>
  <c r="J1753" i="2" s="1"/>
  <c r="I1773" i="2"/>
  <c r="J1773" i="2" s="1"/>
  <c r="I1824" i="2"/>
  <c r="J1824" i="2" s="1"/>
  <c r="I1731" i="2"/>
  <c r="J1731" i="2" s="1"/>
  <c r="I1743" i="2"/>
  <c r="J1743" i="2" s="1"/>
  <c r="I1747" i="2"/>
  <c r="J1747" i="2" s="1"/>
  <c r="I1778" i="2"/>
  <c r="J1778" i="2" s="1"/>
  <c r="I1790" i="2"/>
  <c r="J1790" i="2" s="1"/>
  <c r="I1852" i="2"/>
  <c r="J1852" i="2" s="1"/>
  <c r="I1689" i="2"/>
  <c r="J1689" i="2" s="1"/>
  <c r="I1861" i="2"/>
  <c r="J1861" i="2" s="1"/>
  <c r="I1862" i="2"/>
  <c r="J1862" i="2" s="1"/>
  <c r="I1863" i="2"/>
  <c r="J1863" i="2" s="1"/>
  <c r="I1864" i="2"/>
  <c r="J1864" i="2" s="1"/>
  <c r="I1738" i="2"/>
  <c r="J1738" i="2" s="1"/>
  <c r="I1853" i="2"/>
  <c r="J1853" i="2" s="1"/>
  <c r="I1865" i="2"/>
  <c r="J1865" i="2" s="1"/>
  <c r="I1726" i="2"/>
  <c r="J1726" i="2" s="1"/>
  <c r="I1832" i="2"/>
  <c r="J1832" i="2" s="1"/>
  <c r="I1866" i="2"/>
  <c r="J1866" i="2" s="1"/>
  <c r="I1697" i="2"/>
  <c r="J1697" i="2" s="1"/>
  <c r="I1891" i="2"/>
  <c r="J1891" i="2" s="1"/>
  <c r="I1695" i="2"/>
  <c r="J1695" i="2" s="1"/>
  <c r="I1709" i="2"/>
  <c r="J1709" i="2" s="1"/>
  <c r="I1776" i="2"/>
  <c r="J1776" i="2" s="1"/>
  <c r="I1909" i="2"/>
  <c r="J1909" i="2" s="1"/>
  <c r="I1869" i="2"/>
  <c r="J1869" i="2" s="1"/>
  <c r="I1755" i="2"/>
  <c r="J1755" i="2" s="1"/>
  <c r="I1833" i="2"/>
  <c r="J1833" i="2" s="1"/>
  <c r="I1871" i="2"/>
  <c r="J1871" i="2" s="1"/>
  <c r="I1860" i="2"/>
  <c r="J1860" i="2" s="1"/>
  <c r="I1872" i="2"/>
  <c r="J1872" i="2" s="1"/>
  <c r="I1873" i="2"/>
  <c r="J1873" i="2" s="1"/>
  <c r="I1874" i="2"/>
  <c r="J1874" i="2" s="1"/>
  <c r="I1875" i="2"/>
  <c r="J1875" i="2" s="1"/>
  <c r="I1876" i="2"/>
  <c r="J1876" i="2" s="1"/>
  <c r="I1728" i="2"/>
  <c r="J1728" i="2" s="1"/>
  <c r="I1845" i="2"/>
  <c r="J1845" i="2" s="1"/>
  <c r="I1878" i="2"/>
  <c r="J1878" i="2" s="1"/>
  <c r="I1732" i="2"/>
  <c r="J1732" i="2" s="1"/>
  <c r="I1879" i="2"/>
  <c r="J1879" i="2" s="1"/>
  <c r="I1780" i="2"/>
  <c r="J1780" i="2" s="1"/>
  <c r="I1767" i="2"/>
  <c r="J1767" i="2" s="1"/>
  <c r="I1837" i="2"/>
  <c r="J1837" i="2" s="1"/>
  <c r="I1769" i="2"/>
  <c r="J1769" i="2" s="1"/>
  <c r="I1810" i="2"/>
  <c r="J1810" i="2" s="1"/>
  <c r="I1711" i="2"/>
  <c r="J1711" i="2" s="1"/>
  <c r="I1782" i="2"/>
  <c r="J1782" i="2" s="1"/>
  <c r="I1775" i="2"/>
  <c r="J1775" i="2" s="1"/>
  <c r="I1838" i="2"/>
  <c r="J1838" i="2" s="1"/>
  <c r="I1881" i="2"/>
  <c r="J1881" i="2" s="1"/>
  <c r="I1904" i="2"/>
  <c r="J1904" i="2" s="1"/>
  <c r="I1703" i="2"/>
  <c r="J1703" i="2" s="1"/>
  <c r="I1906" i="2"/>
  <c r="J1906" i="2" s="1"/>
  <c r="I1907" i="2"/>
  <c r="J1907" i="2" s="1"/>
  <c r="I1908" i="2"/>
  <c r="J1908" i="2" s="1"/>
  <c r="I1825" i="2"/>
  <c r="J1825" i="2" s="1"/>
  <c r="I1761" i="2"/>
  <c r="J1761" i="2" s="1"/>
  <c r="I1691" i="2"/>
  <c r="J1691" i="2" s="1"/>
  <c r="I1902" i="2"/>
  <c r="J1902" i="2" s="1"/>
  <c r="I1736" i="2"/>
  <c r="J1736" i="2" s="1"/>
  <c r="I1892" i="2"/>
  <c r="J1892" i="2" s="1"/>
  <c r="I1700" i="2"/>
  <c r="J1700" i="2" s="1"/>
  <c r="I1893" i="2"/>
  <c r="J1893" i="2" s="1"/>
  <c r="I1729" i="2"/>
  <c r="J1729" i="2" s="1"/>
  <c r="I1706" i="2"/>
  <c r="J1706" i="2" s="1"/>
  <c r="I1886" i="2"/>
  <c r="J1886" i="2" s="1"/>
  <c r="I1822" i="2"/>
  <c r="J1822" i="2" s="1"/>
  <c r="I1737" i="2"/>
  <c r="J1737" i="2" s="1"/>
  <c r="I1783" i="2"/>
  <c r="J1783" i="2" s="1"/>
  <c r="I1760" i="2"/>
  <c r="J1760" i="2" s="1"/>
  <c r="I1756" i="2"/>
  <c r="J1756" i="2" s="1"/>
  <c r="I1690" i="2"/>
  <c r="J1690" i="2" s="1"/>
  <c r="I1723" i="2"/>
  <c r="J1723" i="2" s="1"/>
  <c r="I1733" i="2"/>
  <c r="J1733" i="2" s="1"/>
  <c r="I1749" i="2"/>
  <c r="J1749" i="2" s="1"/>
  <c r="I1905" i="2"/>
  <c r="J1905" i="2" s="1"/>
  <c r="I1704" i="2"/>
  <c r="J1704" i="2" s="1"/>
  <c r="I1750" i="2"/>
  <c r="J1750" i="2" s="1"/>
  <c r="I1888" i="2"/>
  <c r="J1888" i="2" s="1"/>
  <c r="I1707" i="2"/>
  <c r="J1707" i="2" s="1"/>
  <c r="I1746" i="2"/>
  <c r="J1746" i="2" s="1"/>
  <c r="I1789" i="2"/>
  <c r="J1789" i="2" s="1"/>
  <c r="I1889" i="2"/>
  <c r="J1889" i="2" s="1"/>
  <c r="I1791" i="2"/>
  <c r="J1791" i="2" s="1"/>
  <c r="I1766" i="2"/>
  <c r="J1766" i="2" s="1"/>
  <c r="I1739" i="2"/>
  <c r="J1739" i="2" s="1"/>
  <c r="I1841" i="2"/>
  <c r="J1841" i="2" s="1"/>
  <c r="I1798" i="2"/>
  <c r="J1798" i="2" s="1"/>
  <c r="I1799" i="2"/>
  <c r="J1799" i="2" s="1"/>
  <c r="I1765" i="2"/>
  <c r="J1765" i="2" s="1"/>
  <c r="I1779" i="2"/>
  <c r="J1779" i="2" s="1"/>
  <c r="I1794" i="2"/>
  <c r="J1794" i="2" s="1"/>
  <c r="I1740" i="2"/>
  <c r="J1740" i="2" s="1"/>
  <c r="I1895" i="2"/>
  <c r="J1895" i="2" s="1"/>
  <c r="I1752" i="2"/>
  <c r="J1752" i="2" s="1"/>
  <c r="I1754" i="2"/>
  <c r="J1754" i="2" s="1"/>
  <c r="I1683" i="2"/>
  <c r="J1683" i="2" s="1"/>
  <c r="I1896" i="2"/>
  <c r="J1896" i="2" s="1"/>
  <c r="I1792" i="2"/>
  <c r="J1792" i="2" s="1"/>
  <c r="I1787" i="2"/>
  <c r="J1787" i="2" s="1"/>
  <c r="I1793" i="2"/>
  <c r="J1793" i="2" s="1"/>
  <c r="I1801" i="2"/>
  <c r="J1801" i="2" s="1"/>
  <c r="I1722" i="2"/>
  <c r="J1722" i="2" s="1"/>
  <c r="I1897" i="2"/>
  <c r="J1897" i="2" s="1"/>
  <c r="I1802" i="2"/>
  <c r="J1802" i="2" s="1"/>
  <c r="I1804" i="2"/>
  <c r="J1804" i="2" s="1"/>
  <c r="I1797" i="2"/>
  <c r="J1797" i="2" s="1"/>
  <c r="I1805" i="2"/>
  <c r="J1805" i="2" s="1"/>
  <c r="I1735" i="2"/>
  <c r="J1735" i="2" s="1"/>
  <c r="I1751" i="2"/>
  <c r="J1751" i="2" s="1"/>
  <c r="I1858" i="2"/>
  <c r="J1858" i="2" s="1"/>
  <c r="I1844" i="2"/>
  <c r="J1844" i="2" s="1"/>
  <c r="I1745" i="2"/>
  <c r="J1745" i="2" s="1"/>
  <c r="I1877" i="2"/>
  <c r="J1877" i="2" s="1"/>
  <c r="I1882" i="2"/>
  <c r="J1882" i="2" s="1"/>
  <c r="I1883" i="2"/>
  <c r="J1883" i="2" s="1"/>
  <c r="I1696" i="2"/>
  <c r="J1696" i="2" s="1"/>
  <c r="I1717" i="2"/>
  <c r="J1717" i="2" s="1"/>
  <c r="I1803" i="2"/>
  <c r="J1803" i="2" s="1"/>
  <c r="I1911" i="2"/>
  <c r="J1911" i="2" s="1"/>
  <c r="I1910" i="2"/>
  <c r="J1910" i="2" s="1"/>
  <c r="I1912" i="2"/>
  <c r="J1912" i="2" s="1"/>
  <c r="I1770" i="2"/>
  <c r="J1770" i="2" s="1"/>
  <c r="I1835" i="2"/>
  <c r="J1835" i="2" s="1"/>
  <c r="G2106" i="2"/>
  <c r="G2319" i="2"/>
  <c r="G2540" i="2"/>
  <c r="G2755" i="2"/>
  <c r="I2106" i="2"/>
  <c r="J2106" i="2" s="1"/>
  <c r="I2319" i="2"/>
  <c r="J2319" i="2" s="1"/>
  <c r="I2540" i="2"/>
  <c r="J2540" i="2" s="1"/>
  <c r="I2755" i="2"/>
  <c r="J2755" i="2" s="1"/>
  <c r="G2097" i="2"/>
  <c r="G2310" i="2"/>
  <c r="G2531" i="2"/>
  <c r="G2746" i="2"/>
  <c r="I2097" i="2"/>
  <c r="J2097" i="2" s="1"/>
  <c r="I2310" i="2"/>
  <c r="J2310" i="2" s="1"/>
  <c r="I2531" i="2"/>
  <c r="J2531" i="2" s="1"/>
  <c r="I2746" i="2"/>
  <c r="J2746" i="2" s="1"/>
  <c r="G2182" i="2"/>
  <c r="I2182" i="2"/>
  <c r="J2182" i="2" s="1"/>
  <c r="G2396" i="2"/>
  <c r="G2617" i="2"/>
  <c r="I2396" i="2"/>
  <c r="J2396" i="2" s="1"/>
  <c r="I2617" i="2"/>
  <c r="J2617" i="2" s="1"/>
  <c r="G1932" i="2"/>
  <c r="G2147" i="2"/>
  <c r="G2360" i="2"/>
  <c r="G2581" i="2"/>
  <c r="G2072" i="2"/>
  <c r="G2284" i="2"/>
  <c r="G2505" i="2"/>
  <c r="G2720" i="2"/>
  <c r="I1932" i="2"/>
  <c r="J1932" i="2" s="1"/>
  <c r="I2147" i="2"/>
  <c r="J2147" i="2" s="1"/>
  <c r="I2360" i="2"/>
  <c r="J2360" i="2" s="1"/>
  <c r="I2581" i="2"/>
  <c r="J2581" i="2" s="1"/>
  <c r="I2072" i="2"/>
  <c r="J2072" i="2" s="1"/>
  <c r="I2284" i="2"/>
  <c r="J2284" i="2" s="1"/>
  <c r="I2505" i="2"/>
  <c r="J2505" i="2" s="1"/>
  <c r="I2720" i="2"/>
  <c r="J2720" i="2" s="1"/>
  <c r="G1931" i="2"/>
  <c r="G2290" i="2"/>
  <c r="G2511" i="2"/>
  <c r="G2726" i="2"/>
  <c r="I1931" i="2"/>
  <c r="J1931" i="2" s="1"/>
  <c r="I2290" i="2"/>
  <c r="J2290" i="2" s="1"/>
  <c r="I2511" i="2"/>
  <c r="J2511" i="2" s="1"/>
  <c r="I2726" i="2"/>
  <c r="J2726" i="2" s="1"/>
  <c r="G1998" i="2"/>
  <c r="G2212" i="2"/>
  <c r="G2430" i="2"/>
  <c r="G2648" i="2"/>
  <c r="I1998" i="2"/>
  <c r="J1998" i="2" s="1"/>
  <c r="I2212" i="2"/>
  <c r="J2212" i="2" s="1"/>
  <c r="I2430" i="2"/>
  <c r="J2430" i="2" s="1"/>
  <c r="I2648" i="2"/>
  <c r="J2648" i="2" s="1"/>
  <c r="G2030" i="2"/>
  <c r="G2243" i="2"/>
  <c r="G2463" i="2"/>
  <c r="G2680" i="2"/>
  <c r="I2030" i="2"/>
  <c r="J2030" i="2" s="1"/>
  <c r="I2243" i="2"/>
  <c r="J2243" i="2" s="1"/>
  <c r="I2463" i="2"/>
  <c r="J2463" i="2" s="1"/>
  <c r="I2680" i="2"/>
  <c r="J2680" i="2" s="1"/>
  <c r="G2051" i="2"/>
  <c r="G2264" i="2"/>
  <c r="G2484" i="2"/>
  <c r="G2701" i="2"/>
  <c r="I2051" i="2"/>
  <c r="J2051" i="2" s="1"/>
  <c r="I2264" i="2"/>
  <c r="J2264" i="2" s="1"/>
  <c r="I2484" i="2"/>
  <c r="J2484" i="2" s="1"/>
  <c r="I2701" i="2"/>
  <c r="J2701" i="2" s="1"/>
  <c r="G2045" i="2"/>
  <c r="G2258" i="2"/>
  <c r="G2478" i="2"/>
  <c r="G2695" i="2"/>
  <c r="I2045" i="2"/>
  <c r="J2045" i="2" s="1"/>
  <c r="I2258" i="2"/>
  <c r="J2258" i="2" s="1"/>
  <c r="I2478" i="2"/>
  <c r="J2478" i="2" s="1"/>
  <c r="I2695" i="2"/>
  <c r="J2695" i="2" s="1"/>
  <c r="G2007" i="2"/>
  <c r="G2220" i="2"/>
  <c r="G2440" i="2"/>
  <c r="G2657" i="2"/>
  <c r="I2007" i="2"/>
  <c r="J2007" i="2" s="1"/>
  <c r="I2220" i="2"/>
  <c r="J2220" i="2" s="1"/>
  <c r="I2440" i="2"/>
  <c r="J2440" i="2" s="1"/>
  <c r="I2657" i="2"/>
  <c r="J2657" i="2" s="1"/>
  <c r="G2047" i="2"/>
  <c r="G2260" i="2"/>
  <c r="G2480" i="2"/>
  <c r="G2697" i="2"/>
  <c r="I2047" i="2"/>
  <c r="J2047" i="2" s="1"/>
  <c r="I2260" i="2"/>
  <c r="J2260" i="2" s="1"/>
  <c r="I2480" i="2"/>
  <c r="J2480" i="2" s="1"/>
  <c r="I2697" i="2"/>
  <c r="J2697" i="2" s="1"/>
  <c r="G1972" i="2"/>
  <c r="G2187" i="2"/>
  <c r="G2403" i="2"/>
  <c r="G2622" i="2"/>
  <c r="I1972" i="2"/>
  <c r="J1972" i="2" s="1"/>
  <c r="I2187" i="2"/>
  <c r="J2187" i="2" s="1"/>
  <c r="I2403" i="2"/>
  <c r="J2403" i="2" s="1"/>
  <c r="I2622" i="2"/>
  <c r="J2622" i="2" s="1"/>
  <c r="G1955" i="2"/>
  <c r="G2170" i="2"/>
  <c r="G2384" i="2"/>
  <c r="G2605" i="2"/>
  <c r="I1955" i="2"/>
  <c r="J1955" i="2" s="1"/>
  <c r="I2170" i="2"/>
  <c r="J2170" i="2" s="1"/>
  <c r="I2384" i="2"/>
  <c r="J2384" i="2" s="1"/>
  <c r="I2605" i="2"/>
  <c r="J2605" i="2" s="1"/>
  <c r="G1990" i="2"/>
  <c r="G2204" i="2"/>
  <c r="G2422" i="2"/>
  <c r="G2640" i="2"/>
  <c r="I1990" i="2"/>
  <c r="J1990" i="2" s="1"/>
  <c r="I2204" i="2"/>
  <c r="J2204" i="2" s="1"/>
  <c r="I2422" i="2"/>
  <c r="J2422" i="2" s="1"/>
  <c r="I2640" i="2"/>
  <c r="J2640" i="2" s="1"/>
  <c r="G2101" i="2"/>
  <c r="G2314" i="2"/>
  <c r="G2535" i="2"/>
  <c r="G2750" i="2"/>
  <c r="I2101" i="2"/>
  <c r="J2101" i="2" s="1"/>
  <c r="I2314" i="2"/>
  <c r="J2314" i="2" s="1"/>
  <c r="I2535" i="2"/>
  <c r="J2535" i="2" s="1"/>
  <c r="I2750" i="2"/>
  <c r="J2750" i="2" s="1"/>
  <c r="G2049" i="2"/>
  <c r="G2262" i="2"/>
  <c r="G2482" i="2"/>
  <c r="G2699" i="2"/>
  <c r="I2049" i="2"/>
  <c r="J2049" i="2" s="1"/>
  <c r="I2262" i="2"/>
  <c r="J2262" i="2" s="1"/>
  <c r="I2482" i="2"/>
  <c r="J2482" i="2" s="1"/>
  <c r="I2699" i="2"/>
  <c r="J2699" i="2" s="1"/>
  <c r="G2398" i="2"/>
  <c r="I2398" i="2"/>
  <c r="J2398" i="2" s="1"/>
  <c r="G2126" i="2"/>
  <c r="G2339" i="2"/>
  <c r="I2126" i="2"/>
  <c r="J2126" i="2" s="1"/>
  <c r="I2339" i="2"/>
  <c r="J2339" i="2" s="1"/>
  <c r="G1995" i="2"/>
  <c r="G2209" i="2"/>
  <c r="G2427" i="2"/>
  <c r="G2645" i="2"/>
  <c r="I1995" i="2"/>
  <c r="J1995" i="2" s="1"/>
  <c r="I2209" i="2"/>
  <c r="J2209" i="2" s="1"/>
  <c r="I2427" i="2"/>
  <c r="J2427" i="2" s="1"/>
  <c r="I2645" i="2"/>
  <c r="J2645" i="2" s="1"/>
  <c r="G1937" i="2"/>
  <c r="G2152" i="2"/>
  <c r="I1937" i="2"/>
  <c r="J1937" i="2" s="1"/>
  <c r="I2152" i="2"/>
  <c r="J2152" i="2" s="1"/>
  <c r="G2059" i="2"/>
  <c r="G2272" i="2"/>
  <c r="G2492" i="2"/>
  <c r="G2709" i="2"/>
  <c r="I2059" i="2"/>
  <c r="J2059" i="2" s="1"/>
  <c r="I2272" i="2"/>
  <c r="J2272" i="2" s="1"/>
  <c r="I2492" i="2"/>
  <c r="J2492" i="2" s="1"/>
  <c r="I2709" i="2"/>
  <c r="J2709" i="2" s="1"/>
  <c r="G1951" i="2"/>
  <c r="G2166" i="2"/>
  <c r="I1951" i="2"/>
  <c r="J1951" i="2" s="1"/>
  <c r="I2166" i="2"/>
  <c r="J2166" i="2" s="1"/>
  <c r="G2380" i="2"/>
  <c r="I2380" i="2"/>
  <c r="J2380" i="2" s="1"/>
  <c r="G2033" i="2"/>
  <c r="G2246" i="2"/>
  <c r="G2466" i="2"/>
  <c r="G2683" i="2"/>
  <c r="G2601" i="2"/>
  <c r="G2365" i="2"/>
  <c r="G2586" i="2"/>
  <c r="G1992" i="2"/>
  <c r="G2206" i="2"/>
  <c r="G2424" i="2"/>
  <c r="G2642" i="2"/>
  <c r="G1975" i="2"/>
  <c r="G2190" i="2"/>
  <c r="G2406" i="2"/>
  <c r="G2625" i="2"/>
  <c r="G2012" i="2"/>
  <c r="G2225" i="2"/>
  <c r="G2445" i="2"/>
  <c r="G2662" i="2"/>
  <c r="I2033" i="2"/>
  <c r="J2033" i="2" s="1"/>
  <c r="I2246" i="2"/>
  <c r="J2246" i="2" s="1"/>
  <c r="I2466" i="2"/>
  <c r="J2466" i="2" s="1"/>
  <c r="I2683" i="2"/>
  <c r="J2683" i="2" s="1"/>
  <c r="I2601" i="2"/>
  <c r="J2601" i="2" s="1"/>
  <c r="I2365" i="2"/>
  <c r="J2365" i="2" s="1"/>
  <c r="I2586" i="2"/>
  <c r="J2586" i="2" s="1"/>
  <c r="I1992" i="2"/>
  <c r="J1992" i="2" s="1"/>
  <c r="I2206" i="2"/>
  <c r="J2206" i="2" s="1"/>
  <c r="I2424" i="2"/>
  <c r="J2424" i="2" s="1"/>
  <c r="I2642" i="2"/>
  <c r="J2642" i="2" s="1"/>
  <c r="I1975" i="2"/>
  <c r="J1975" i="2" s="1"/>
  <c r="I2190" i="2"/>
  <c r="J2190" i="2" s="1"/>
  <c r="I2406" i="2"/>
  <c r="J2406" i="2" s="1"/>
  <c r="I2625" i="2"/>
  <c r="J2625" i="2" s="1"/>
  <c r="I2012" i="2"/>
  <c r="J2012" i="2" s="1"/>
  <c r="I2225" i="2"/>
  <c r="J2225" i="2" s="1"/>
  <c r="I2445" i="2"/>
  <c r="J2445" i="2" s="1"/>
  <c r="I2662" i="2"/>
  <c r="J2662" i="2" s="1"/>
  <c r="G1916" i="2"/>
  <c r="G1959" i="2"/>
  <c r="G1997" i="2"/>
  <c r="G2077" i="2"/>
  <c r="G1943" i="2"/>
  <c r="G2094" i="2"/>
  <c r="G2109" i="2"/>
  <c r="G1919" i="2"/>
  <c r="G1935" i="2"/>
  <c r="G1946" i="2"/>
  <c r="G1949" i="2"/>
  <c r="G1957" i="2"/>
  <c r="G1958" i="2"/>
  <c r="G1983" i="2"/>
  <c r="G2021" i="2"/>
  <c r="G2024" i="2"/>
  <c r="G2039" i="2"/>
  <c r="G2042" i="2"/>
  <c r="G2063" i="2"/>
  <c r="G2073" i="2"/>
  <c r="G2084" i="2"/>
  <c r="G2090" i="2"/>
  <c r="G1976" i="2"/>
  <c r="G2013" i="2"/>
  <c r="G2034" i="2"/>
  <c r="G2108" i="2"/>
  <c r="G1922" i="2"/>
  <c r="G1938" i="2"/>
  <c r="G1977" i="2"/>
  <c r="G2014" i="2"/>
  <c r="G2035" i="2"/>
  <c r="G1929" i="2"/>
  <c r="G1950" i="2"/>
  <c r="G2032" i="2"/>
  <c r="G2069" i="2"/>
  <c r="G1917" i="2"/>
  <c r="G1954" i="2"/>
  <c r="G1971" i="2"/>
  <c r="G2029" i="2"/>
  <c r="G2070" i="2"/>
  <c r="G2071" i="2"/>
  <c r="G2075" i="2"/>
  <c r="G2107" i="2"/>
  <c r="G2110" i="2"/>
  <c r="G2125" i="2"/>
  <c r="G1960" i="2"/>
  <c r="G2006" i="2"/>
  <c r="G2078" i="2"/>
  <c r="G2111" i="2"/>
  <c r="G2127" i="2"/>
  <c r="G2002" i="2"/>
  <c r="G2065" i="2"/>
  <c r="G2085" i="2"/>
  <c r="G2103" i="2"/>
  <c r="G2115" i="2"/>
  <c r="G1928" i="2"/>
  <c r="G1956" i="2"/>
  <c r="G1973" i="2"/>
  <c r="G2008" i="2"/>
  <c r="G2020" i="2"/>
  <c r="G2031" i="2"/>
  <c r="G2046" i="2"/>
  <c r="G2048" i="2"/>
  <c r="G2052" i="2"/>
  <c r="G2091" i="2"/>
  <c r="G2128" i="2"/>
  <c r="G1926" i="2"/>
  <c r="G1940" i="2"/>
  <c r="G1964" i="2"/>
  <c r="G1993" i="2"/>
  <c r="G2041" i="2"/>
  <c r="G2043" i="2"/>
  <c r="G2082" i="2"/>
  <c r="G2087" i="2"/>
  <c r="G2098" i="2"/>
  <c r="G1918" i="2"/>
  <c r="G1961" i="2"/>
  <c r="G1999" i="2"/>
  <c r="G2061" i="2"/>
  <c r="G2076" i="2"/>
  <c r="G1944" i="2"/>
  <c r="G2095" i="2"/>
  <c r="G2112" i="2"/>
  <c r="G1913" i="2"/>
  <c r="G1930" i="2"/>
  <c r="G1947" i="2"/>
  <c r="G1985" i="2"/>
  <c r="G2025" i="2"/>
  <c r="G2121" i="2"/>
  <c r="G1920" i="2"/>
  <c r="G1952" i="2"/>
  <c r="G1986" i="2"/>
  <c r="G2026" i="2"/>
  <c r="G2122" i="2"/>
  <c r="G1941" i="2"/>
  <c r="G2099" i="2"/>
  <c r="G1987" i="2"/>
  <c r="G2003" i="2"/>
  <c r="G2017" i="2"/>
  <c r="G2060" i="2"/>
  <c r="G2100" i="2"/>
  <c r="G1923" i="2"/>
  <c r="G1939" i="2"/>
  <c r="G1978" i="2"/>
  <c r="G2015" i="2"/>
  <c r="G2036" i="2"/>
  <c r="G1924" i="2"/>
  <c r="G1967" i="2"/>
  <c r="G1979" i="2"/>
  <c r="G2016" i="2"/>
  <c r="G2037" i="2"/>
  <c r="G1974" i="2"/>
  <c r="G2054" i="2"/>
  <c r="G2079" i="2"/>
  <c r="G2104" i="2"/>
  <c r="G2116" i="2"/>
  <c r="G1953" i="2"/>
  <c r="G1927" i="2"/>
  <c r="G1968" i="2"/>
  <c r="G1988" i="2"/>
  <c r="G2004" i="2"/>
  <c r="G2027" i="2"/>
  <c r="G2044" i="2"/>
  <c r="G2050" i="2"/>
  <c r="G2074" i="2"/>
  <c r="G2088" i="2"/>
  <c r="G1914" i="2"/>
  <c r="G2123" i="2"/>
  <c r="G2080" i="2"/>
  <c r="G2009" i="2"/>
  <c r="G2055" i="2"/>
  <c r="G2066" i="2"/>
  <c r="G2092" i="2"/>
  <c r="G2117" i="2"/>
  <c r="G1984" i="2"/>
  <c r="G2056" i="2"/>
  <c r="G2040" i="2"/>
  <c r="G2010" i="2"/>
  <c r="G2067" i="2"/>
  <c r="G2105" i="2"/>
  <c r="G2118" i="2"/>
  <c r="G1996" i="2"/>
  <c r="G2019" i="2"/>
  <c r="G2022" i="2"/>
  <c r="G1925" i="2"/>
  <c r="G1980" i="2"/>
  <c r="G2038" i="2"/>
  <c r="G2053" i="2"/>
  <c r="G2057" i="2"/>
  <c r="G2068" i="2"/>
  <c r="G2086" i="2"/>
  <c r="G2096" i="2"/>
  <c r="G2119" i="2"/>
  <c r="G1936" i="2"/>
  <c r="G1948" i="2"/>
  <c r="G1982" i="2"/>
  <c r="G1994" i="2"/>
  <c r="G2023" i="2"/>
  <c r="G2064" i="2"/>
  <c r="G2102" i="2"/>
  <c r="G1962" i="2"/>
  <c r="G1981" i="2"/>
  <c r="G2000" i="2"/>
  <c r="G1933" i="2"/>
  <c r="G1945" i="2"/>
  <c r="G2089" i="2"/>
  <c r="G2113" i="2"/>
  <c r="G1942" i="2"/>
  <c r="G1969" i="2"/>
  <c r="G1989" i="2"/>
  <c r="G2005" i="2"/>
  <c r="G2018" i="2"/>
  <c r="G1965" i="2"/>
  <c r="G1915" i="2"/>
  <c r="G1921" i="2"/>
  <c r="G1970" i="2"/>
  <c r="G1991" i="2"/>
  <c r="G2028" i="2"/>
  <c r="G2124" i="2"/>
  <c r="G2011" i="2"/>
  <c r="G2058" i="2"/>
  <c r="G2081" i="2"/>
  <c r="G2093" i="2"/>
  <c r="G2120" i="2"/>
  <c r="G1934" i="2"/>
  <c r="G1963" i="2"/>
  <c r="G1966" i="2"/>
  <c r="G2001" i="2"/>
  <c r="G2062" i="2"/>
  <c r="G2083" i="2"/>
  <c r="G2114" i="2"/>
  <c r="G2132" i="2"/>
  <c r="G2174" i="2"/>
  <c r="G2211" i="2"/>
  <c r="G2289" i="2"/>
  <c r="G2158" i="2"/>
  <c r="G2307" i="2"/>
  <c r="G2322" i="2"/>
  <c r="G2135" i="2"/>
  <c r="G2150" i="2"/>
  <c r="G2161" i="2"/>
  <c r="G2163" i="2"/>
  <c r="G2172" i="2"/>
  <c r="G2173" i="2"/>
  <c r="G2197" i="2"/>
  <c r="G2234" i="2"/>
  <c r="G2237" i="2"/>
  <c r="G2252" i="2"/>
  <c r="G2255" i="2"/>
  <c r="G2276" i="2"/>
  <c r="G2285" i="2"/>
  <c r="G2297" i="2"/>
  <c r="G2303" i="2"/>
  <c r="G2191" i="2"/>
  <c r="G2226" i="2"/>
  <c r="G2247" i="2"/>
  <c r="G2283" i="2"/>
  <c r="G2321" i="2"/>
  <c r="G2138" i="2"/>
  <c r="G2153" i="2"/>
  <c r="G2192" i="2"/>
  <c r="G2227" i="2"/>
  <c r="G2248" i="2"/>
  <c r="G2145" i="2"/>
  <c r="G2165" i="2"/>
  <c r="G2245" i="2"/>
  <c r="G2282" i="2"/>
  <c r="G2133" i="2"/>
  <c r="G2169" i="2"/>
  <c r="G2242" i="2"/>
  <c r="G2287" i="2"/>
  <c r="G2320" i="2"/>
  <c r="G2323" i="2"/>
  <c r="G2338" i="2"/>
  <c r="G2175" i="2"/>
  <c r="G2219" i="2"/>
  <c r="G2291" i="2"/>
  <c r="G2324" i="2"/>
  <c r="G2340" i="2"/>
  <c r="G2215" i="2"/>
  <c r="G2278" i="2"/>
  <c r="G2298" i="2"/>
  <c r="G2316" i="2"/>
  <c r="G2328" i="2"/>
  <c r="G2144" i="2"/>
  <c r="G2171" i="2"/>
  <c r="G2188" i="2"/>
  <c r="G2221" i="2"/>
  <c r="G2233" i="2"/>
  <c r="G2244" i="2"/>
  <c r="G2259" i="2"/>
  <c r="G2261" i="2"/>
  <c r="G2265" i="2"/>
  <c r="G2304" i="2"/>
  <c r="G2341" i="2"/>
  <c r="G2142" i="2"/>
  <c r="G2155" i="2"/>
  <c r="G2179" i="2"/>
  <c r="G2207" i="2"/>
  <c r="G2254" i="2"/>
  <c r="G2256" i="2"/>
  <c r="G2295" i="2"/>
  <c r="G2300" i="2"/>
  <c r="G2311" i="2"/>
  <c r="G2134" i="2"/>
  <c r="G2176" i="2"/>
  <c r="G2213" i="2"/>
  <c r="G2274" i="2"/>
  <c r="G2288" i="2"/>
  <c r="G2159" i="2"/>
  <c r="G2308" i="2"/>
  <c r="G2325" i="2"/>
  <c r="G2129" i="2"/>
  <c r="G2146" i="2"/>
  <c r="G2162" i="2"/>
  <c r="G2199" i="2"/>
  <c r="G2238" i="2"/>
  <c r="G2334" i="2"/>
  <c r="G2136" i="2"/>
  <c r="G2167" i="2"/>
  <c r="G2200" i="2"/>
  <c r="G2239" i="2"/>
  <c r="G2335" i="2"/>
  <c r="G2156" i="2"/>
  <c r="G2312" i="2"/>
  <c r="G2201" i="2"/>
  <c r="G2216" i="2"/>
  <c r="G2230" i="2"/>
  <c r="G2273" i="2"/>
  <c r="G2313" i="2"/>
  <c r="G2139" i="2"/>
  <c r="G2154" i="2"/>
  <c r="G2193" i="2"/>
  <c r="G2228" i="2"/>
  <c r="G2249" i="2"/>
  <c r="G2140" i="2"/>
  <c r="G2183" i="2"/>
  <c r="G2194" i="2"/>
  <c r="G2229" i="2"/>
  <c r="G2250" i="2"/>
  <c r="G2189" i="2"/>
  <c r="G2267" i="2"/>
  <c r="G2292" i="2"/>
  <c r="G2317" i="2"/>
  <c r="G2329" i="2"/>
  <c r="G2168" i="2"/>
  <c r="G2143" i="2"/>
  <c r="G2184" i="2"/>
  <c r="G2202" i="2"/>
  <c r="G2217" i="2"/>
  <c r="G2240" i="2"/>
  <c r="G2257" i="2"/>
  <c r="G2263" i="2"/>
  <c r="G2286" i="2"/>
  <c r="G2301" i="2"/>
  <c r="G2130" i="2"/>
  <c r="G2336" i="2"/>
  <c r="G2293" i="2"/>
  <c r="G2222" i="2"/>
  <c r="G2269" i="2"/>
  <c r="G2279" i="2"/>
  <c r="G2305" i="2"/>
  <c r="G2330" i="2"/>
  <c r="G2198" i="2"/>
  <c r="G2268" i="2"/>
  <c r="G2253" i="2"/>
  <c r="G2223" i="2"/>
  <c r="G2280" i="2"/>
  <c r="G2318" i="2"/>
  <c r="G2331" i="2"/>
  <c r="G2210" i="2"/>
  <c r="G2232" i="2"/>
  <c r="G2235" i="2"/>
  <c r="G2141" i="2"/>
  <c r="G2195" i="2"/>
  <c r="G2251" i="2"/>
  <c r="G2266" i="2"/>
  <c r="G2270" i="2"/>
  <c r="G2281" i="2"/>
  <c r="G2299" i="2"/>
  <c r="G2309" i="2"/>
  <c r="G2332" i="2"/>
  <c r="G2151" i="2"/>
  <c r="G2164" i="2"/>
  <c r="G2208" i="2"/>
  <c r="G2236" i="2"/>
  <c r="G2277" i="2"/>
  <c r="G2315" i="2"/>
  <c r="G2177" i="2"/>
  <c r="G2196" i="2"/>
  <c r="G2214" i="2"/>
  <c r="G2148" i="2"/>
  <c r="G2160" i="2"/>
  <c r="G2302" i="2"/>
  <c r="G2326" i="2"/>
  <c r="G2157" i="2"/>
  <c r="G2185" i="2"/>
  <c r="G2203" i="2"/>
  <c r="G2218" i="2"/>
  <c r="G2231" i="2"/>
  <c r="G2180" i="2"/>
  <c r="G2131" i="2"/>
  <c r="G2137" i="2"/>
  <c r="G2186" i="2"/>
  <c r="G2205" i="2"/>
  <c r="G2241" i="2"/>
  <c r="G2337" i="2"/>
  <c r="G2224" i="2"/>
  <c r="G2271" i="2"/>
  <c r="G2294" i="2"/>
  <c r="G2306" i="2"/>
  <c r="G2333" i="2"/>
  <c r="G2149" i="2"/>
  <c r="G2178" i="2"/>
  <c r="G2181" i="2"/>
  <c r="G2275" i="2"/>
  <c r="G2296" i="2"/>
  <c r="G2327" i="2"/>
  <c r="G2345" i="2"/>
  <c r="G2388" i="2"/>
  <c r="G2429" i="2"/>
  <c r="G2510" i="2"/>
  <c r="G2373" i="2"/>
  <c r="G2528" i="2"/>
  <c r="G2543" i="2"/>
  <c r="G2348" i="2"/>
  <c r="G2363" i="2"/>
  <c r="G2376" i="2"/>
  <c r="G2378" i="2"/>
  <c r="G2386" i="2"/>
  <c r="G2387" i="2"/>
  <c r="G2412" i="2"/>
  <c r="G2414" i="2"/>
  <c r="G2454" i="2"/>
  <c r="G2457" i="2"/>
  <c r="G2472" i="2"/>
  <c r="G2475" i="2"/>
  <c r="G2496" i="2"/>
  <c r="G2506" i="2"/>
  <c r="G2518" i="2"/>
  <c r="G2524" i="2"/>
  <c r="G2366" i="2"/>
  <c r="G2407" i="2"/>
  <c r="G2446" i="2"/>
  <c r="G2467" i="2"/>
  <c r="G2542" i="2"/>
  <c r="G2351" i="2"/>
  <c r="G2367" i="2"/>
  <c r="G2408" i="2"/>
  <c r="G2447" i="2"/>
  <c r="G2468" i="2"/>
  <c r="G2358" i="2"/>
  <c r="G2379" i="2"/>
  <c r="G2465" i="2"/>
  <c r="G2502" i="2"/>
  <c r="G2346" i="2"/>
  <c r="G2383" i="2"/>
  <c r="G2402" i="2"/>
  <c r="G2462" i="2"/>
  <c r="G2503" i="2"/>
  <c r="G2504" i="2"/>
  <c r="G2508" i="2"/>
  <c r="G2541" i="2"/>
  <c r="G2544" i="2"/>
  <c r="G2559" i="2"/>
  <c r="G2389" i="2"/>
  <c r="G2439" i="2"/>
  <c r="G2512" i="2"/>
  <c r="G2545" i="2"/>
  <c r="G2561" i="2"/>
  <c r="G2435" i="2"/>
  <c r="G2498" i="2"/>
  <c r="G2519" i="2"/>
  <c r="G2537" i="2"/>
  <c r="G2549" i="2"/>
  <c r="G2357" i="2"/>
  <c r="G2385" i="2"/>
  <c r="G2404" i="2"/>
  <c r="G2441" i="2"/>
  <c r="G2453" i="2"/>
  <c r="G2464" i="2"/>
  <c r="G2479" i="2"/>
  <c r="G2481" i="2"/>
  <c r="G2485" i="2"/>
  <c r="G2525" i="2"/>
  <c r="G2562" i="2"/>
  <c r="G2355" i="2"/>
  <c r="G2370" i="2"/>
  <c r="G2393" i="2"/>
  <c r="G2425" i="2"/>
  <c r="G2474" i="2"/>
  <c r="G2476" i="2"/>
  <c r="G2516" i="2"/>
  <c r="G2521" i="2"/>
  <c r="G2532" i="2"/>
  <c r="G2347" i="2"/>
  <c r="G2390" i="2"/>
  <c r="G2431" i="2"/>
  <c r="G2494" i="2"/>
  <c r="G2509" i="2"/>
  <c r="G2374" i="2"/>
  <c r="G2529" i="2"/>
  <c r="G2546" i="2"/>
  <c r="G2342" i="2"/>
  <c r="G2359" i="2"/>
  <c r="G2377" i="2"/>
  <c r="G2417" i="2"/>
  <c r="G2458" i="2"/>
  <c r="G2555" i="2"/>
  <c r="G2349" i="2"/>
  <c r="G2381" i="2"/>
  <c r="G2418" i="2"/>
  <c r="G2459" i="2"/>
  <c r="G2556" i="2"/>
  <c r="G2371" i="2"/>
  <c r="G2533" i="2"/>
  <c r="G2419" i="2"/>
  <c r="G2436" i="2"/>
  <c r="G2450" i="2"/>
  <c r="G2493" i="2"/>
  <c r="G2534" i="2"/>
  <c r="G2352" i="2"/>
  <c r="G2368" i="2"/>
  <c r="G2409" i="2"/>
  <c r="G2448" i="2"/>
  <c r="G2469" i="2"/>
  <c r="G2353" i="2"/>
  <c r="G2369" i="2"/>
  <c r="G2397" i="2"/>
  <c r="G2410" i="2"/>
  <c r="G2449" i="2"/>
  <c r="G2470" i="2"/>
  <c r="G2405" i="2"/>
  <c r="G2487" i="2"/>
  <c r="G2513" i="2"/>
  <c r="G2538" i="2"/>
  <c r="G2550" i="2"/>
  <c r="G2382" i="2"/>
  <c r="G2356" i="2"/>
  <c r="G2399" i="2"/>
  <c r="G2420" i="2"/>
  <c r="G2437" i="2"/>
  <c r="G2460" i="2"/>
  <c r="G2477" i="2"/>
  <c r="G2483" i="2"/>
  <c r="G2507" i="2"/>
  <c r="G2522" i="2"/>
  <c r="G2343" i="2"/>
  <c r="G2557" i="2"/>
  <c r="G2560" i="2"/>
  <c r="G2514" i="2"/>
  <c r="G2442" i="2"/>
  <c r="G2488" i="2"/>
  <c r="G2499" i="2"/>
  <c r="G2526" i="2"/>
  <c r="G2551" i="2"/>
  <c r="G2416" i="2"/>
  <c r="G2489" i="2"/>
  <c r="G2473" i="2"/>
  <c r="G2443" i="2"/>
  <c r="G2500" i="2"/>
  <c r="G2539" i="2"/>
  <c r="G2552" i="2"/>
  <c r="G2428" i="2"/>
  <c r="G2452" i="2"/>
  <c r="G2455" i="2"/>
  <c r="G2354" i="2"/>
  <c r="G2411" i="2"/>
  <c r="G2471" i="2"/>
  <c r="G2486" i="2"/>
  <c r="G2490" i="2"/>
  <c r="G2501" i="2"/>
  <c r="G2520" i="2"/>
  <c r="G2530" i="2"/>
  <c r="G2553" i="2"/>
  <c r="G2364" i="2"/>
  <c r="G2415" i="2"/>
  <c r="G2426" i="2"/>
  <c r="G2456" i="2"/>
  <c r="G2497" i="2"/>
  <c r="G2536" i="2"/>
  <c r="G2391" i="2"/>
  <c r="G2413" i="2"/>
  <c r="G2432" i="2"/>
  <c r="G2361" i="2"/>
  <c r="G2375" i="2"/>
  <c r="G2523" i="2"/>
  <c r="G2547" i="2"/>
  <c r="G2372" i="2"/>
  <c r="G2400" i="2"/>
  <c r="G2421" i="2"/>
  <c r="G2438" i="2"/>
  <c r="G2451" i="2"/>
  <c r="G2394" i="2"/>
  <c r="G2344" i="2"/>
  <c r="G2350" i="2"/>
  <c r="G2401" i="2"/>
  <c r="G2423" i="2"/>
  <c r="G2461" i="2"/>
  <c r="G2558" i="2"/>
  <c r="G2444" i="2"/>
  <c r="G2491" i="2"/>
  <c r="G2515" i="2"/>
  <c r="G2527" i="2"/>
  <c r="G2554" i="2"/>
  <c r="G2362" i="2"/>
  <c r="G2392" i="2"/>
  <c r="G2395" i="2"/>
  <c r="G2433" i="2"/>
  <c r="G2434" i="2"/>
  <c r="G2495" i="2"/>
  <c r="G2517" i="2"/>
  <c r="G2548" i="2"/>
  <c r="G2566" i="2"/>
  <c r="G2609" i="2"/>
  <c r="G2647" i="2"/>
  <c r="G2725" i="2"/>
  <c r="G2594" i="2"/>
  <c r="G2743" i="2"/>
  <c r="G2758" i="2"/>
  <c r="G2569" i="2"/>
  <c r="G2584" i="2"/>
  <c r="G2597" i="2"/>
  <c r="G2599" i="2"/>
  <c r="G2607" i="2"/>
  <c r="G2608" i="2"/>
  <c r="G2631" i="2"/>
  <c r="G2633" i="2"/>
  <c r="G2670" i="2"/>
  <c r="G2673" i="2"/>
  <c r="G2689" i="2"/>
  <c r="G2692" i="2"/>
  <c r="G2713" i="2"/>
  <c r="G2721" i="2"/>
  <c r="G2733" i="2"/>
  <c r="G2739" i="2"/>
  <c r="G2587" i="2"/>
  <c r="G2626" i="2"/>
  <c r="G2663" i="2"/>
  <c r="G2684" i="2"/>
  <c r="G2757" i="2"/>
  <c r="G2572" i="2"/>
  <c r="G2588" i="2"/>
  <c r="G2627" i="2"/>
  <c r="G2664" i="2"/>
  <c r="G2685" i="2"/>
  <c r="G2579" i="2"/>
  <c r="G2600" i="2"/>
  <c r="G2682" i="2"/>
  <c r="G2719" i="2"/>
  <c r="G2567" i="2"/>
  <c r="G2604" i="2"/>
  <c r="G2679" i="2"/>
  <c r="G2723" i="2"/>
  <c r="G2756" i="2"/>
  <c r="G2759" i="2"/>
  <c r="G2774" i="2"/>
  <c r="G2610" i="2"/>
  <c r="G2656" i="2"/>
  <c r="G2727" i="2"/>
  <c r="G2760" i="2"/>
  <c r="G2776" i="2"/>
  <c r="G2652" i="2"/>
  <c r="G2715" i="2"/>
  <c r="G2734" i="2"/>
  <c r="G2752" i="2"/>
  <c r="G2764" i="2"/>
  <c r="G2578" i="2"/>
  <c r="G2606" i="2"/>
  <c r="G2623" i="2"/>
  <c r="G2658" i="2"/>
  <c r="G2671" i="2"/>
  <c r="G2681" i="2"/>
  <c r="G2696" i="2"/>
  <c r="G2698" i="2"/>
  <c r="G2702" i="2"/>
  <c r="G2740" i="2"/>
  <c r="G2777" i="2"/>
  <c r="G2576" i="2"/>
  <c r="G2591" i="2"/>
  <c r="G2614" i="2"/>
  <c r="G2643" i="2"/>
  <c r="G2691" i="2"/>
  <c r="G2693" i="2"/>
  <c r="G2731" i="2"/>
  <c r="G2736" i="2"/>
  <c r="G2747" i="2"/>
  <c r="G2568" i="2"/>
  <c r="G2611" i="2"/>
  <c r="G2649" i="2"/>
  <c r="G2711" i="2"/>
  <c r="G2724" i="2"/>
  <c r="G2595" i="2"/>
  <c r="G2744" i="2"/>
  <c r="G2761" i="2"/>
  <c r="G2563" i="2"/>
  <c r="G2580" i="2"/>
  <c r="G2598" i="2"/>
  <c r="G2635" i="2"/>
  <c r="G2675" i="2"/>
  <c r="G2770" i="2"/>
  <c r="G2570" i="2"/>
  <c r="G2602" i="2"/>
  <c r="G2636" i="2"/>
  <c r="G2676" i="2"/>
  <c r="G2771" i="2"/>
  <c r="G2592" i="2"/>
  <c r="G2748" i="2"/>
  <c r="G2637" i="2"/>
  <c r="G2653" i="2"/>
  <c r="G2667" i="2"/>
  <c r="G2710" i="2"/>
  <c r="G2749" i="2"/>
  <c r="G2573" i="2"/>
  <c r="G2589" i="2"/>
  <c r="G2628" i="2"/>
  <c r="G2665" i="2"/>
  <c r="G2686" i="2"/>
  <c r="G2574" i="2"/>
  <c r="G2590" i="2"/>
  <c r="G2618" i="2"/>
  <c r="G2629" i="2"/>
  <c r="G2666" i="2"/>
  <c r="G2687" i="2"/>
  <c r="G2624" i="2"/>
  <c r="G2704" i="2"/>
  <c r="G2728" i="2"/>
  <c r="G2753" i="2"/>
  <c r="G2765" i="2"/>
  <c r="G2603" i="2"/>
  <c r="G2577" i="2"/>
  <c r="G2619" i="2"/>
  <c r="G2638" i="2"/>
  <c r="G2654" i="2"/>
  <c r="G2677" i="2"/>
  <c r="G2694" i="2"/>
  <c r="G2700" i="2"/>
  <c r="G2722" i="2"/>
  <c r="G2737" i="2"/>
  <c r="G2564" i="2"/>
  <c r="G2772" i="2"/>
  <c r="G2775" i="2"/>
  <c r="G2729" i="2"/>
  <c r="G2659" i="2"/>
  <c r="G2705" i="2"/>
  <c r="G2716" i="2"/>
  <c r="G2741" i="2"/>
  <c r="G2766" i="2"/>
  <c r="G2634" i="2"/>
  <c r="G2706" i="2"/>
  <c r="G2690" i="2"/>
  <c r="G2660" i="2"/>
  <c r="G2717" i="2"/>
  <c r="G2754" i="2"/>
  <c r="G2767" i="2"/>
  <c r="G2646" i="2"/>
  <c r="G2669" i="2"/>
  <c r="G2672" i="2"/>
  <c r="G2575" i="2"/>
  <c r="G2630" i="2"/>
  <c r="G2688" i="2"/>
  <c r="G2703" i="2"/>
  <c r="G2707" i="2"/>
  <c r="G2718" i="2"/>
  <c r="G2735" i="2"/>
  <c r="G2745" i="2"/>
  <c r="G2768" i="2"/>
  <c r="G2585" i="2"/>
  <c r="G2644" i="2"/>
  <c r="G2674" i="2"/>
  <c r="G2714" i="2"/>
  <c r="G2751" i="2"/>
  <c r="G2612" i="2"/>
  <c r="G2632" i="2"/>
  <c r="G2650" i="2"/>
  <c r="G2582" i="2"/>
  <c r="G2596" i="2"/>
  <c r="G2738" i="2"/>
  <c r="G2762" i="2"/>
  <c r="G2593" i="2"/>
  <c r="G2620" i="2"/>
  <c r="G2639" i="2"/>
  <c r="G2655" i="2"/>
  <c r="G2668" i="2"/>
  <c r="G2615" i="2"/>
  <c r="G2565" i="2"/>
  <c r="G2571" i="2"/>
  <c r="G2621" i="2"/>
  <c r="G2641" i="2"/>
  <c r="G2678" i="2"/>
  <c r="G2773" i="2"/>
  <c r="G2661" i="2"/>
  <c r="G2708" i="2"/>
  <c r="G2730" i="2"/>
  <c r="G2742" i="2"/>
  <c r="G2769" i="2"/>
  <c r="G2583" i="2"/>
  <c r="G2613" i="2"/>
  <c r="G2616" i="2"/>
  <c r="G2651" i="2"/>
  <c r="G2712" i="2"/>
  <c r="G2732" i="2"/>
  <c r="G2763" i="2"/>
  <c r="I1916" i="2"/>
  <c r="J1916" i="2" s="1"/>
  <c r="I1959" i="2"/>
  <c r="J1959" i="2" s="1"/>
  <c r="I1997" i="2"/>
  <c r="J1997" i="2" s="1"/>
  <c r="I2077" i="2"/>
  <c r="J2077" i="2" s="1"/>
  <c r="I1943" i="2"/>
  <c r="J1943" i="2" s="1"/>
  <c r="I2094" i="2"/>
  <c r="J2094" i="2" s="1"/>
  <c r="I2109" i="2"/>
  <c r="J2109" i="2" s="1"/>
  <c r="I1919" i="2"/>
  <c r="J1919" i="2" s="1"/>
  <c r="I1935" i="2"/>
  <c r="J1935" i="2" s="1"/>
  <c r="I1946" i="2"/>
  <c r="J1946" i="2" s="1"/>
  <c r="I1949" i="2"/>
  <c r="J1949" i="2" s="1"/>
  <c r="I1957" i="2"/>
  <c r="J1957" i="2" s="1"/>
  <c r="I1958" i="2"/>
  <c r="J1958" i="2" s="1"/>
  <c r="I1983" i="2"/>
  <c r="J1983" i="2" s="1"/>
  <c r="I2021" i="2"/>
  <c r="J2021" i="2" s="1"/>
  <c r="I2024" i="2"/>
  <c r="J2024" i="2" s="1"/>
  <c r="I2039" i="2"/>
  <c r="J2039" i="2" s="1"/>
  <c r="I2042" i="2"/>
  <c r="J2042" i="2" s="1"/>
  <c r="I2063" i="2"/>
  <c r="J2063" i="2" s="1"/>
  <c r="I2073" i="2"/>
  <c r="J2073" i="2" s="1"/>
  <c r="I2084" i="2"/>
  <c r="J2084" i="2" s="1"/>
  <c r="I2090" i="2"/>
  <c r="J2090" i="2" s="1"/>
  <c r="I1976" i="2"/>
  <c r="J1976" i="2" s="1"/>
  <c r="I2013" i="2"/>
  <c r="J2013" i="2" s="1"/>
  <c r="I2034" i="2"/>
  <c r="J2034" i="2" s="1"/>
  <c r="I2108" i="2"/>
  <c r="J2108" i="2" s="1"/>
  <c r="I1922" i="2"/>
  <c r="J1922" i="2" s="1"/>
  <c r="I1938" i="2"/>
  <c r="J1938" i="2" s="1"/>
  <c r="I1977" i="2"/>
  <c r="J1977" i="2" s="1"/>
  <c r="I2014" i="2"/>
  <c r="J2014" i="2" s="1"/>
  <c r="I2035" i="2"/>
  <c r="J2035" i="2" s="1"/>
  <c r="I1929" i="2"/>
  <c r="J1929" i="2" s="1"/>
  <c r="I1950" i="2"/>
  <c r="J1950" i="2" s="1"/>
  <c r="I2032" i="2"/>
  <c r="J2032" i="2" s="1"/>
  <c r="I2069" i="2"/>
  <c r="J2069" i="2" s="1"/>
  <c r="I1917" i="2"/>
  <c r="J1917" i="2" s="1"/>
  <c r="I1954" i="2"/>
  <c r="J1954" i="2" s="1"/>
  <c r="I1971" i="2"/>
  <c r="J1971" i="2" s="1"/>
  <c r="I2029" i="2"/>
  <c r="J2029" i="2" s="1"/>
  <c r="I2070" i="2"/>
  <c r="J2070" i="2" s="1"/>
  <c r="I2071" i="2"/>
  <c r="J2071" i="2" s="1"/>
  <c r="I2075" i="2"/>
  <c r="J2075" i="2" s="1"/>
  <c r="I2107" i="2"/>
  <c r="J2107" i="2" s="1"/>
  <c r="I2110" i="2"/>
  <c r="J2110" i="2" s="1"/>
  <c r="I2125" i="2"/>
  <c r="J2125" i="2" s="1"/>
  <c r="I1960" i="2"/>
  <c r="J1960" i="2" s="1"/>
  <c r="I2006" i="2"/>
  <c r="J2006" i="2" s="1"/>
  <c r="I2078" i="2"/>
  <c r="J2078" i="2" s="1"/>
  <c r="I2111" i="2"/>
  <c r="J2111" i="2" s="1"/>
  <c r="I2127" i="2"/>
  <c r="J2127" i="2" s="1"/>
  <c r="I2002" i="2"/>
  <c r="J2002" i="2" s="1"/>
  <c r="I2065" i="2"/>
  <c r="J2065" i="2" s="1"/>
  <c r="I2085" i="2"/>
  <c r="J2085" i="2" s="1"/>
  <c r="I2103" i="2"/>
  <c r="J2103" i="2" s="1"/>
  <c r="I2115" i="2"/>
  <c r="J2115" i="2" s="1"/>
  <c r="I1928" i="2"/>
  <c r="J1928" i="2" s="1"/>
  <c r="I1956" i="2"/>
  <c r="J1956" i="2" s="1"/>
  <c r="I1973" i="2"/>
  <c r="J1973" i="2" s="1"/>
  <c r="I2008" i="2"/>
  <c r="J2008" i="2" s="1"/>
  <c r="I2020" i="2"/>
  <c r="J2020" i="2" s="1"/>
  <c r="I2031" i="2"/>
  <c r="J2031" i="2" s="1"/>
  <c r="I2046" i="2"/>
  <c r="J2046" i="2" s="1"/>
  <c r="I2048" i="2"/>
  <c r="J2048" i="2" s="1"/>
  <c r="I2052" i="2"/>
  <c r="J2052" i="2" s="1"/>
  <c r="I2091" i="2"/>
  <c r="J2091" i="2" s="1"/>
  <c r="I2128" i="2"/>
  <c r="J2128" i="2" s="1"/>
  <c r="I1926" i="2"/>
  <c r="J1926" i="2" s="1"/>
  <c r="I1940" i="2"/>
  <c r="J1940" i="2" s="1"/>
  <c r="I1964" i="2"/>
  <c r="J1964" i="2" s="1"/>
  <c r="I1993" i="2"/>
  <c r="J1993" i="2" s="1"/>
  <c r="I2041" i="2"/>
  <c r="J2041" i="2" s="1"/>
  <c r="I2043" i="2"/>
  <c r="J2043" i="2" s="1"/>
  <c r="I2082" i="2"/>
  <c r="J2082" i="2" s="1"/>
  <c r="I2087" i="2"/>
  <c r="J2087" i="2" s="1"/>
  <c r="I2098" i="2"/>
  <c r="J2098" i="2" s="1"/>
  <c r="I1918" i="2"/>
  <c r="J1918" i="2" s="1"/>
  <c r="I1961" i="2"/>
  <c r="J1961" i="2" s="1"/>
  <c r="I1999" i="2"/>
  <c r="J1999" i="2" s="1"/>
  <c r="I2061" i="2"/>
  <c r="J2061" i="2" s="1"/>
  <c r="I2076" i="2"/>
  <c r="J2076" i="2" s="1"/>
  <c r="I1944" i="2"/>
  <c r="J1944" i="2" s="1"/>
  <c r="I2095" i="2"/>
  <c r="J2095" i="2" s="1"/>
  <c r="I2112" i="2"/>
  <c r="J2112" i="2" s="1"/>
  <c r="I1913" i="2"/>
  <c r="J1913" i="2" s="1"/>
  <c r="I1930" i="2"/>
  <c r="J1930" i="2" s="1"/>
  <c r="I1947" i="2"/>
  <c r="J1947" i="2" s="1"/>
  <c r="I1985" i="2"/>
  <c r="J1985" i="2" s="1"/>
  <c r="I2025" i="2"/>
  <c r="J2025" i="2" s="1"/>
  <c r="I2121" i="2"/>
  <c r="J2121" i="2" s="1"/>
  <c r="I1920" i="2"/>
  <c r="J1920" i="2" s="1"/>
  <c r="I1952" i="2"/>
  <c r="J1952" i="2" s="1"/>
  <c r="I1986" i="2"/>
  <c r="J1986" i="2" s="1"/>
  <c r="I2026" i="2"/>
  <c r="J2026" i="2" s="1"/>
  <c r="I2122" i="2"/>
  <c r="J2122" i="2" s="1"/>
  <c r="I1941" i="2"/>
  <c r="J1941" i="2" s="1"/>
  <c r="I2099" i="2"/>
  <c r="J2099" i="2" s="1"/>
  <c r="I1987" i="2"/>
  <c r="J1987" i="2" s="1"/>
  <c r="I2003" i="2"/>
  <c r="J2003" i="2" s="1"/>
  <c r="I2017" i="2"/>
  <c r="J2017" i="2" s="1"/>
  <c r="I2060" i="2"/>
  <c r="J2060" i="2" s="1"/>
  <c r="I2100" i="2"/>
  <c r="J2100" i="2" s="1"/>
  <c r="I1923" i="2"/>
  <c r="J1923" i="2" s="1"/>
  <c r="I1939" i="2"/>
  <c r="J1939" i="2" s="1"/>
  <c r="I1978" i="2"/>
  <c r="J1978" i="2" s="1"/>
  <c r="I2015" i="2"/>
  <c r="J2015" i="2" s="1"/>
  <c r="I2036" i="2"/>
  <c r="J2036" i="2" s="1"/>
  <c r="I1924" i="2"/>
  <c r="J1924" i="2" s="1"/>
  <c r="I1967" i="2"/>
  <c r="J1967" i="2" s="1"/>
  <c r="I1979" i="2"/>
  <c r="J1979" i="2" s="1"/>
  <c r="I2016" i="2"/>
  <c r="J2016" i="2" s="1"/>
  <c r="I2037" i="2"/>
  <c r="J2037" i="2" s="1"/>
  <c r="I1974" i="2"/>
  <c r="J1974" i="2" s="1"/>
  <c r="I2054" i="2"/>
  <c r="J2054" i="2" s="1"/>
  <c r="I2079" i="2"/>
  <c r="J2079" i="2" s="1"/>
  <c r="I2104" i="2"/>
  <c r="J2104" i="2" s="1"/>
  <c r="I2116" i="2"/>
  <c r="J2116" i="2" s="1"/>
  <c r="I1953" i="2"/>
  <c r="J1953" i="2" s="1"/>
  <c r="I1927" i="2"/>
  <c r="J1927" i="2" s="1"/>
  <c r="I1968" i="2"/>
  <c r="J1968" i="2" s="1"/>
  <c r="I1988" i="2"/>
  <c r="J1988" i="2" s="1"/>
  <c r="I2004" i="2"/>
  <c r="J2004" i="2" s="1"/>
  <c r="I2027" i="2"/>
  <c r="J2027" i="2" s="1"/>
  <c r="I2044" i="2"/>
  <c r="J2044" i="2" s="1"/>
  <c r="I2050" i="2"/>
  <c r="J2050" i="2" s="1"/>
  <c r="I2074" i="2"/>
  <c r="J2074" i="2" s="1"/>
  <c r="I2088" i="2"/>
  <c r="J2088" i="2" s="1"/>
  <c r="I1914" i="2"/>
  <c r="J1914" i="2" s="1"/>
  <c r="I2123" i="2"/>
  <c r="J2123" i="2" s="1"/>
  <c r="I2080" i="2"/>
  <c r="J2080" i="2" s="1"/>
  <c r="I2009" i="2"/>
  <c r="J2009" i="2" s="1"/>
  <c r="I2055" i="2"/>
  <c r="J2055" i="2" s="1"/>
  <c r="I2066" i="2"/>
  <c r="J2066" i="2" s="1"/>
  <c r="I2092" i="2"/>
  <c r="J2092" i="2" s="1"/>
  <c r="I2117" i="2"/>
  <c r="J2117" i="2" s="1"/>
  <c r="I1984" i="2"/>
  <c r="J1984" i="2" s="1"/>
  <c r="I2056" i="2"/>
  <c r="J2056" i="2" s="1"/>
  <c r="I2040" i="2"/>
  <c r="J2040" i="2" s="1"/>
  <c r="I2010" i="2"/>
  <c r="J2010" i="2" s="1"/>
  <c r="I2067" i="2"/>
  <c r="J2067" i="2" s="1"/>
  <c r="I2105" i="2"/>
  <c r="J2105" i="2" s="1"/>
  <c r="I2118" i="2"/>
  <c r="J2118" i="2" s="1"/>
  <c r="I1996" i="2"/>
  <c r="J1996" i="2" s="1"/>
  <c r="I2019" i="2"/>
  <c r="J2019" i="2" s="1"/>
  <c r="I2022" i="2"/>
  <c r="J2022" i="2" s="1"/>
  <c r="I1925" i="2"/>
  <c r="J1925" i="2" s="1"/>
  <c r="I1980" i="2"/>
  <c r="J1980" i="2" s="1"/>
  <c r="I2038" i="2"/>
  <c r="J2038" i="2" s="1"/>
  <c r="I2053" i="2"/>
  <c r="J2053" i="2" s="1"/>
  <c r="I2057" i="2"/>
  <c r="J2057" i="2" s="1"/>
  <c r="I2068" i="2"/>
  <c r="J2068" i="2" s="1"/>
  <c r="I2086" i="2"/>
  <c r="J2086" i="2" s="1"/>
  <c r="I2096" i="2"/>
  <c r="J2096" i="2" s="1"/>
  <c r="I2119" i="2"/>
  <c r="J2119" i="2" s="1"/>
  <c r="I1936" i="2"/>
  <c r="J1936" i="2" s="1"/>
  <c r="I1948" i="2"/>
  <c r="J1948" i="2" s="1"/>
  <c r="I1982" i="2"/>
  <c r="J1982" i="2" s="1"/>
  <c r="I1994" i="2"/>
  <c r="J1994" i="2" s="1"/>
  <c r="I2023" i="2"/>
  <c r="J2023" i="2" s="1"/>
  <c r="I2064" i="2"/>
  <c r="J2064" i="2" s="1"/>
  <c r="I2102" i="2"/>
  <c r="J2102" i="2" s="1"/>
  <c r="I1962" i="2"/>
  <c r="J1962" i="2" s="1"/>
  <c r="I1981" i="2"/>
  <c r="J1981" i="2" s="1"/>
  <c r="I2000" i="2"/>
  <c r="J2000" i="2" s="1"/>
  <c r="I1933" i="2"/>
  <c r="J1933" i="2" s="1"/>
  <c r="I1945" i="2"/>
  <c r="J1945" i="2" s="1"/>
  <c r="I2089" i="2"/>
  <c r="J2089" i="2" s="1"/>
  <c r="I2113" i="2"/>
  <c r="J2113" i="2" s="1"/>
  <c r="I1942" i="2"/>
  <c r="J1942" i="2" s="1"/>
  <c r="I1969" i="2"/>
  <c r="J1969" i="2" s="1"/>
  <c r="I1989" i="2"/>
  <c r="J1989" i="2" s="1"/>
  <c r="I2005" i="2"/>
  <c r="J2005" i="2" s="1"/>
  <c r="I2018" i="2"/>
  <c r="J2018" i="2" s="1"/>
  <c r="I1965" i="2"/>
  <c r="J1965" i="2" s="1"/>
  <c r="I1915" i="2"/>
  <c r="J1915" i="2" s="1"/>
  <c r="I1921" i="2"/>
  <c r="J1921" i="2" s="1"/>
  <c r="I1970" i="2"/>
  <c r="J1970" i="2" s="1"/>
  <c r="I1991" i="2"/>
  <c r="J1991" i="2" s="1"/>
  <c r="I2028" i="2"/>
  <c r="J2028" i="2" s="1"/>
  <c r="I2124" i="2"/>
  <c r="J2124" i="2" s="1"/>
  <c r="I2011" i="2"/>
  <c r="J2011" i="2" s="1"/>
  <c r="I2058" i="2"/>
  <c r="J2058" i="2" s="1"/>
  <c r="I2081" i="2"/>
  <c r="J2081" i="2" s="1"/>
  <c r="I2093" i="2"/>
  <c r="J2093" i="2" s="1"/>
  <c r="I2120" i="2"/>
  <c r="J2120" i="2" s="1"/>
  <c r="I1934" i="2"/>
  <c r="J1934" i="2" s="1"/>
  <c r="I1963" i="2"/>
  <c r="J1963" i="2" s="1"/>
  <c r="I1966" i="2"/>
  <c r="J1966" i="2" s="1"/>
  <c r="I2001" i="2"/>
  <c r="J2001" i="2" s="1"/>
  <c r="I2062" i="2"/>
  <c r="J2062" i="2" s="1"/>
  <c r="I2083" i="2"/>
  <c r="J2083" i="2" s="1"/>
  <c r="I2114" i="2"/>
  <c r="J2114" i="2" s="1"/>
  <c r="I2132" i="2"/>
  <c r="J2132" i="2" s="1"/>
  <c r="I2174" i="2"/>
  <c r="J2174" i="2" s="1"/>
  <c r="I2211" i="2"/>
  <c r="J2211" i="2" s="1"/>
  <c r="I2289" i="2"/>
  <c r="J2289" i="2" s="1"/>
  <c r="I2158" i="2"/>
  <c r="J2158" i="2" s="1"/>
  <c r="I2307" i="2"/>
  <c r="J2307" i="2" s="1"/>
  <c r="I2322" i="2"/>
  <c r="J2322" i="2" s="1"/>
  <c r="I2135" i="2"/>
  <c r="J2135" i="2" s="1"/>
  <c r="I2150" i="2"/>
  <c r="J2150" i="2" s="1"/>
  <c r="I2161" i="2"/>
  <c r="J2161" i="2" s="1"/>
  <c r="I2163" i="2"/>
  <c r="J2163" i="2" s="1"/>
  <c r="I2172" i="2"/>
  <c r="J2172" i="2" s="1"/>
  <c r="I2173" i="2"/>
  <c r="J2173" i="2" s="1"/>
  <c r="I2197" i="2"/>
  <c r="J2197" i="2" s="1"/>
  <c r="I2234" i="2"/>
  <c r="J2234" i="2" s="1"/>
  <c r="I2237" i="2"/>
  <c r="J2237" i="2" s="1"/>
  <c r="I2252" i="2"/>
  <c r="J2252" i="2" s="1"/>
  <c r="I2255" i="2"/>
  <c r="J2255" i="2" s="1"/>
  <c r="I2276" i="2"/>
  <c r="J2276" i="2" s="1"/>
  <c r="I2285" i="2"/>
  <c r="J2285" i="2" s="1"/>
  <c r="I2297" i="2"/>
  <c r="J2297" i="2" s="1"/>
  <c r="I2303" i="2"/>
  <c r="J2303" i="2" s="1"/>
  <c r="I2191" i="2"/>
  <c r="J2191" i="2" s="1"/>
  <c r="I2226" i="2"/>
  <c r="J2226" i="2" s="1"/>
  <c r="I2247" i="2"/>
  <c r="J2247" i="2" s="1"/>
  <c r="I2283" i="2"/>
  <c r="J2283" i="2" s="1"/>
  <c r="I2321" i="2"/>
  <c r="J2321" i="2" s="1"/>
  <c r="I2138" i="2"/>
  <c r="J2138" i="2" s="1"/>
  <c r="I2153" i="2"/>
  <c r="J2153" i="2" s="1"/>
  <c r="I2192" i="2"/>
  <c r="J2192" i="2" s="1"/>
  <c r="I2227" i="2"/>
  <c r="J2227" i="2" s="1"/>
  <c r="I2248" i="2"/>
  <c r="J2248" i="2" s="1"/>
  <c r="I2145" i="2"/>
  <c r="J2145" i="2" s="1"/>
  <c r="I2165" i="2"/>
  <c r="J2165" i="2" s="1"/>
  <c r="I2245" i="2"/>
  <c r="J2245" i="2" s="1"/>
  <c r="I2282" i="2"/>
  <c r="J2282" i="2" s="1"/>
  <c r="I2133" i="2"/>
  <c r="J2133" i="2" s="1"/>
  <c r="I2169" i="2"/>
  <c r="J2169" i="2" s="1"/>
  <c r="I2242" i="2"/>
  <c r="J2242" i="2" s="1"/>
  <c r="I2287" i="2"/>
  <c r="J2287" i="2" s="1"/>
  <c r="I2320" i="2"/>
  <c r="J2320" i="2" s="1"/>
  <c r="I2323" i="2"/>
  <c r="J2323" i="2" s="1"/>
  <c r="I2338" i="2"/>
  <c r="J2338" i="2" s="1"/>
  <c r="I2175" i="2"/>
  <c r="J2175" i="2" s="1"/>
  <c r="I2219" i="2"/>
  <c r="J2219" i="2" s="1"/>
  <c r="I2291" i="2"/>
  <c r="J2291" i="2" s="1"/>
  <c r="I2324" i="2"/>
  <c r="J2324" i="2" s="1"/>
  <c r="I2340" i="2"/>
  <c r="J2340" i="2" s="1"/>
  <c r="I2215" i="2"/>
  <c r="J2215" i="2" s="1"/>
  <c r="I2278" i="2"/>
  <c r="J2278" i="2" s="1"/>
  <c r="I2298" i="2"/>
  <c r="J2298" i="2" s="1"/>
  <c r="I2316" i="2"/>
  <c r="J2316" i="2" s="1"/>
  <c r="I2328" i="2"/>
  <c r="J2328" i="2" s="1"/>
  <c r="I2144" i="2"/>
  <c r="J2144" i="2" s="1"/>
  <c r="I2171" i="2"/>
  <c r="J2171" i="2" s="1"/>
  <c r="I2188" i="2"/>
  <c r="J2188" i="2" s="1"/>
  <c r="I2221" i="2"/>
  <c r="J2221" i="2" s="1"/>
  <c r="I2233" i="2"/>
  <c r="J2233" i="2" s="1"/>
  <c r="I2244" i="2"/>
  <c r="J2244" i="2" s="1"/>
  <c r="I2259" i="2"/>
  <c r="J2259" i="2" s="1"/>
  <c r="I2261" i="2"/>
  <c r="J2261" i="2" s="1"/>
  <c r="I2265" i="2"/>
  <c r="J2265" i="2" s="1"/>
  <c r="I2304" i="2"/>
  <c r="J2304" i="2" s="1"/>
  <c r="I2341" i="2"/>
  <c r="J2341" i="2" s="1"/>
  <c r="I2142" i="2"/>
  <c r="J2142" i="2" s="1"/>
  <c r="I2155" i="2"/>
  <c r="J2155" i="2" s="1"/>
  <c r="I2179" i="2"/>
  <c r="J2179" i="2" s="1"/>
  <c r="I2207" i="2"/>
  <c r="J2207" i="2" s="1"/>
  <c r="I2254" i="2"/>
  <c r="J2254" i="2" s="1"/>
  <c r="I2256" i="2"/>
  <c r="J2256" i="2" s="1"/>
  <c r="I2295" i="2"/>
  <c r="J2295" i="2" s="1"/>
  <c r="I2300" i="2"/>
  <c r="J2300" i="2" s="1"/>
  <c r="I2311" i="2"/>
  <c r="J2311" i="2" s="1"/>
  <c r="I2134" i="2"/>
  <c r="J2134" i="2" s="1"/>
  <c r="I2176" i="2"/>
  <c r="J2176" i="2" s="1"/>
  <c r="I2213" i="2"/>
  <c r="J2213" i="2" s="1"/>
  <c r="I2274" i="2"/>
  <c r="J2274" i="2" s="1"/>
  <c r="I2288" i="2"/>
  <c r="J2288" i="2" s="1"/>
  <c r="I2159" i="2"/>
  <c r="J2159" i="2" s="1"/>
  <c r="I2308" i="2"/>
  <c r="J2308" i="2" s="1"/>
  <c r="I2325" i="2"/>
  <c r="J2325" i="2" s="1"/>
  <c r="I2129" i="2"/>
  <c r="J2129" i="2" s="1"/>
  <c r="I2146" i="2"/>
  <c r="J2146" i="2" s="1"/>
  <c r="I2162" i="2"/>
  <c r="J2162" i="2" s="1"/>
  <c r="I2199" i="2"/>
  <c r="J2199" i="2" s="1"/>
  <c r="I2238" i="2"/>
  <c r="J2238" i="2" s="1"/>
  <c r="I2334" i="2"/>
  <c r="J2334" i="2" s="1"/>
  <c r="I2136" i="2"/>
  <c r="J2136" i="2" s="1"/>
  <c r="I2167" i="2"/>
  <c r="J2167" i="2" s="1"/>
  <c r="I2200" i="2"/>
  <c r="J2200" i="2" s="1"/>
  <c r="I2239" i="2"/>
  <c r="J2239" i="2" s="1"/>
  <c r="I2335" i="2"/>
  <c r="J2335" i="2" s="1"/>
  <c r="I2156" i="2"/>
  <c r="J2156" i="2" s="1"/>
  <c r="I2312" i="2"/>
  <c r="J2312" i="2" s="1"/>
  <c r="I2201" i="2"/>
  <c r="J2201" i="2" s="1"/>
  <c r="I2216" i="2"/>
  <c r="J2216" i="2" s="1"/>
  <c r="I2230" i="2"/>
  <c r="J2230" i="2" s="1"/>
  <c r="I2273" i="2"/>
  <c r="J2273" i="2" s="1"/>
  <c r="I2313" i="2"/>
  <c r="J2313" i="2" s="1"/>
  <c r="I2139" i="2"/>
  <c r="J2139" i="2" s="1"/>
  <c r="I2154" i="2"/>
  <c r="J2154" i="2" s="1"/>
  <c r="I2193" i="2"/>
  <c r="J2193" i="2" s="1"/>
  <c r="I2228" i="2"/>
  <c r="J2228" i="2" s="1"/>
  <c r="I2249" i="2"/>
  <c r="J2249" i="2" s="1"/>
  <c r="I2140" i="2"/>
  <c r="J2140" i="2" s="1"/>
  <c r="I2183" i="2"/>
  <c r="J2183" i="2" s="1"/>
  <c r="I2194" i="2"/>
  <c r="J2194" i="2" s="1"/>
  <c r="I2229" i="2"/>
  <c r="J2229" i="2" s="1"/>
  <c r="I2250" i="2"/>
  <c r="J2250" i="2" s="1"/>
  <c r="I2189" i="2"/>
  <c r="J2189" i="2" s="1"/>
  <c r="I2267" i="2"/>
  <c r="J2267" i="2" s="1"/>
  <c r="I2292" i="2"/>
  <c r="J2292" i="2" s="1"/>
  <c r="I2317" i="2"/>
  <c r="J2317" i="2" s="1"/>
  <c r="I2329" i="2"/>
  <c r="J2329" i="2" s="1"/>
  <c r="I2168" i="2"/>
  <c r="J2168" i="2" s="1"/>
  <c r="I2143" i="2"/>
  <c r="J2143" i="2" s="1"/>
  <c r="I2184" i="2"/>
  <c r="J2184" i="2" s="1"/>
  <c r="I2202" i="2"/>
  <c r="J2202" i="2" s="1"/>
  <c r="I2217" i="2"/>
  <c r="J2217" i="2" s="1"/>
  <c r="I2240" i="2"/>
  <c r="J2240" i="2" s="1"/>
  <c r="I2257" i="2"/>
  <c r="J2257" i="2" s="1"/>
  <c r="I2263" i="2"/>
  <c r="J2263" i="2" s="1"/>
  <c r="I2286" i="2"/>
  <c r="J2286" i="2" s="1"/>
  <c r="I2301" i="2"/>
  <c r="J2301" i="2" s="1"/>
  <c r="I2130" i="2"/>
  <c r="J2130" i="2" s="1"/>
  <c r="I2336" i="2"/>
  <c r="J2336" i="2" s="1"/>
  <c r="I2293" i="2"/>
  <c r="J2293" i="2" s="1"/>
  <c r="I2222" i="2"/>
  <c r="J2222" i="2" s="1"/>
  <c r="I2269" i="2"/>
  <c r="J2269" i="2" s="1"/>
  <c r="I2279" i="2"/>
  <c r="J2279" i="2" s="1"/>
  <c r="I2305" i="2"/>
  <c r="J2305" i="2" s="1"/>
  <c r="I2330" i="2"/>
  <c r="J2330" i="2" s="1"/>
  <c r="I2198" i="2"/>
  <c r="J2198" i="2" s="1"/>
  <c r="I2268" i="2"/>
  <c r="J2268" i="2" s="1"/>
  <c r="I2253" i="2"/>
  <c r="J2253" i="2" s="1"/>
  <c r="I2223" i="2"/>
  <c r="J2223" i="2" s="1"/>
  <c r="I2280" i="2"/>
  <c r="J2280" i="2" s="1"/>
  <c r="I2318" i="2"/>
  <c r="J2318" i="2" s="1"/>
  <c r="I2331" i="2"/>
  <c r="J2331" i="2" s="1"/>
  <c r="I2210" i="2"/>
  <c r="J2210" i="2" s="1"/>
  <c r="I2232" i="2"/>
  <c r="J2232" i="2" s="1"/>
  <c r="I2235" i="2"/>
  <c r="J2235" i="2" s="1"/>
  <c r="I2141" i="2"/>
  <c r="J2141" i="2" s="1"/>
  <c r="I2195" i="2"/>
  <c r="J2195" i="2" s="1"/>
  <c r="I2251" i="2"/>
  <c r="J2251" i="2" s="1"/>
  <c r="I2266" i="2"/>
  <c r="J2266" i="2" s="1"/>
  <c r="I2270" i="2"/>
  <c r="J2270" i="2" s="1"/>
  <c r="I2281" i="2"/>
  <c r="J2281" i="2" s="1"/>
  <c r="I2299" i="2"/>
  <c r="J2299" i="2" s="1"/>
  <c r="I2309" i="2"/>
  <c r="J2309" i="2" s="1"/>
  <c r="I2332" i="2"/>
  <c r="J2332" i="2" s="1"/>
  <c r="I2151" i="2"/>
  <c r="J2151" i="2" s="1"/>
  <c r="I2164" i="2"/>
  <c r="J2164" i="2" s="1"/>
  <c r="I2208" i="2"/>
  <c r="J2208" i="2" s="1"/>
  <c r="I2236" i="2"/>
  <c r="J2236" i="2" s="1"/>
  <c r="I2277" i="2"/>
  <c r="J2277" i="2" s="1"/>
  <c r="I2315" i="2"/>
  <c r="J2315" i="2" s="1"/>
  <c r="I2177" i="2"/>
  <c r="J2177" i="2" s="1"/>
  <c r="I2196" i="2"/>
  <c r="J2196" i="2" s="1"/>
  <c r="I2214" i="2"/>
  <c r="J2214" i="2" s="1"/>
  <c r="I2148" i="2"/>
  <c r="J2148" i="2" s="1"/>
  <c r="I2160" i="2"/>
  <c r="J2160" i="2" s="1"/>
  <c r="I2302" i="2"/>
  <c r="J2302" i="2" s="1"/>
  <c r="I2326" i="2"/>
  <c r="J2326" i="2" s="1"/>
  <c r="I2157" i="2"/>
  <c r="J2157" i="2" s="1"/>
  <c r="I2185" i="2"/>
  <c r="J2185" i="2" s="1"/>
  <c r="I2203" i="2"/>
  <c r="J2203" i="2" s="1"/>
  <c r="I2218" i="2"/>
  <c r="J2218" i="2" s="1"/>
  <c r="I2231" i="2"/>
  <c r="J2231" i="2" s="1"/>
  <c r="I2180" i="2"/>
  <c r="J2180" i="2" s="1"/>
  <c r="I2131" i="2"/>
  <c r="J2131" i="2" s="1"/>
  <c r="I2137" i="2"/>
  <c r="J2137" i="2" s="1"/>
  <c r="I2186" i="2"/>
  <c r="J2186" i="2" s="1"/>
  <c r="I2205" i="2"/>
  <c r="J2205" i="2" s="1"/>
  <c r="I2241" i="2"/>
  <c r="J2241" i="2" s="1"/>
  <c r="I2337" i="2"/>
  <c r="J2337" i="2" s="1"/>
  <c r="I2224" i="2"/>
  <c r="J2224" i="2" s="1"/>
  <c r="I2271" i="2"/>
  <c r="J2271" i="2" s="1"/>
  <c r="I2294" i="2"/>
  <c r="J2294" i="2" s="1"/>
  <c r="I2306" i="2"/>
  <c r="J2306" i="2" s="1"/>
  <c r="I2333" i="2"/>
  <c r="J2333" i="2" s="1"/>
  <c r="I2149" i="2"/>
  <c r="J2149" i="2" s="1"/>
  <c r="I2178" i="2"/>
  <c r="J2178" i="2" s="1"/>
  <c r="I2181" i="2"/>
  <c r="J2181" i="2" s="1"/>
  <c r="I2275" i="2"/>
  <c r="J2275" i="2" s="1"/>
  <c r="I2296" i="2"/>
  <c r="J2296" i="2" s="1"/>
  <c r="I2327" i="2"/>
  <c r="J2327" i="2" s="1"/>
  <c r="I2345" i="2"/>
  <c r="J2345" i="2" s="1"/>
  <c r="I2388" i="2"/>
  <c r="J2388" i="2" s="1"/>
  <c r="I2429" i="2"/>
  <c r="J2429" i="2" s="1"/>
  <c r="I2510" i="2"/>
  <c r="J2510" i="2" s="1"/>
  <c r="I2373" i="2"/>
  <c r="J2373" i="2" s="1"/>
  <c r="I2528" i="2"/>
  <c r="J2528" i="2" s="1"/>
  <c r="I2543" i="2"/>
  <c r="J2543" i="2" s="1"/>
  <c r="I2348" i="2"/>
  <c r="J2348" i="2" s="1"/>
  <c r="I2363" i="2"/>
  <c r="J2363" i="2" s="1"/>
  <c r="I2376" i="2"/>
  <c r="J2376" i="2" s="1"/>
  <c r="I2378" i="2"/>
  <c r="J2378" i="2" s="1"/>
  <c r="I2386" i="2"/>
  <c r="J2386" i="2" s="1"/>
  <c r="I2387" i="2"/>
  <c r="J2387" i="2" s="1"/>
  <c r="I2412" i="2"/>
  <c r="J2412" i="2" s="1"/>
  <c r="I2414" i="2"/>
  <c r="J2414" i="2" s="1"/>
  <c r="I2454" i="2"/>
  <c r="J2454" i="2" s="1"/>
  <c r="I2457" i="2"/>
  <c r="J2457" i="2" s="1"/>
  <c r="I2472" i="2"/>
  <c r="J2472" i="2" s="1"/>
  <c r="I2475" i="2"/>
  <c r="J2475" i="2" s="1"/>
  <c r="I2496" i="2"/>
  <c r="J2496" i="2" s="1"/>
  <c r="I2506" i="2"/>
  <c r="J2506" i="2" s="1"/>
  <c r="I2518" i="2"/>
  <c r="J2518" i="2" s="1"/>
  <c r="I2524" i="2"/>
  <c r="J2524" i="2" s="1"/>
  <c r="I2366" i="2"/>
  <c r="J2366" i="2" s="1"/>
  <c r="I2407" i="2"/>
  <c r="J2407" i="2" s="1"/>
  <c r="I2446" i="2"/>
  <c r="J2446" i="2" s="1"/>
  <c r="I2467" i="2"/>
  <c r="J2467" i="2" s="1"/>
  <c r="I2542" i="2"/>
  <c r="J2542" i="2" s="1"/>
  <c r="I2351" i="2"/>
  <c r="J2351" i="2" s="1"/>
  <c r="I2367" i="2"/>
  <c r="J2367" i="2" s="1"/>
  <c r="I2408" i="2"/>
  <c r="J2408" i="2" s="1"/>
  <c r="I2447" i="2"/>
  <c r="J2447" i="2" s="1"/>
  <c r="I2468" i="2"/>
  <c r="J2468" i="2" s="1"/>
  <c r="I2358" i="2"/>
  <c r="J2358" i="2" s="1"/>
  <c r="I2379" i="2"/>
  <c r="J2379" i="2" s="1"/>
  <c r="I2465" i="2"/>
  <c r="J2465" i="2" s="1"/>
  <c r="I2502" i="2"/>
  <c r="J2502" i="2" s="1"/>
  <c r="I2346" i="2"/>
  <c r="J2346" i="2" s="1"/>
  <c r="I2383" i="2"/>
  <c r="J2383" i="2" s="1"/>
  <c r="I2402" i="2"/>
  <c r="J2402" i="2" s="1"/>
  <c r="I2462" i="2"/>
  <c r="J2462" i="2" s="1"/>
  <c r="I2503" i="2"/>
  <c r="J2503" i="2" s="1"/>
  <c r="I2504" i="2"/>
  <c r="J2504" i="2" s="1"/>
  <c r="I2508" i="2"/>
  <c r="J2508" i="2" s="1"/>
  <c r="I2541" i="2"/>
  <c r="J2541" i="2" s="1"/>
  <c r="I2544" i="2"/>
  <c r="J2544" i="2" s="1"/>
  <c r="I2559" i="2"/>
  <c r="J2559" i="2" s="1"/>
  <c r="I2389" i="2"/>
  <c r="J2389" i="2" s="1"/>
  <c r="I2439" i="2"/>
  <c r="J2439" i="2" s="1"/>
  <c r="I2512" i="2"/>
  <c r="J2512" i="2" s="1"/>
  <c r="I2545" i="2"/>
  <c r="J2545" i="2" s="1"/>
  <c r="I2561" i="2"/>
  <c r="J2561" i="2" s="1"/>
  <c r="I2435" i="2"/>
  <c r="J2435" i="2" s="1"/>
  <c r="I2498" i="2"/>
  <c r="J2498" i="2" s="1"/>
  <c r="I2519" i="2"/>
  <c r="J2519" i="2" s="1"/>
  <c r="I2537" i="2"/>
  <c r="J2537" i="2" s="1"/>
  <c r="I2549" i="2"/>
  <c r="J2549" i="2" s="1"/>
  <c r="I2357" i="2"/>
  <c r="J2357" i="2" s="1"/>
  <c r="I2385" i="2"/>
  <c r="J2385" i="2" s="1"/>
  <c r="I2404" i="2"/>
  <c r="J2404" i="2" s="1"/>
  <c r="I2441" i="2"/>
  <c r="J2441" i="2" s="1"/>
  <c r="I2453" i="2"/>
  <c r="J2453" i="2" s="1"/>
  <c r="I2464" i="2"/>
  <c r="J2464" i="2" s="1"/>
  <c r="I2479" i="2"/>
  <c r="J2479" i="2" s="1"/>
  <c r="I2481" i="2"/>
  <c r="J2481" i="2" s="1"/>
  <c r="I2485" i="2"/>
  <c r="J2485" i="2" s="1"/>
  <c r="I2525" i="2"/>
  <c r="J2525" i="2" s="1"/>
  <c r="I2562" i="2"/>
  <c r="J2562" i="2" s="1"/>
  <c r="I2355" i="2"/>
  <c r="J2355" i="2" s="1"/>
  <c r="I2370" i="2"/>
  <c r="J2370" i="2" s="1"/>
  <c r="I2393" i="2"/>
  <c r="J2393" i="2" s="1"/>
  <c r="I2425" i="2"/>
  <c r="J2425" i="2" s="1"/>
  <c r="I2474" i="2"/>
  <c r="J2474" i="2" s="1"/>
  <c r="I2476" i="2"/>
  <c r="J2476" i="2" s="1"/>
  <c r="I2516" i="2"/>
  <c r="J2516" i="2" s="1"/>
  <c r="I2521" i="2"/>
  <c r="J2521" i="2" s="1"/>
  <c r="I2532" i="2"/>
  <c r="J2532" i="2" s="1"/>
  <c r="I2347" i="2"/>
  <c r="J2347" i="2" s="1"/>
  <c r="I2390" i="2"/>
  <c r="J2390" i="2" s="1"/>
  <c r="I2431" i="2"/>
  <c r="J2431" i="2" s="1"/>
  <c r="I2494" i="2"/>
  <c r="J2494" i="2" s="1"/>
  <c r="I2509" i="2"/>
  <c r="J2509" i="2" s="1"/>
  <c r="I2374" i="2"/>
  <c r="J2374" i="2" s="1"/>
  <c r="I2529" i="2"/>
  <c r="J2529" i="2" s="1"/>
  <c r="I2546" i="2"/>
  <c r="J2546" i="2" s="1"/>
  <c r="I2342" i="2"/>
  <c r="J2342" i="2" s="1"/>
  <c r="I2359" i="2"/>
  <c r="J2359" i="2" s="1"/>
  <c r="I2377" i="2"/>
  <c r="J2377" i="2" s="1"/>
  <c r="I2417" i="2"/>
  <c r="J2417" i="2" s="1"/>
  <c r="I2458" i="2"/>
  <c r="J2458" i="2" s="1"/>
  <c r="I2555" i="2"/>
  <c r="J2555" i="2" s="1"/>
  <c r="I2349" i="2"/>
  <c r="J2349" i="2" s="1"/>
  <c r="I2381" i="2"/>
  <c r="J2381" i="2" s="1"/>
  <c r="I2418" i="2"/>
  <c r="J2418" i="2" s="1"/>
  <c r="I2459" i="2"/>
  <c r="J2459" i="2" s="1"/>
  <c r="I2556" i="2"/>
  <c r="J2556" i="2" s="1"/>
  <c r="I2371" i="2"/>
  <c r="J2371" i="2" s="1"/>
  <c r="I2533" i="2"/>
  <c r="J2533" i="2" s="1"/>
  <c r="I2419" i="2"/>
  <c r="J2419" i="2" s="1"/>
  <c r="I2436" i="2"/>
  <c r="J2436" i="2" s="1"/>
  <c r="I2450" i="2"/>
  <c r="J2450" i="2" s="1"/>
  <c r="I2493" i="2"/>
  <c r="J2493" i="2" s="1"/>
  <c r="I2534" i="2"/>
  <c r="J2534" i="2" s="1"/>
  <c r="I2352" i="2"/>
  <c r="J2352" i="2" s="1"/>
  <c r="I2368" i="2"/>
  <c r="J2368" i="2" s="1"/>
  <c r="I2409" i="2"/>
  <c r="J2409" i="2" s="1"/>
  <c r="I2448" i="2"/>
  <c r="J2448" i="2" s="1"/>
  <c r="I2469" i="2"/>
  <c r="J2469" i="2" s="1"/>
  <c r="I2353" i="2"/>
  <c r="J2353" i="2" s="1"/>
  <c r="I2369" i="2"/>
  <c r="J2369" i="2" s="1"/>
  <c r="I2397" i="2"/>
  <c r="J2397" i="2" s="1"/>
  <c r="I2410" i="2"/>
  <c r="J2410" i="2" s="1"/>
  <c r="I2449" i="2"/>
  <c r="J2449" i="2" s="1"/>
  <c r="I2470" i="2"/>
  <c r="J2470" i="2" s="1"/>
  <c r="I2405" i="2"/>
  <c r="J2405" i="2" s="1"/>
  <c r="I2487" i="2"/>
  <c r="J2487" i="2" s="1"/>
  <c r="I2513" i="2"/>
  <c r="J2513" i="2" s="1"/>
  <c r="I2538" i="2"/>
  <c r="J2538" i="2" s="1"/>
  <c r="I2550" i="2"/>
  <c r="J2550" i="2" s="1"/>
  <c r="I2382" i="2"/>
  <c r="J2382" i="2" s="1"/>
  <c r="I2356" i="2"/>
  <c r="J2356" i="2" s="1"/>
  <c r="I2399" i="2"/>
  <c r="J2399" i="2" s="1"/>
  <c r="I2420" i="2"/>
  <c r="J2420" i="2" s="1"/>
  <c r="I2437" i="2"/>
  <c r="J2437" i="2" s="1"/>
  <c r="I2460" i="2"/>
  <c r="J2460" i="2" s="1"/>
  <c r="I2477" i="2"/>
  <c r="J2477" i="2" s="1"/>
  <c r="I2483" i="2"/>
  <c r="J2483" i="2" s="1"/>
  <c r="I2507" i="2"/>
  <c r="J2507" i="2" s="1"/>
  <c r="I2522" i="2"/>
  <c r="J2522" i="2" s="1"/>
  <c r="I2343" i="2"/>
  <c r="J2343" i="2" s="1"/>
  <c r="I2557" i="2"/>
  <c r="J2557" i="2" s="1"/>
  <c r="I2560" i="2"/>
  <c r="J2560" i="2" s="1"/>
  <c r="I2514" i="2"/>
  <c r="J2514" i="2" s="1"/>
  <c r="I2442" i="2"/>
  <c r="J2442" i="2" s="1"/>
  <c r="I2488" i="2"/>
  <c r="J2488" i="2" s="1"/>
  <c r="I2499" i="2"/>
  <c r="J2499" i="2" s="1"/>
  <c r="I2526" i="2"/>
  <c r="J2526" i="2" s="1"/>
  <c r="I2551" i="2"/>
  <c r="J2551" i="2" s="1"/>
  <c r="I2416" i="2"/>
  <c r="J2416" i="2" s="1"/>
  <c r="I2489" i="2"/>
  <c r="J2489" i="2" s="1"/>
  <c r="I2473" i="2"/>
  <c r="J2473" i="2" s="1"/>
  <c r="I2443" i="2"/>
  <c r="J2443" i="2" s="1"/>
  <c r="I2500" i="2"/>
  <c r="J2500" i="2" s="1"/>
  <c r="I2539" i="2"/>
  <c r="J2539" i="2" s="1"/>
  <c r="I2552" i="2"/>
  <c r="J2552" i="2" s="1"/>
  <c r="I2428" i="2"/>
  <c r="J2428" i="2" s="1"/>
  <c r="I2452" i="2"/>
  <c r="J2452" i="2" s="1"/>
  <c r="I2455" i="2"/>
  <c r="J2455" i="2" s="1"/>
  <c r="I2354" i="2"/>
  <c r="J2354" i="2" s="1"/>
  <c r="I2411" i="2"/>
  <c r="J2411" i="2" s="1"/>
  <c r="I2471" i="2"/>
  <c r="J2471" i="2" s="1"/>
  <c r="I2486" i="2"/>
  <c r="J2486" i="2" s="1"/>
  <c r="I2490" i="2"/>
  <c r="J2490" i="2" s="1"/>
  <c r="I2501" i="2"/>
  <c r="J2501" i="2" s="1"/>
  <c r="I2520" i="2"/>
  <c r="J2520" i="2" s="1"/>
  <c r="I2530" i="2"/>
  <c r="J2530" i="2" s="1"/>
  <c r="I2553" i="2"/>
  <c r="J2553" i="2" s="1"/>
  <c r="I2364" i="2"/>
  <c r="J2364" i="2" s="1"/>
  <c r="I2415" i="2"/>
  <c r="J2415" i="2" s="1"/>
  <c r="I2426" i="2"/>
  <c r="J2426" i="2" s="1"/>
  <c r="I2456" i="2"/>
  <c r="J2456" i="2" s="1"/>
  <c r="I2497" i="2"/>
  <c r="J2497" i="2" s="1"/>
  <c r="I2536" i="2"/>
  <c r="J2536" i="2" s="1"/>
  <c r="I2391" i="2"/>
  <c r="J2391" i="2" s="1"/>
  <c r="I2413" i="2"/>
  <c r="J2413" i="2" s="1"/>
  <c r="I2432" i="2"/>
  <c r="J2432" i="2" s="1"/>
  <c r="I2361" i="2"/>
  <c r="J2361" i="2" s="1"/>
  <c r="I2375" i="2"/>
  <c r="J2375" i="2" s="1"/>
  <c r="I2523" i="2"/>
  <c r="J2523" i="2" s="1"/>
  <c r="I2547" i="2"/>
  <c r="J2547" i="2" s="1"/>
  <c r="I2372" i="2"/>
  <c r="J2372" i="2" s="1"/>
  <c r="I2400" i="2"/>
  <c r="J2400" i="2" s="1"/>
  <c r="I2421" i="2"/>
  <c r="J2421" i="2" s="1"/>
  <c r="I2438" i="2"/>
  <c r="J2438" i="2" s="1"/>
  <c r="I2451" i="2"/>
  <c r="J2451" i="2" s="1"/>
  <c r="I2394" i="2"/>
  <c r="J2394" i="2" s="1"/>
  <c r="I2344" i="2"/>
  <c r="J2344" i="2" s="1"/>
  <c r="I2350" i="2"/>
  <c r="J2350" i="2" s="1"/>
  <c r="I2401" i="2"/>
  <c r="J2401" i="2" s="1"/>
  <c r="I2423" i="2"/>
  <c r="J2423" i="2" s="1"/>
  <c r="I2461" i="2"/>
  <c r="J2461" i="2" s="1"/>
  <c r="I2558" i="2"/>
  <c r="J2558" i="2" s="1"/>
  <c r="I2444" i="2"/>
  <c r="J2444" i="2" s="1"/>
  <c r="I2491" i="2"/>
  <c r="J2491" i="2" s="1"/>
  <c r="I2515" i="2"/>
  <c r="J2515" i="2" s="1"/>
  <c r="I2527" i="2"/>
  <c r="J2527" i="2" s="1"/>
  <c r="I2554" i="2"/>
  <c r="J2554" i="2" s="1"/>
  <c r="I2362" i="2"/>
  <c r="J2362" i="2" s="1"/>
  <c r="I2392" i="2"/>
  <c r="J2392" i="2" s="1"/>
  <c r="I2395" i="2"/>
  <c r="J2395" i="2" s="1"/>
  <c r="I2433" i="2"/>
  <c r="J2433" i="2" s="1"/>
  <c r="I2434" i="2"/>
  <c r="J2434" i="2" s="1"/>
  <c r="I2495" i="2"/>
  <c r="J2495" i="2" s="1"/>
  <c r="I2517" i="2"/>
  <c r="J2517" i="2" s="1"/>
  <c r="I2548" i="2"/>
  <c r="J2548" i="2" s="1"/>
  <c r="I2566" i="2"/>
  <c r="J2566" i="2" s="1"/>
  <c r="I2609" i="2"/>
  <c r="J2609" i="2" s="1"/>
  <c r="I2647" i="2"/>
  <c r="J2647" i="2" s="1"/>
  <c r="I2725" i="2"/>
  <c r="J2725" i="2" s="1"/>
  <c r="I2594" i="2"/>
  <c r="J2594" i="2" s="1"/>
  <c r="I2743" i="2"/>
  <c r="J2743" i="2" s="1"/>
  <c r="I2758" i="2"/>
  <c r="J2758" i="2" s="1"/>
  <c r="I2569" i="2"/>
  <c r="J2569" i="2" s="1"/>
  <c r="I2584" i="2"/>
  <c r="J2584" i="2" s="1"/>
  <c r="I2597" i="2"/>
  <c r="J2597" i="2" s="1"/>
  <c r="I2599" i="2"/>
  <c r="J2599" i="2" s="1"/>
  <c r="I2607" i="2"/>
  <c r="J2607" i="2" s="1"/>
  <c r="I2608" i="2"/>
  <c r="J2608" i="2" s="1"/>
  <c r="I2631" i="2"/>
  <c r="J2631" i="2" s="1"/>
  <c r="I2633" i="2"/>
  <c r="J2633" i="2" s="1"/>
  <c r="I2670" i="2"/>
  <c r="J2670" i="2" s="1"/>
  <c r="I2673" i="2"/>
  <c r="J2673" i="2" s="1"/>
  <c r="I2689" i="2"/>
  <c r="J2689" i="2" s="1"/>
  <c r="I2692" i="2"/>
  <c r="J2692" i="2" s="1"/>
  <c r="I2713" i="2"/>
  <c r="J2713" i="2" s="1"/>
  <c r="I2721" i="2"/>
  <c r="J2721" i="2" s="1"/>
  <c r="I2733" i="2"/>
  <c r="J2733" i="2" s="1"/>
  <c r="I2739" i="2"/>
  <c r="J2739" i="2" s="1"/>
  <c r="I2587" i="2"/>
  <c r="J2587" i="2" s="1"/>
  <c r="I2626" i="2"/>
  <c r="J2626" i="2" s="1"/>
  <c r="I2663" i="2"/>
  <c r="J2663" i="2" s="1"/>
  <c r="I2684" i="2"/>
  <c r="J2684" i="2" s="1"/>
  <c r="I2757" i="2"/>
  <c r="J2757" i="2" s="1"/>
  <c r="I2572" i="2"/>
  <c r="J2572" i="2" s="1"/>
  <c r="I2588" i="2"/>
  <c r="J2588" i="2" s="1"/>
  <c r="I2627" i="2"/>
  <c r="J2627" i="2" s="1"/>
  <c r="I2664" i="2"/>
  <c r="J2664" i="2" s="1"/>
  <c r="I2685" i="2"/>
  <c r="J2685" i="2" s="1"/>
  <c r="I2579" i="2"/>
  <c r="J2579" i="2" s="1"/>
  <c r="I2600" i="2"/>
  <c r="J2600" i="2" s="1"/>
  <c r="I2682" i="2"/>
  <c r="J2682" i="2" s="1"/>
  <c r="I2719" i="2"/>
  <c r="J2719" i="2" s="1"/>
  <c r="I2567" i="2"/>
  <c r="J2567" i="2" s="1"/>
  <c r="I2604" i="2"/>
  <c r="J2604" i="2" s="1"/>
  <c r="I2679" i="2"/>
  <c r="J2679" i="2" s="1"/>
  <c r="I2723" i="2"/>
  <c r="J2723" i="2" s="1"/>
  <c r="I2756" i="2"/>
  <c r="J2756" i="2" s="1"/>
  <c r="I2759" i="2"/>
  <c r="J2759" i="2" s="1"/>
  <c r="I2774" i="2"/>
  <c r="J2774" i="2" s="1"/>
  <c r="I2610" i="2"/>
  <c r="J2610" i="2" s="1"/>
  <c r="I2656" i="2"/>
  <c r="J2656" i="2" s="1"/>
  <c r="I2727" i="2"/>
  <c r="J2727" i="2" s="1"/>
  <c r="I2760" i="2"/>
  <c r="J2760" i="2" s="1"/>
  <c r="I2776" i="2"/>
  <c r="J2776" i="2" s="1"/>
  <c r="I2652" i="2"/>
  <c r="J2652" i="2" s="1"/>
  <c r="I2715" i="2"/>
  <c r="J2715" i="2" s="1"/>
  <c r="I2734" i="2"/>
  <c r="J2734" i="2" s="1"/>
  <c r="I2752" i="2"/>
  <c r="J2752" i="2" s="1"/>
  <c r="I2764" i="2"/>
  <c r="J2764" i="2" s="1"/>
  <c r="I2578" i="2"/>
  <c r="J2578" i="2" s="1"/>
  <c r="I2606" i="2"/>
  <c r="J2606" i="2" s="1"/>
  <c r="I2623" i="2"/>
  <c r="J2623" i="2" s="1"/>
  <c r="I2658" i="2"/>
  <c r="J2658" i="2" s="1"/>
  <c r="I2671" i="2"/>
  <c r="J2671" i="2" s="1"/>
  <c r="I2681" i="2"/>
  <c r="J2681" i="2" s="1"/>
  <c r="I2696" i="2"/>
  <c r="J2696" i="2" s="1"/>
  <c r="I2698" i="2"/>
  <c r="J2698" i="2" s="1"/>
  <c r="I2702" i="2"/>
  <c r="J2702" i="2" s="1"/>
  <c r="I2740" i="2"/>
  <c r="J2740" i="2" s="1"/>
  <c r="I2777" i="2"/>
  <c r="J2777" i="2" s="1"/>
  <c r="I2576" i="2"/>
  <c r="J2576" i="2" s="1"/>
  <c r="I2591" i="2"/>
  <c r="J2591" i="2" s="1"/>
  <c r="I2614" i="2"/>
  <c r="J2614" i="2" s="1"/>
  <c r="I2643" i="2"/>
  <c r="J2643" i="2" s="1"/>
  <c r="I2691" i="2"/>
  <c r="J2691" i="2" s="1"/>
  <c r="I2693" i="2"/>
  <c r="J2693" i="2" s="1"/>
  <c r="I2731" i="2"/>
  <c r="J2731" i="2" s="1"/>
  <c r="I2736" i="2"/>
  <c r="J2736" i="2" s="1"/>
  <c r="I2747" i="2"/>
  <c r="J2747" i="2" s="1"/>
  <c r="I2568" i="2"/>
  <c r="J2568" i="2" s="1"/>
  <c r="I2611" i="2"/>
  <c r="J2611" i="2" s="1"/>
  <c r="I2649" i="2"/>
  <c r="J2649" i="2" s="1"/>
  <c r="I2711" i="2"/>
  <c r="J2711" i="2" s="1"/>
  <c r="I2724" i="2"/>
  <c r="J2724" i="2" s="1"/>
  <c r="I2595" i="2"/>
  <c r="J2595" i="2" s="1"/>
  <c r="I2744" i="2"/>
  <c r="J2744" i="2" s="1"/>
  <c r="I2761" i="2"/>
  <c r="J2761" i="2" s="1"/>
  <c r="I2563" i="2"/>
  <c r="J2563" i="2" s="1"/>
  <c r="I2580" i="2"/>
  <c r="J2580" i="2" s="1"/>
  <c r="I2598" i="2"/>
  <c r="J2598" i="2" s="1"/>
  <c r="I2635" i="2"/>
  <c r="J2635" i="2" s="1"/>
  <c r="I2675" i="2"/>
  <c r="J2675" i="2" s="1"/>
  <c r="I2770" i="2"/>
  <c r="J2770" i="2" s="1"/>
  <c r="I2570" i="2"/>
  <c r="J2570" i="2" s="1"/>
  <c r="I2602" i="2"/>
  <c r="J2602" i="2" s="1"/>
  <c r="I2636" i="2"/>
  <c r="J2636" i="2" s="1"/>
  <c r="I2676" i="2"/>
  <c r="J2676" i="2" s="1"/>
  <c r="I2771" i="2"/>
  <c r="J2771" i="2" s="1"/>
  <c r="I2592" i="2"/>
  <c r="J2592" i="2" s="1"/>
  <c r="I2748" i="2"/>
  <c r="J2748" i="2" s="1"/>
  <c r="I2637" i="2"/>
  <c r="J2637" i="2" s="1"/>
  <c r="I2653" i="2"/>
  <c r="J2653" i="2" s="1"/>
  <c r="I2667" i="2"/>
  <c r="J2667" i="2" s="1"/>
  <c r="I2710" i="2"/>
  <c r="J2710" i="2" s="1"/>
  <c r="I2749" i="2"/>
  <c r="J2749" i="2" s="1"/>
  <c r="I2573" i="2"/>
  <c r="J2573" i="2" s="1"/>
  <c r="I2589" i="2"/>
  <c r="J2589" i="2" s="1"/>
  <c r="I2628" i="2"/>
  <c r="J2628" i="2" s="1"/>
  <c r="I2665" i="2"/>
  <c r="J2665" i="2" s="1"/>
  <c r="I2686" i="2"/>
  <c r="J2686" i="2" s="1"/>
  <c r="I2574" i="2"/>
  <c r="J2574" i="2" s="1"/>
  <c r="I2590" i="2"/>
  <c r="J2590" i="2" s="1"/>
  <c r="I2618" i="2"/>
  <c r="J2618" i="2" s="1"/>
  <c r="I2629" i="2"/>
  <c r="J2629" i="2" s="1"/>
  <c r="I2666" i="2"/>
  <c r="J2666" i="2" s="1"/>
  <c r="I2687" i="2"/>
  <c r="J2687" i="2" s="1"/>
  <c r="I2624" i="2"/>
  <c r="J2624" i="2" s="1"/>
  <c r="I2704" i="2"/>
  <c r="J2704" i="2" s="1"/>
  <c r="I2728" i="2"/>
  <c r="J2728" i="2" s="1"/>
  <c r="I2753" i="2"/>
  <c r="J2753" i="2" s="1"/>
  <c r="I2765" i="2"/>
  <c r="J2765" i="2" s="1"/>
  <c r="I2603" i="2"/>
  <c r="J2603" i="2" s="1"/>
  <c r="I2577" i="2"/>
  <c r="J2577" i="2" s="1"/>
  <c r="I2619" i="2"/>
  <c r="J2619" i="2" s="1"/>
  <c r="I2638" i="2"/>
  <c r="J2638" i="2" s="1"/>
  <c r="I2654" i="2"/>
  <c r="J2654" i="2" s="1"/>
  <c r="I2677" i="2"/>
  <c r="J2677" i="2" s="1"/>
  <c r="I2694" i="2"/>
  <c r="J2694" i="2" s="1"/>
  <c r="I2700" i="2"/>
  <c r="J2700" i="2" s="1"/>
  <c r="I2722" i="2"/>
  <c r="J2722" i="2" s="1"/>
  <c r="I2737" i="2"/>
  <c r="J2737" i="2" s="1"/>
  <c r="I2564" i="2"/>
  <c r="J2564" i="2" s="1"/>
  <c r="I2772" i="2"/>
  <c r="J2772" i="2" s="1"/>
  <c r="I2775" i="2"/>
  <c r="J2775" i="2" s="1"/>
  <c r="I2729" i="2"/>
  <c r="J2729" i="2" s="1"/>
  <c r="I2659" i="2"/>
  <c r="J2659" i="2" s="1"/>
  <c r="I2705" i="2"/>
  <c r="J2705" i="2" s="1"/>
  <c r="I2716" i="2"/>
  <c r="J2716" i="2" s="1"/>
  <c r="I2741" i="2"/>
  <c r="J2741" i="2" s="1"/>
  <c r="I2766" i="2"/>
  <c r="J2766" i="2" s="1"/>
  <c r="I2634" i="2"/>
  <c r="J2634" i="2" s="1"/>
  <c r="I2706" i="2"/>
  <c r="J2706" i="2" s="1"/>
  <c r="I2690" i="2"/>
  <c r="J2690" i="2" s="1"/>
  <c r="I2660" i="2"/>
  <c r="J2660" i="2" s="1"/>
  <c r="I2717" i="2"/>
  <c r="J2717" i="2" s="1"/>
  <c r="I2754" i="2"/>
  <c r="J2754" i="2" s="1"/>
  <c r="I2767" i="2"/>
  <c r="J2767" i="2" s="1"/>
  <c r="I2646" i="2"/>
  <c r="J2646" i="2" s="1"/>
  <c r="I2669" i="2"/>
  <c r="J2669" i="2" s="1"/>
  <c r="I2672" i="2"/>
  <c r="J2672" i="2" s="1"/>
  <c r="I2575" i="2"/>
  <c r="J2575" i="2" s="1"/>
  <c r="I2630" i="2"/>
  <c r="J2630" i="2" s="1"/>
  <c r="I2688" i="2"/>
  <c r="J2688" i="2" s="1"/>
  <c r="I2703" i="2"/>
  <c r="J2703" i="2" s="1"/>
  <c r="I2707" i="2"/>
  <c r="J2707" i="2" s="1"/>
  <c r="I2718" i="2"/>
  <c r="J2718" i="2" s="1"/>
  <c r="I2735" i="2"/>
  <c r="J2735" i="2" s="1"/>
  <c r="I2745" i="2"/>
  <c r="J2745" i="2" s="1"/>
  <c r="I2768" i="2"/>
  <c r="J2768" i="2" s="1"/>
  <c r="I2585" i="2"/>
  <c r="J2585" i="2" s="1"/>
  <c r="I2644" i="2"/>
  <c r="J2644" i="2" s="1"/>
  <c r="I2674" i="2"/>
  <c r="J2674" i="2" s="1"/>
  <c r="I2714" i="2"/>
  <c r="J2714" i="2" s="1"/>
  <c r="I2751" i="2"/>
  <c r="J2751" i="2" s="1"/>
  <c r="I2612" i="2"/>
  <c r="J2612" i="2" s="1"/>
  <c r="I2632" i="2"/>
  <c r="J2632" i="2" s="1"/>
  <c r="I2650" i="2"/>
  <c r="J2650" i="2" s="1"/>
  <c r="I2582" i="2"/>
  <c r="J2582" i="2" s="1"/>
  <c r="I2596" i="2"/>
  <c r="J2596" i="2" s="1"/>
  <c r="I2738" i="2"/>
  <c r="J2738" i="2" s="1"/>
  <c r="I2762" i="2"/>
  <c r="J2762" i="2" s="1"/>
  <c r="I2593" i="2"/>
  <c r="J2593" i="2" s="1"/>
  <c r="I2620" i="2"/>
  <c r="J2620" i="2" s="1"/>
  <c r="I2639" i="2"/>
  <c r="J2639" i="2" s="1"/>
  <c r="I2655" i="2"/>
  <c r="J2655" i="2" s="1"/>
  <c r="I2668" i="2"/>
  <c r="J2668" i="2" s="1"/>
  <c r="I2615" i="2"/>
  <c r="J2615" i="2" s="1"/>
  <c r="I2565" i="2"/>
  <c r="J2565" i="2" s="1"/>
  <c r="I2571" i="2"/>
  <c r="J2571" i="2" s="1"/>
  <c r="I2621" i="2"/>
  <c r="J2621" i="2" s="1"/>
  <c r="I2641" i="2"/>
  <c r="J2641" i="2" s="1"/>
  <c r="I2678" i="2"/>
  <c r="J2678" i="2" s="1"/>
  <c r="I2773" i="2"/>
  <c r="J2773" i="2" s="1"/>
  <c r="I2661" i="2"/>
  <c r="J2661" i="2" s="1"/>
  <c r="I2708" i="2"/>
  <c r="J2708" i="2" s="1"/>
  <c r="I2730" i="2"/>
  <c r="J2730" i="2" s="1"/>
  <c r="I2742" i="2"/>
  <c r="J2742" i="2" s="1"/>
  <c r="I2769" i="2"/>
  <c r="J2769" i="2" s="1"/>
  <c r="I2583" i="2"/>
  <c r="J2583" i="2" s="1"/>
  <c r="I2613" i="2"/>
  <c r="J2613" i="2" s="1"/>
  <c r="I2616" i="2"/>
  <c r="J2616" i="2" s="1"/>
  <c r="I2651" i="2"/>
  <c r="J2651" i="2" s="1"/>
  <c r="I2712" i="2"/>
  <c r="J2712" i="2" s="1"/>
  <c r="I2732" i="2"/>
  <c r="J2732" i="2" s="1"/>
  <c r="I2763" i="2"/>
  <c r="J2763" i="2" s="1"/>
  <c r="G3287" i="2"/>
  <c r="G3479" i="2"/>
  <c r="I3287" i="2"/>
  <c r="J3287" i="2" s="1"/>
  <c r="I3479" i="2"/>
  <c r="J3479" i="2" s="1"/>
  <c r="G2840" i="2"/>
  <c r="G3029" i="2"/>
  <c r="G3220" i="2"/>
  <c r="G3412" i="2"/>
  <c r="I2840" i="2"/>
  <c r="J2840" i="2" s="1"/>
  <c r="I3029" i="2"/>
  <c r="J3029" i="2" s="1"/>
  <c r="I3220" i="2"/>
  <c r="J3220" i="2" s="1"/>
  <c r="I3412" i="2"/>
  <c r="J3412" i="2" s="1"/>
  <c r="G2838" i="2"/>
  <c r="G3027" i="2"/>
  <c r="G3218" i="2"/>
  <c r="G3410" i="2"/>
  <c r="I2838" i="2"/>
  <c r="J2838" i="2" s="1"/>
  <c r="I3027" i="2"/>
  <c r="J3027" i="2" s="1"/>
  <c r="I3218" i="2"/>
  <c r="J3218" i="2" s="1"/>
  <c r="I3410" i="2"/>
  <c r="J3410" i="2" s="1"/>
  <c r="G2841" i="2"/>
  <c r="G3030" i="2"/>
  <c r="G3221" i="2"/>
  <c r="G3413" i="2"/>
  <c r="I2841" i="2"/>
  <c r="J2841" i="2" s="1"/>
  <c r="I3030" i="2"/>
  <c r="J3030" i="2" s="1"/>
  <c r="I3221" i="2"/>
  <c r="J3221" i="2" s="1"/>
  <c r="I3413" i="2"/>
  <c r="J3413" i="2" s="1"/>
  <c r="G3178" i="2"/>
  <c r="I3178" i="2"/>
  <c r="J3178" i="2" s="1"/>
  <c r="G2787" i="2"/>
  <c r="G2978" i="2"/>
  <c r="I2787" i="2"/>
  <c r="J2787" i="2" s="1"/>
  <c r="I2978" i="2"/>
  <c r="J2978" i="2" s="1"/>
  <c r="G2778" i="2"/>
  <c r="G2969" i="2"/>
  <c r="G3156" i="2"/>
  <c r="G3351" i="2"/>
  <c r="I2778" i="2"/>
  <c r="J2778" i="2" s="1"/>
  <c r="I2969" i="2"/>
  <c r="J2969" i="2" s="1"/>
  <c r="I3156" i="2"/>
  <c r="J3156" i="2" s="1"/>
  <c r="I3351" i="2"/>
  <c r="J3351" i="2" s="1"/>
  <c r="G3333" i="2"/>
  <c r="I3333" i="2"/>
  <c r="J3333" i="2" s="1"/>
  <c r="G2898" i="2"/>
  <c r="G3087" i="2"/>
  <c r="G3279" i="2"/>
  <c r="G3471" i="2"/>
  <c r="I2898" i="2"/>
  <c r="J2898" i="2" s="1"/>
  <c r="I3087" i="2"/>
  <c r="J3087" i="2" s="1"/>
  <c r="I3279" i="2"/>
  <c r="J3279" i="2" s="1"/>
  <c r="I3471" i="2"/>
  <c r="J3471" i="2" s="1"/>
  <c r="G2903" i="2"/>
  <c r="G3092" i="2"/>
  <c r="G3284" i="2"/>
  <c r="G3476" i="2"/>
  <c r="I2903" i="2"/>
  <c r="J2903" i="2" s="1"/>
  <c r="I3092" i="2"/>
  <c r="J3092" i="2" s="1"/>
  <c r="I3284" i="2"/>
  <c r="J3284" i="2" s="1"/>
  <c r="I3476" i="2"/>
  <c r="J3476" i="2" s="1"/>
  <c r="G2900" i="2"/>
  <c r="G3089" i="2"/>
  <c r="G3281" i="2"/>
  <c r="G3473" i="2"/>
  <c r="I2900" i="2"/>
  <c r="J2900" i="2" s="1"/>
  <c r="I3089" i="2"/>
  <c r="J3089" i="2" s="1"/>
  <c r="I3281" i="2"/>
  <c r="J3281" i="2" s="1"/>
  <c r="I3473" i="2"/>
  <c r="J3473" i="2" s="1"/>
  <c r="G2861" i="2"/>
  <c r="G3050" i="2"/>
  <c r="I2861" i="2"/>
  <c r="J2861" i="2" s="1"/>
  <c r="I3050" i="2"/>
  <c r="J3050" i="2" s="1"/>
  <c r="G2781" i="2"/>
  <c r="G2782" i="2"/>
  <c r="G2783" i="2"/>
  <c r="G2784" i="2"/>
  <c r="G2779" i="2"/>
  <c r="G2780" i="2"/>
  <c r="G2786" i="2"/>
  <c r="G2794" i="2"/>
  <c r="G2796" i="2"/>
  <c r="G2797" i="2"/>
  <c r="G2785" i="2"/>
  <c r="G3165" i="2"/>
  <c r="G2788" i="2"/>
  <c r="G2791" i="2"/>
  <c r="G2789" i="2"/>
  <c r="G2795" i="2"/>
  <c r="G2798" i="2"/>
  <c r="G2799" i="2"/>
  <c r="G2790" i="2"/>
  <c r="G2792" i="2"/>
  <c r="G2793" i="2"/>
  <c r="G2802" i="2"/>
  <c r="G2803" i="2"/>
  <c r="G2800" i="2"/>
  <c r="G2801" i="2"/>
  <c r="G2808" i="2"/>
  <c r="G2804" i="2"/>
  <c r="G2805" i="2"/>
  <c r="G2806" i="2"/>
  <c r="G2807" i="2"/>
  <c r="G2809" i="2"/>
  <c r="G2810" i="2"/>
  <c r="G2811" i="2"/>
  <c r="G2812" i="2"/>
  <c r="G2814" i="2"/>
  <c r="G2815" i="2"/>
  <c r="G2817" i="2"/>
  <c r="G2818" i="2"/>
  <c r="G2813" i="2"/>
  <c r="G2819" i="2"/>
  <c r="G2820" i="2"/>
  <c r="G2821" i="2"/>
  <c r="G2816" i="2"/>
  <c r="G2822" i="2"/>
  <c r="G2825" i="2"/>
  <c r="G2824" i="2"/>
  <c r="G2826" i="2"/>
  <c r="G2823" i="2"/>
  <c r="G2829" i="2"/>
  <c r="G2830" i="2"/>
  <c r="G2831" i="2"/>
  <c r="G2832" i="2"/>
  <c r="G2828" i="2"/>
  <c r="G2834" i="2"/>
  <c r="G2835" i="2"/>
  <c r="G2833" i="2"/>
  <c r="G2836" i="2"/>
  <c r="G2839" i="2"/>
  <c r="G2842" i="2"/>
  <c r="G2837" i="2"/>
  <c r="G2827" i="2"/>
  <c r="G2843" i="2"/>
  <c r="G2844" i="2"/>
  <c r="G2845" i="2"/>
  <c r="G2846" i="2"/>
  <c r="G2847" i="2"/>
  <c r="G2848" i="2"/>
  <c r="G2849" i="2"/>
  <c r="G2850" i="2"/>
  <c r="G2851" i="2"/>
  <c r="G2852" i="2"/>
  <c r="G2856" i="2"/>
  <c r="G2853" i="2"/>
  <c r="G2857" i="2"/>
  <c r="G2858" i="2"/>
  <c r="G2859" i="2"/>
  <c r="G2860" i="2"/>
  <c r="G2854" i="2"/>
  <c r="G2855" i="2"/>
  <c r="G2862" i="2"/>
  <c r="G2863" i="2"/>
  <c r="G2864" i="2"/>
  <c r="G2865" i="2"/>
  <c r="G2866" i="2"/>
  <c r="G2868" i="2"/>
  <c r="G2867" i="2"/>
  <c r="G2869" i="2"/>
  <c r="G2870" i="2"/>
  <c r="G2871" i="2"/>
  <c r="G2877" i="2"/>
  <c r="G2872" i="2"/>
  <c r="G2873" i="2"/>
  <c r="G2875" i="2"/>
  <c r="G2878" i="2"/>
  <c r="G2874" i="2"/>
  <c r="G2876" i="2"/>
  <c r="G2883" i="2"/>
  <c r="G2879" i="2"/>
  <c r="G2880" i="2"/>
  <c r="G2881" i="2"/>
  <c r="G2882" i="2"/>
  <c r="G2888" i="2"/>
  <c r="G2885" i="2"/>
  <c r="G2884" i="2"/>
  <c r="G2886" i="2"/>
  <c r="G2887" i="2"/>
  <c r="G2891" i="2"/>
  <c r="G2889" i="2"/>
  <c r="G2892" i="2"/>
  <c r="G2893" i="2"/>
  <c r="G2890" i="2"/>
  <c r="G2894" i="2"/>
  <c r="G2896" i="2"/>
  <c r="G2901" i="2"/>
  <c r="G2895" i="2"/>
  <c r="G2902" i="2"/>
  <c r="G2904" i="2"/>
  <c r="G2897" i="2"/>
  <c r="G2899" i="2"/>
  <c r="G2905" i="2"/>
  <c r="G2906" i="2"/>
  <c r="G2909" i="2"/>
  <c r="G2907" i="2"/>
  <c r="G2910" i="2"/>
  <c r="G2911" i="2"/>
  <c r="G2908" i="2"/>
  <c r="G2914" i="2"/>
  <c r="G2916" i="2"/>
  <c r="G2912" i="2"/>
  <c r="G2915" i="2"/>
  <c r="G2917" i="2"/>
  <c r="G2918" i="2"/>
  <c r="G2913" i="2"/>
  <c r="G2919" i="2"/>
  <c r="G2920" i="2"/>
  <c r="G2921" i="2"/>
  <c r="G2924" i="2"/>
  <c r="G2922" i="2"/>
  <c r="G2923" i="2"/>
  <c r="G2925" i="2"/>
  <c r="G2927" i="2"/>
  <c r="G2928" i="2"/>
  <c r="G2929" i="2"/>
  <c r="G2930" i="2"/>
  <c r="G2926" i="2"/>
  <c r="G2931" i="2"/>
  <c r="G2936" i="2"/>
  <c r="G2932" i="2"/>
  <c r="G2933" i="2"/>
  <c r="G2934" i="2"/>
  <c r="G2937" i="2"/>
  <c r="G2935" i="2"/>
  <c r="G2941" i="2"/>
  <c r="G2939" i="2"/>
  <c r="G2942" i="2"/>
  <c r="G2943" i="2"/>
  <c r="G2944" i="2"/>
  <c r="G2938" i="2"/>
  <c r="G2940" i="2"/>
  <c r="G2946" i="2"/>
  <c r="G2945" i="2"/>
  <c r="G2950" i="2"/>
  <c r="G2948" i="2"/>
  <c r="G2947" i="2"/>
  <c r="G2949" i="2"/>
  <c r="G2953" i="2"/>
  <c r="G2951" i="2"/>
  <c r="G2954" i="2"/>
  <c r="G2955" i="2"/>
  <c r="G2956" i="2"/>
  <c r="G2959" i="2"/>
  <c r="G2957" i="2"/>
  <c r="G2960" i="2"/>
  <c r="G2961" i="2"/>
  <c r="G2958" i="2"/>
  <c r="G2962" i="2"/>
  <c r="G2966" i="2"/>
  <c r="G2964" i="2"/>
  <c r="G2967" i="2"/>
  <c r="G2968" i="2"/>
  <c r="G2963" i="2"/>
  <c r="G2965" i="2"/>
  <c r="G2972" i="2"/>
  <c r="G2973" i="2"/>
  <c r="G2974" i="2"/>
  <c r="G2975" i="2"/>
  <c r="G2970" i="2"/>
  <c r="G2971" i="2"/>
  <c r="G2977" i="2"/>
  <c r="G2985" i="2"/>
  <c r="G2987" i="2"/>
  <c r="G2988" i="2"/>
  <c r="G2976" i="2"/>
  <c r="G3360" i="2"/>
  <c r="G2979" i="2"/>
  <c r="G2982" i="2"/>
  <c r="G2980" i="2"/>
  <c r="G2986" i="2"/>
  <c r="G2989" i="2"/>
  <c r="G2981" i="2"/>
  <c r="G2983" i="2"/>
  <c r="G2984" i="2"/>
  <c r="G2993" i="2"/>
  <c r="G2994" i="2"/>
  <c r="G2995" i="2"/>
  <c r="G2991" i="2"/>
  <c r="G2992" i="2"/>
  <c r="G3000" i="2"/>
  <c r="G2996" i="2"/>
  <c r="G2997" i="2"/>
  <c r="G2998" i="2"/>
  <c r="G2999" i="2"/>
  <c r="G3001" i="2"/>
  <c r="G3002" i="2"/>
  <c r="G3003" i="2"/>
  <c r="G3004" i="2"/>
  <c r="G3006" i="2"/>
  <c r="G3005" i="2"/>
  <c r="G3008" i="2"/>
  <c r="G3009" i="2"/>
  <c r="G3010" i="2"/>
  <c r="G3007" i="2"/>
  <c r="G3011" i="2"/>
  <c r="G3014" i="2"/>
  <c r="G3013" i="2"/>
  <c r="G3015" i="2"/>
  <c r="G3012" i="2"/>
  <c r="G3018" i="2"/>
  <c r="G3019" i="2"/>
  <c r="G3020" i="2"/>
  <c r="G3021" i="2"/>
  <c r="G3017" i="2"/>
  <c r="G3023" i="2"/>
  <c r="G3024" i="2"/>
  <c r="G3022" i="2"/>
  <c r="G3025" i="2"/>
  <c r="G3028" i="2"/>
  <c r="G3031" i="2"/>
  <c r="G3026" i="2"/>
  <c r="G3016" i="2"/>
  <c r="G3032" i="2"/>
  <c r="G3033" i="2"/>
  <c r="G3034" i="2"/>
  <c r="G3035" i="2"/>
  <c r="G3036" i="2"/>
  <c r="G3037" i="2"/>
  <c r="G3038" i="2"/>
  <c r="G3039" i="2"/>
  <c r="G3040" i="2"/>
  <c r="G3041" i="2"/>
  <c r="G3045" i="2"/>
  <c r="G3042" i="2"/>
  <c r="G3046" i="2"/>
  <c r="G3047" i="2"/>
  <c r="G3048" i="2"/>
  <c r="G3049" i="2"/>
  <c r="G3043" i="2"/>
  <c r="G3044" i="2"/>
  <c r="G3051" i="2"/>
  <c r="G3052" i="2"/>
  <c r="G3053" i="2"/>
  <c r="G3054" i="2"/>
  <c r="G3055" i="2"/>
  <c r="G3057" i="2"/>
  <c r="G3056" i="2"/>
  <c r="G3058" i="2"/>
  <c r="G3059" i="2"/>
  <c r="G3060" i="2"/>
  <c r="G3066" i="2"/>
  <c r="G3061" i="2"/>
  <c r="G3062" i="2"/>
  <c r="G3064" i="2"/>
  <c r="G3067" i="2"/>
  <c r="G3063" i="2"/>
  <c r="G3065" i="2"/>
  <c r="G3072" i="2"/>
  <c r="G3068" i="2"/>
  <c r="G3069" i="2"/>
  <c r="G3070" i="2"/>
  <c r="G3071" i="2"/>
  <c r="G3077" i="2"/>
  <c r="G3074" i="2"/>
  <c r="G3073" i="2"/>
  <c r="G3075" i="2"/>
  <c r="G3076" i="2"/>
  <c r="G3080" i="2"/>
  <c r="G3078" i="2"/>
  <c r="G3081" i="2"/>
  <c r="G3082" i="2"/>
  <c r="G3079" i="2"/>
  <c r="G3083" i="2"/>
  <c r="G3085" i="2"/>
  <c r="G3090" i="2"/>
  <c r="G3084" i="2"/>
  <c r="G3091" i="2"/>
  <c r="G3093" i="2"/>
  <c r="G3086" i="2"/>
  <c r="G3088" i="2"/>
  <c r="G3094" i="2"/>
  <c r="G3095" i="2"/>
  <c r="G3098" i="2"/>
  <c r="G3096" i="2"/>
  <c r="G3099" i="2"/>
  <c r="G3100" i="2"/>
  <c r="G3097" i="2"/>
  <c r="G3103" i="2"/>
  <c r="G3105" i="2"/>
  <c r="G3101" i="2"/>
  <c r="G3104" i="2"/>
  <c r="G3106" i="2"/>
  <c r="G3107" i="2"/>
  <c r="G3102" i="2"/>
  <c r="G3108" i="2"/>
  <c r="G3109" i="2"/>
  <c r="G3110" i="2"/>
  <c r="G3113" i="2"/>
  <c r="G3111" i="2"/>
  <c r="G3112" i="2"/>
  <c r="G3114" i="2"/>
  <c r="G3116" i="2"/>
  <c r="G3117" i="2"/>
  <c r="G3118" i="2"/>
  <c r="G3119" i="2"/>
  <c r="G3115" i="2"/>
  <c r="G3120" i="2"/>
  <c r="G3124" i="2"/>
  <c r="G3121" i="2"/>
  <c r="G3122" i="2"/>
  <c r="G3125" i="2"/>
  <c r="G3123" i="2"/>
  <c r="G3129" i="2"/>
  <c r="G3127" i="2"/>
  <c r="G3130" i="2"/>
  <c r="G3131" i="2"/>
  <c r="G3132" i="2"/>
  <c r="G3126" i="2"/>
  <c r="G3128" i="2"/>
  <c r="G3134" i="2"/>
  <c r="G3133" i="2"/>
  <c r="G3138" i="2"/>
  <c r="G3136" i="2"/>
  <c r="G3135" i="2"/>
  <c r="G3137" i="2"/>
  <c r="G3141" i="2"/>
  <c r="G3139" i="2"/>
  <c r="G2952" i="2"/>
  <c r="G3142" i="2"/>
  <c r="G3143" i="2"/>
  <c r="G3144" i="2"/>
  <c r="G3147" i="2"/>
  <c r="G3145" i="2"/>
  <c r="G3148" i="2"/>
  <c r="G3149" i="2"/>
  <c r="G3146" i="2"/>
  <c r="G3150" i="2"/>
  <c r="G3153" i="2"/>
  <c r="G3152" i="2"/>
  <c r="G3154" i="2"/>
  <c r="G3155" i="2"/>
  <c r="G3151" i="2"/>
  <c r="G3346" i="2"/>
  <c r="G3159" i="2"/>
  <c r="G3160" i="2"/>
  <c r="G3161" i="2"/>
  <c r="G3162" i="2"/>
  <c r="G3157" i="2"/>
  <c r="G3158" i="2"/>
  <c r="G3164" i="2"/>
  <c r="G3173" i="2"/>
  <c r="G3175" i="2"/>
  <c r="G3176" i="2"/>
  <c r="G3163" i="2"/>
  <c r="G3166" i="2"/>
  <c r="G3169" i="2"/>
  <c r="G3170" i="2"/>
  <c r="G3167" i="2"/>
  <c r="G3174" i="2"/>
  <c r="G3177" i="2"/>
  <c r="G2990" i="2"/>
  <c r="G3168" i="2"/>
  <c r="G3171" i="2"/>
  <c r="G3172" i="2"/>
  <c r="G3182" i="2"/>
  <c r="G3179" i="2"/>
  <c r="G3183" i="2"/>
  <c r="G3180" i="2"/>
  <c r="G3181" i="2"/>
  <c r="G3188" i="2"/>
  <c r="G3184" i="2"/>
  <c r="G3185" i="2"/>
  <c r="G3186" i="2"/>
  <c r="G3187" i="2"/>
  <c r="G3189" i="2"/>
  <c r="G3190" i="2"/>
  <c r="G3191" i="2"/>
  <c r="G3192" i="2"/>
  <c r="G3194" i="2"/>
  <c r="G3195" i="2"/>
  <c r="G3197" i="2"/>
  <c r="G3198" i="2"/>
  <c r="G3193" i="2"/>
  <c r="G3199" i="2"/>
  <c r="G3200" i="2"/>
  <c r="G3201" i="2"/>
  <c r="G3196" i="2"/>
  <c r="G3202" i="2"/>
  <c r="G3205" i="2"/>
  <c r="G3204" i="2"/>
  <c r="G3206" i="2"/>
  <c r="G3203" i="2"/>
  <c r="G3209" i="2"/>
  <c r="G3210" i="2"/>
  <c r="G3211" i="2"/>
  <c r="G3212" i="2"/>
  <c r="G3208" i="2"/>
  <c r="G3214" i="2"/>
  <c r="G3215" i="2"/>
  <c r="G3213" i="2"/>
  <c r="G3216" i="2"/>
  <c r="G3219" i="2"/>
  <c r="G3222" i="2"/>
  <c r="G3217" i="2"/>
  <c r="G3207" i="2"/>
  <c r="G3223" i="2"/>
  <c r="G3224" i="2"/>
  <c r="G3225" i="2"/>
  <c r="G3226" i="2"/>
  <c r="G3227" i="2"/>
  <c r="G3228" i="2"/>
  <c r="G3229" i="2"/>
  <c r="G3230" i="2"/>
  <c r="G3231" i="2"/>
  <c r="G3232" i="2"/>
  <c r="G3236" i="2"/>
  <c r="G3233" i="2"/>
  <c r="G3237" i="2"/>
  <c r="G3238" i="2"/>
  <c r="G3239" i="2"/>
  <c r="G3240" i="2"/>
  <c r="G3234" i="2"/>
  <c r="G3235" i="2"/>
  <c r="G3242" i="2"/>
  <c r="G3241" i="2"/>
  <c r="G3243" i="2"/>
  <c r="G3244" i="2"/>
  <c r="G3245" i="2"/>
  <c r="G3246" i="2"/>
  <c r="G3248" i="2"/>
  <c r="G3247" i="2"/>
  <c r="G3249" i="2"/>
  <c r="G3250" i="2"/>
  <c r="G3251" i="2"/>
  <c r="G3257" i="2"/>
  <c r="G3252" i="2"/>
  <c r="G3253" i="2"/>
  <c r="G3255" i="2"/>
  <c r="G3258" i="2"/>
  <c r="G3254" i="2"/>
  <c r="G3256" i="2"/>
  <c r="G3263" i="2"/>
  <c r="G3259" i="2"/>
  <c r="G3260" i="2"/>
  <c r="G3261" i="2"/>
  <c r="G3262" i="2"/>
  <c r="G3269" i="2"/>
  <c r="G3266" i="2"/>
  <c r="G3264" i="2"/>
  <c r="G3265" i="2"/>
  <c r="G3267" i="2"/>
  <c r="G3268" i="2"/>
  <c r="G3272" i="2"/>
  <c r="G3270" i="2"/>
  <c r="G3273" i="2"/>
  <c r="G3274" i="2"/>
  <c r="G3271" i="2"/>
  <c r="G3275" i="2"/>
  <c r="G3277" i="2"/>
  <c r="G3282" i="2"/>
  <c r="G3276" i="2"/>
  <c r="G3283" i="2"/>
  <c r="G3285" i="2"/>
  <c r="G3278" i="2"/>
  <c r="G3280" i="2"/>
  <c r="G3286" i="2"/>
  <c r="G3288" i="2"/>
  <c r="G3291" i="2"/>
  <c r="G3289" i="2"/>
  <c r="G3292" i="2"/>
  <c r="G3293" i="2"/>
  <c r="G3290" i="2"/>
  <c r="G3296" i="2"/>
  <c r="G3298" i="2"/>
  <c r="G3294" i="2"/>
  <c r="G3297" i="2"/>
  <c r="G3299" i="2"/>
  <c r="G3300" i="2"/>
  <c r="G3295" i="2"/>
  <c r="G3301" i="2"/>
  <c r="G3302" i="2"/>
  <c r="G3303" i="2"/>
  <c r="G3306" i="2"/>
  <c r="G3304" i="2"/>
  <c r="G3305" i="2"/>
  <c r="G3307" i="2"/>
  <c r="G3309" i="2"/>
  <c r="G3310" i="2"/>
  <c r="G3311" i="2"/>
  <c r="G3312" i="2"/>
  <c r="G3308" i="2"/>
  <c r="G3313" i="2"/>
  <c r="G3317" i="2"/>
  <c r="G3314" i="2"/>
  <c r="G3315" i="2"/>
  <c r="G3318" i="2"/>
  <c r="G3316" i="2"/>
  <c r="G3322" i="2"/>
  <c r="G3320" i="2"/>
  <c r="G3323" i="2"/>
  <c r="G3324" i="2"/>
  <c r="G3325" i="2"/>
  <c r="G3319" i="2"/>
  <c r="G3321" i="2"/>
  <c r="G3327" i="2"/>
  <c r="G3326" i="2"/>
  <c r="G3331" i="2"/>
  <c r="G3329" i="2"/>
  <c r="G3328" i="2"/>
  <c r="G3330" i="2"/>
  <c r="G3334" i="2"/>
  <c r="G3332" i="2"/>
  <c r="G3140" i="2"/>
  <c r="G3335" i="2"/>
  <c r="G3336" i="2"/>
  <c r="G3337" i="2"/>
  <c r="G3340" i="2"/>
  <c r="G3338" i="2"/>
  <c r="G3341" i="2"/>
  <c r="G3342" i="2"/>
  <c r="G3339" i="2"/>
  <c r="G3343" i="2"/>
  <c r="G3348" i="2"/>
  <c r="G3345" i="2"/>
  <c r="G3349" i="2"/>
  <c r="G3350" i="2"/>
  <c r="G3344" i="2"/>
  <c r="G3347" i="2"/>
  <c r="G3354" i="2"/>
  <c r="G3355" i="2"/>
  <c r="G3356" i="2"/>
  <c r="G3357" i="2"/>
  <c r="G3352" i="2"/>
  <c r="G3353" i="2"/>
  <c r="G3359" i="2"/>
  <c r="G3368" i="2"/>
  <c r="G3370" i="2"/>
  <c r="G3371" i="2"/>
  <c r="G3358" i="2"/>
  <c r="G3361" i="2"/>
  <c r="G3364" i="2"/>
  <c r="G3365" i="2"/>
  <c r="G3362" i="2"/>
  <c r="G3369" i="2"/>
  <c r="G3372" i="2"/>
  <c r="G3373" i="2"/>
  <c r="G3363" i="2"/>
  <c r="G3366" i="2"/>
  <c r="G3367" i="2"/>
  <c r="G3377" i="2"/>
  <c r="G3374" i="2"/>
  <c r="G3378" i="2"/>
  <c r="G3375" i="2"/>
  <c r="G3376" i="2"/>
  <c r="G3383" i="2"/>
  <c r="G3379" i="2"/>
  <c r="G3380" i="2"/>
  <c r="G3381" i="2"/>
  <c r="G3382" i="2"/>
  <c r="G3384" i="2"/>
  <c r="G3385" i="2"/>
  <c r="G3386" i="2"/>
  <c r="G3387" i="2"/>
  <c r="G3389" i="2"/>
  <c r="G3388" i="2"/>
  <c r="G3391" i="2"/>
  <c r="G3392" i="2"/>
  <c r="G3393" i="2"/>
  <c r="G3390" i="2"/>
  <c r="G3394" i="2"/>
  <c r="G3397" i="2"/>
  <c r="G3396" i="2"/>
  <c r="G3398" i="2"/>
  <c r="G3395" i="2"/>
  <c r="G3401" i="2"/>
  <c r="G3402" i="2"/>
  <c r="G3403" i="2"/>
  <c r="G3404" i="2"/>
  <c r="G3400" i="2"/>
  <c r="G3406" i="2"/>
  <c r="G3407" i="2"/>
  <c r="G3405" i="2"/>
  <c r="G3408" i="2"/>
  <c r="G3411" i="2"/>
  <c r="G3414" i="2"/>
  <c r="G3409" i="2"/>
  <c r="G3399" i="2"/>
  <c r="G3415" i="2"/>
  <c r="G3416" i="2"/>
  <c r="G3417" i="2"/>
  <c r="G3418" i="2"/>
  <c r="G3419" i="2"/>
  <c r="G3420" i="2"/>
  <c r="G3421" i="2"/>
  <c r="G3422" i="2"/>
  <c r="G3423" i="2"/>
  <c r="G3424" i="2"/>
  <c r="G3428" i="2"/>
  <c r="G3425" i="2"/>
  <c r="G3429" i="2"/>
  <c r="G3430" i="2"/>
  <c r="G3431" i="2"/>
  <c r="G3432" i="2"/>
  <c r="G3426" i="2"/>
  <c r="G3427" i="2"/>
  <c r="G3434" i="2"/>
  <c r="G3433" i="2"/>
  <c r="G3435" i="2"/>
  <c r="G3436" i="2"/>
  <c r="G3437" i="2"/>
  <c r="G3438" i="2"/>
  <c r="G3440" i="2"/>
  <c r="G3439" i="2"/>
  <c r="G3441" i="2"/>
  <c r="G3442" i="2"/>
  <c r="G3443" i="2"/>
  <c r="G3449" i="2"/>
  <c r="G3444" i="2"/>
  <c r="G3445" i="2"/>
  <c r="G3447" i="2"/>
  <c r="G3450" i="2"/>
  <c r="G3446" i="2"/>
  <c r="G3448" i="2"/>
  <c r="G3455" i="2"/>
  <c r="G3451" i="2"/>
  <c r="G3452" i="2"/>
  <c r="G3453" i="2"/>
  <c r="G3454" i="2"/>
  <c r="G3461" i="2"/>
  <c r="G3458" i="2"/>
  <c r="G3456" i="2"/>
  <c r="G3457" i="2"/>
  <c r="G3459" i="2"/>
  <c r="G3460" i="2"/>
  <c r="G3464" i="2"/>
  <c r="G3462" i="2"/>
  <c r="G3465" i="2"/>
  <c r="G3466" i="2"/>
  <c r="G3463" i="2"/>
  <c r="G3467" i="2"/>
  <c r="G3469" i="2"/>
  <c r="G3474" i="2"/>
  <c r="G3468" i="2"/>
  <c r="G3475" i="2"/>
  <c r="G3477" i="2"/>
  <c r="G3470" i="2"/>
  <c r="G3472" i="2"/>
  <c r="G3478" i="2"/>
  <c r="G3480" i="2"/>
  <c r="G3483" i="2"/>
  <c r="G3481" i="2"/>
  <c r="G3484" i="2"/>
  <c r="G3485" i="2"/>
  <c r="G3482" i="2"/>
  <c r="G3488" i="2"/>
  <c r="G3490" i="2"/>
  <c r="G3486" i="2"/>
  <c r="G3489" i="2"/>
  <c r="G3491" i="2"/>
  <c r="G3492" i="2"/>
  <c r="G3487" i="2"/>
  <c r="G3493" i="2"/>
  <c r="G3494" i="2"/>
  <c r="G3495" i="2"/>
  <c r="G3498" i="2"/>
  <c r="G3496" i="2"/>
  <c r="G3497" i="2"/>
  <c r="G3499" i="2"/>
  <c r="G3501" i="2"/>
  <c r="G3502" i="2"/>
  <c r="G3503" i="2"/>
  <c r="G3504" i="2"/>
  <c r="G3500" i="2"/>
  <c r="G3505" i="2"/>
  <c r="G3508" i="2"/>
  <c r="G3506" i="2"/>
  <c r="G3509" i="2"/>
  <c r="G3507" i="2"/>
  <c r="G3513" i="2"/>
  <c r="G3511" i="2"/>
  <c r="G3514" i="2"/>
  <c r="G3515" i="2"/>
  <c r="G3516" i="2"/>
  <c r="G3510" i="2"/>
  <c r="G3512" i="2"/>
  <c r="G3518" i="2"/>
  <c r="G3517" i="2"/>
  <c r="G3522" i="2"/>
  <c r="G3520" i="2"/>
  <c r="G3519" i="2"/>
  <c r="G3521" i="2"/>
  <c r="G3525" i="2"/>
  <c r="G3523" i="2"/>
  <c r="G3524" i="2"/>
  <c r="G3526" i="2"/>
  <c r="G3527" i="2"/>
  <c r="G3528" i="2"/>
  <c r="G3531" i="2"/>
  <c r="G3529" i="2"/>
  <c r="G3532" i="2"/>
  <c r="G3533" i="2"/>
  <c r="G3530" i="2"/>
  <c r="G3534" i="2"/>
  <c r="G3538" i="2"/>
  <c r="G3536" i="2"/>
  <c r="G3539" i="2"/>
  <c r="G3540" i="2"/>
  <c r="G3535" i="2"/>
  <c r="G3537" i="2"/>
  <c r="I2781" i="2"/>
  <c r="J2781" i="2" s="1"/>
  <c r="I2782" i="2"/>
  <c r="J2782" i="2" s="1"/>
  <c r="I2783" i="2"/>
  <c r="J2783" i="2" s="1"/>
  <c r="I2784" i="2"/>
  <c r="J2784" i="2" s="1"/>
  <c r="I2779" i="2"/>
  <c r="J2779" i="2" s="1"/>
  <c r="I2780" i="2"/>
  <c r="J2780" i="2" s="1"/>
  <c r="I2786" i="2"/>
  <c r="J2786" i="2" s="1"/>
  <c r="I2794" i="2"/>
  <c r="J2794" i="2" s="1"/>
  <c r="I2796" i="2"/>
  <c r="J2796" i="2" s="1"/>
  <c r="I2797" i="2"/>
  <c r="J2797" i="2" s="1"/>
  <c r="I2785" i="2"/>
  <c r="J2785" i="2" s="1"/>
  <c r="I3165" i="2"/>
  <c r="J3165" i="2" s="1"/>
  <c r="I2788" i="2"/>
  <c r="J2788" i="2" s="1"/>
  <c r="I2791" i="2"/>
  <c r="J2791" i="2" s="1"/>
  <c r="I2789" i="2"/>
  <c r="J2789" i="2" s="1"/>
  <c r="I2795" i="2"/>
  <c r="J2795" i="2" s="1"/>
  <c r="I2798" i="2"/>
  <c r="J2798" i="2" s="1"/>
  <c r="I2799" i="2"/>
  <c r="J2799" i="2" s="1"/>
  <c r="I2790" i="2"/>
  <c r="J2790" i="2" s="1"/>
  <c r="I2792" i="2"/>
  <c r="J2792" i="2" s="1"/>
  <c r="I2793" i="2"/>
  <c r="J2793" i="2" s="1"/>
  <c r="I2802" i="2"/>
  <c r="J2802" i="2" s="1"/>
  <c r="I2803" i="2"/>
  <c r="J2803" i="2" s="1"/>
  <c r="I2800" i="2"/>
  <c r="J2800" i="2" s="1"/>
  <c r="I2801" i="2"/>
  <c r="J2801" i="2" s="1"/>
  <c r="I2808" i="2"/>
  <c r="J2808" i="2" s="1"/>
  <c r="I2804" i="2"/>
  <c r="J2804" i="2" s="1"/>
  <c r="I2805" i="2"/>
  <c r="J2805" i="2" s="1"/>
  <c r="I2806" i="2"/>
  <c r="J2806" i="2" s="1"/>
  <c r="I2807" i="2"/>
  <c r="J2807" i="2" s="1"/>
  <c r="I2809" i="2"/>
  <c r="J2809" i="2" s="1"/>
  <c r="I2810" i="2"/>
  <c r="J2810" i="2" s="1"/>
  <c r="I2811" i="2"/>
  <c r="J2811" i="2" s="1"/>
  <c r="I2812" i="2"/>
  <c r="J2812" i="2" s="1"/>
  <c r="I2814" i="2"/>
  <c r="J2814" i="2" s="1"/>
  <c r="I2815" i="2"/>
  <c r="J2815" i="2" s="1"/>
  <c r="I2817" i="2"/>
  <c r="J2817" i="2" s="1"/>
  <c r="I2818" i="2"/>
  <c r="J2818" i="2" s="1"/>
  <c r="I2813" i="2"/>
  <c r="J2813" i="2" s="1"/>
  <c r="I2819" i="2"/>
  <c r="J2819" i="2" s="1"/>
  <c r="I2820" i="2"/>
  <c r="J2820" i="2" s="1"/>
  <c r="I2821" i="2"/>
  <c r="J2821" i="2" s="1"/>
  <c r="I2816" i="2"/>
  <c r="J2816" i="2" s="1"/>
  <c r="I2822" i="2"/>
  <c r="J2822" i="2" s="1"/>
  <c r="I2825" i="2"/>
  <c r="J2825" i="2" s="1"/>
  <c r="I2824" i="2"/>
  <c r="J2824" i="2" s="1"/>
  <c r="I2826" i="2"/>
  <c r="J2826" i="2" s="1"/>
  <c r="I2823" i="2"/>
  <c r="J2823" i="2" s="1"/>
  <c r="I2829" i="2"/>
  <c r="J2829" i="2" s="1"/>
  <c r="I2830" i="2"/>
  <c r="J2830" i="2" s="1"/>
  <c r="I2831" i="2"/>
  <c r="J2831" i="2" s="1"/>
  <c r="I2832" i="2"/>
  <c r="J2832" i="2" s="1"/>
  <c r="I2828" i="2"/>
  <c r="J2828" i="2" s="1"/>
  <c r="I2834" i="2"/>
  <c r="J2834" i="2" s="1"/>
  <c r="I2835" i="2"/>
  <c r="J2835" i="2" s="1"/>
  <c r="I2833" i="2"/>
  <c r="J2833" i="2" s="1"/>
  <c r="I2836" i="2"/>
  <c r="J2836" i="2" s="1"/>
  <c r="I2839" i="2"/>
  <c r="J2839" i="2" s="1"/>
  <c r="I2842" i="2"/>
  <c r="J2842" i="2" s="1"/>
  <c r="I2837" i="2"/>
  <c r="J2837" i="2" s="1"/>
  <c r="I2827" i="2"/>
  <c r="J2827" i="2" s="1"/>
  <c r="I2843" i="2"/>
  <c r="J2843" i="2" s="1"/>
  <c r="I2844" i="2"/>
  <c r="J2844" i="2" s="1"/>
  <c r="I2845" i="2"/>
  <c r="J2845" i="2" s="1"/>
  <c r="I2846" i="2"/>
  <c r="J2846" i="2" s="1"/>
  <c r="I2847" i="2"/>
  <c r="J2847" i="2" s="1"/>
  <c r="I2848" i="2"/>
  <c r="J2848" i="2" s="1"/>
  <c r="I2849" i="2"/>
  <c r="J2849" i="2" s="1"/>
  <c r="I2850" i="2"/>
  <c r="J2850" i="2" s="1"/>
  <c r="I2851" i="2"/>
  <c r="J2851" i="2" s="1"/>
  <c r="I2852" i="2"/>
  <c r="J2852" i="2" s="1"/>
  <c r="I2856" i="2"/>
  <c r="J2856" i="2" s="1"/>
  <c r="I2853" i="2"/>
  <c r="J2853" i="2" s="1"/>
  <c r="I2857" i="2"/>
  <c r="J2857" i="2" s="1"/>
  <c r="I2858" i="2"/>
  <c r="J2858" i="2" s="1"/>
  <c r="I2859" i="2"/>
  <c r="J2859" i="2" s="1"/>
  <c r="I2860" i="2"/>
  <c r="J2860" i="2" s="1"/>
  <c r="I2854" i="2"/>
  <c r="J2854" i="2" s="1"/>
  <c r="I2855" i="2"/>
  <c r="J2855" i="2" s="1"/>
  <c r="I2862" i="2"/>
  <c r="J2862" i="2" s="1"/>
  <c r="I2863" i="2"/>
  <c r="J2863" i="2" s="1"/>
  <c r="I2864" i="2"/>
  <c r="J2864" i="2" s="1"/>
  <c r="I2865" i="2"/>
  <c r="J2865" i="2" s="1"/>
  <c r="I2866" i="2"/>
  <c r="J2866" i="2" s="1"/>
  <c r="I2868" i="2"/>
  <c r="J2868" i="2" s="1"/>
  <c r="I2867" i="2"/>
  <c r="J2867" i="2" s="1"/>
  <c r="I2869" i="2"/>
  <c r="J2869" i="2" s="1"/>
  <c r="I2870" i="2"/>
  <c r="J2870" i="2" s="1"/>
  <c r="I2871" i="2"/>
  <c r="J2871" i="2" s="1"/>
  <c r="I2877" i="2"/>
  <c r="J2877" i="2" s="1"/>
  <c r="I2872" i="2"/>
  <c r="J2872" i="2" s="1"/>
  <c r="I2873" i="2"/>
  <c r="J2873" i="2" s="1"/>
  <c r="I2875" i="2"/>
  <c r="J2875" i="2" s="1"/>
  <c r="I2878" i="2"/>
  <c r="J2878" i="2" s="1"/>
  <c r="I2874" i="2"/>
  <c r="J2874" i="2" s="1"/>
  <c r="I2876" i="2"/>
  <c r="J2876" i="2" s="1"/>
  <c r="I2883" i="2"/>
  <c r="J2883" i="2" s="1"/>
  <c r="I2879" i="2"/>
  <c r="J2879" i="2" s="1"/>
  <c r="I2880" i="2"/>
  <c r="J2880" i="2" s="1"/>
  <c r="I2881" i="2"/>
  <c r="J2881" i="2" s="1"/>
  <c r="I2882" i="2"/>
  <c r="J2882" i="2" s="1"/>
  <c r="I2888" i="2"/>
  <c r="J2888" i="2" s="1"/>
  <c r="I2885" i="2"/>
  <c r="J2885" i="2" s="1"/>
  <c r="I2884" i="2"/>
  <c r="J2884" i="2" s="1"/>
  <c r="I2886" i="2"/>
  <c r="J2886" i="2" s="1"/>
  <c r="I2887" i="2"/>
  <c r="J2887" i="2" s="1"/>
  <c r="I2891" i="2"/>
  <c r="J2891" i="2" s="1"/>
  <c r="I2889" i="2"/>
  <c r="J2889" i="2" s="1"/>
  <c r="I2892" i="2"/>
  <c r="J2892" i="2" s="1"/>
  <c r="I2893" i="2"/>
  <c r="J2893" i="2" s="1"/>
  <c r="I2890" i="2"/>
  <c r="J2890" i="2" s="1"/>
  <c r="I2894" i="2"/>
  <c r="J2894" i="2" s="1"/>
  <c r="I2896" i="2"/>
  <c r="J2896" i="2" s="1"/>
  <c r="I2901" i="2"/>
  <c r="J2901" i="2" s="1"/>
  <c r="I2895" i="2"/>
  <c r="J2895" i="2" s="1"/>
  <c r="I2902" i="2"/>
  <c r="J2902" i="2" s="1"/>
  <c r="I2904" i="2"/>
  <c r="J2904" i="2" s="1"/>
  <c r="I2897" i="2"/>
  <c r="J2897" i="2" s="1"/>
  <c r="I2899" i="2"/>
  <c r="J2899" i="2" s="1"/>
  <c r="I2905" i="2"/>
  <c r="J2905" i="2" s="1"/>
  <c r="I2906" i="2"/>
  <c r="J2906" i="2" s="1"/>
  <c r="I2909" i="2"/>
  <c r="J2909" i="2" s="1"/>
  <c r="I2907" i="2"/>
  <c r="J2907" i="2" s="1"/>
  <c r="I2910" i="2"/>
  <c r="J2910" i="2" s="1"/>
  <c r="I2911" i="2"/>
  <c r="J2911" i="2" s="1"/>
  <c r="I2908" i="2"/>
  <c r="J2908" i="2" s="1"/>
  <c r="I2914" i="2"/>
  <c r="J2914" i="2" s="1"/>
  <c r="I2916" i="2"/>
  <c r="J2916" i="2" s="1"/>
  <c r="I2912" i="2"/>
  <c r="J2912" i="2" s="1"/>
  <c r="I2915" i="2"/>
  <c r="J2915" i="2" s="1"/>
  <c r="I2917" i="2"/>
  <c r="J2917" i="2" s="1"/>
  <c r="I2918" i="2"/>
  <c r="J2918" i="2" s="1"/>
  <c r="I2913" i="2"/>
  <c r="J2913" i="2" s="1"/>
  <c r="I2919" i="2"/>
  <c r="J2919" i="2" s="1"/>
  <c r="I2920" i="2"/>
  <c r="J2920" i="2" s="1"/>
  <c r="I2921" i="2"/>
  <c r="J2921" i="2" s="1"/>
  <c r="I2924" i="2"/>
  <c r="J2924" i="2" s="1"/>
  <c r="I2922" i="2"/>
  <c r="J2922" i="2" s="1"/>
  <c r="I2923" i="2"/>
  <c r="J2923" i="2" s="1"/>
  <c r="I2925" i="2"/>
  <c r="J2925" i="2" s="1"/>
  <c r="I2927" i="2"/>
  <c r="J2927" i="2" s="1"/>
  <c r="I2928" i="2"/>
  <c r="J2928" i="2" s="1"/>
  <c r="I2929" i="2"/>
  <c r="J2929" i="2" s="1"/>
  <c r="I2930" i="2"/>
  <c r="J2930" i="2" s="1"/>
  <c r="I2926" i="2"/>
  <c r="J2926" i="2" s="1"/>
  <c r="I2931" i="2"/>
  <c r="J2931" i="2" s="1"/>
  <c r="I2936" i="2"/>
  <c r="J2936" i="2" s="1"/>
  <c r="I2932" i="2"/>
  <c r="J2932" i="2" s="1"/>
  <c r="I2933" i="2"/>
  <c r="J2933" i="2" s="1"/>
  <c r="I2934" i="2"/>
  <c r="J2934" i="2" s="1"/>
  <c r="I2937" i="2"/>
  <c r="J2937" i="2" s="1"/>
  <c r="I2935" i="2"/>
  <c r="J2935" i="2" s="1"/>
  <c r="I2941" i="2"/>
  <c r="J2941" i="2" s="1"/>
  <c r="I2939" i="2"/>
  <c r="J2939" i="2" s="1"/>
  <c r="I2942" i="2"/>
  <c r="J2942" i="2" s="1"/>
  <c r="I2943" i="2"/>
  <c r="J2943" i="2" s="1"/>
  <c r="I2944" i="2"/>
  <c r="J2944" i="2" s="1"/>
  <c r="I2938" i="2"/>
  <c r="J2938" i="2" s="1"/>
  <c r="I2940" i="2"/>
  <c r="J2940" i="2" s="1"/>
  <c r="I2946" i="2"/>
  <c r="J2946" i="2" s="1"/>
  <c r="I2945" i="2"/>
  <c r="J2945" i="2" s="1"/>
  <c r="I2950" i="2"/>
  <c r="J2950" i="2" s="1"/>
  <c r="I2948" i="2"/>
  <c r="J2948" i="2" s="1"/>
  <c r="I2947" i="2"/>
  <c r="J2947" i="2" s="1"/>
  <c r="I2949" i="2"/>
  <c r="J2949" i="2" s="1"/>
  <c r="I2953" i="2"/>
  <c r="J2953" i="2" s="1"/>
  <c r="I2951" i="2"/>
  <c r="J2951" i="2" s="1"/>
  <c r="I2954" i="2"/>
  <c r="J2954" i="2" s="1"/>
  <c r="I2955" i="2"/>
  <c r="J2955" i="2" s="1"/>
  <c r="I2956" i="2"/>
  <c r="J2956" i="2" s="1"/>
  <c r="I2959" i="2"/>
  <c r="J2959" i="2" s="1"/>
  <c r="I2957" i="2"/>
  <c r="J2957" i="2" s="1"/>
  <c r="I2960" i="2"/>
  <c r="J2960" i="2" s="1"/>
  <c r="I2961" i="2"/>
  <c r="J2961" i="2" s="1"/>
  <c r="I2958" i="2"/>
  <c r="J2958" i="2" s="1"/>
  <c r="I2962" i="2"/>
  <c r="J2962" i="2" s="1"/>
  <c r="I2966" i="2"/>
  <c r="J2966" i="2" s="1"/>
  <c r="I2964" i="2"/>
  <c r="J2964" i="2" s="1"/>
  <c r="I2967" i="2"/>
  <c r="J2967" i="2" s="1"/>
  <c r="I2968" i="2"/>
  <c r="J2968" i="2" s="1"/>
  <c r="I2963" i="2"/>
  <c r="J2963" i="2" s="1"/>
  <c r="I2965" i="2"/>
  <c r="J2965" i="2" s="1"/>
  <c r="I2972" i="2"/>
  <c r="J2972" i="2" s="1"/>
  <c r="I2973" i="2"/>
  <c r="J2973" i="2" s="1"/>
  <c r="I2974" i="2"/>
  <c r="J2974" i="2" s="1"/>
  <c r="I2975" i="2"/>
  <c r="J2975" i="2" s="1"/>
  <c r="I2970" i="2"/>
  <c r="J2970" i="2" s="1"/>
  <c r="I2971" i="2"/>
  <c r="J2971" i="2" s="1"/>
  <c r="I2977" i="2"/>
  <c r="J2977" i="2" s="1"/>
  <c r="I2985" i="2"/>
  <c r="J2985" i="2" s="1"/>
  <c r="I2987" i="2"/>
  <c r="J2987" i="2" s="1"/>
  <c r="I2988" i="2"/>
  <c r="J2988" i="2" s="1"/>
  <c r="I2976" i="2"/>
  <c r="J2976" i="2" s="1"/>
  <c r="I3360" i="2"/>
  <c r="J3360" i="2" s="1"/>
  <c r="I2979" i="2"/>
  <c r="J2979" i="2" s="1"/>
  <c r="I2982" i="2"/>
  <c r="J2982" i="2" s="1"/>
  <c r="I2980" i="2"/>
  <c r="J2980" i="2" s="1"/>
  <c r="I2986" i="2"/>
  <c r="J2986" i="2" s="1"/>
  <c r="I2989" i="2"/>
  <c r="J2989" i="2" s="1"/>
  <c r="I2981" i="2"/>
  <c r="J2981" i="2" s="1"/>
  <c r="I2983" i="2"/>
  <c r="J2983" i="2" s="1"/>
  <c r="I2984" i="2"/>
  <c r="J2984" i="2" s="1"/>
  <c r="I2993" i="2"/>
  <c r="J2993" i="2" s="1"/>
  <c r="I2994" i="2"/>
  <c r="J2994" i="2" s="1"/>
  <c r="I2995" i="2"/>
  <c r="J2995" i="2" s="1"/>
  <c r="I2991" i="2"/>
  <c r="J2991" i="2" s="1"/>
  <c r="I2992" i="2"/>
  <c r="J2992" i="2" s="1"/>
  <c r="I3000" i="2"/>
  <c r="J3000" i="2" s="1"/>
  <c r="I2996" i="2"/>
  <c r="J2996" i="2" s="1"/>
  <c r="I2997" i="2"/>
  <c r="J2997" i="2" s="1"/>
  <c r="I2998" i="2"/>
  <c r="J2998" i="2" s="1"/>
  <c r="I2999" i="2"/>
  <c r="J2999" i="2" s="1"/>
  <c r="I3001" i="2"/>
  <c r="J3001" i="2" s="1"/>
  <c r="I3002" i="2"/>
  <c r="J3002" i="2" s="1"/>
  <c r="I3003" i="2"/>
  <c r="J3003" i="2" s="1"/>
  <c r="I3004" i="2"/>
  <c r="J3004" i="2" s="1"/>
  <c r="I3006" i="2"/>
  <c r="J3006" i="2" s="1"/>
  <c r="I3005" i="2"/>
  <c r="J3005" i="2" s="1"/>
  <c r="I3008" i="2"/>
  <c r="J3008" i="2" s="1"/>
  <c r="I3009" i="2"/>
  <c r="J3009" i="2" s="1"/>
  <c r="I3010" i="2"/>
  <c r="J3010" i="2" s="1"/>
  <c r="I3007" i="2"/>
  <c r="J3007" i="2" s="1"/>
  <c r="I3011" i="2"/>
  <c r="J3011" i="2" s="1"/>
  <c r="I3014" i="2"/>
  <c r="J3014" i="2" s="1"/>
  <c r="I3013" i="2"/>
  <c r="J3013" i="2" s="1"/>
  <c r="I3015" i="2"/>
  <c r="J3015" i="2" s="1"/>
  <c r="I3012" i="2"/>
  <c r="J3012" i="2" s="1"/>
  <c r="I3018" i="2"/>
  <c r="J3018" i="2" s="1"/>
  <c r="I3019" i="2"/>
  <c r="J3019" i="2" s="1"/>
  <c r="I3020" i="2"/>
  <c r="J3020" i="2" s="1"/>
  <c r="I3021" i="2"/>
  <c r="J3021" i="2" s="1"/>
  <c r="I3017" i="2"/>
  <c r="J3017" i="2" s="1"/>
  <c r="I3023" i="2"/>
  <c r="J3023" i="2" s="1"/>
  <c r="I3024" i="2"/>
  <c r="J3024" i="2" s="1"/>
  <c r="I3022" i="2"/>
  <c r="J3022" i="2" s="1"/>
  <c r="I3025" i="2"/>
  <c r="J3025" i="2" s="1"/>
  <c r="I3028" i="2"/>
  <c r="J3028" i="2" s="1"/>
  <c r="I3031" i="2"/>
  <c r="J3031" i="2" s="1"/>
  <c r="I3026" i="2"/>
  <c r="J3026" i="2" s="1"/>
  <c r="I3016" i="2"/>
  <c r="J3016" i="2" s="1"/>
  <c r="I3032" i="2"/>
  <c r="J3032" i="2" s="1"/>
  <c r="I3033" i="2"/>
  <c r="J3033" i="2" s="1"/>
  <c r="I3034" i="2"/>
  <c r="J3034" i="2" s="1"/>
  <c r="I3035" i="2"/>
  <c r="J3035" i="2" s="1"/>
  <c r="I3036" i="2"/>
  <c r="J3036" i="2" s="1"/>
  <c r="I3037" i="2"/>
  <c r="J3037" i="2" s="1"/>
  <c r="I3038" i="2"/>
  <c r="J3038" i="2" s="1"/>
  <c r="I3039" i="2"/>
  <c r="J3039" i="2" s="1"/>
  <c r="I3040" i="2"/>
  <c r="J3040" i="2" s="1"/>
  <c r="I3041" i="2"/>
  <c r="J3041" i="2" s="1"/>
  <c r="I3045" i="2"/>
  <c r="J3045" i="2" s="1"/>
  <c r="I3042" i="2"/>
  <c r="J3042" i="2" s="1"/>
  <c r="I3046" i="2"/>
  <c r="J3046" i="2" s="1"/>
  <c r="I3047" i="2"/>
  <c r="J3047" i="2" s="1"/>
  <c r="I3048" i="2"/>
  <c r="J3048" i="2" s="1"/>
  <c r="I3049" i="2"/>
  <c r="J3049" i="2" s="1"/>
  <c r="I3043" i="2"/>
  <c r="J3043" i="2" s="1"/>
  <c r="I3044" i="2"/>
  <c r="J3044" i="2" s="1"/>
  <c r="I3051" i="2"/>
  <c r="J3051" i="2" s="1"/>
  <c r="I3052" i="2"/>
  <c r="J3052" i="2" s="1"/>
  <c r="I3053" i="2"/>
  <c r="J3053" i="2" s="1"/>
  <c r="I3054" i="2"/>
  <c r="J3054" i="2" s="1"/>
  <c r="I3055" i="2"/>
  <c r="J3055" i="2" s="1"/>
  <c r="I3057" i="2"/>
  <c r="J3057" i="2" s="1"/>
  <c r="I3056" i="2"/>
  <c r="J3056" i="2" s="1"/>
  <c r="I3058" i="2"/>
  <c r="J3058" i="2" s="1"/>
  <c r="I3059" i="2"/>
  <c r="J3059" i="2" s="1"/>
  <c r="I3060" i="2"/>
  <c r="J3060" i="2" s="1"/>
  <c r="I3066" i="2"/>
  <c r="J3066" i="2" s="1"/>
  <c r="I3061" i="2"/>
  <c r="J3061" i="2" s="1"/>
  <c r="I3062" i="2"/>
  <c r="J3062" i="2" s="1"/>
  <c r="I3064" i="2"/>
  <c r="J3064" i="2" s="1"/>
  <c r="I3067" i="2"/>
  <c r="J3067" i="2" s="1"/>
  <c r="I3063" i="2"/>
  <c r="J3063" i="2" s="1"/>
  <c r="I3065" i="2"/>
  <c r="J3065" i="2" s="1"/>
  <c r="I3072" i="2"/>
  <c r="J3072" i="2" s="1"/>
  <c r="I3068" i="2"/>
  <c r="J3068" i="2" s="1"/>
  <c r="I3069" i="2"/>
  <c r="J3069" i="2" s="1"/>
  <c r="I3070" i="2"/>
  <c r="J3070" i="2" s="1"/>
  <c r="I3071" i="2"/>
  <c r="J3071" i="2" s="1"/>
  <c r="I3077" i="2"/>
  <c r="J3077" i="2" s="1"/>
  <c r="I3074" i="2"/>
  <c r="J3074" i="2" s="1"/>
  <c r="I3073" i="2"/>
  <c r="J3073" i="2" s="1"/>
  <c r="I3075" i="2"/>
  <c r="J3075" i="2" s="1"/>
  <c r="I3076" i="2"/>
  <c r="J3076" i="2" s="1"/>
  <c r="I3080" i="2"/>
  <c r="J3080" i="2" s="1"/>
  <c r="I3078" i="2"/>
  <c r="J3078" i="2" s="1"/>
  <c r="I3081" i="2"/>
  <c r="J3081" i="2" s="1"/>
  <c r="I3082" i="2"/>
  <c r="J3082" i="2" s="1"/>
  <c r="I3079" i="2"/>
  <c r="J3079" i="2" s="1"/>
  <c r="I3083" i="2"/>
  <c r="J3083" i="2" s="1"/>
  <c r="I3085" i="2"/>
  <c r="J3085" i="2" s="1"/>
  <c r="I3090" i="2"/>
  <c r="J3090" i="2" s="1"/>
  <c r="I3084" i="2"/>
  <c r="J3084" i="2" s="1"/>
  <c r="I3091" i="2"/>
  <c r="J3091" i="2" s="1"/>
  <c r="I3093" i="2"/>
  <c r="J3093" i="2" s="1"/>
  <c r="I3086" i="2"/>
  <c r="J3086" i="2" s="1"/>
  <c r="I3088" i="2"/>
  <c r="J3088" i="2" s="1"/>
  <c r="I3094" i="2"/>
  <c r="J3094" i="2" s="1"/>
  <c r="I3095" i="2"/>
  <c r="J3095" i="2" s="1"/>
  <c r="I3098" i="2"/>
  <c r="J3098" i="2" s="1"/>
  <c r="I3096" i="2"/>
  <c r="J3096" i="2" s="1"/>
  <c r="I3099" i="2"/>
  <c r="J3099" i="2" s="1"/>
  <c r="I3100" i="2"/>
  <c r="J3100" i="2" s="1"/>
  <c r="I3097" i="2"/>
  <c r="J3097" i="2" s="1"/>
  <c r="I3103" i="2"/>
  <c r="J3103" i="2" s="1"/>
  <c r="I3105" i="2"/>
  <c r="J3105" i="2" s="1"/>
  <c r="I3101" i="2"/>
  <c r="J3101" i="2" s="1"/>
  <c r="I3104" i="2"/>
  <c r="J3104" i="2" s="1"/>
  <c r="I3106" i="2"/>
  <c r="J3106" i="2" s="1"/>
  <c r="I3107" i="2"/>
  <c r="J3107" i="2" s="1"/>
  <c r="I3102" i="2"/>
  <c r="J3102" i="2" s="1"/>
  <c r="I3108" i="2"/>
  <c r="J3108" i="2" s="1"/>
  <c r="I3109" i="2"/>
  <c r="J3109" i="2" s="1"/>
  <c r="I3110" i="2"/>
  <c r="J3110" i="2" s="1"/>
  <c r="I3113" i="2"/>
  <c r="J3113" i="2" s="1"/>
  <c r="I3111" i="2"/>
  <c r="J3111" i="2" s="1"/>
  <c r="I3112" i="2"/>
  <c r="J3112" i="2" s="1"/>
  <c r="I3114" i="2"/>
  <c r="J3114" i="2" s="1"/>
  <c r="I3116" i="2"/>
  <c r="J3116" i="2" s="1"/>
  <c r="I3117" i="2"/>
  <c r="J3117" i="2" s="1"/>
  <c r="I3118" i="2"/>
  <c r="J3118" i="2" s="1"/>
  <c r="I3119" i="2"/>
  <c r="J3119" i="2" s="1"/>
  <c r="I3115" i="2"/>
  <c r="J3115" i="2" s="1"/>
  <c r="I3120" i="2"/>
  <c r="J3120" i="2" s="1"/>
  <c r="I3124" i="2"/>
  <c r="J3124" i="2" s="1"/>
  <c r="I3121" i="2"/>
  <c r="J3121" i="2" s="1"/>
  <c r="I3122" i="2"/>
  <c r="J3122" i="2" s="1"/>
  <c r="I3125" i="2"/>
  <c r="J3125" i="2" s="1"/>
  <c r="I3123" i="2"/>
  <c r="J3123" i="2" s="1"/>
  <c r="I3129" i="2"/>
  <c r="J3129" i="2" s="1"/>
  <c r="I3127" i="2"/>
  <c r="J3127" i="2" s="1"/>
  <c r="I3130" i="2"/>
  <c r="J3130" i="2" s="1"/>
  <c r="I3131" i="2"/>
  <c r="J3131" i="2" s="1"/>
  <c r="I3132" i="2"/>
  <c r="J3132" i="2" s="1"/>
  <c r="I3126" i="2"/>
  <c r="J3126" i="2" s="1"/>
  <c r="I3128" i="2"/>
  <c r="J3128" i="2" s="1"/>
  <c r="I3134" i="2"/>
  <c r="J3134" i="2" s="1"/>
  <c r="I3133" i="2"/>
  <c r="J3133" i="2" s="1"/>
  <c r="I3138" i="2"/>
  <c r="J3138" i="2" s="1"/>
  <c r="I3136" i="2"/>
  <c r="J3136" i="2" s="1"/>
  <c r="I3135" i="2"/>
  <c r="J3135" i="2" s="1"/>
  <c r="I3137" i="2"/>
  <c r="J3137" i="2" s="1"/>
  <c r="I3141" i="2"/>
  <c r="J3141" i="2" s="1"/>
  <c r="I3139" i="2"/>
  <c r="J3139" i="2" s="1"/>
  <c r="I2952" i="2"/>
  <c r="J2952" i="2" s="1"/>
  <c r="I3142" i="2"/>
  <c r="J3142" i="2" s="1"/>
  <c r="I3143" i="2"/>
  <c r="J3143" i="2" s="1"/>
  <c r="I3144" i="2"/>
  <c r="J3144" i="2" s="1"/>
  <c r="I3147" i="2"/>
  <c r="J3147" i="2" s="1"/>
  <c r="I3145" i="2"/>
  <c r="J3145" i="2" s="1"/>
  <c r="I3148" i="2"/>
  <c r="J3148" i="2" s="1"/>
  <c r="I3149" i="2"/>
  <c r="J3149" i="2" s="1"/>
  <c r="I3146" i="2"/>
  <c r="J3146" i="2" s="1"/>
  <c r="I3150" i="2"/>
  <c r="J3150" i="2" s="1"/>
  <c r="I3153" i="2"/>
  <c r="J3153" i="2" s="1"/>
  <c r="I3152" i="2"/>
  <c r="J3152" i="2" s="1"/>
  <c r="I3154" i="2"/>
  <c r="J3154" i="2" s="1"/>
  <c r="I3155" i="2"/>
  <c r="J3155" i="2" s="1"/>
  <c r="I3151" i="2"/>
  <c r="J3151" i="2" s="1"/>
  <c r="I3346" i="2"/>
  <c r="J3346" i="2" s="1"/>
  <c r="I3159" i="2"/>
  <c r="J3159" i="2" s="1"/>
  <c r="I3160" i="2"/>
  <c r="J3160" i="2" s="1"/>
  <c r="I3161" i="2"/>
  <c r="J3161" i="2" s="1"/>
  <c r="I3162" i="2"/>
  <c r="J3162" i="2" s="1"/>
  <c r="I3157" i="2"/>
  <c r="J3157" i="2" s="1"/>
  <c r="I3158" i="2"/>
  <c r="J3158" i="2" s="1"/>
  <c r="I3164" i="2"/>
  <c r="J3164" i="2" s="1"/>
  <c r="I3173" i="2"/>
  <c r="J3173" i="2" s="1"/>
  <c r="I3175" i="2"/>
  <c r="J3175" i="2" s="1"/>
  <c r="I3176" i="2"/>
  <c r="J3176" i="2" s="1"/>
  <c r="I3163" i="2"/>
  <c r="J3163" i="2" s="1"/>
  <c r="I3166" i="2"/>
  <c r="J3166" i="2" s="1"/>
  <c r="I3169" i="2"/>
  <c r="J3169" i="2" s="1"/>
  <c r="I3170" i="2"/>
  <c r="J3170" i="2" s="1"/>
  <c r="I3167" i="2"/>
  <c r="J3167" i="2" s="1"/>
  <c r="I3174" i="2"/>
  <c r="J3174" i="2" s="1"/>
  <c r="I3177" i="2"/>
  <c r="J3177" i="2" s="1"/>
  <c r="I2990" i="2"/>
  <c r="J2990" i="2" s="1"/>
  <c r="I3168" i="2"/>
  <c r="J3168" i="2" s="1"/>
  <c r="I3171" i="2"/>
  <c r="J3171" i="2" s="1"/>
  <c r="I3172" i="2"/>
  <c r="J3172" i="2" s="1"/>
  <c r="I3182" i="2"/>
  <c r="J3182" i="2" s="1"/>
  <c r="I3179" i="2"/>
  <c r="J3179" i="2" s="1"/>
  <c r="I3183" i="2"/>
  <c r="J3183" i="2" s="1"/>
  <c r="I3180" i="2"/>
  <c r="J3180" i="2" s="1"/>
  <c r="I3181" i="2"/>
  <c r="J3181" i="2" s="1"/>
  <c r="I3188" i="2"/>
  <c r="J3188" i="2" s="1"/>
  <c r="I3184" i="2"/>
  <c r="J3184" i="2" s="1"/>
  <c r="I3185" i="2"/>
  <c r="J3185" i="2" s="1"/>
  <c r="I3186" i="2"/>
  <c r="J3186" i="2" s="1"/>
  <c r="I3187" i="2"/>
  <c r="J3187" i="2" s="1"/>
  <c r="I3189" i="2"/>
  <c r="J3189" i="2" s="1"/>
  <c r="I3190" i="2"/>
  <c r="J3190" i="2" s="1"/>
  <c r="I3191" i="2"/>
  <c r="J3191" i="2" s="1"/>
  <c r="I3192" i="2"/>
  <c r="J3192" i="2" s="1"/>
  <c r="I3194" i="2"/>
  <c r="J3194" i="2" s="1"/>
  <c r="I3195" i="2"/>
  <c r="J3195" i="2" s="1"/>
  <c r="I3197" i="2"/>
  <c r="J3197" i="2" s="1"/>
  <c r="I3198" i="2"/>
  <c r="J3198" i="2" s="1"/>
  <c r="I3193" i="2"/>
  <c r="J3193" i="2" s="1"/>
  <c r="I3199" i="2"/>
  <c r="J3199" i="2" s="1"/>
  <c r="I3200" i="2"/>
  <c r="J3200" i="2" s="1"/>
  <c r="I3201" i="2"/>
  <c r="J3201" i="2" s="1"/>
  <c r="I3196" i="2"/>
  <c r="J3196" i="2" s="1"/>
  <c r="I3202" i="2"/>
  <c r="J3202" i="2" s="1"/>
  <c r="I3205" i="2"/>
  <c r="J3205" i="2" s="1"/>
  <c r="I3204" i="2"/>
  <c r="J3204" i="2" s="1"/>
  <c r="I3206" i="2"/>
  <c r="J3206" i="2" s="1"/>
  <c r="I3203" i="2"/>
  <c r="J3203" i="2" s="1"/>
  <c r="I3209" i="2"/>
  <c r="J3209" i="2" s="1"/>
  <c r="I3210" i="2"/>
  <c r="J3210" i="2" s="1"/>
  <c r="I3211" i="2"/>
  <c r="J3211" i="2" s="1"/>
  <c r="I3212" i="2"/>
  <c r="J3212" i="2" s="1"/>
  <c r="I3208" i="2"/>
  <c r="J3208" i="2" s="1"/>
  <c r="I3214" i="2"/>
  <c r="J3214" i="2" s="1"/>
  <c r="I3215" i="2"/>
  <c r="J3215" i="2" s="1"/>
  <c r="I3213" i="2"/>
  <c r="J3213" i="2" s="1"/>
  <c r="I3216" i="2"/>
  <c r="J3216" i="2" s="1"/>
  <c r="I3219" i="2"/>
  <c r="J3219" i="2" s="1"/>
  <c r="I3222" i="2"/>
  <c r="J3222" i="2" s="1"/>
  <c r="I3217" i="2"/>
  <c r="J3217" i="2" s="1"/>
  <c r="I3207" i="2"/>
  <c r="J3207" i="2" s="1"/>
  <c r="I3223" i="2"/>
  <c r="J3223" i="2" s="1"/>
  <c r="I3224" i="2"/>
  <c r="J3224" i="2" s="1"/>
  <c r="I3225" i="2"/>
  <c r="J3225" i="2" s="1"/>
  <c r="I3226" i="2"/>
  <c r="J3226" i="2" s="1"/>
  <c r="I3227" i="2"/>
  <c r="J3227" i="2" s="1"/>
  <c r="I3228" i="2"/>
  <c r="J3228" i="2" s="1"/>
  <c r="I3229" i="2"/>
  <c r="J3229" i="2" s="1"/>
  <c r="I3230" i="2"/>
  <c r="J3230" i="2" s="1"/>
  <c r="I3231" i="2"/>
  <c r="J3231" i="2" s="1"/>
  <c r="I3232" i="2"/>
  <c r="J3232" i="2" s="1"/>
  <c r="I3236" i="2"/>
  <c r="J3236" i="2" s="1"/>
  <c r="I3233" i="2"/>
  <c r="J3233" i="2" s="1"/>
  <c r="I3237" i="2"/>
  <c r="J3237" i="2" s="1"/>
  <c r="I3238" i="2"/>
  <c r="J3238" i="2" s="1"/>
  <c r="I3239" i="2"/>
  <c r="J3239" i="2" s="1"/>
  <c r="I3240" i="2"/>
  <c r="J3240" i="2" s="1"/>
  <c r="I3234" i="2"/>
  <c r="J3234" i="2" s="1"/>
  <c r="I3235" i="2"/>
  <c r="J3235" i="2" s="1"/>
  <c r="I3242" i="2"/>
  <c r="J3242" i="2" s="1"/>
  <c r="I3241" i="2"/>
  <c r="J3241" i="2" s="1"/>
  <c r="I3243" i="2"/>
  <c r="J3243" i="2" s="1"/>
  <c r="I3244" i="2"/>
  <c r="J3244" i="2" s="1"/>
  <c r="I3245" i="2"/>
  <c r="J3245" i="2" s="1"/>
  <c r="I3246" i="2"/>
  <c r="J3246" i="2" s="1"/>
  <c r="I3248" i="2"/>
  <c r="J3248" i="2" s="1"/>
  <c r="I3247" i="2"/>
  <c r="J3247" i="2" s="1"/>
  <c r="I3249" i="2"/>
  <c r="J3249" i="2" s="1"/>
  <c r="I3250" i="2"/>
  <c r="J3250" i="2" s="1"/>
  <c r="I3251" i="2"/>
  <c r="J3251" i="2" s="1"/>
  <c r="I3257" i="2"/>
  <c r="J3257" i="2" s="1"/>
  <c r="I3252" i="2"/>
  <c r="J3252" i="2" s="1"/>
  <c r="I3253" i="2"/>
  <c r="J3253" i="2" s="1"/>
  <c r="I3255" i="2"/>
  <c r="J3255" i="2" s="1"/>
  <c r="I3258" i="2"/>
  <c r="J3258" i="2" s="1"/>
  <c r="I3254" i="2"/>
  <c r="J3254" i="2" s="1"/>
  <c r="I3256" i="2"/>
  <c r="J3256" i="2" s="1"/>
  <c r="I3263" i="2"/>
  <c r="J3263" i="2" s="1"/>
  <c r="I3259" i="2"/>
  <c r="J3259" i="2" s="1"/>
  <c r="I3260" i="2"/>
  <c r="J3260" i="2" s="1"/>
  <c r="I3261" i="2"/>
  <c r="J3261" i="2" s="1"/>
  <c r="I3262" i="2"/>
  <c r="J3262" i="2" s="1"/>
  <c r="I3269" i="2"/>
  <c r="J3269" i="2" s="1"/>
  <c r="I3266" i="2"/>
  <c r="J3266" i="2" s="1"/>
  <c r="I3264" i="2"/>
  <c r="J3264" i="2" s="1"/>
  <c r="I3265" i="2"/>
  <c r="J3265" i="2" s="1"/>
  <c r="I3267" i="2"/>
  <c r="J3267" i="2" s="1"/>
  <c r="I3268" i="2"/>
  <c r="J3268" i="2" s="1"/>
  <c r="I3272" i="2"/>
  <c r="J3272" i="2" s="1"/>
  <c r="I3270" i="2"/>
  <c r="J3270" i="2" s="1"/>
  <c r="I3273" i="2"/>
  <c r="J3273" i="2" s="1"/>
  <c r="I3274" i="2"/>
  <c r="J3274" i="2" s="1"/>
  <c r="I3271" i="2"/>
  <c r="J3271" i="2" s="1"/>
  <c r="I3275" i="2"/>
  <c r="J3275" i="2" s="1"/>
  <c r="I3277" i="2"/>
  <c r="J3277" i="2" s="1"/>
  <c r="I3282" i="2"/>
  <c r="J3282" i="2" s="1"/>
  <c r="I3276" i="2"/>
  <c r="J3276" i="2" s="1"/>
  <c r="I3283" i="2"/>
  <c r="J3283" i="2" s="1"/>
  <c r="I3285" i="2"/>
  <c r="J3285" i="2" s="1"/>
  <c r="I3278" i="2"/>
  <c r="J3278" i="2" s="1"/>
  <c r="I3280" i="2"/>
  <c r="J3280" i="2" s="1"/>
  <c r="I3286" i="2"/>
  <c r="J3286" i="2" s="1"/>
  <c r="I3288" i="2"/>
  <c r="J3288" i="2" s="1"/>
  <c r="I3291" i="2"/>
  <c r="J3291" i="2" s="1"/>
  <c r="I3289" i="2"/>
  <c r="J3289" i="2" s="1"/>
  <c r="I3292" i="2"/>
  <c r="J3292" i="2" s="1"/>
  <c r="I3293" i="2"/>
  <c r="J3293" i="2" s="1"/>
  <c r="I3290" i="2"/>
  <c r="J3290" i="2" s="1"/>
  <c r="I3296" i="2"/>
  <c r="J3296" i="2" s="1"/>
  <c r="I3298" i="2"/>
  <c r="J3298" i="2" s="1"/>
  <c r="I3294" i="2"/>
  <c r="J3294" i="2" s="1"/>
  <c r="I3297" i="2"/>
  <c r="J3297" i="2" s="1"/>
  <c r="I3299" i="2"/>
  <c r="J3299" i="2" s="1"/>
  <c r="I3300" i="2"/>
  <c r="J3300" i="2" s="1"/>
  <c r="I3295" i="2"/>
  <c r="J3295" i="2" s="1"/>
  <c r="I3301" i="2"/>
  <c r="J3301" i="2" s="1"/>
  <c r="I3302" i="2"/>
  <c r="J3302" i="2" s="1"/>
  <c r="I3303" i="2"/>
  <c r="J3303" i="2" s="1"/>
  <c r="I3306" i="2"/>
  <c r="J3306" i="2" s="1"/>
  <c r="I3304" i="2"/>
  <c r="J3304" i="2" s="1"/>
  <c r="I3305" i="2"/>
  <c r="J3305" i="2" s="1"/>
  <c r="I3307" i="2"/>
  <c r="J3307" i="2" s="1"/>
  <c r="I3309" i="2"/>
  <c r="J3309" i="2" s="1"/>
  <c r="I3310" i="2"/>
  <c r="J3310" i="2" s="1"/>
  <c r="I3311" i="2"/>
  <c r="J3311" i="2" s="1"/>
  <c r="I3312" i="2"/>
  <c r="J3312" i="2" s="1"/>
  <c r="I3308" i="2"/>
  <c r="J3308" i="2" s="1"/>
  <c r="I3313" i="2"/>
  <c r="J3313" i="2" s="1"/>
  <c r="I3317" i="2"/>
  <c r="J3317" i="2" s="1"/>
  <c r="I3314" i="2"/>
  <c r="J3314" i="2" s="1"/>
  <c r="I3315" i="2"/>
  <c r="J3315" i="2" s="1"/>
  <c r="I3318" i="2"/>
  <c r="J3318" i="2" s="1"/>
  <c r="I3316" i="2"/>
  <c r="J3316" i="2" s="1"/>
  <c r="I3322" i="2"/>
  <c r="J3322" i="2" s="1"/>
  <c r="I3320" i="2"/>
  <c r="J3320" i="2" s="1"/>
  <c r="I3323" i="2"/>
  <c r="J3323" i="2" s="1"/>
  <c r="I3324" i="2"/>
  <c r="J3324" i="2" s="1"/>
  <c r="I3325" i="2"/>
  <c r="J3325" i="2" s="1"/>
  <c r="I3319" i="2"/>
  <c r="J3319" i="2" s="1"/>
  <c r="I3321" i="2"/>
  <c r="J3321" i="2" s="1"/>
  <c r="I3327" i="2"/>
  <c r="J3327" i="2" s="1"/>
  <c r="I3326" i="2"/>
  <c r="J3326" i="2" s="1"/>
  <c r="I3331" i="2"/>
  <c r="J3331" i="2" s="1"/>
  <c r="I3329" i="2"/>
  <c r="J3329" i="2" s="1"/>
  <c r="I3328" i="2"/>
  <c r="J3328" i="2" s="1"/>
  <c r="I3330" i="2"/>
  <c r="J3330" i="2" s="1"/>
  <c r="I3334" i="2"/>
  <c r="J3334" i="2" s="1"/>
  <c r="I3332" i="2"/>
  <c r="J3332" i="2" s="1"/>
  <c r="I3140" i="2"/>
  <c r="J3140" i="2" s="1"/>
  <c r="I3335" i="2"/>
  <c r="J3335" i="2" s="1"/>
  <c r="I3336" i="2"/>
  <c r="J3336" i="2" s="1"/>
  <c r="I3337" i="2"/>
  <c r="J3337" i="2" s="1"/>
  <c r="I3340" i="2"/>
  <c r="J3340" i="2" s="1"/>
  <c r="I3338" i="2"/>
  <c r="J3338" i="2" s="1"/>
  <c r="I3341" i="2"/>
  <c r="J3341" i="2" s="1"/>
  <c r="I3342" i="2"/>
  <c r="J3342" i="2" s="1"/>
  <c r="I3339" i="2"/>
  <c r="J3339" i="2" s="1"/>
  <c r="I3343" i="2"/>
  <c r="J3343" i="2" s="1"/>
  <c r="I3348" i="2"/>
  <c r="J3348" i="2" s="1"/>
  <c r="I3345" i="2"/>
  <c r="J3345" i="2" s="1"/>
  <c r="I3349" i="2"/>
  <c r="J3349" i="2" s="1"/>
  <c r="I3350" i="2"/>
  <c r="J3350" i="2" s="1"/>
  <c r="I3344" i="2"/>
  <c r="J3344" i="2" s="1"/>
  <c r="I3347" i="2"/>
  <c r="J3347" i="2" s="1"/>
  <c r="I3354" i="2"/>
  <c r="J3354" i="2" s="1"/>
  <c r="I3355" i="2"/>
  <c r="J3355" i="2" s="1"/>
  <c r="I3356" i="2"/>
  <c r="J3356" i="2" s="1"/>
  <c r="I3357" i="2"/>
  <c r="J3357" i="2" s="1"/>
  <c r="I3352" i="2"/>
  <c r="J3352" i="2" s="1"/>
  <c r="I3353" i="2"/>
  <c r="J3353" i="2" s="1"/>
  <c r="I3359" i="2"/>
  <c r="J3359" i="2" s="1"/>
  <c r="I3368" i="2"/>
  <c r="J3368" i="2" s="1"/>
  <c r="I3370" i="2"/>
  <c r="J3370" i="2" s="1"/>
  <c r="I3371" i="2"/>
  <c r="J3371" i="2" s="1"/>
  <c r="I3358" i="2"/>
  <c r="J3358" i="2" s="1"/>
  <c r="I3361" i="2"/>
  <c r="J3361" i="2" s="1"/>
  <c r="I3364" i="2"/>
  <c r="J3364" i="2" s="1"/>
  <c r="I3365" i="2"/>
  <c r="J3365" i="2" s="1"/>
  <c r="I3362" i="2"/>
  <c r="J3362" i="2" s="1"/>
  <c r="I3369" i="2"/>
  <c r="J3369" i="2" s="1"/>
  <c r="I3372" i="2"/>
  <c r="J3372" i="2" s="1"/>
  <c r="I3373" i="2"/>
  <c r="J3373" i="2" s="1"/>
  <c r="I3363" i="2"/>
  <c r="J3363" i="2" s="1"/>
  <c r="I3366" i="2"/>
  <c r="J3366" i="2" s="1"/>
  <c r="I3367" i="2"/>
  <c r="J3367" i="2" s="1"/>
  <c r="I3377" i="2"/>
  <c r="J3377" i="2" s="1"/>
  <c r="I3374" i="2"/>
  <c r="J3374" i="2" s="1"/>
  <c r="I3378" i="2"/>
  <c r="J3378" i="2" s="1"/>
  <c r="I3375" i="2"/>
  <c r="J3375" i="2" s="1"/>
  <c r="I3376" i="2"/>
  <c r="J3376" i="2" s="1"/>
  <c r="I3383" i="2"/>
  <c r="J3383" i="2" s="1"/>
  <c r="I3379" i="2"/>
  <c r="J3379" i="2" s="1"/>
  <c r="I3380" i="2"/>
  <c r="J3380" i="2" s="1"/>
  <c r="I3381" i="2"/>
  <c r="J3381" i="2" s="1"/>
  <c r="I3382" i="2"/>
  <c r="J3382" i="2" s="1"/>
  <c r="I3384" i="2"/>
  <c r="J3384" i="2" s="1"/>
  <c r="I3385" i="2"/>
  <c r="J3385" i="2" s="1"/>
  <c r="I3386" i="2"/>
  <c r="J3386" i="2" s="1"/>
  <c r="I3387" i="2"/>
  <c r="J3387" i="2" s="1"/>
  <c r="I3389" i="2"/>
  <c r="J3389" i="2" s="1"/>
  <c r="I3388" i="2"/>
  <c r="J3388" i="2" s="1"/>
  <c r="I3391" i="2"/>
  <c r="J3391" i="2" s="1"/>
  <c r="I3392" i="2"/>
  <c r="J3392" i="2" s="1"/>
  <c r="I3393" i="2"/>
  <c r="J3393" i="2" s="1"/>
  <c r="I3390" i="2"/>
  <c r="J3390" i="2" s="1"/>
  <c r="I3394" i="2"/>
  <c r="J3394" i="2" s="1"/>
  <c r="I3397" i="2"/>
  <c r="J3397" i="2" s="1"/>
  <c r="I3396" i="2"/>
  <c r="J3396" i="2" s="1"/>
  <c r="I3398" i="2"/>
  <c r="J3398" i="2" s="1"/>
  <c r="I3395" i="2"/>
  <c r="J3395" i="2" s="1"/>
  <c r="I3401" i="2"/>
  <c r="J3401" i="2" s="1"/>
  <c r="I3402" i="2"/>
  <c r="J3402" i="2" s="1"/>
  <c r="I3403" i="2"/>
  <c r="J3403" i="2" s="1"/>
  <c r="I3404" i="2"/>
  <c r="J3404" i="2" s="1"/>
  <c r="I3400" i="2"/>
  <c r="J3400" i="2" s="1"/>
  <c r="I3406" i="2"/>
  <c r="J3406" i="2" s="1"/>
  <c r="I3407" i="2"/>
  <c r="J3407" i="2" s="1"/>
  <c r="I3405" i="2"/>
  <c r="J3405" i="2" s="1"/>
  <c r="I3408" i="2"/>
  <c r="J3408" i="2" s="1"/>
  <c r="I3411" i="2"/>
  <c r="J3411" i="2" s="1"/>
  <c r="I3414" i="2"/>
  <c r="J3414" i="2" s="1"/>
  <c r="I3409" i="2"/>
  <c r="J3409" i="2" s="1"/>
  <c r="I3399" i="2"/>
  <c r="J3399" i="2" s="1"/>
  <c r="I3415" i="2"/>
  <c r="J3415" i="2" s="1"/>
  <c r="I3416" i="2"/>
  <c r="J3416" i="2" s="1"/>
  <c r="I3417" i="2"/>
  <c r="J3417" i="2" s="1"/>
  <c r="I3418" i="2"/>
  <c r="J3418" i="2" s="1"/>
  <c r="I3419" i="2"/>
  <c r="J3419" i="2" s="1"/>
  <c r="I3420" i="2"/>
  <c r="J3420" i="2" s="1"/>
  <c r="I3421" i="2"/>
  <c r="J3421" i="2" s="1"/>
  <c r="I3422" i="2"/>
  <c r="J3422" i="2" s="1"/>
  <c r="I3423" i="2"/>
  <c r="J3423" i="2" s="1"/>
  <c r="I3424" i="2"/>
  <c r="J3424" i="2" s="1"/>
  <c r="I3428" i="2"/>
  <c r="J3428" i="2" s="1"/>
  <c r="I3425" i="2"/>
  <c r="J3425" i="2" s="1"/>
  <c r="I3429" i="2"/>
  <c r="J3429" i="2" s="1"/>
  <c r="I3430" i="2"/>
  <c r="J3430" i="2" s="1"/>
  <c r="I3431" i="2"/>
  <c r="J3431" i="2" s="1"/>
  <c r="I3432" i="2"/>
  <c r="J3432" i="2" s="1"/>
  <c r="I3426" i="2"/>
  <c r="J3426" i="2" s="1"/>
  <c r="I3427" i="2"/>
  <c r="J3427" i="2" s="1"/>
  <c r="I3434" i="2"/>
  <c r="J3434" i="2" s="1"/>
  <c r="I3433" i="2"/>
  <c r="J3433" i="2" s="1"/>
  <c r="I3435" i="2"/>
  <c r="J3435" i="2" s="1"/>
  <c r="I3436" i="2"/>
  <c r="J3436" i="2" s="1"/>
  <c r="I3437" i="2"/>
  <c r="J3437" i="2" s="1"/>
  <c r="I3438" i="2"/>
  <c r="J3438" i="2" s="1"/>
  <c r="I3440" i="2"/>
  <c r="J3440" i="2" s="1"/>
  <c r="I3439" i="2"/>
  <c r="J3439" i="2" s="1"/>
  <c r="I3441" i="2"/>
  <c r="J3441" i="2" s="1"/>
  <c r="I3442" i="2"/>
  <c r="J3442" i="2" s="1"/>
  <c r="I3443" i="2"/>
  <c r="J3443" i="2" s="1"/>
  <c r="I3449" i="2"/>
  <c r="J3449" i="2" s="1"/>
  <c r="I3444" i="2"/>
  <c r="J3444" i="2" s="1"/>
  <c r="I3445" i="2"/>
  <c r="J3445" i="2" s="1"/>
  <c r="I3447" i="2"/>
  <c r="J3447" i="2" s="1"/>
  <c r="I3450" i="2"/>
  <c r="J3450" i="2" s="1"/>
  <c r="I3446" i="2"/>
  <c r="J3446" i="2" s="1"/>
  <c r="I3448" i="2"/>
  <c r="J3448" i="2" s="1"/>
  <c r="I3455" i="2"/>
  <c r="J3455" i="2" s="1"/>
  <c r="I3451" i="2"/>
  <c r="J3451" i="2" s="1"/>
  <c r="I3452" i="2"/>
  <c r="J3452" i="2" s="1"/>
  <c r="I3453" i="2"/>
  <c r="J3453" i="2" s="1"/>
  <c r="I3454" i="2"/>
  <c r="J3454" i="2" s="1"/>
  <c r="I3461" i="2"/>
  <c r="J3461" i="2" s="1"/>
  <c r="I3458" i="2"/>
  <c r="J3458" i="2" s="1"/>
  <c r="I3456" i="2"/>
  <c r="J3456" i="2" s="1"/>
  <c r="I3457" i="2"/>
  <c r="J3457" i="2" s="1"/>
  <c r="I3459" i="2"/>
  <c r="J3459" i="2" s="1"/>
  <c r="I3460" i="2"/>
  <c r="J3460" i="2" s="1"/>
  <c r="I3464" i="2"/>
  <c r="J3464" i="2" s="1"/>
  <c r="I3462" i="2"/>
  <c r="J3462" i="2" s="1"/>
  <c r="I3465" i="2"/>
  <c r="J3465" i="2" s="1"/>
  <c r="I3466" i="2"/>
  <c r="J3466" i="2" s="1"/>
  <c r="I3463" i="2"/>
  <c r="J3463" i="2" s="1"/>
  <c r="I3467" i="2"/>
  <c r="J3467" i="2" s="1"/>
  <c r="I3469" i="2"/>
  <c r="J3469" i="2" s="1"/>
  <c r="I3474" i="2"/>
  <c r="J3474" i="2" s="1"/>
  <c r="I3468" i="2"/>
  <c r="J3468" i="2" s="1"/>
  <c r="I3475" i="2"/>
  <c r="J3475" i="2" s="1"/>
  <c r="I3477" i="2"/>
  <c r="J3477" i="2" s="1"/>
  <c r="I3470" i="2"/>
  <c r="J3470" i="2" s="1"/>
  <c r="I3472" i="2"/>
  <c r="J3472" i="2" s="1"/>
  <c r="I3478" i="2"/>
  <c r="J3478" i="2" s="1"/>
  <c r="I3480" i="2"/>
  <c r="J3480" i="2" s="1"/>
  <c r="I3483" i="2"/>
  <c r="J3483" i="2" s="1"/>
  <c r="I3481" i="2"/>
  <c r="J3481" i="2" s="1"/>
  <c r="I3484" i="2"/>
  <c r="J3484" i="2" s="1"/>
  <c r="I3485" i="2"/>
  <c r="J3485" i="2" s="1"/>
  <c r="I3482" i="2"/>
  <c r="J3482" i="2" s="1"/>
  <c r="I3488" i="2"/>
  <c r="J3488" i="2" s="1"/>
  <c r="I3490" i="2"/>
  <c r="J3490" i="2" s="1"/>
  <c r="I3486" i="2"/>
  <c r="J3486" i="2" s="1"/>
  <c r="I3489" i="2"/>
  <c r="J3489" i="2" s="1"/>
  <c r="I3491" i="2"/>
  <c r="J3491" i="2" s="1"/>
  <c r="I3492" i="2"/>
  <c r="J3492" i="2" s="1"/>
  <c r="I3487" i="2"/>
  <c r="J3487" i="2" s="1"/>
  <c r="I3493" i="2"/>
  <c r="J3493" i="2" s="1"/>
  <c r="I3494" i="2"/>
  <c r="J3494" i="2" s="1"/>
  <c r="I3495" i="2"/>
  <c r="J3495" i="2" s="1"/>
  <c r="I3498" i="2"/>
  <c r="J3498" i="2" s="1"/>
  <c r="I3496" i="2"/>
  <c r="J3496" i="2" s="1"/>
  <c r="I3497" i="2"/>
  <c r="J3497" i="2" s="1"/>
  <c r="I3499" i="2"/>
  <c r="J3499" i="2" s="1"/>
  <c r="I3501" i="2"/>
  <c r="J3501" i="2" s="1"/>
  <c r="I3502" i="2"/>
  <c r="J3502" i="2" s="1"/>
  <c r="I3503" i="2"/>
  <c r="J3503" i="2" s="1"/>
  <c r="I3504" i="2"/>
  <c r="J3504" i="2" s="1"/>
  <c r="I3500" i="2"/>
  <c r="J3500" i="2" s="1"/>
  <c r="I3505" i="2"/>
  <c r="J3505" i="2" s="1"/>
  <c r="I3508" i="2"/>
  <c r="J3508" i="2" s="1"/>
  <c r="I3506" i="2"/>
  <c r="J3506" i="2" s="1"/>
  <c r="I3509" i="2"/>
  <c r="J3509" i="2" s="1"/>
  <c r="I3507" i="2"/>
  <c r="J3507" i="2" s="1"/>
  <c r="I3513" i="2"/>
  <c r="J3513" i="2" s="1"/>
  <c r="I3511" i="2"/>
  <c r="J3511" i="2" s="1"/>
  <c r="I3514" i="2"/>
  <c r="J3514" i="2" s="1"/>
  <c r="I3515" i="2"/>
  <c r="J3515" i="2" s="1"/>
  <c r="I3516" i="2"/>
  <c r="J3516" i="2" s="1"/>
  <c r="I3510" i="2"/>
  <c r="J3510" i="2" s="1"/>
  <c r="I3512" i="2"/>
  <c r="J3512" i="2" s="1"/>
  <c r="I3518" i="2"/>
  <c r="J3518" i="2" s="1"/>
  <c r="I3517" i="2"/>
  <c r="J3517" i="2" s="1"/>
  <c r="I3522" i="2"/>
  <c r="J3522" i="2" s="1"/>
  <c r="I3520" i="2"/>
  <c r="J3520" i="2" s="1"/>
  <c r="I3519" i="2"/>
  <c r="J3519" i="2" s="1"/>
  <c r="I3521" i="2"/>
  <c r="J3521" i="2" s="1"/>
  <c r="I3525" i="2"/>
  <c r="J3525" i="2" s="1"/>
  <c r="I3523" i="2"/>
  <c r="J3523" i="2" s="1"/>
  <c r="I3524" i="2"/>
  <c r="J3524" i="2" s="1"/>
  <c r="I3526" i="2"/>
  <c r="J3526" i="2" s="1"/>
  <c r="I3527" i="2"/>
  <c r="J3527" i="2" s="1"/>
  <c r="I3528" i="2"/>
  <c r="J3528" i="2" s="1"/>
  <c r="I3531" i="2"/>
  <c r="J3531" i="2" s="1"/>
  <c r="I3529" i="2"/>
  <c r="J3529" i="2" s="1"/>
  <c r="I3532" i="2"/>
  <c r="J3532" i="2" s="1"/>
  <c r="I3533" i="2"/>
  <c r="J3533" i="2" s="1"/>
  <c r="I3530" i="2"/>
  <c r="J3530" i="2" s="1"/>
  <c r="I3534" i="2"/>
  <c r="J3534" i="2" s="1"/>
  <c r="I3538" i="2"/>
  <c r="J3538" i="2" s="1"/>
  <c r="I3536" i="2"/>
  <c r="J3536" i="2" s="1"/>
  <c r="I3539" i="2"/>
  <c r="J3539" i="2" s="1"/>
  <c r="I3540" i="2"/>
  <c r="J3540" i="2" s="1"/>
  <c r="I3535" i="2"/>
  <c r="J3535" i="2" s="1"/>
  <c r="I3537" i="2"/>
  <c r="J3537" i="2" s="1"/>
  <c r="G3592" i="2"/>
  <c r="G3807" i="2"/>
  <c r="G4012" i="2"/>
  <c r="G4221" i="2"/>
  <c r="I3592" i="2"/>
  <c r="J3592" i="2" s="1"/>
  <c r="I3807" i="2"/>
  <c r="J3807" i="2" s="1"/>
  <c r="I4012" i="2"/>
  <c r="J4012" i="2" s="1"/>
  <c r="I4221" i="2"/>
  <c r="J4221" i="2" s="1"/>
  <c r="G3676" i="2"/>
  <c r="G3890" i="2"/>
  <c r="G4098" i="2"/>
  <c r="G4304" i="2"/>
  <c r="I3676" i="2"/>
  <c r="J3676" i="2" s="1"/>
  <c r="I3890" i="2"/>
  <c r="J3890" i="2" s="1"/>
  <c r="I4098" i="2"/>
  <c r="J4098" i="2" s="1"/>
  <c r="I4304" i="2"/>
  <c r="J4304" i="2" s="1"/>
  <c r="G3986" i="2"/>
  <c r="I3986" i="2"/>
  <c r="J3986" i="2" s="1"/>
  <c r="G4194" i="2"/>
  <c r="I4194" i="2"/>
  <c r="J4194" i="2" s="1"/>
  <c r="G3547" i="2"/>
  <c r="G3766" i="2"/>
  <c r="G3980" i="2"/>
  <c r="G4189" i="2"/>
  <c r="I3547" i="2"/>
  <c r="J3547" i="2" s="1"/>
  <c r="I3766" i="2"/>
  <c r="J3766" i="2" s="1"/>
  <c r="I3980" i="2"/>
  <c r="J3980" i="2" s="1"/>
  <c r="I4189" i="2"/>
  <c r="J4189" i="2" s="1"/>
  <c r="G3664" i="2"/>
  <c r="G3877" i="2"/>
  <c r="G4086" i="2"/>
  <c r="G4292" i="2"/>
  <c r="I3664" i="2"/>
  <c r="J3664" i="2" s="1"/>
  <c r="I3877" i="2"/>
  <c r="J3877" i="2" s="1"/>
  <c r="I4086" i="2"/>
  <c r="J4086" i="2" s="1"/>
  <c r="I4292" i="2"/>
  <c r="J4292" i="2" s="1"/>
  <c r="G3738" i="2"/>
  <c r="G3951" i="2"/>
  <c r="G4160" i="2"/>
  <c r="G4365" i="2"/>
  <c r="I3738" i="2"/>
  <c r="J3738" i="2" s="1"/>
  <c r="I3951" i="2"/>
  <c r="J3951" i="2" s="1"/>
  <c r="I4160" i="2"/>
  <c r="J4160" i="2" s="1"/>
  <c r="I4365" i="2"/>
  <c r="J4365" i="2" s="1"/>
  <c r="G3692" i="2"/>
  <c r="G3906" i="2"/>
  <c r="G4115" i="2"/>
  <c r="G4321" i="2"/>
  <c r="I3692" i="2"/>
  <c r="J3692" i="2" s="1"/>
  <c r="I3906" i="2"/>
  <c r="J3906" i="2" s="1"/>
  <c r="I4115" i="2"/>
  <c r="J4115" i="2" s="1"/>
  <c r="I4321" i="2"/>
  <c r="J4321" i="2" s="1"/>
  <c r="G3688" i="2"/>
  <c r="G3902" i="2"/>
  <c r="G4111" i="2"/>
  <c r="G4317" i="2"/>
  <c r="I3688" i="2"/>
  <c r="J3688" i="2" s="1"/>
  <c r="I3902" i="2"/>
  <c r="J3902" i="2" s="1"/>
  <c r="I4111" i="2"/>
  <c r="J4111" i="2" s="1"/>
  <c r="I4317" i="2"/>
  <c r="J4317" i="2" s="1"/>
  <c r="G3685" i="2"/>
  <c r="G3899" i="2"/>
  <c r="G4108" i="2"/>
  <c r="G4314" i="2"/>
  <c r="I3685" i="2"/>
  <c r="J3685" i="2" s="1"/>
  <c r="I3899" i="2"/>
  <c r="J3899" i="2" s="1"/>
  <c r="I4108" i="2"/>
  <c r="J4108" i="2" s="1"/>
  <c r="I4314" i="2"/>
  <c r="J4314" i="2" s="1"/>
  <c r="G3746" i="2"/>
  <c r="G3960" i="2"/>
  <c r="G4169" i="2"/>
  <c r="G4374" i="2"/>
  <c r="I3746" i="2"/>
  <c r="J3746" i="2" s="1"/>
  <c r="I3960" i="2"/>
  <c r="J3960" i="2" s="1"/>
  <c r="I4169" i="2"/>
  <c r="J4169" i="2" s="1"/>
  <c r="I4374" i="2"/>
  <c r="J4374" i="2" s="1"/>
  <c r="G3958" i="2"/>
  <c r="G4167" i="2"/>
  <c r="I3958" i="2"/>
  <c r="J3958" i="2" s="1"/>
  <c r="I4167" i="2"/>
  <c r="J4167" i="2" s="1"/>
  <c r="G3832" i="2"/>
  <c r="G4040" i="2"/>
  <c r="I3832" i="2"/>
  <c r="J3832" i="2" s="1"/>
  <c r="I4040" i="2"/>
  <c r="J4040" i="2" s="1"/>
  <c r="G3541" i="2"/>
  <c r="G3542" i="2"/>
  <c r="G3543" i="2"/>
  <c r="G3544" i="2"/>
  <c r="G3545" i="2"/>
  <c r="G3546" i="2"/>
  <c r="G3548" i="2"/>
  <c r="G3549" i="2"/>
  <c r="G3550" i="2"/>
  <c r="G3551" i="2"/>
  <c r="G3552" i="2"/>
  <c r="G3555" i="2"/>
  <c r="G3556" i="2"/>
  <c r="G3557"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5" i="2"/>
  <c r="G3666" i="2"/>
  <c r="G3667" i="2"/>
  <c r="G3668" i="2"/>
  <c r="G3669" i="2"/>
  <c r="G3670" i="2"/>
  <c r="G3671" i="2"/>
  <c r="G3672" i="2"/>
  <c r="G3673" i="2"/>
  <c r="G3674" i="2"/>
  <c r="G3675" i="2"/>
  <c r="G3677" i="2"/>
  <c r="G3678" i="2"/>
  <c r="G3679" i="2"/>
  <c r="G3680" i="2"/>
  <c r="G3681" i="2"/>
  <c r="G3682" i="2"/>
  <c r="G3683" i="2"/>
  <c r="G3684" i="2"/>
  <c r="G3686" i="2"/>
  <c r="G3687" i="2"/>
  <c r="G3689" i="2"/>
  <c r="G3690" i="2"/>
  <c r="G3691"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9" i="2"/>
  <c r="G3740" i="2"/>
  <c r="G3741" i="2"/>
  <c r="G3742" i="2"/>
  <c r="G3743" i="2"/>
  <c r="G3744" i="2"/>
  <c r="G3745" i="2"/>
  <c r="G3747" i="2"/>
  <c r="G3748" i="2"/>
  <c r="G3749" i="2"/>
  <c r="G3750" i="2"/>
  <c r="G3751" i="2"/>
  <c r="G3752" i="2"/>
  <c r="G3753" i="2"/>
  <c r="G3754" i="2"/>
  <c r="G3755" i="2"/>
  <c r="G3756" i="2"/>
  <c r="G3757" i="2"/>
  <c r="G3758" i="2"/>
  <c r="G3759" i="2"/>
  <c r="G3760" i="2"/>
  <c r="G3761" i="2"/>
  <c r="G3762" i="2"/>
  <c r="G3763" i="2"/>
  <c r="G3764" i="2"/>
  <c r="G3765" i="2"/>
  <c r="G3767" i="2"/>
  <c r="G3768" i="2"/>
  <c r="G3769" i="2"/>
  <c r="G3770" i="2"/>
  <c r="G3771" i="2"/>
  <c r="G3772" i="2"/>
  <c r="G3774" i="2"/>
  <c r="G3775" i="2"/>
  <c r="G3776" i="2"/>
  <c r="G3991"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4246"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8" i="2"/>
  <c r="G3879" i="2"/>
  <c r="G3880" i="2"/>
  <c r="G3881" i="2"/>
  <c r="G3882" i="2"/>
  <c r="G3883" i="2"/>
  <c r="G3884" i="2"/>
  <c r="G3885" i="2"/>
  <c r="G3886" i="2"/>
  <c r="G3887" i="2"/>
  <c r="G3888" i="2"/>
  <c r="G3889" i="2"/>
  <c r="G3891" i="2"/>
  <c r="G3892" i="2"/>
  <c r="G3893" i="2"/>
  <c r="G3894" i="2"/>
  <c r="G3895" i="2"/>
  <c r="G3896" i="2"/>
  <c r="G3897" i="2"/>
  <c r="G3898" i="2"/>
  <c r="G3900" i="2"/>
  <c r="G3901" i="2"/>
  <c r="G3903" i="2"/>
  <c r="G3904" i="2"/>
  <c r="G3905"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2" i="2"/>
  <c r="G3953" i="2"/>
  <c r="G3954" i="2"/>
  <c r="G3955" i="2"/>
  <c r="G3956" i="2"/>
  <c r="G3957" i="2"/>
  <c r="G3959" i="2"/>
  <c r="G3961" i="2"/>
  <c r="G3962" i="2"/>
  <c r="G3963" i="2"/>
  <c r="G3964" i="2"/>
  <c r="G3965" i="2"/>
  <c r="G3966" i="2"/>
  <c r="G3967" i="2"/>
  <c r="G3968" i="2"/>
  <c r="G3969" i="2"/>
  <c r="G3970" i="2"/>
  <c r="G3971" i="2"/>
  <c r="G3972" i="2"/>
  <c r="G3973" i="2"/>
  <c r="G3974" i="2"/>
  <c r="G3975" i="2"/>
  <c r="G3976" i="2"/>
  <c r="G3977" i="2"/>
  <c r="G3978" i="2"/>
  <c r="G3979" i="2"/>
  <c r="G3981" i="2"/>
  <c r="G3982" i="2"/>
  <c r="G3983" i="2"/>
  <c r="G3984" i="2"/>
  <c r="G3985" i="2"/>
  <c r="G3773" i="2"/>
  <c r="G3987" i="2"/>
  <c r="G3988" i="2"/>
  <c r="G3989" i="2"/>
  <c r="G3990" i="2"/>
  <c r="G4200" i="2"/>
  <c r="G3992" i="2"/>
  <c r="G3993" i="2"/>
  <c r="G3994" i="2"/>
  <c r="G3995" i="2"/>
  <c r="G3996" i="2"/>
  <c r="G3997" i="2"/>
  <c r="G3998" i="2"/>
  <c r="G3999" i="2"/>
  <c r="G4000" i="2"/>
  <c r="G4001" i="2"/>
  <c r="G4002" i="2"/>
  <c r="G4003" i="2"/>
  <c r="G4004" i="2"/>
  <c r="G4005" i="2"/>
  <c r="G4006" i="2"/>
  <c r="G4007" i="2"/>
  <c r="G4008" i="2"/>
  <c r="G4009" i="2"/>
  <c r="G4010" i="2"/>
  <c r="G4011"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7" i="2"/>
  <c r="G4088" i="2"/>
  <c r="G4089" i="2"/>
  <c r="G4090" i="2"/>
  <c r="G4091" i="2"/>
  <c r="G4092" i="2"/>
  <c r="G4093" i="2"/>
  <c r="G4094" i="2"/>
  <c r="G4095" i="2"/>
  <c r="G4096" i="2"/>
  <c r="G4097" i="2"/>
  <c r="G4099" i="2"/>
  <c r="G4100" i="2"/>
  <c r="G4101" i="2"/>
  <c r="G4102" i="2"/>
  <c r="G4103" i="2"/>
  <c r="G4104" i="2"/>
  <c r="G4105" i="2"/>
  <c r="G4106" i="2"/>
  <c r="G4107" i="2"/>
  <c r="G4109" i="2"/>
  <c r="G4110" i="2"/>
  <c r="G4112" i="2"/>
  <c r="G4113" i="2"/>
  <c r="G4114"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1" i="2"/>
  <c r="G4162" i="2"/>
  <c r="G4163" i="2"/>
  <c r="G4164" i="2"/>
  <c r="G4165" i="2"/>
  <c r="G4166" i="2"/>
  <c r="G4372" i="2"/>
  <c r="G4168" i="2"/>
  <c r="G4170" i="2"/>
  <c r="G4171" i="2"/>
  <c r="G4172" i="2"/>
  <c r="G4173" i="2"/>
  <c r="G4174" i="2"/>
  <c r="G4175" i="2"/>
  <c r="G4176" i="2"/>
  <c r="G4177" i="2"/>
  <c r="G4178" i="2"/>
  <c r="G4179" i="2"/>
  <c r="G4180" i="2"/>
  <c r="G4181" i="2"/>
  <c r="G4182" i="2"/>
  <c r="G4183" i="2"/>
  <c r="G4184" i="2"/>
  <c r="G4185" i="2"/>
  <c r="G4186" i="2"/>
  <c r="G4187" i="2"/>
  <c r="G4188" i="2"/>
  <c r="G4190" i="2"/>
  <c r="G4191" i="2"/>
  <c r="G4192" i="2"/>
  <c r="G4193" i="2"/>
  <c r="G3553" i="2"/>
  <c r="G4195" i="2"/>
  <c r="G4196" i="2"/>
  <c r="G3554" i="2"/>
  <c r="G4197" i="2"/>
  <c r="G4198" i="2"/>
  <c r="G4199" i="2"/>
  <c r="G3558" i="2"/>
  <c r="G4201" i="2"/>
  <c r="G4202" i="2"/>
  <c r="G4203" i="2"/>
  <c r="G4204" i="2"/>
  <c r="G4205" i="2"/>
  <c r="G4206" i="2"/>
  <c r="G4207" i="2"/>
  <c r="G4208" i="2"/>
  <c r="G4209" i="2"/>
  <c r="G4210" i="2"/>
  <c r="G4211" i="2"/>
  <c r="G4212" i="2"/>
  <c r="G4213" i="2"/>
  <c r="G4214" i="2"/>
  <c r="G4215" i="2"/>
  <c r="G4216" i="2"/>
  <c r="G4217" i="2"/>
  <c r="G4218" i="2"/>
  <c r="G4219" i="2"/>
  <c r="G4220"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3" i="2"/>
  <c r="G4294" i="2"/>
  <c r="G4295" i="2"/>
  <c r="G4296" i="2"/>
  <c r="G4297" i="2"/>
  <c r="G4298" i="2"/>
  <c r="G4299" i="2"/>
  <c r="G4300" i="2"/>
  <c r="G4301" i="2"/>
  <c r="G4302" i="2"/>
  <c r="G4303" i="2"/>
  <c r="G4305" i="2"/>
  <c r="G4306" i="2"/>
  <c r="G4307" i="2"/>
  <c r="G4308" i="2"/>
  <c r="G4309" i="2"/>
  <c r="G4310" i="2"/>
  <c r="G4311" i="2"/>
  <c r="G4312" i="2"/>
  <c r="G4313" i="2"/>
  <c r="G4315" i="2"/>
  <c r="G4316" i="2"/>
  <c r="G4318" i="2"/>
  <c r="G4319" i="2"/>
  <c r="G4320"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6" i="2"/>
  <c r="G4367" i="2"/>
  <c r="G4368" i="2"/>
  <c r="G4369" i="2"/>
  <c r="G4370" i="2"/>
  <c r="G4371" i="2"/>
  <c r="G4373" i="2"/>
  <c r="G4375" i="2"/>
  <c r="G4376" i="2"/>
  <c r="G4377" i="2"/>
  <c r="G4378" i="2"/>
  <c r="G4379" i="2"/>
  <c r="G4380" i="2"/>
  <c r="G4381" i="2"/>
  <c r="G4382" i="2"/>
  <c r="G4383" i="2"/>
  <c r="G4384" i="2"/>
  <c r="G4385" i="2"/>
  <c r="G4386" i="2"/>
  <c r="G4387" i="2"/>
  <c r="I3541" i="2"/>
  <c r="J3541" i="2" s="1"/>
  <c r="I3542" i="2"/>
  <c r="J3542" i="2" s="1"/>
  <c r="I3543" i="2"/>
  <c r="J3543" i="2" s="1"/>
  <c r="I3544" i="2"/>
  <c r="J3544" i="2" s="1"/>
  <c r="I3545" i="2"/>
  <c r="J3545" i="2" s="1"/>
  <c r="I3546" i="2"/>
  <c r="J3546" i="2" s="1"/>
  <c r="I3548" i="2"/>
  <c r="J3548" i="2" s="1"/>
  <c r="I3549" i="2"/>
  <c r="J3549" i="2" s="1"/>
  <c r="I3550" i="2"/>
  <c r="J3550" i="2" s="1"/>
  <c r="I3551" i="2"/>
  <c r="J3551" i="2" s="1"/>
  <c r="I3552" i="2"/>
  <c r="J3552" i="2" s="1"/>
  <c r="I3555" i="2"/>
  <c r="J3555" i="2" s="1"/>
  <c r="I3556" i="2"/>
  <c r="J3556" i="2" s="1"/>
  <c r="I3557" i="2"/>
  <c r="J3557" i="2" s="1"/>
  <c r="I3559" i="2"/>
  <c r="J3559" i="2" s="1"/>
  <c r="I3560" i="2"/>
  <c r="J3560" i="2" s="1"/>
  <c r="I3561" i="2"/>
  <c r="J3561" i="2" s="1"/>
  <c r="I3562" i="2"/>
  <c r="J3562" i="2" s="1"/>
  <c r="I3563" i="2"/>
  <c r="J3563" i="2" s="1"/>
  <c r="I3564" i="2"/>
  <c r="J3564" i="2" s="1"/>
  <c r="I3565" i="2"/>
  <c r="J3565" i="2" s="1"/>
  <c r="I3566" i="2"/>
  <c r="J3566" i="2" s="1"/>
  <c r="I3567" i="2"/>
  <c r="J3567" i="2" s="1"/>
  <c r="I3568" i="2"/>
  <c r="J3568" i="2" s="1"/>
  <c r="I3569" i="2"/>
  <c r="J3569" i="2" s="1"/>
  <c r="I3570" i="2"/>
  <c r="J3570" i="2" s="1"/>
  <c r="I3571" i="2"/>
  <c r="J3571" i="2" s="1"/>
  <c r="I3572" i="2"/>
  <c r="J3572" i="2" s="1"/>
  <c r="I3573" i="2"/>
  <c r="J3573" i="2" s="1"/>
  <c r="I3574" i="2"/>
  <c r="J3574" i="2" s="1"/>
  <c r="I3575" i="2"/>
  <c r="J3575" i="2" s="1"/>
  <c r="I3576" i="2"/>
  <c r="J3576" i="2" s="1"/>
  <c r="I3577" i="2"/>
  <c r="J3577" i="2" s="1"/>
  <c r="I3578" i="2"/>
  <c r="J3578" i="2" s="1"/>
  <c r="I3579" i="2"/>
  <c r="J3579" i="2" s="1"/>
  <c r="I3580" i="2"/>
  <c r="J3580" i="2" s="1"/>
  <c r="I3581" i="2"/>
  <c r="J3581" i="2" s="1"/>
  <c r="I3582" i="2"/>
  <c r="J3582" i="2" s="1"/>
  <c r="I3583" i="2"/>
  <c r="J3583" i="2" s="1"/>
  <c r="I3584" i="2"/>
  <c r="J3584" i="2" s="1"/>
  <c r="I3585" i="2"/>
  <c r="J3585" i="2" s="1"/>
  <c r="I3586" i="2"/>
  <c r="J3586" i="2" s="1"/>
  <c r="I3587" i="2"/>
  <c r="J3587" i="2" s="1"/>
  <c r="I3588" i="2"/>
  <c r="J3588" i="2" s="1"/>
  <c r="I3589" i="2"/>
  <c r="J3589" i="2" s="1"/>
  <c r="I3590" i="2"/>
  <c r="J3590" i="2" s="1"/>
  <c r="I3591" i="2"/>
  <c r="J3591" i="2" s="1"/>
  <c r="I3593" i="2"/>
  <c r="J3593" i="2" s="1"/>
  <c r="I3594" i="2"/>
  <c r="J3594" i="2" s="1"/>
  <c r="I3595" i="2"/>
  <c r="J3595" i="2" s="1"/>
  <c r="I3596" i="2"/>
  <c r="J3596" i="2" s="1"/>
  <c r="I3597" i="2"/>
  <c r="J3597" i="2" s="1"/>
  <c r="I3598" i="2"/>
  <c r="J3598" i="2" s="1"/>
  <c r="I3599" i="2"/>
  <c r="J3599" i="2" s="1"/>
  <c r="I3600" i="2"/>
  <c r="J3600" i="2" s="1"/>
  <c r="I3601" i="2"/>
  <c r="J3601" i="2" s="1"/>
  <c r="I3602" i="2"/>
  <c r="J3602" i="2" s="1"/>
  <c r="I3603" i="2"/>
  <c r="J3603" i="2" s="1"/>
  <c r="I3604" i="2"/>
  <c r="J3604" i="2" s="1"/>
  <c r="I3605" i="2"/>
  <c r="J3605" i="2" s="1"/>
  <c r="I3606" i="2"/>
  <c r="J3606" i="2" s="1"/>
  <c r="I3607" i="2"/>
  <c r="J3607" i="2" s="1"/>
  <c r="I3608" i="2"/>
  <c r="J3608" i="2" s="1"/>
  <c r="I3609" i="2"/>
  <c r="J3609" i="2" s="1"/>
  <c r="I3610" i="2"/>
  <c r="J3610" i="2" s="1"/>
  <c r="I3611" i="2"/>
  <c r="J3611" i="2" s="1"/>
  <c r="I3612" i="2"/>
  <c r="J3612" i="2" s="1"/>
  <c r="I3613" i="2"/>
  <c r="J3613" i="2" s="1"/>
  <c r="I3614" i="2"/>
  <c r="J3614" i="2" s="1"/>
  <c r="I3615" i="2"/>
  <c r="J3615" i="2" s="1"/>
  <c r="I3616" i="2"/>
  <c r="J3616" i="2" s="1"/>
  <c r="I3617" i="2"/>
  <c r="J3617" i="2" s="1"/>
  <c r="I3618" i="2"/>
  <c r="J3618" i="2" s="1"/>
  <c r="I3619" i="2"/>
  <c r="J3619" i="2" s="1"/>
  <c r="I3620" i="2"/>
  <c r="J3620" i="2" s="1"/>
  <c r="I3621" i="2"/>
  <c r="J3621" i="2" s="1"/>
  <c r="I3622" i="2"/>
  <c r="J3622" i="2" s="1"/>
  <c r="I3623" i="2"/>
  <c r="J3623" i="2" s="1"/>
  <c r="I3624" i="2"/>
  <c r="J3624" i="2" s="1"/>
  <c r="I3625" i="2"/>
  <c r="J3625" i="2" s="1"/>
  <c r="I3626" i="2"/>
  <c r="J3626" i="2" s="1"/>
  <c r="I3627" i="2"/>
  <c r="J3627" i="2" s="1"/>
  <c r="I3628" i="2"/>
  <c r="J3628" i="2" s="1"/>
  <c r="I3629" i="2"/>
  <c r="J3629" i="2" s="1"/>
  <c r="I3630" i="2"/>
  <c r="J3630" i="2" s="1"/>
  <c r="I3631" i="2"/>
  <c r="J3631" i="2" s="1"/>
  <c r="I3632" i="2"/>
  <c r="J3632" i="2" s="1"/>
  <c r="I3633" i="2"/>
  <c r="J3633" i="2" s="1"/>
  <c r="I3634" i="2"/>
  <c r="J3634" i="2" s="1"/>
  <c r="I3635" i="2"/>
  <c r="J3635" i="2" s="1"/>
  <c r="I3636" i="2"/>
  <c r="J3636" i="2" s="1"/>
  <c r="I3637" i="2"/>
  <c r="J3637" i="2" s="1"/>
  <c r="I3638" i="2"/>
  <c r="J3638" i="2" s="1"/>
  <c r="I3639" i="2"/>
  <c r="J3639" i="2" s="1"/>
  <c r="I3640" i="2"/>
  <c r="J3640" i="2" s="1"/>
  <c r="I3641" i="2"/>
  <c r="J3641" i="2" s="1"/>
  <c r="I3642" i="2"/>
  <c r="J3642" i="2" s="1"/>
  <c r="I3643" i="2"/>
  <c r="J3643" i="2" s="1"/>
  <c r="I3644" i="2"/>
  <c r="J3644" i="2" s="1"/>
  <c r="I3645" i="2"/>
  <c r="J3645" i="2" s="1"/>
  <c r="I3646" i="2"/>
  <c r="J3646" i="2" s="1"/>
  <c r="I3647" i="2"/>
  <c r="J3647" i="2" s="1"/>
  <c r="I3648" i="2"/>
  <c r="J3648" i="2" s="1"/>
  <c r="I3649" i="2"/>
  <c r="J3649" i="2" s="1"/>
  <c r="I3650" i="2"/>
  <c r="J3650" i="2" s="1"/>
  <c r="I3651" i="2"/>
  <c r="J3651" i="2" s="1"/>
  <c r="I3652" i="2"/>
  <c r="J3652" i="2" s="1"/>
  <c r="I3653" i="2"/>
  <c r="J3653" i="2" s="1"/>
  <c r="I3654" i="2"/>
  <c r="J3654" i="2" s="1"/>
  <c r="I3655" i="2"/>
  <c r="J3655" i="2" s="1"/>
  <c r="I3656" i="2"/>
  <c r="J3656" i="2" s="1"/>
  <c r="I3657" i="2"/>
  <c r="J3657" i="2" s="1"/>
  <c r="I3658" i="2"/>
  <c r="J3658" i="2" s="1"/>
  <c r="I3659" i="2"/>
  <c r="J3659" i="2" s="1"/>
  <c r="I3660" i="2"/>
  <c r="J3660" i="2" s="1"/>
  <c r="I3661" i="2"/>
  <c r="J3661" i="2" s="1"/>
  <c r="I3662" i="2"/>
  <c r="J3662" i="2" s="1"/>
  <c r="I3663" i="2"/>
  <c r="J3663" i="2" s="1"/>
  <c r="I3665" i="2"/>
  <c r="J3665" i="2" s="1"/>
  <c r="I3666" i="2"/>
  <c r="J3666" i="2" s="1"/>
  <c r="I3667" i="2"/>
  <c r="J3667" i="2" s="1"/>
  <c r="I3668" i="2"/>
  <c r="J3668" i="2" s="1"/>
  <c r="I3669" i="2"/>
  <c r="J3669" i="2" s="1"/>
  <c r="I3670" i="2"/>
  <c r="J3670" i="2" s="1"/>
  <c r="I3671" i="2"/>
  <c r="J3671" i="2" s="1"/>
  <c r="I3672" i="2"/>
  <c r="J3672" i="2" s="1"/>
  <c r="I3673" i="2"/>
  <c r="J3673" i="2" s="1"/>
  <c r="I3674" i="2"/>
  <c r="J3674" i="2" s="1"/>
  <c r="I3675" i="2"/>
  <c r="J3675" i="2" s="1"/>
  <c r="I3677" i="2"/>
  <c r="J3677" i="2" s="1"/>
  <c r="I3678" i="2"/>
  <c r="J3678" i="2" s="1"/>
  <c r="I3679" i="2"/>
  <c r="J3679" i="2" s="1"/>
  <c r="I3680" i="2"/>
  <c r="J3680" i="2" s="1"/>
  <c r="I3681" i="2"/>
  <c r="J3681" i="2" s="1"/>
  <c r="I3682" i="2"/>
  <c r="J3682" i="2" s="1"/>
  <c r="I3683" i="2"/>
  <c r="J3683" i="2" s="1"/>
  <c r="I3684" i="2"/>
  <c r="J3684" i="2" s="1"/>
  <c r="I3686" i="2"/>
  <c r="J3686" i="2" s="1"/>
  <c r="I3687" i="2"/>
  <c r="J3687" i="2" s="1"/>
  <c r="I3689" i="2"/>
  <c r="J3689" i="2" s="1"/>
  <c r="I3690" i="2"/>
  <c r="J3690" i="2" s="1"/>
  <c r="I3691" i="2"/>
  <c r="J3691" i="2" s="1"/>
  <c r="I3693" i="2"/>
  <c r="J3693" i="2" s="1"/>
  <c r="I3694" i="2"/>
  <c r="J3694" i="2" s="1"/>
  <c r="I3695" i="2"/>
  <c r="J3695" i="2" s="1"/>
  <c r="I3696" i="2"/>
  <c r="J3696" i="2" s="1"/>
  <c r="I3697" i="2"/>
  <c r="J3697" i="2" s="1"/>
  <c r="I3698" i="2"/>
  <c r="J3698" i="2" s="1"/>
  <c r="I3699" i="2"/>
  <c r="J3699" i="2" s="1"/>
  <c r="I3700" i="2"/>
  <c r="J3700" i="2" s="1"/>
  <c r="I3701" i="2"/>
  <c r="J3701" i="2" s="1"/>
  <c r="I3702" i="2"/>
  <c r="J3702" i="2" s="1"/>
  <c r="I3703" i="2"/>
  <c r="J3703" i="2" s="1"/>
  <c r="I3704" i="2"/>
  <c r="J3704" i="2" s="1"/>
  <c r="I3705" i="2"/>
  <c r="J3705" i="2" s="1"/>
  <c r="I3706" i="2"/>
  <c r="J3706" i="2" s="1"/>
  <c r="I3707" i="2"/>
  <c r="J3707" i="2" s="1"/>
  <c r="I3708" i="2"/>
  <c r="J3708" i="2" s="1"/>
  <c r="I3709" i="2"/>
  <c r="J3709" i="2" s="1"/>
  <c r="I3710" i="2"/>
  <c r="J3710" i="2" s="1"/>
  <c r="I3711" i="2"/>
  <c r="J3711" i="2" s="1"/>
  <c r="I3712" i="2"/>
  <c r="J3712" i="2" s="1"/>
  <c r="I3713" i="2"/>
  <c r="J3713" i="2" s="1"/>
  <c r="I3714" i="2"/>
  <c r="J3714" i="2" s="1"/>
  <c r="I3715" i="2"/>
  <c r="J3715" i="2" s="1"/>
  <c r="I3716" i="2"/>
  <c r="J3716" i="2" s="1"/>
  <c r="I3717" i="2"/>
  <c r="J3717" i="2" s="1"/>
  <c r="I3718" i="2"/>
  <c r="J3718" i="2" s="1"/>
  <c r="I3719" i="2"/>
  <c r="J3719" i="2" s="1"/>
  <c r="I3720" i="2"/>
  <c r="J3720" i="2" s="1"/>
  <c r="I3721" i="2"/>
  <c r="J3721" i="2" s="1"/>
  <c r="I3722" i="2"/>
  <c r="J3722" i="2" s="1"/>
  <c r="I3723" i="2"/>
  <c r="J3723" i="2" s="1"/>
  <c r="I3724" i="2"/>
  <c r="J3724" i="2" s="1"/>
  <c r="I3725" i="2"/>
  <c r="J3725" i="2" s="1"/>
  <c r="I3726" i="2"/>
  <c r="J3726" i="2" s="1"/>
  <c r="I3727" i="2"/>
  <c r="J3727" i="2" s="1"/>
  <c r="I3728" i="2"/>
  <c r="J3728" i="2" s="1"/>
  <c r="I3729" i="2"/>
  <c r="J3729" i="2" s="1"/>
  <c r="I3730" i="2"/>
  <c r="J3730" i="2" s="1"/>
  <c r="I3731" i="2"/>
  <c r="J3731" i="2" s="1"/>
  <c r="I3732" i="2"/>
  <c r="J3732" i="2" s="1"/>
  <c r="I3733" i="2"/>
  <c r="J3733" i="2" s="1"/>
  <c r="I3734" i="2"/>
  <c r="J3734" i="2" s="1"/>
  <c r="I3735" i="2"/>
  <c r="J3735" i="2" s="1"/>
  <c r="I3736" i="2"/>
  <c r="J3736" i="2" s="1"/>
  <c r="I3737" i="2"/>
  <c r="J3737" i="2" s="1"/>
  <c r="I3739" i="2"/>
  <c r="J3739" i="2" s="1"/>
  <c r="I3740" i="2"/>
  <c r="J3740" i="2" s="1"/>
  <c r="I3741" i="2"/>
  <c r="J3741" i="2" s="1"/>
  <c r="I3742" i="2"/>
  <c r="J3742" i="2" s="1"/>
  <c r="I3743" i="2"/>
  <c r="J3743" i="2" s="1"/>
  <c r="I3744" i="2"/>
  <c r="J3744" i="2" s="1"/>
  <c r="I3745" i="2"/>
  <c r="J3745" i="2" s="1"/>
  <c r="I3747" i="2"/>
  <c r="J3747" i="2" s="1"/>
  <c r="I3748" i="2"/>
  <c r="J3748" i="2" s="1"/>
  <c r="I3749" i="2"/>
  <c r="J3749" i="2" s="1"/>
  <c r="I3750" i="2"/>
  <c r="J3750" i="2" s="1"/>
  <c r="I3751" i="2"/>
  <c r="J3751" i="2" s="1"/>
  <c r="I3752" i="2"/>
  <c r="J3752" i="2" s="1"/>
  <c r="I3753" i="2"/>
  <c r="J3753" i="2" s="1"/>
  <c r="I3754" i="2"/>
  <c r="J3754" i="2" s="1"/>
  <c r="I3755" i="2"/>
  <c r="J3755" i="2" s="1"/>
  <c r="I3756" i="2"/>
  <c r="J3756" i="2" s="1"/>
  <c r="I3757" i="2"/>
  <c r="J3757" i="2" s="1"/>
  <c r="I3758" i="2"/>
  <c r="J3758" i="2" s="1"/>
  <c r="I3759" i="2"/>
  <c r="J3759" i="2" s="1"/>
  <c r="I3760" i="2"/>
  <c r="J3760" i="2" s="1"/>
  <c r="I3761" i="2"/>
  <c r="J3761" i="2" s="1"/>
  <c r="I3762" i="2"/>
  <c r="J3762" i="2" s="1"/>
  <c r="I3763" i="2"/>
  <c r="J3763" i="2" s="1"/>
  <c r="I3764" i="2"/>
  <c r="J3764" i="2" s="1"/>
  <c r="I3765" i="2"/>
  <c r="J3765" i="2" s="1"/>
  <c r="I3767" i="2"/>
  <c r="J3767" i="2" s="1"/>
  <c r="I3768" i="2"/>
  <c r="J3768" i="2" s="1"/>
  <c r="I3769" i="2"/>
  <c r="J3769" i="2" s="1"/>
  <c r="I3770" i="2"/>
  <c r="J3770" i="2" s="1"/>
  <c r="I3771" i="2"/>
  <c r="J3771" i="2" s="1"/>
  <c r="I3772" i="2"/>
  <c r="J3772" i="2" s="1"/>
  <c r="I3774" i="2"/>
  <c r="J3774" i="2" s="1"/>
  <c r="I3775" i="2"/>
  <c r="J3775" i="2" s="1"/>
  <c r="I3776" i="2"/>
  <c r="J3776" i="2" s="1"/>
  <c r="I3991" i="2"/>
  <c r="J3991" i="2" s="1"/>
  <c r="I3777" i="2"/>
  <c r="J3777" i="2" s="1"/>
  <c r="I3778" i="2"/>
  <c r="J3778" i="2" s="1"/>
  <c r="I3779" i="2"/>
  <c r="J3779" i="2" s="1"/>
  <c r="I3780" i="2"/>
  <c r="J3780" i="2" s="1"/>
  <c r="I3781" i="2"/>
  <c r="J3781" i="2" s="1"/>
  <c r="I3782" i="2"/>
  <c r="J3782" i="2" s="1"/>
  <c r="I3783" i="2"/>
  <c r="J3783" i="2" s="1"/>
  <c r="I3784" i="2"/>
  <c r="J3784" i="2" s="1"/>
  <c r="I3785" i="2"/>
  <c r="J3785" i="2" s="1"/>
  <c r="I3786" i="2"/>
  <c r="J3786" i="2" s="1"/>
  <c r="I3787" i="2"/>
  <c r="J3787" i="2" s="1"/>
  <c r="I3788" i="2"/>
  <c r="J3788" i="2" s="1"/>
  <c r="I3789" i="2"/>
  <c r="J3789" i="2" s="1"/>
  <c r="I3790" i="2"/>
  <c r="J3790" i="2" s="1"/>
  <c r="I3791" i="2"/>
  <c r="J3791" i="2" s="1"/>
  <c r="I3792" i="2"/>
  <c r="J3792" i="2" s="1"/>
  <c r="I3793" i="2"/>
  <c r="J3793" i="2" s="1"/>
  <c r="I3794" i="2"/>
  <c r="J3794" i="2" s="1"/>
  <c r="I3795" i="2"/>
  <c r="J3795" i="2" s="1"/>
  <c r="I3796" i="2"/>
  <c r="J3796" i="2" s="1"/>
  <c r="I3797" i="2"/>
  <c r="J3797" i="2" s="1"/>
  <c r="I3798" i="2"/>
  <c r="J3798" i="2" s="1"/>
  <c r="I3799" i="2"/>
  <c r="J3799" i="2" s="1"/>
  <c r="I3800" i="2"/>
  <c r="J3800" i="2" s="1"/>
  <c r="I3801" i="2"/>
  <c r="J3801" i="2" s="1"/>
  <c r="I3802" i="2"/>
  <c r="J3802" i="2" s="1"/>
  <c r="I3803" i="2"/>
  <c r="J3803" i="2" s="1"/>
  <c r="I3804" i="2"/>
  <c r="J3804" i="2" s="1"/>
  <c r="I3805" i="2"/>
  <c r="J3805" i="2" s="1"/>
  <c r="I3806" i="2"/>
  <c r="J3806" i="2" s="1"/>
  <c r="I3808" i="2"/>
  <c r="J3808" i="2" s="1"/>
  <c r="I3809" i="2"/>
  <c r="J3809" i="2" s="1"/>
  <c r="I3810" i="2"/>
  <c r="J3810" i="2" s="1"/>
  <c r="I3811" i="2"/>
  <c r="J3811" i="2" s="1"/>
  <c r="I3812" i="2"/>
  <c r="J3812" i="2" s="1"/>
  <c r="I3813" i="2"/>
  <c r="J3813" i="2" s="1"/>
  <c r="I3814" i="2"/>
  <c r="J3814" i="2" s="1"/>
  <c r="I3815" i="2"/>
  <c r="J3815" i="2" s="1"/>
  <c r="I3816" i="2"/>
  <c r="J3816" i="2" s="1"/>
  <c r="I3817" i="2"/>
  <c r="J3817" i="2" s="1"/>
  <c r="I3818" i="2"/>
  <c r="J3818" i="2" s="1"/>
  <c r="I3819" i="2"/>
  <c r="J3819" i="2" s="1"/>
  <c r="I3820" i="2"/>
  <c r="J3820" i="2" s="1"/>
  <c r="I3821" i="2"/>
  <c r="J3821" i="2" s="1"/>
  <c r="I3822" i="2"/>
  <c r="J3822" i="2" s="1"/>
  <c r="I3823" i="2"/>
  <c r="J3823" i="2" s="1"/>
  <c r="I3824" i="2"/>
  <c r="J3824" i="2" s="1"/>
  <c r="I3825" i="2"/>
  <c r="J3825" i="2" s="1"/>
  <c r="I3826" i="2"/>
  <c r="J3826" i="2" s="1"/>
  <c r="I3827" i="2"/>
  <c r="J3827" i="2" s="1"/>
  <c r="I3828" i="2"/>
  <c r="J3828" i="2" s="1"/>
  <c r="I3829" i="2"/>
  <c r="J3829" i="2" s="1"/>
  <c r="I3830" i="2"/>
  <c r="J3830" i="2" s="1"/>
  <c r="I3831" i="2"/>
  <c r="J3831" i="2" s="1"/>
  <c r="I4246" i="2"/>
  <c r="J4246" i="2" s="1"/>
  <c r="I3833" i="2"/>
  <c r="J3833" i="2" s="1"/>
  <c r="I3834" i="2"/>
  <c r="J3834" i="2" s="1"/>
  <c r="I3835" i="2"/>
  <c r="J3835" i="2" s="1"/>
  <c r="I3836" i="2"/>
  <c r="J3836" i="2" s="1"/>
  <c r="I3837" i="2"/>
  <c r="J3837" i="2" s="1"/>
  <c r="I3838" i="2"/>
  <c r="J3838" i="2" s="1"/>
  <c r="I3839" i="2"/>
  <c r="J3839" i="2" s="1"/>
  <c r="I3840" i="2"/>
  <c r="J3840" i="2" s="1"/>
  <c r="I3841" i="2"/>
  <c r="J3841" i="2" s="1"/>
  <c r="I3842" i="2"/>
  <c r="J3842" i="2" s="1"/>
  <c r="I3843" i="2"/>
  <c r="J3843" i="2" s="1"/>
  <c r="I3844" i="2"/>
  <c r="J3844" i="2" s="1"/>
  <c r="I3845" i="2"/>
  <c r="J3845" i="2" s="1"/>
  <c r="I3846" i="2"/>
  <c r="J3846" i="2" s="1"/>
  <c r="I3847" i="2"/>
  <c r="J3847" i="2" s="1"/>
  <c r="I3848" i="2"/>
  <c r="J3848" i="2" s="1"/>
  <c r="I3849" i="2"/>
  <c r="J3849" i="2" s="1"/>
  <c r="I3850" i="2"/>
  <c r="J3850" i="2" s="1"/>
  <c r="I3851" i="2"/>
  <c r="J3851" i="2" s="1"/>
  <c r="I3852" i="2"/>
  <c r="J3852" i="2" s="1"/>
  <c r="I3853" i="2"/>
  <c r="J3853" i="2" s="1"/>
  <c r="I3854" i="2"/>
  <c r="J3854" i="2" s="1"/>
  <c r="I3855" i="2"/>
  <c r="J3855" i="2" s="1"/>
  <c r="I3856" i="2"/>
  <c r="J3856" i="2" s="1"/>
  <c r="I3857" i="2"/>
  <c r="J3857" i="2" s="1"/>
  <c r="I3858" i="2"/>
  <c r="J3858" i="2" s="1"/>
  <c r="I3859" i="2"/>
  <c r="J3859" i="2" s="1"/>
  <c r="I3860" i="2"/>
  <c r="J3860" i="2" s="1"/>
  <c r="I3861" i="2"/>
  <c r="J3861" i="2" s="1"/>
  <c r="I3862" i="2"/>
  <c r="J3862" i="2" s="1"/>
  <c r="I3863" i="2"/>
  <c r="J3863" i="2" s="1"/>
  <c r="I3864" i="2"/>
  <c r="J3864" i="2" s="1"/>
  <c r="I3865" i="2"/>
  <c r="J3865" i="2" s="1"/>
  <c r="I3866" i="2"/>
  <c r="J3866" i="2" s="1"/>
  <c r="I3867" i="2"/>
  <c r="J3867" i="2" s="1"/>
  <c r="I3868" i="2"/>
  <c r="J3868" i="2" s="1"/>
  <c r="I3869" i="2"/>
  <c r="J3869" i="2" s="1"/>
  <c r="I3870" i="2"/>
  <c r="J3870" i="2" s="1"/>
  <c r="I3871" i="2"/>
  <c r="J3871" i="2" s="1"/>
  <c r="I3872" i="2"/>
  <c r="J3872" i="2" s="1"/>
  <c r="I3873" i="2"/>
  <c r="J3873" i="2" s="1"/>
  <c r="I3874" i="2"/>
  <c r="J3874" i="2" s="1"/>
  <c r="I3875" i="2"/>
  <c r="J3875" i="2" s="1"/>
  <c r="I3876" i="2"/>
  <c r="J3876" i="2" s="1"/>
  <c r="I3878" i="2"/>
  <c r="J3878" i="2" s="1"/>
  <c r="I3879" i="2"/>
  <c r="J3879" i="2" s="1"/>
  <c r="I3880" i="2"/>
  <c r="J3880" i="2" s="1"/>
  <c r="I3881" i="2"/>
  <c r="J3881" i="2" s="1"/>
  <c r="I3882" i="2"/>
  <c r="J3882" i="2" s="1"/>
  <c r="I3883" i="2"/>
  <c r="J3883" i="2" s="1"/>
  <c r="I3884" i="2"/>
  <c r="J3884" i="2" s="1"/>
  <c r="I3885" i="2"/>
  <c r="J3885" i="2" s="1"/>
  <c r="I3886" i="2"/>
  <c r="J3886" i="2" s="1"/>
  <c r="I3887" i="2"/>
  <c r="J3887" i="2" s="1"/>
  <c r="I3888" i="2"/>
  <c r="J3888" i="2" s="1"/>
  <c r="I3889" i="2"/>
  <c r="J3889" i="2" s="1"/>
  <c r="I3891" i="2"/>
  <c r="J3891" i="2" s="1"/>
  <c r="I3892" i="2"/>
  <c r="J3892" i="2" s="1"/>
  <c r="I3893" i="2"/>
  <c r="J3893" i="2" s="1"/>
  <c r="I3894" i="2"/>
  <c r="J3894" i="2" s="1"/>
  <c r="I3895" i="2"/>
  <c r="J3895" i="2" s="1"/>
  <c r="I3896" i="2"/>
  <c r="J3896" i="2" s="1"/>
  <c r="I3897" i="2"/>
  <c r="J3897" i="2" s="1"/>
  <c r="I3898" i="2"/>
  <c r="J3898" i="2" s="1"/>
  <c r="I3900" i="2"/>
  <c r="J3900" i="2" s="1"/>
  <c r="I3901" i="2"/>
  <c r="J3901" i="2" s="1"/>
  <c r="I3903" i="2"/>
  <c r="J3903" i="2" s="1"/>
  <c r="I3904" i="2"/>
  <c r="J3904" i="2" s="1"/>
  <c r="I3905" i="2"/>
  <c r="J3905" i="2" s="1"/>
  <c r="I3907" i="2"/>
  <c r="J3907" i="2" s="1"/>
  <c r="I3908" i="2"/>
  <c r="J3908" i="2" s="1"/>
  <c r="I3909" i="2"/>
  <c r="J3909" i="2" s="1"/>
  <c r="I3910" i="2"/>
  <c r="J3910" i="2" s="1"/>
  <c r="I3911" i="2"/>
  <c r="J3911" i="2" s="1"/>
  <c r="I3912" i="2"/>
  <c r="J3912" i="2" s="1"/>
  <c r="I3913" i="2"/>
  <c r="J3913" i="2" s="1"/>
  <c r="I3914" i="2"/>
  <c r="J3914" i="2" s="1"/>
  <c r="I3915" i="2"/>
  <c r="J3915" i="2" s="1"/>
  <c r="I3916" i="2"/>
  <c r="J3916" i="2" s="1"/>
  <c r="I3917" i="2"/>
  <c r="J3917" i="2" s="1"/>
  <c r="I3918" i="2"/>
  <c r="J3918" i="2" s="1"/>
  <c r="I3919" i="2"/>
  <c r="J3919" i="2" s="1"/>
  <c r="I3920" i="2"/>
  <c r="J3920" i="2" s="1"/>
  <c r="I3921" i="2"/>
  <c r="J3921" i="2" s="1"/>
  <c r="I3922" i="2"/>
  <c r="J3922" i="2" s="1"/>
  <c r="I3923" i="2"/>
  <c r="J3923" i="2" s="1"/>
  <c r="I3924" i="2"/>
  <c r="J3924" i="2" s="1"/>
  <c r="I3925" i="2"/>
  <c r="J3925" i="2" s="1"/>
  <c r="I3926" i="2"/>
  <c r="J3926" i="2" s="1"/>
  <c r="I3927" i="2"/>
  <c r="J3927" i="2" s="1"/>
  <c r="I3928" i="2"/>
  <c r="J3928" i="2" s="1"/>
  <c r="I3929" i="2"/>
  <c r="J3929" i="2" s="1"/>
  <c r="I3930" i="2"/>
  <c r="J3930" i="2" s="1"/>
  <c r="I3931" i="2"/>
  <c r="J3931" i="2" s="1"/>
  <c r="I3932" i="2"/>
  <c r="J3932" i="2" s="1"/>
  <c r="I3933" i="2"/>
  <c r="J3933" i="2" s="1"/>
  <c r="I3934" i="2"/>
  <c r="J3934" i="2" s="1"/>
  <c r="I3935" i="2"/>
  <c r="J3935" i="2" s="1"/>
  <c r="I3936" i="2"/>
  <c r="J3936" i="2" s="1"/>
  <c r="I3937" i="2"/>
  <c r="J3937" i="2" s="1"/>
  <c r="I3938" i="2"/>
  <c r="J3938" i="2" s="1"/>
  <c r="I3939" i="2"/>
  <c r="J3939" i="2" s="1"/>
  <c r="I3940" i="2"/>
  <c r="J3940" i="2" s="1"/>
  <c r="I3941" i="2"/>
  <c r="J3941" i="2" s="1"/>
  <c r="I3942" i="2"/>
  <c r="J3942" i="2" s="1"/>
  <c r="I3943" i="2"/>
  <c r="J3943" i="2" s="1"/>
  <c r="I3944" i="2"/>
  <c r="J3944" i="2" s="1"/>
  <c r="I3945" i="2"/>
  <c r="J3945" i="2" s="1"/>
  <c r="I3946" i="2"/>
  <c r="J3946" i="2" s="1"/>
  <c r="I3947" i="2"/>
  <c r="J3947" i="2" s="1"/>
  <c r="I3948" i="2"/>
  <c r="J3948" i="2" s="1"/>
  <c r="I3949" i="2"/>
  <c r="J3949" i="2" s="1"/>
  <c r="I3950" i="2"/>
  <c r="J3950" i="2" s="1"/>
  <c r="I3952" i="2"/>
  <c r="J3952" i="2" s="1"/>
  <c r="I3953" i="2"/>
  <c r="J3953" i="2" s="1"/>
  <c r="I3954" i="2"/>
  <c r="J3954" i="2" s="1"/>
  <c r="I3955" i="2"/>
  <c r="J3955" i="2" s="1"/>
  <c r="I3956" i="2"/>
  <c r="J3956" i="2" s="1"/>
  <c r="I3957" i="2"/>
  <c r="J3957" i="2" s="1"/>
  <c r="I3959" i="2"/>
  <c r="J3959" i="2" s="1"/>
  <c r="I3961" i="2"/>
  <c r="J3961" i="2" s="1"/>
  <c r="I3962" i="2"/>
  <c r="J3962" i="2" s="1"/>
  <c r="I3963" i="2"/>
  <c r="J3963" i="2" s="1"/>
  <c r="I3964" i="2"/>
  <c r="J3964" i="2" s="1"/>
  <c r="I3965" i="2"/>
  <c r="J3965" i="2" s="1"/>
  <c r="I3966" i="2"/>
  <c r="J3966" i="2" s="1"/>
  <c r="I3967" i="2"/>
  <c r="J3967" i="2" s="1"/>
  <c r="I3968" i="2"/>
  <c r="J3968" i="2" s="1"/>
  <c r="I3969" i="2"/>
  <c r="J3969" i="2" s="1"/>
  <c r="I3970" i="2"/>
  <c r="J3970" i="2" s="1"/>
  <c r="I3971" i="2"/>
  <c r="J3971" i="2" s="1"/>
  <c r="I3972" i="2"/>
  <c r="J3972" i="2" s="1"/>
  <c r="I3973" i="2"/>
  <c r="J3973" i="2" s="1"/>
  <c r="I3974" i="2"/>
  <c r="J3974" i="2" s="1"/>
  <c r="I3975" i="2"/>
  <c r="J3975" i="2" s="1"/>
  <c r="I3976" i="2"/>
  <c r="J3976" i="2" s="1"/>
  <c r="I3977" i="2"/>
  <c r="J3977" i="2" s="1"/>
  <c r="I3978" i="2"/>
  <c r="J3978" i="2" s="1"/>
  <c r="I3979" i="2"/>
  <c r="J3979" i="2" s="1"/>
  <c r="I3981" i="2"/>
  <c r="J3981" i="2" s="1"/>
  <c r="I3982" i="2"/>
  <c r="J3982" i="2" s="1"/>
  <c r="I3983" i="2"/>
  <c r="J3983" i="2" s="1"/>
  <c r="I3984" i="2"/>
  <c r="J3984" i="2" s="1"/>
  <c r="I3985" i="2"/>
  <c r="J3985" i="2" s="1"/>
  <c r="I3773" i="2"/>
  <c r="J3773" i="2" s="1"/>
  <c r="I3987" i="2"/>
  <c r="J3987" i="2" s="1"/>
  <c r="I3988" i="2"/>
  <c r="J3988" i="2" s="1"/>
  <c r="I3989" i="2"/>
  <c r="J3989" i="2" s="1"/>
  <c r="I3990" i="2"/>
  <c r="J3990" i="2" s="1"/>
  <c r="I4200" i="2"/>
  <c r="J4200" i="2" s="1"/>
  <c r="I3992" i="2"/>
  <c r="J3992" i="2" s="1"/>
  <c r="I3993" i="2"/>
  <c r="J3993" i="2" s="1"/>
  <c r="I3994" i="2"/>
  <c r="J3994" i="2" s="1"/>
  <c r="I3995" i="2"/>
  <c r="J3995" i="2" s="1"/>
  <c r="I3996" i="2"/>
  <c r="J3996" i="2" s="1"/>
  <c r="I3997" i="2"/>
  <c r="J3997" i="2" s="1"/>
  <c r="I3998" i="2"/>
  <c r="J3998" i="2" s="1"/>
  <c r="I3999" i="2"/>
  <c r="J3999" i="2" s="1"/>
  <c r="I4000" i="2"/>
  <c r="J4000" i="2" s="1"/>
  <c r="I4001" i="2"/>
  <c r="J4001" i="2" s="1"/>
  <c r="I4002" i="2"/>
  <c r="J4002" i="2" s="1"/>
  <c r="I4003" i="2"/>
  <c r="J4003" i="2" s="1"/>
  <c r="I4004" i="2"/>
  <c r="J4004" i="2" s="1"/>
  <c r="I4005" i="2"/>
  <c r="J4005" i="2" s="1"/>
  <c r="I4006" i="2"/>
  <c r="J4006" i="2" s="1"/>
  <c r="I4007" i="2"/>
  <c r="J4007" i="2" s="1"/>
  <c r="I4008" i="2"/>
  <c r="J4008" i="2" s="1"/>
  <c r="I4009" i="2"/>
  <c r="J4009" i="2" s="1"/>
  <c r="I4010" i="2"/>
  <c r="J4010" i="2" s="1"/>
  <c r="I4011" i="2"/>
  <c r="J4011" i="2" s="1"/>
  <c r="I4013" i="2"/>
  <c r="J4013" i="2" s="1"/>
  <c r="I4014" i="2"/>
  <c r="J4014" i="2" s="1"/>
  <c r="I4015" i="2"/>
  <c r="J4015" i="2" s="1"/>
  <c r="I4016" i="2"/>
  <c r="J4016" i="2" s="1"/>
  <c r="I4017" i="2"/>
  <c r="J4017" i="2" s="1"/>
  <c r="I4018" i="2"/>
  <c r="J4018" i="2" s="1"/>
  <c r="I4019" i="2"/>
  <c r="J4019" i="2" s="1"/>
  <c r="I4020" i="2"/>
  <c r="J4020" i="2" s="1"/>
  <c r="I4021" i="2"/>
  <c r="J4021" i="2" s="1"/>
  <c r="I4022" i="2"/>
  <c r="J4022" i="2" s="1"/>
  <c r="I4023" i="2"/>
  <c r="J4023" i="2" s="1"/>
  <c r="I4024" i="2"/>
  <c r="J4024" i="2" s="1"/>
  <c r="I4025" i="2"/>
  <c r="J4025" i="2" s="1"/>
  <c r="I4026" i="2"/>
  <c r="J4026" i="2" s="1"/>
  <c r="I4027" i="2"/>
  <c r="J4027" i="2" s="1"/>
  <c r="I4028" i="2"/>
  <c r="J4028" i="2" s="1"/>
  <c r="I4029" i="2"/>
  <c r="J4029" i="2" s="1"/>
  <c r="I4030" i="2"/>
  <c r="J4030" i="2" s="1"/>
  <c r="I4031" i="2"/>
  <c r="J4031" i="2" s="1"/>
  <c r="I4032" i="2"/>
  <c r="J4032" i="2" s="1"/>
  <c r="I4033" i="2"/>
  <c r="J4033" i="2" s="1"/>
  <c r="I4034" i="2"/>
  <c r="J4034" i="2" s="1"/>
  <c r="I4035" i="2"/>
  <c r="J4035" i="2" s="1"/>
  <c r="I4036" i="2"/>
  <c r="J4036" i="2" s="1"/>
  <c r="I4037" i="2"/>
  <c r="J4037" i="2" s="1"/>
  <c r="I4038" i="2"/>
  <c r="J4038" i="2" s="1"/>
  <c r="I4039" i="2"/>
  <c r="J4039" i="2" s="1"/>
  <c r="I4041" i="2"/>
  <c r="J4041" i="2" s="1"/>
  <c r="I4042" i="2"/>
  <c r="J4042" i="2" s="1"/>
  <c r="I4043" i="2"/>
  <c r="J4043" i="2" s="1"/>
  <c r="I4044" i="2"/>
  <c r="J4044" i="2" s="1"/>
  <c r="I4045" i="2"/>
  <c r="J4045" i="2" s="1"/>
  <c r="I4046" i="2"/>
  <c r="J4046" i="2" s="1"/>
  <c r="I4047" i="2"/>
  <c r="J4047" i="2" s="1"/>
  <c r="I4048" i="2"/>
  <c r="J4048" i="2" s="1"/>
  <c r="I4049" i="2"/>
  <c r="J4049" i="2" s="1"/>
  <c r="I4050" i="2"/>
  <c r="J4050" i="2" s="1"/>
  <c r="I4051" i="2"/>
  <c r="J4051" i="2" s="1"/>
  <c r="I4052" i="2"/>
  <c r="J4052" i="2" s="1"/>
  <c r="I4053" i="2"/>
  <c r="J4053" i="2" s="1"/>
  <c r="I4054" i="2"/>
  <c r="J4054" i="2" s="1"/>
  <c r="I4055" i="2"/>
  <c r="J4055" i="2" s="1"/>
  <c r="I4056" i="2"/>
  <c r="J4056" i="2" s="1"/>
  <c r="I4057" i="2"/>
  <c r="J4057" i="2" s="1"/>
  <c r="I4058" i="2"/>
  <c r="J4058" i="2" s="1"/>
  <c r="I4059" i="2"/>
  <c r="J4059" i="2" s="1"/>
  <c r="I4060" i="2"/>
  <c r="J4060" i="2" s="1"/>
  <c r="I4061" i="2"/>
  <c r="J4061" i="2" s="1"/>
  <c r="I4062" i="2"/>
  <c r="J4062" i="2" s="1"/>
  <c r="I4063" i="2"/>
  <c r="J4063" i="2" s="1"/>
  <c r="I4064" i="2"/>
  <c r="J4064" i="2" s="1"/>
  <c r="I4065" i="2"/>
  <c r="J4065" i="2" s="1"/>
  <c r="I4066" i="2"/>
  <c r="J4066" i="2" s="1"/>
  <c r="I4067" i="2"/>
  <c r="J4067" i="2" s="1"/>
  <c r="I4068" i="2"/>
  <c r="J4068" i="2" s="1"/>
  <c r="I4069" i="2"/>
  <c r="J4069" i="2" s="1"/>
  <c r="I4070" i="2"/>
  <c r="J4070" i="2" s="1"/>
  <c r="I4071" i="2"/>
  <c r="J4071" i="2" s="1"/>
  <c r="I4072" i="2"/>
  <c r="J4072" i="2" s="1"/>
  <c r="I4073" i="2"/>
  <c r="J4073" i="2" s="1"/>
  <c r="I4074" i="2"/>
  <c r="J4074" i="2" s="1"/>
  <c r="I4075" i="2"/>
  <c r="J4075" i="2" s="1"/>
  <c r="I4076" i="2"/>
  <c r="J4076" i="2" s="1"/>
  <c r="I4077" i="2"/>
  <c r="J4077" i="2" s="1"/>
  <c r="I4078" i="2"/>
  <c r="J4078" i="2" s="1"/>
  <c r="I4079" i="2"/>
  <c r="J4079" i="2" s="1"/>
  <c r="I4080" i="2"/>
  <c r="J4080" i="2" s="1"/>
  <c r="I4081" i="2"/>
  <c r="J4081" i="2" s="1"/>
  <c r="I4082" i="2"/>
  <c r="J4082" i="2" s="1"/>
  <c r="I4083" i="2"/>
  <c r="J4083" i="2" s="1"/>
  <c r="I4084" i="2"/>
  <c r="J4084" i="2" s="1"/>
  <c r="I4085" i="2"/>
  <c r="J4085" i="2" s="1"/>
  <c r="I4087" i="2"/>
  <c r="J4087" i="2" s="1"/>
  <c r="I4088" i="2"/>
  <c r="J4088" i="2" s="1"/>
  <c r="I4089" i="2"/>
  <c r="J4089" i="2" s="1"/>
  <c r="I4090" i="2"/>
  <c r="J4090" i="2" s="1"/>
  <c r="I4091" i="2"/>
  <c r="J4091" i="2" s="1"/>
  <c r="I4092" i="2"/>
  <c r="J4092" i="2" s="1"/>
  <c r="I4093" i="2"/>
  <c r="J4093" i="2" s="1"/>
  <c r="I4094" i="2"/>
  <c r="J4094" i="2" s="1"/>
  <c r="I4095" i="2"/>
  <c r="J4095" i="2" s="1"/>
  <c r="I4096" i="2"/>
  <c r="J4096" i="2" s="1"/>
  <c r="I4097" i="2"/>
  <c r="J4097" i="2" s="1"/>
  <c r="I4099" i="2"/>
  <c r="J4099" i="2" s="1"/>
  <c r="I4100" i="2"/>
  <c r="J4100" i="2" s="1"/>
  <c r="I4101" i="2"/>
  <c r="J4101" i="2" s="1"/>
  <c r="I4102" i="2"/>
  <c r="J4102" i="2" s="1"/>
  <c r="I4103" i="2"/>
  <c r="J4103" i="2" s="1"/>
  <c r="I4104" i="2"/>
  <c r="J4104" i="2" s="1"/>
  <c r="I4105" i="2"/>
  <c r="J4105" i="2" s="1"/>
  <c r="I4106" i="2"/>
  <c r="J4106" i="2" s="1"/>
  <c r="I4107" i="2"/>
  <c r="J4107" i="2" s="1"/>
  <c r="I4109" i="2"/>
  <c r="J4109" i="2" s="1"/>
  <c r="I4110" i="2"/>
  <c r="J4110" i="2" s="1"/>
  <c r="I4112" i="2"/>
  <c r="J4112" i="2" s="1"/>
  <c r="I4113" i="2"/>
  <c r="J4113" i="2" s="1"/>
  <c r="I4114" i="2"/>
  <c r="J4114" i="2" s="1"/>
  <c r="I4116" i="2"/>
  <c r="J4116" i="2" s="1"/>
  <c r="I4117" i="2"/>
  <c r="J4117" i="2" s="1"/>
  <c r="I4118" i="2"/>
  <c r="J4118" i="2" s="1"/>
  <c r="I4119" i="2"/>
  <c r="J4119" i="2" s="1"/>
  <c r="I4120" i="2"/>
  <c r="J4120" i="2" s="1"/>
  <c r="I4121" i="2"/>
  <c r="J4121" i="2" s="1"/>
  <c r="I4122" i="2"/>
  <c r="J4122" i="2" s="1"/>
  <c r="I4123" i="2"/>
  <c r="J4123" i="2" s="1"/>
  <c r="I4124" i="2"/>
  <c r="J4124" i="2" s="1"/>
  <c r="I4125" i="2"/>
  <c r="J4125" i="2" s="1"/>
  <c r="I4126" i="2"/>
  <c r="J4126" i="2" s="1"/>
  <c r="I4127" i="2"/>
  <c r="J4127" i="2" s="1"/>
  <c r="I4128" i="2"/>
  <c r="J4128" i="2" s="1"/>
  <c r="I4129" i="2"/>
  <c r="J4129" i="2" s="1"/>
  <c r="I4130" i="2"/>
  <c r="J4130" i="2" s="1"/>
  <c r="I4131" i="2"/>
  <c r="J4131" i="2" s="1"/>
  <c r="I4132" i="2"/>
  <c r="J4132" i="2" s="1"/>
  <c r="I4133" i="2"/>
  <c r="J4133" i="2" s="1"/>
  <c r="I4134" i="2"/>
  <c r="J4134" i="2" s="1"/>
  <c r="I4135" i="2"/>
  <c r="J4135" i="2" s="1"/>
  <c r="I4136" i="2"/>
  <c r="J4136" i="2" s="1"/>
  <c r="I4137" i="2"/>
  <c r="J4137" i="2" s="1"/>
  <c r="I4138" i="2"/>
  <c r="J4138" i="2" s="1"/>
  <c r="I4139" i="2"/>
  <c r="J4139" i="2" s="1"/>
  <c r="I4140" i="2"/>
  <c r="J4140" i="2" s="1"/>
  <c r="I4141" i="2"/>
  <c r="J4141" i="2" s="1"/>
  <c r="I4142" i="2"/>
  <c r="J4142" i="2" s="1"/>
  <c r="I4143" i="2"/>
  <c r="J4143" i="2" s="1"/>
  <c r="I4144" i="2"/>
  <c r="J4144" i="2" s="1"/>
  <c r="I4145" i="2"/>
  <c r="J4145" i="2" s="1"/>
  <c r="I4146" i="2"/>
  <c r="J4146" i="2" s="1"/>
  <c r="I4147" i="2"/>
  <c r="J4147" i="2" s="1"/>
  <c r="I4148" i="2"/>
  <c r="J4148" i="2" s="1"/>
  <c r="I4149" i="2"/>
  <c r="J4149" i="2" s="1"/>
  <c r="I4150" i="2"/>
  <c r="J4150" i="2" s="1"/>
  <c r="I4151" i="2"/>
  <c r="J4151" i="2" s="1"/>
  <c r="I4152" i="2"/>
  <c r="J4152" i="2" s="1"/>
  <c r="I4153" i="2"/>
  <c r="J4153" i="2" s="1"/>
  <c r="I4154" i="2"/>
  <c r="J4154" i="2" s="1"/>
  <c r="I4155" i="2"/>
  <c r="J4155" i="2" s="1"/>
  <c r="I4156" i="2"/>
  <c r="J4156" i="2" s="1"/>
  <c r="I4157" i="2"/>
  <c r="J4157" i="2" s="1"/>
  <c r="I4158" i="2"/>
  <c r="J4158" i="2" s="1"/>
  <c r="I4159" i="2"/>
  <c r="J4159" i="2" s="1"/>
  <c r="I4161" i="2"/>
  <c r="J4161" i="2" s="1"/>
  <c r="I4162" i="2"/>
  <c r="J4162" i="2" s="1"/>
  <c r="I4163" i="2"/>
  <c r="J4163" i="2" s="1"/>
  <c r="I4164" i="2"/>
  <c r="J4164" i="2" s="1"/>
  <c r="I4165" i="2"/>
  <c r="J4165" i="2" s="1"/>
  <c r="I4166" i="2"/>
  <c r="J4166" i="2" s="1"/>
  <c r="I4372" i="2"/>
  <c r="J4372" i="2" s="1"/>
  <c r="I4168" i="2"/>
  <c r="J4168" i="2" s="1"/>
  <c r="I4170" i="2"/>
  <c r="J4170" i="2" s="1"/>
  <c r="I4171" i="2"/>
  <c r="J4171" i="2" s="1"/>
  <c r="I4172" i="2"/>
  <c r="J4172" i="2" s="1"/>
  <c r="I4173" i="2"/>
  <c r="J4173" i="2" s="1"/>
  <c r="I4174" i="2"/>
  <c r="J4174" i="2" s="1"/>
  <c r="I4175" i="2"/>
  <c r="J4175" i="2" s="1"/>
  <c r="I4176" i="2"/>
  <c r="J4176" i="2" s="1"/>
  <c r="I4177" i="2"/>
  <c r="J4177" i="2" s="1"/>
  <c r="I4178" i="2"/>
  <c r="J4178" i="2" s="1"/>
  <c r="I4179" i="2"/>
  <c r="J4179" i="2" s="1"/>
  <c r="I4180" i="2"/>
  <c r="J4180" i="2" s="1"/>
  <c r="I4181" i="2"/>
  <c r="J4181" i="2" s="1"/>
  <c r="I4182" i="2"/>
  <c r="J4182" i="2" s="1"/>
  <c r="I4183" i="2"/>
  <c r="J4183" i="2" s="1"/>
  <c r="I4184" i="2"/>
  <c r="J4184" i="2" s="1"/>
  <c r="I4185" i="2"/>
  <c r="J4185" i="2" s="1"/>
  <c r="I4186" i="2"/>
  <c r="J4186" i="2" s="1"/>
  <c r="I4187" i="2"/>
  <c r="J4187" i="2" s="1"/>
  <c r="I4188" i="2"/>
  <c r="J4188" i="2" s="1"/>
  <c r="I4190" i="2"/>
  <c r="J4190" i="2" s="1"/>
  <c r="I4191" i="2"/>
  <c r="J4191" i="2" s="1"/>
  <c r="I4192" i="2"/>
  <c r="J4192" i="2" s="1"/>
  <c r="I4193" i="2"/>
  <c r="J4193" i="2" s="1"/>
  <c r="I3553" i="2"/>
  <c r="J3553" i="2" s="1"/>
  <c r="I4195" i="2"/>
  <c r="J4195" i="2" s="1"/>
  <c r="I4196" i="2"/>
  <c r="J4196" i="2" s="1"/>
  <c r="I3554" i="2"/>
  <c r="J3554" i="2" s="1"/>
  <c r="I4197" i="2"/>
  <c r="J4197" i="2" s="1"/>
  <c r="I4198" i="2"/>
  <c r="J4198" i="2" s="1"/>
  <c r="I4199" i="2"/>
  <c r="J4199" i="2" s="1"/>
  <c r="I3558" i="2"/>
  <c r="J3558" i="2" s="1"/>
  <c r="I4201" i="2"/>
  <c r="J4201" i="2" s="1"/>
  <c r="I4202" i="2"/>
  <c r="J4202" i="2" s="1"/>
  <c r="I4203" i="2"/>
  <c r="J4203" i="2" s="1"/>
  <c r="I4204" i="2"/>
  <c r="J4204" i="2" s="1"/>
  <c r="I4205" i="2"/>
  <c r="J4205" i="2" s="1"/>
  <c r="I4206" i="2"/>
  <c r="J4206" i="2" s="1"/>
  <c r="I4207" i="2"/>
  <c r="J4207" i="2" s="1"/>
  <c r="I4208" i="2"/>
  <c r="J4208" i="2" s="1"/>
  <c r="I4209" i="2"/>
  <c r="J4209" i="2" s="1"/>
  <c r="I4210" i="2"/>
  <c r="J4210" i="2" s="1"/>
  <c r="I4211" i="2"/>
  <c r="J4211" i="2" s="1"/>
  <c r="I4212" i="2"/>
  <c r="J4212" i="2" s="1"/>
  <c r="I4213" i="2"/>
  <c r="J4213" i="2" s="1"/>
  <c r="I4214" i="2"/>
  <c r="J4214" i="2" s="1"/>
  <c r="I4215" i="2"/>
  <c r="J4215" i="2" s="1"/>
  <c r="I4216" i="2"/>
  <c r="J4216" i="2" s="1"/>
  <c r="I4217" i="2"/>
  <c r="J4217" i="2" s="1"/>
  <c r="I4218" i="2"/>
  <c r="J4218" i="2" s="1"/>
  <c r="I4219" i="2"/>
  <c r="J4219" i="2" s="1"/>
  <c r="I4220" i="2"/>
  <c r="J4220" i="2" s="1"/>
  <c r="I4222" i="2"/>
  <c r="J4222" i="2" s="1"/>
  <c r="I4223" i="2"/>
  <c r="J4223" i="2" s="1"/>
  <c r="I4224" i="2"/>
  <c r="J4224" i="2" s="1"/>
  <c r="I4225" i="2"/>
  <c r="J4225" i="2" s="1"/>
  <c r="I4226" i="2"/>
  <c r="J4226" i="2" s="1"/>
  <c r="I4227" i="2"/>
  <c r="J4227" i="2" s="1"/>
  <c r="I4228" i="2"/>
  <c r="J4228" i="2" s="1"/>
  <c r="I4229" i="2"/>
  <c r="J4229" i="2" s="1"/>
  <c r="I4230" i="2"/>
  <c r="J4230" i="2" s="1"/>
  <c r="I4231" i="2"/>
  <c r="J4231" i="2" s="1"/>
  <c r="I4232" i="2"/>
  <c r="J4232" i="2" s="1"/>
  <c r="I4233" i="2"/>
  <c r="J4233" i="2" s="1"/>
  <c r="I4234" i="2"/>
  <c r="J4234" i="2" s="1"/>
  <c r="I4235" i="2"/>
  <c r="J4235" i="2" s="1"/>
  <c r="I4236" i="2"/>
  <c r="J4236" i="2" s="1"/>
  <c r="I4237" i="2"/>
  <c r="J4237" i="2" s="1"/>
  <c r="I4238" i="2"/>
  <c r="J4238" i="2" s="1"/>
  <c r="I4239" i="2"/>
  <c r="J4239" i="2" s="1"/>
  <c r="I4240" i="2"/>
  <c r="J4240" i="2" s="1"/>
  <c r="I4241" i="2"/>
  <c r="J4241" i="2" s="1"/>
  <c r="I4242" i="2"/>
  <c r="J4242" i="2" s="1"/>
  <c r="I4243" i="2"/>
  <c r="J4243" i="2" s="1"/>
  <c r="I4244" i="2"/>
  <c r="J4244" i="2" s="1"/>
  <c r="I4245" i="2"/>
  <c r="J4245" i="2" s="1"/>
  <c r="I4247" i="2"/>
  <c r="J4247" i="2" s="1"/>
  <c r="I4248" i="2"/>
  <c r="J4248" i="2" s="1"/>
  <c r="I4249" i="2"/>
  <c r="J4249" i="2" s="1"/>
  <c r="I4250" i="2"/>
  <c r="J4250" i="2" s="1"/>
  <c r="I4251" i="2"/>
  <c r="J4251" i="2" s="1"/>
  <c r="I4252" i="2"/>
  <c r="J4252" i="2" s="1"/>
  <c r="I4253" i="2"/>
  <c r="J4253" i="2" s="1"/>
  <c r="I4254" i="2"/>
  <c r="J4254" i="2" s="1"/>
  <c r="I4255" i="2"/>
  <c r="J4255" i="2" s="1"/>
  <c r="I4256" i="2"/>
  <c r="J4256" i="2" s="1"/>
  <c r="I4257" i="2"/>
  <c r="J4257" i="2" s="1"/>
  <c r="I4258" i="2"/>
  <c r="J4258" i="2" s="1"/>
  <c r="I4259" i="2"/>
  <c r="J4259" i="2" s="1"/>
  <c r="I4260" i="2"/>
  <c r="J4260" i="2" s="1"/>
  <c r="I4261" i="2"/>
  <c r="J4261" i="2" s="1"/>
  <c r="I4262" i="2"/>
  <c r="J4262" i="2" s="1"/>
  <c r="I4263" i="2"/>
  <c r="J4263" i="2" s="1"/>
  <c r="I4264" i="2"/>
  <c r="J4264" i="2" s="1"/>
  <c r="I4265" i="2"/>
  <c r="J4265" i="2" s="1"/>
  <c r="I4266" i="2"/>
  <c r="J4266" i="2" s="1"/>
  <c r="I4267" i="2"/>
  <c r="J4267" i="2" s="1"/>
  <c r="I4268" i="2"/>
  <c r="J4268" i="2" s="1"/>
  <c r="I4269" i="2"/>
  <c r="J4269" i="2" s="1"/>
  <c r="I4270" i="2"/>
  <c r="J4270" i="2" s="1"/>
  <c r="I4271" i="2"/>
  <c r="J4271" i="2" s="1"/>
  <c r="I4272" i="2"/>
  <c r="J4272" i="2" s="1"/>
  <c r="I4273" i="2"/>
  <c r="J4273" i="2" s="1"/>
  <c r="I4274" i="2"/>
  <c r="J4274" i="2" s="1"/>
  <c r="I4275" i="2"/>
  <c r="J4275" i="2" s="1"/>
  <c r="I4276" i="2"/>
  <c r="J4276" i="2" s="1"/>
  <c r="I4277" i="2"/>
  <c r="J4277" i="2" s="1"/>
  <c r="I4278" i="2"/>
  <c r="J4278" i="2" s="1"/>
  <c r="I4279" i="2"/>
  <c r="J4279" i="2" s="1"/>
  <c r="I4280" i="2"/>
  <c r="J4280" i="2" s="1"/>
  <c r="I4281" i="2"/>
  <c r="J4281" i="2" s="1"/>
  <c r="I4282" i="2"/>
  <c r="J4282" i="2" s="1"/>
  <c r="I4283" i="2"/>
  <c r="J4283" i="2" s="1"/>
  <c r="I4284" i="2"/>
  <c r="J4284" i="2" s="1"/>
  <c r="I4285" i="2"/>
  <c r="J4285" i="2" s="1"/>
  <c r="I4286" i="2"/>
  <c r="J4286" i="2" s="1"/>
  <c r="I4287" i="2"/>
  <c r="J4287" i="2" s="1"/>
  <c r="I4288" i="2"/>
  <c r="J4288" i="2" s="1"/>
  <c r="I4289" i="2"/>
  <c r="J4289" i="2" s="1"/>
  <c r="I4290" i="2"/>
  <c r="J4290" i="2" s="1"/>
  <c r="I4291" i="2"/>
  <c r="J4291" i="2" s="1"/>
  <c r="I4293" i="2"/>
  <c r="J4293" i="2" s="1"/>
  <c r="I4294" i="2"/>
  <c r="J4294" i="2" s="1"/>
  <c r="I4295" i="2"/>
  <c r="J4295" i="2" s="1"/>
  <c r="I4296" i="2"/>
  <c r="J4296" i="2" s="1"/>
  <c r="I4297" i="2"/>
  <c r="J4297" i="2" s="1"/>
  <c r="I4298" i="2"/>
  <c r="J4298" i="2" s="1"/>
  <c r="I4299" i="2"/>
  <c r="J4299" i="2" s="1"/>
  <c r="I4300" i="2"/>
  <c r="J4300" i="2" s="1"/>
  <c r="I4301" i="2"/>
  <c r="J4301" i="2" s="1"/>
  <c r="I4302" i="2"/>
  <c r="J4302" i="2" s="1"/>
  <c r="I4303" i="2"/>
  <c r="J4303" i="2" s="1"/>
  <c r="I4305" i="2"/>
  <c r="J4305" i="2" s="1"/>
  <c r="I4306" i="2"/>
  <c r="J4306" i="2" s="1"/>
  <c r="I4307" i="2"/>
  <c r="J4307" i="2" s="1"/>
  <c r="I4308" i="2"/>
  <c r="J4308" i="2" s="1"/>
  <c r="I4309" i="2"/>
  <c r="J4309" i="2" s="1"/>
  <c r="I4310" i="2"/>
  <c r="J4310" i="2" s="1"/>
  <c r="I4311" i="2"/>
  <c r="J4311" i="2" s="1"/>
  <c r="I4312" i="2"/>
  <c r="J4312" i="2" s="1"/>
  <c r="I4313" i="2"/>
  <c r="J4313" i="2" s="1"/>
  <c r="I4315" i="2"/>
  <c r="J4315" i="2" s="1"/>
  <c r="I4316" i="2"/>
  <c r="J4316" i="2" s="1"/>
  <c r="I4318" i="2"/>
  <c r="J4318" i="2" s="1"/>
  <c r="I4319" i="2"/>
  <c r="J4319" i="2" s="1"/>
  <c r="I4320" i="2"/>
  <c r="J4320" i="2" s="1"/>
  <c r="I4322" i="2"/>
  <c r="J4322" i="2" s="1"/>
  <c r="I4323" i="2"/>
  <c r="J4323" i="2" s="1"/>
  <c r="I4324" i="2"/>
  <c r="J4324" i="2" s="1"/>
  <c r="I4325" i="2"/>
  <c r="J4325" i="2" s="1"/>
  <c r="I4326" i="2"/>
  <c r="J4326" i="2" s="1"/>
  <c r="I4327" i="2"/>
  <c r="J4327" i="2" s="1"/>
  <c r="I4328" i="2"/>
  <c r="J4328" i="2" s="1"/>
  <c r="I4329" i="2"/>
  <c r="J4329" i="2" s="1"/>
  <c r="I4330" i="2"/>
  <c r="J4330" i="2" s="1"/>
  <c r="I4331" i="2"/>
  <c r="J4331" i="2" s="1"/>
  <c r="I4332" i="2"/>
  <c r="J4332" i="2" s="1"/>
  <c r="I4333" i="2"/>
  <c r="J4333" i="2" s="1"/>
  <c r="I4334" i="2"/>
  <c r="J4334" i="2" s="1"/>
  <c r="I4335" i="2"/>
  <c r="J4335" i="2" s="1"/>
  <c r="I4336" i="2"/>
  <c r="J4336" i="2" s="1"/>
  <c r="I4337" i="2"/>
  <c r="J4337" i="2" s="1"/>
  <c r="I4338" i="2"/>
  <c r="J4338" i="2" s="1"/>
  <c r="I4339" i="2"/>
  <c r="J4339" i="2" s="1"/>
  <c r="I4340" i="2"/>
  <c r="J4340" i="2" s="1"/>
  <c r="I4341" i="2"/>
  <c r="J4341" i="2" s="1"/>
  <c r="I4342" i="2"/>
  <c r="J4342" i="2" s="1"/>
  <c r="I4343" i="2"/>
  <c r="J4343" i="2" s="1"/>
  <c r="I4344" i="2"/>
  <c r="J4344" i="2" s="1"/>
  <c r="I4345" i="2"/>
  <c r="J4345" i="2" s="1"/>
  <c r="I4346" i="2"/>
  <c r="J4346" i="2" s="1"/>
  <c r="I4347" i="2"/>
  <c r="J4347" i="2" s="1"/>
  <c r="I4348" i="2"/>
  <c r="J4348" i="2" s="1"/>
  <c r="I4349" i="2"/>
  <c r="J4349" i="2" s="1"/>
  <c r="I4350" i="2"/>
  <c r="J4350" i="2" s="1"/>
  <c r="I4351" i="2"/>
  <c r="J4351" i="2" s="1"/>
  <c r="I4352" i="2"/>
  <c r="J4352" i="2" s="1"/>
  <c r="I4353" i="2"/>
  <c r="J4353" i="2" s="1"/>
  <c r="I4354" i="2"/>
  <c r="J4354" i="2" s="1"/>
  <c r="I4355" i="2"/>
  <c r="J4355" i="2" s="1"/>
  <c r="I4356" i="2"/>
  <c r="J4356" i="2" s="1"/>
  <c r="I4357" i="2"/>
  <c r="J4357" i="2" s="1"/>
  <c r="I4358" i="2"/>
  <c r="J4358" i="2" s="1"/>
  <c r="I4359" i="2"/>
  <c r="J4359" i="2" s="1"/>
  <c r="I4360" i="2"/>
  <c r="J4360" i="2" s="1"/>
  <c r="I4361" i="2"/>
  <c r="J4361" i="2" s="1"/>
  <c r="I4362" i="2"/>
  <c r="J4362" i="2" s="1"/>
  <c r="I4363" i="2"/>
  <c r="J4363" i="2" s="1"/>
  <c r="I4364" i="2"/>
  <c r="J4364" i="2" s="1"/>
  <c r="I4366" i="2"/>
  <c r="J4366" i="2" s="1"/>
  <c r="I4367" i="2"/>
  <c r="J4367" i="2" s="1"/>
  <c r="I4368" i="2"/>
  <c r="J4368" i="2" s="1"/>
  <c r="I4369" i="2"/>
  <c r="J4369" i="2" s="1"/>
  <c r="I4370" i="2"/>
  <c r="J4370" i="2" s="1"/>
  <c r="I4371" i="2"/>
  <c r="J4371" i="2" s="1"/>
  <c r="I4373" i="2"/>
  <c r="J4373" i="2" s="1"/>
  <c r="I4375" i="2"/>
  <c r="J4375" i="2" s="1"/>
  <c r="I4376" i="2"/>
  <c r="J4376" i="2" s="1"/>
  <c r="I4377" i="2"/>
  <c r="J4377" i="2" s="1"/>
  <c r="I4378" i="2"/>
  <c r="J4378" i="2" s="1"/>
  <c r="I4379" i="2"/>
  <c r="J4379" i="2" s="1"/>
  <c r="I4380" i="2"/>
  <c r="J4380" i="2" s="1"/>
  <c r="I4381" i="2"/>
  <c r="J4381" i="2" s="1"/>
  <c r="I4382" i="2"/>
  <c r="J4382" i="2" s="1"/>
  <c r="I4383" i="2"/>
  <c r="J4383" i="2" s="1"/>
  <c r="I4384" i="2"/>
  <c r="J4384" i="2" s="1"/>
  <c r="I4385" i="2"/>
  <c r="J4385" i="2" s="1"/>
  <c r="I4386" i="2"/>
  <c r="J4386" i="2" s="1"/>
  <c r="I4387" i="2"/>
  <c r="J4387" i="2" s="1"/>
  <c r="G4527" i="2"/>
  <c r="G4738" i="2"/>
  <c r="G4941" i="2"/>
  <c r="G5143" i="2"/>
  <c r="G4528" i="2"/>
  <c r="G4739" i="2"/>
  <c r="G4942" i="2"/>
  <c r="G5144" i="2"/>
  <c r="G4529" i="2"/>
  <c r="G4740" i="2"/>
  <c r="G4943" i="2"/>
  <c r="G5145" i="2"/>
  <c r="G4530" i="2"/>
  <c r="G4741" i="2"/>
  <c r="G4944" i="2"/>
  <c r="G5146" i="2"/>
  <c r="G4531" i="2"/>
  <c r="G4742" i="2"/>
  <c r="G4945" i="2"/>
  <c r="G5147" i="2"/>
  <c r="G4532" i="2"/>
  <c r="G4743" i="2"/>
  <c r="G4946" i="2"/>
  <c r="G5148" i="2"/>
  <c r="I4527" i="2"/>
  <c r="J4527" i="2" s="1"/>
  <c r="I4738" i="2"/>
  <c r="J4738" i="2" s="1"/>
  <c r="I4941" i="2"/>
  <c r="J4941" i="2" s="1"/>
  <c r="I5143" i="2"/>
  <c r="J5143" i="2" s="1"/>
  <c r="I4528" i="2"/>
  <c r="J4528" i="2" s="1"/>
  <c r="I4739" i="2"/>
  <c r="J4739" i="2" s="1"/>
  <c r="I4942" i="2"/>
  <c r="J4942" i="2" s="1"/>
  <c r="I5144" i="2"/>
  <c r="J5144" i="2" s="1"/>
  <c r="I4529" i="2"/>
  <c r="J4529" i="2" s="1"/>
  <c r="I4740" i="2"/>
  <c r="J4740" i="2" s="1"/>
  <c r="I4943" i="2"/>
  <c r="J4943" i="2" s="1"/>
  <c r="I5145" i="2"/>
  <c r="J5145" i="2" s="1"/>
  <c r="I4530" i="2"/>
  <c r="J4530" i="2" s="1"/>
  <c r="I4741" i="2"/>
  <c r="J4741" i="2" s="1"/>
  <c r="I4944" i="2"/>
  <c r="J4944" i="2" s="1"/>
  <c r="I5146" i="2"/>
  <c r="J5146" i="2" s="1"/>
  <c r="I4531" i="2"/>
  <c r="J4531" i="2" s="1"/>
  <c r="I4742" i="2"/>
  <c r="J4742" i="2" s="1"/>
  <c r="I4945" i="2"/>
  <c r="J4945" i="2" s="1"/>
  <c r="I5147" i="2"/>
  <c r="J5147" i="2" s="1"/>
  <c r="I4532" i="2"/>
  <c r="J4532" i="2" s="1"/>
  <c r="I4743" i="2"/>
  <c r="J4743" i="2" s="1"/>
  <c r="I4946" i="2"/>
  <c r="J4946" i="2" s="1"/>
  <c r="I5148" i="2"/>
  <c r="J5148" i="2" s="1"/>
  <c r="G5055" i="2"/>
  <c r="I5055" i="2"/>
  <c r="J5055" i="2" s="1"/>
  <c r="G4439" i="2"/>
  <c r="I4439" i="2"/>
  <c r="J4439" i="2" s="1"/>
  <c r="G4651" i="2"/>
  <c r="I4651" i="2"/>
  <c r="J4651" i="2" s="1"/>
  <c r="G4851" i="2"/>
  <c r="I4851" i="2"/>
  <c r="J4851" i="2" s="1"/>
  <c r="G4471" i="2"/>
  <c r="G4681" i="2"/>
  <c r="G4883" i="2"/>
  <c r="G5085" i="2"/>
  <c r="I4471" i="2"/>
  <c r="J4471" i="2" s="1"/>
  <c r="I4681" i="2"/>
  <c r="J4681" i="2" s="1"/>
  <c r="I4883" i="2"/>
  <c r="J4883" i="2" s="1"/>
  <c r="I5085" i="2"/>
  <c r="J5085" i="2" s="1"/>
  <c r="G5026" i="2"/>
  <c r="G4618" i="2"/>
  <c r="G4828" i="2"/>
  <c r="G5032" i="2"/>
  <c r="I5026" i="2"/>
  <c r="J5026" i="2" s="1"/>
  <c r="I4618" i="2"/>
  <c r="J4618" i="2" s="1"/>
  <c r="I4828" i="2"/>
  <c r="J4828" i="2" s="1"/>
  <c r="I5032" i="2"/>
  <c r="J5032" i="2" s="1"/>
  <c r="G4398" i="2"/>
  <c r="G4611" i="2"/>
  <c r="I4398" i="2"/>
  <c r="J4398" i="2" s="1"/>
  <c r="I4611" i="2"/>
  <c r="J4611" i="2" s="1"/>
  <c r="G4612" i="2"/>
  <c r="I4612" i="2"/>
  <c r="J4612" i="2" s="1"/>
  <c r="G4394" i="2"/>
  <c r="G4607" i="2"/>
  <c r="I4394" i="2"/>
  <c r="J4394" i="2" s="1"/>
  <c r="I4607" i="2"/>
  <c r="J4607" i="2" s="1"/>
  <c r="G4578" i="2"/>
  <c r="G4789" i="2"/>
  <c r="G4579" i="2"/>
  <c r="G4790" i="2"/>
  <c r="I4578" i="2"/>
  <c r="J4578" i="2" s="1"/>
  <c r="I4789" i="2"/>
  <c r="J4789" i="2" s="1"/>
  <c r="I4579" i="2"/>
  <c r="J4579" i="2" s="1"/>
  <c r="I4790" i="2"/>
  <c r="J4790" i="2" s="1"/>
  <c r="G4577" i="2"/>
  <c r="G4788" i="2"/>
  <c r="I4577" i="2"/>
  <c r="J4577" i="2" s="1"/>
  <c r="I4788" i="2"/>
  <c r="J4788" i="2" s="1"/>
  <c r="G4576" i="2"/>
  <c r="G4787" i="2"/>
  <c r="I4576" i="2"/>
  <c r="J4576" i="2" s="1"/>
  <c r="I4787" i="2"/>
  <c r="J4787" i="2" s="1"/>
  <c r="G4575" i="2"/>
  <c r="G4786" i="2"/>
  <c r="G4574" i="2"/>
  <c r="G4785" i="2"/>
  <c r="I4575" i="2"/>
  <c r="J4575" i="2" s="1"/>
  <c r="I4786" i="2"/>
  <c r="J4786" i="2" s="1"/>
  <c r="I4574" i="2"/>
  <c r="J4574" i="2" s="1"/>
  <c r="I4785" i="2"/>
  <c r="J4785" i="2" s="1"/>
  <c r="G4573" i="2"/>
  <c r="G4784" i="2"/>
  <c r="I4573" i="2"/>
  <c r="J4573" i="2" s="1"/>
  <c r="I4784" i="2"/>
  <c r="J4784" i="2" s="1"/>
  <c r="G4723" i="2"/>
  <c r="I4723" i="2"/>
  <c r="J4723" i="2" s="1"/>
  <c r="G4632" i="2"/>
  <c r="I4632" i="2"/>
  <c r="J4632" i="2" s="1"/>
  <c r="G4388" i="2"/>
  <c r="G4395" i="2"/>
  <c r="G4818" i="2"/>
  <c r="G4396" i="2"/>
  <c r="G4421" i="2"/>
  <c r="G4425" i="2"/>
  <c r="G4430" i="2"/>
  <c r="G4431" i="2"/>
  <c r="G4432" i="2"/>
  <c r="G4433" i="2"/>
  <c r="G4434" i="2"/>
  <c r="G4435" i="2"/>
  <c r="G4441" i="2"/>
  <c r="G4443" i="2"/>
  <c r="G4442" i="2"/>
  <c r="G4444" i="2"/>
  <c r="G4451" i="2"/>
  <c r="G4455" i="2"/>
  <c r="G4460" i="2"/>
  <c r="G4464" i="2"/>
  <c r="G4465" i="2"/>
  <c r="G4473" i="2"/>
  <c r="G4483" i="2"/>
  <c r="G4484" i="2"/>
  <c r="G4492" i="2"/>
  <c r="G4497" i="2"/>
  <c r="G4498" i="2"/>
  <c r="G4502" i="2"/>
  <c r="G4507" i="2"/>
  <c r="G4513" i="2"/>
  <c r="G4518" i="2"/>
  <c r="G4522" i="2"/>
  <c r="G4523" i="2"/>
  <c r="G4533" i="2"/>
  <c r="G4534" i="2"/>
  <c r="G4539" i="2"/>
  <c r="G4540" i="2"/>
  <c r="G4549" i="2"/>
  <c r="G4553" i="2"/>
  <c r="G4562" i="2"/>
  <c r="G4566" i="2"/>
  <c r="G4567" i="2"/>
  <c r="G4580" i="2"/>
  <c r="G4585" i="2"/>
  <c r="G4589" i="2"/>
  <c r="G4594" i="2"/>
  <c r="G4595" i="2"/>
  <c r="G4389" i="2"/>
  <c r="G4390" i="2"/>
  <c r="G4401" i="2"/>
  <c r="G4402" i="2"/>
  <c r="G4399" i="2"/>
  <c r="G4403" i="2"/>
  <c r="G4407" i="2"/>
  <c r="G4408" i="2"/>
  <c r="G4409" i="2"/>
  <c r="G4410" i="2"/>
  <c r="G4411" i="2"/>
  <c r="G4412" i="2"/>
  <c r="G4413" i="2"/>
  <c r="G4414" i="2"/>
  <c r="G4415" i="2"/>
  <c r="G4416" i="2"/>
  <c r="G4417" i="2"/>
  <c r="G4422" i="2"/>
  <c r="G4426" i="2"/>
  <c r="G4427" i="2"/>
  <c r="G4436" i="2"/>
  <c r="G4437" i="2"/>
  <c r="G4445" i="2"/>
  <c r="G4446" i="2"/>
  <c r="G4447" i="2"/>
  <c r="G4452" i="2"/>
  <c r="G4456" i="2"/>
  <c r="G4457" i="2"/>
  <c r="G4461" i="2"/>
  <c r="G4462" i="2"/>
  <c r="G4466" i="2"/>
  <c r="G4467" i="2"/>
  <c r="G4468" i="2"/>
  <c r="G4469" i="2"/>
  <c r="G4474" i="2"/>
  <c r="G4475" i="2"/>
  <c r="G4476" i="2"/>
  <c r="G4477" i="2"/>
  <c r="G4478" i="2"/>
  <c r="G4479" i="2"/>
  <c r="G4480" i="2"/>
  <c r="G4481" i="2"/>
  <c r="G4482" i="2"/>
  <c r="G4485" i="2"/>
  <c r="G4486" i="2"/>
  <c r="G4487" i="2"/>
  <c r="G4488" i="2"/>
  <c r="G4493" i="2"/>
  <c r="G4499" i="2"/>
  <c r="G4503" i="2"/>
  <c r="G4508" i="2"/>
  <c r="G4509" i="2"/>
  <c r="G4510" i="2"/>
  <c r="G4514" i="2"/>
  <c r="G4515" i="2"/>
  <c r="G4519" i="2"/>
  <c r="G4524" i="2"/>
  <c r="G4535" i="2"/>
  <c r="G4536" i="2"/>
  <c r="G4541" i="2"/>
  <c r="G4542" i="2"/>
  <c r="G4543" i="2"/>
  <c r="G4550" i="2"/>
  <c r="G4554" i="2"/>
  <c r="G4555" i="2"/>
  <c r="G4558" i="2"/>
  <c r="G4559" i="2"/>
  <c r="G4563" i="2"/>
  <c r="G4397" i="2"/>
  <c r="G4400" i="2"/>
  <c r="G4568" i="2"/>
  <c r="G4569" i="2"/>
  <c r="G4570" i="2"/>
  <c r="G4571" i="2"/>
  <c r="G4581" i="2"/>
  <c r="G4582" i="2"/>
  <c r="G4586" i="2"/>
  <c r="G4590" i="2"/>
  <c r="G4591" i="2"/>
  <c r="G4596" i="2"/>
  <c r="G4597" i="2"/>
  <c r="G4391" i="2"/>
  <c r="G4418" i="2"/>
  <c r="G4423" i="2"/>
  <c r="G4428" i="2"/>
  <c r="G4438" i="2"/>
  <c r="G4448" i="2"/>
  <c r="G4453" i="2"/>
  <c r="G4458" i="2"/>
  <c r="G4463" i="2"/>
  <c r="G4489" i="2"/>
  <c r="G4494" i="2"/>
  <c r="G4500" i="2"/>
  <c r="G4504" i="2"/>
  <c r="G4511" i="2"/>
  <c r="G4516" i="2"/>
  <c r="G4520" i="2"/>
  <c r="G4525" i="2"/>
  <c r="G4537" i="2"/>
  <c r="G4544" i="2"/>
  <c r="G4551" i="2"/>
  <c r="G4556" i="2"/>
  <c r="G4560" i="2"/>
  <c r="G4564" i="2"/>
  <c r="G4583" i="2"/>
  <c r="G4587" i="2"/>
  <c r="G4592" i="2"/>
  <c r="G4598" i="2"/>
  <c r="G4392" i="2"/>
  <c r="G4393" i="2"/>
  <c r="G4404" i="2"/>
  <c r="G4405" i="2"/>
  <c r="G4406" i="2"/>
  <c r="G4419" i="2"/>
  <c r="G4420" i="2"/>
  <c r="G4424" i="2"/>
  <c r="G4429" i="2"/>
  <c r="G4440" i="2"/>
  <c r="G4449" i="2"/>
  <c r="G4450" i="2"/>
  <c r="G4454" i="2"/>
  <c r="G4470" i="2"/>
  <c r="G4472" i="2"/>
  <c r="G4490" i="2"/>
  <c r="G4491" i="2"/>
  <c r="G4495" i="2"/>
  <c r="G4496" i="2"/>
  <c r="G4501" i="2"/>
  <c r="G4505" i="2"/>
  <c r="G4506" i="2"/>
  <c r="G4512" i="2"/>
  <c r="G4517" i="2"/>
  <c r="G4521" i="2"/>
  <c r="G4737" i="2"/>
  <c r="G4952" i="2"/>
  <c r="G4545" i="2"/>
  <c r="G4546" i="2"/>
  <c r="G4547" i="2"/>
  <c r="G4548" i="2"/>
  <c r="G4552" i="2"/>
  <c r="G4557" i="2"/>
  <c r="G4561" i="2"/>
  <c r="G4565" i="2"/>
  <c r="G4572" i="2"/>
  <c r="G4584" i="2"/>
  <c r="G4588" i="2"/>
  <c r="G4593" i="2"/>
  <c r="G5013" i="2"/>
  <c r="G4600" i="2"/>
  <c r="G4601" i="2"/>
  <c r="G4608" i="2"/>
  <c r="G4609" i="2"/>
  <c r="G4622" i="2"/>
  <c r="G4633" i="2"/>
  <c r="G4637" i="2"/>
  <c r="G4642" i="2"/>
  <c r="G4643" i="2"/>
  <c r="G4644" i="2"/>
  <c r="G4645" i="2"/>
  <c r="G4646" i="2"/>
  <c r="G4647" i="2"/>
  <c r="G4653" i="2"/>
  <c r="G4660" i="2"/>
  <c r="G4664" i="2"/>
  <c r="G4669" i="2"/>
  <c r="G4674" i="2"/>
  <c r="G4675" i="2"/>
  <c r="G4683" i="2"/>
  <c r="G4693" i="2"/>
  <c r="G4694" i="2"/>
  <c r="G4702" i="2"/>
  <c r="G4707" i="2"/>
  <c r="G4708" i="2"/>
  <c r="G4712" i="2"/>
  <c r="G4717" i="2"/>
  <c r="G4724" i="2"/>
  <c r="G4729" i="2"/>
  <c r="G4733" i="2"/>
  <c r="G4734" i="2"/>
  <c r="G4744" i="2"/>
  <c r="G4745" i="2"/>
  <c r="G4750" i="2"/>
  <c r="G4751" i="2"/>
  <c r="G4760" i="2"/>
  <c r="G4764" i="2"/>
  <c r="G4774" i="2"/>
  <c r="G4778" i="2"/>
  <c r="G4779" i="2"/>
  <c r="G4791" i="2"/>
  <c r="G4796" i="2"/>
  <c r="G4800" i="2"/>
  <c r="G4805" i="2"/>
  <c r="G4806" i="2"/>
  <c r="G4602" i="2"/>
  <c r="G4603" i="2"/>
  <c r="G4615" i="2"/>
  <c r="G4616" i="2"/>
  <c r="G4613" i="2"/>
  <c r="G4617" i="2"/>
  <c r="G4623" i="2"/>
  <c r="G4624" i="2"/>
  <c r="G4625" i="2"/>
  <c r="G4626" i="2"/>
  <c r="G4627" i="2"/>
  <c r="G4628" i="2"/>
  <c r="G4634" i="2"/>
  <c r="G4638" i="2"/>
  <c r="G4639" i="2"/>
  <c r="G4648" i="2"/>
  <c r="G4649" i="2"/>
  <c r="G4654" i="2"/>
  <c r="G4655" i="2"/>
  <c r="G4656" i="2"/>
  <c r="G4661" i="2"/>
  <c r="G4665" i="2"/>
  <c r="G4666" i="2"/>
  <c r="G4670" i="2"/>
  <c r="G4671" i="2"/>
  <c r="G4676" i="2"/>
  <c r="G4677" i="2"/>
  <c r="G4678" i="2"/>
  <c r="G4679" i="2"/>
  <c r="G4684" i="2"/>
  <c r="G4685" i="2"/>
  <c r="G4686" i="2"/>
  <c r="G4687" i="2"/>
  <c r="G4688" i="2"/>
  <c r="G4689" i="2"/>
  <c r="G4690" i="2"/>
  <c r="G4691" i="2"/>
  <c r="G4692" i="2"/>
  <c r="G4695" i="2"/>
  <c r="G4696" i="2"/>
  <c r="G4697" i="2"/>
  <c r="G4698" i="2"/>
  <c r="G4703" i="2"/>
  <c r="G4709" i="2"/>
  <c r="G4713" i="2"/>
  <c r="G4718" i="2"/>
  <c r="G4719" i="2"/>
  <c r="G4720" i="2"/>
  <c r="G4725" i="2"/>
  <c r="G4726" i="2"/>
  <c r="G4730" i="2"/>
  <c r="G4735" i="2"/>
  <c r="G4746" i="2"/>
  <c r="G4747" i="2"/>
  <c r="G4752" i="2"/>
  <c r="G4753" i="2"/>
  <c r="G4754" i="2"/>
  <c r="G4761" i="2"/>
  <c r="G4765" i="2"/>
  <c r="G4766" i="2"/>
  <c r="G4769" i="2"/>
  <c r="G4770" i="2"/>
  <c r="G4771" i="2"/>
  <c r="G4775" i="2"/>
  <c r="G4610" i="2"/>
  <c r="G4614" i="2"/>
  <c r="G4780" i="2"/>
  <c r="G4781" i="2"/>
  <c r="G4782" i="2"/>
  <c r="G4792" i="2"/>
  <c r="G4793" i="2"/>
  <c r="G4797" i="2"/>
  <c r="G4801" i="2"/>
  <c r="G4802" i="2"/>
  <c r="G4807" i="2"/>
  <c r="G4808" i="2"/>
  <c r="G4604" i="2"/>
  <c r="G4629" i="2"/>
  <c r="G4635" i="2"/>
  <c r="G4640" i="2"/>
  <c r="G4650" i="2"/>
  <c r="G4657" i="2"/>
  <c r="G4662" i="2"/>
  <c r="G4667" i="2"/>
  <c r="G4672" i="2"/>
  <c r="G4699" i="2"/>
  <c r="G4704" i="2"/>
  <c r="G4710" i="2"/>
  <c r="G4714" i="2"/>
  <c r="G4721" i="2"/>
  <c r="G4727" i="2"/>
  <c r="G4731" i="2"/>
  <c r="G4736" i="2"/>
  <c r="G4748" i="2"/>
  <c r="G4755" i="2"/>
  <c r="G4762" i="2"/>
  <c r="G4767" i="2"/>
  <c r="G4772" i="2"/>
  <c r="G4776" i="2"/>
  <c r="G4794" i="2"/>
  <c r="G4798" i="2"/>
  <c r="G4803" i="2"/>
  <c r="G4809" i="2"/>
  <c r="G4605" i="2"/>
  <c r="G4606" i="2"/>
  <c r="G4619" i="2"/>
  <c r="G4620" i="2"/>
  <c r="G4621" i="2"/>
  <c r="G4630" i="2"/>
  <c r="G4631" i="2"/>
  <c r="G4636" i="2"/>
  <c r="G4641" i="2"/>
  <c r="G4652" i="2"/>
  <c r="G4658" i="2"/>
  <c r="G4659" i="2"/>
  <c r="G4663" i="2"/>
  <c r="G4459" i="2"/>
  <c r="G4871" i="2"/>
  <c r="G4673" i="2"/>
  <c r="G4680" i="2"/>
  <c r="G4682" i="2"/>
  <c r="G4700" i="2"/>
  <c r="G4701" i="2"/>
  <c r="G4705" i="2"/>
  <c r="G4706" i="2"/>
  <c r="G4711" i="2"/>
  <c r="G4715" i="2"/>
  <c r="G4716" i="2"/>
  <c r="G4722" i="2"/>
  <c r="G4728" i="2"/>
  <c r="G4732" i="2"/>
  <c r="G4940" i="2"/>
  <c r="G5154" i="2"/>
  <c r="G4756" i="2"/>
  <c r="G4757" i="2"/>
  <c r="G4758" i="2"/>
  <c r="G4759" i="2"/>
  <c r="G4763" i="2"/>
  <c r="G4768" i="2"/>
  <c r="G4773" i="2"/>
  <c r="G4777" i="2"/>
  <c r="G4783" i="2"/>
  <c r="G4795" i="2"/>
  <c r="G4799" i="2"/>
  <c r="G4804" i="2"/>
  <c r="G5215" i="2"/>
  <c r="G4811" i="2"/>
  <c r="G4812" i="2"/>
  <c r="G4819" i="2"/>
  <c r="G4820" i="2"/>
  <c r="G4832" i="2"/>
  <c r="G4837" i="2"/>
  <c r="G4842" i="2"/>
  <c r="G4843" i="2"/>
  <c r="G4844" i="2"/>
  <c r="G4845" i="2"/>
  <c r="G4846" i="2"/>
  <c r="G4847" i="2"/>
  <c r="G4853" i="2"/>
  <c r="G4854" i="2"/>
  <c r="G4855" i="2"/>
  <c r="G4856" i="2"/>
  <c r="G4863" i="2"/>
  <c r="G4867" i="2"/>
  <c r="G4872" i="2"/>
  <c r="G4876" i="2"/>
  <c r="G4877" i="2"/>
  <c r="G4885" i="2"/>
  <c r="G4895" i="2"/>
  <c r="G4896" i="2"/>
  <c r="G4904" i="2"/>
  <c r="G4910" i="2"/>
  <c r="G4911" i="2"/>
  <c r="G4915" i="2"/>
  <c r="G4920" i="2"/>
  <c r="G4926" i="2"/>
  <c r="G4931" i="2"/>
  <c r="G4936" i="2"/>
  <c r="G4937" i="2"/>
  <c r="G4947" i="2"/>
  <c r="G4948" i="2"/>
  <c r="G4953" i="2"/>
  <c r="G4954" i="2"/>
  <c r="G4963" i="2"/>
  <c r="G4967" i="2"/>
  <c r="G4976" i="2"/>
  <c r="G4980" i="2"/>
  <c r="G4981" i="2"/>
  <c r="G4986" i="2"/>
  <c r="G4993" i="2"/>
  <c r="G4998" i="2"/>
  <c r="G5003" i="2"/>
  <c r="G5008" i="2"/>
  <c r="G5009" i="2"/>
  <c r="G4813" i="2"/>
  <c r="G4814" i="2"/>
  <c r="G4823" i="2"/>
  <c r="G4825" i="2"/>
  <c r="G4826" i="2"/>
  <c r="G4827" i="2"/>
  <c r="G4833" i="2"/>
  <c r="G4834" i="2"/>
  <c r="G4838" i="2"/>
  <c r="G4839" i="2"/>
  <c r="G4848" i="2"/>
  <c r="G4849" i="2"/>
  <c r="G4857" i="2"/>
  <c r="G4858" i="2"/>
  <c r="G4859" i="2"/>
  <c r="G4864" i="2"/>
  <c r="G4868" i="2"/>
  <c r="G4869" i="2"/>
  <c r="G4873" i="2"/>
  <c r="G4874" i="2"/>
  <c r="G4878" i="2"/>
  <c r="G4879" i="2"/>
  <c r="G4880" i="2"/>
  <c r="G4881" i="2"/>
  <c r="G4886" i="2"/>
  <c r="G4887" i="2"/>
  <c r="G4888" i="2"/>
  <c r="G4889" i="2"/>
  <c r="G4890" i="2"/>
  <c r="G4891" i="2"/>
  <c r="G4892" i="2"/>
  <c r="G4893" i="2"/>
  <c r="G4894" i="2"/>
  <c r="G4897" i="2"/>
  <c r="G4898" i="2"/>
  <c r="G4899" i="2"/>
  <c r="G4900" i="2"/>
  <c r="G4905" i="2"/>
  <c r="G4906" i="2"/>
  <c r="G4912" i="2"/>
  <c r="G4916" i="2"/>
  <c r="G4921" i="2"/>
  <c r="G4922" i="2"/>
  <c r="G4923" i="2"/>
  <c r="G4927" i="2"/>
  <c r="G4928" i="2"/>
  <c r="G4933" i="2"/>
  <c r="G4932" i="2"/>
  <c r="G4938" i="2"/>
  <c r="G4949" i="2"/>
  <c r="G4950" i="2"/>
  <c r="G4955" i="2"/>
  <c r="G4956" i="2"/>
  <c r="G4957" i="2"/>
  <c r="G4964" i="2"/>
  <c r="G4968" i="2"/>
  <c r="G4969" i="2"/>
  <c r="G4972" i="2"/>
  <c r="G4973" i="2"/>
  <c r="G4977" i="2"/>
  <c r="G4821" i="2"/>
  <c r="G4824" i="2"/>
  <c r="G4822" i="2"/>
  <c r="G4982" i="2"/>
  <c r="G4983" i="2"/>
  <c r="G4984" i="2"/>
  <c r="G4988" i="2"/>
  <c r="G4987" i="2"/>
  <c r="G4989" i="2"/>
  <c r="G4994" i="2"/>
  <c r="G4995" i="2"/>
  <c r="G5000" i="2"/>
  <c r="G4999" i="2"/>
  <c r="G5004" i="2"/>
  <c r="G5005" i="2"/>
  <c r="G5010" i="2"/>
  <c r="G5011" i="2"/>
  <c r="G4815" i="2"/>
  <c r="G4835" i="2"/>
  <c r="G4840" i="2"/>
  <c r="G4850" i="2"/>
  <c r="G4860" i="2"/>
  <c r="G4865" i="2"/>
  <c r="G4870" i="2"/>
  <c r="G4875" i="2"/>
  <c r="G4901" i="2"/>
  <c r="G4907" i="2"/>
  <c r="G4913" i="2"/>
  <c r="G4917" i="2"/>
  <c r="G4924" i="2"/>
  <c r="G4929" i="2"/>
  <c r="G4934" i="2"/>
  <c r="G4939" i="2"/>
  <c r="G4951" i="2"/>
  <c r="G4958" i="2"/>
  <c r="G4965" i="2"/>
  <c r="G4970" i="2"/>
  <c r="G4974" i="2"/>
  <c r="G4978" i="2"/>
  <c r="G4990" i="2"/>
  <c r="G4996" i="2"/>
  <c r="G5001" i="2"/>
  <c r="G5006" i="2"/>
  <c r="G5012" i="2"/>
  <c r="G4816" i="2"/>
  <c r="G4817" i="2"/>
  <c r="G4829" i="2"/>
  <c r="G4830" i="2"/>
  <c r="G4831" i="2"/>
  <c r="G4836" i="2"/>
  <c r="G4841" i="2"/>
  <c r="G4852" i="2"/>
  <c r="G4861" i="2"/>
  <c r="G4862" i="2"/>
  <c r="G4866" i="2"/>
  <c r="G4882" i="2"/>
  <c r="G4884" i="2"/>
  <c r="G4902" i="2"/>
  <c r="G4903" i="2"/>
  <c r="G4908" i="2"/>
  <c r="G4909" i="2"/>
  <c r="G4914" i="2"/>
  <c r="G4918" i="2"/>
  <c r="G4919" i="2"/>
  <c r="G4925" i="2"/>
  <c r="G4930" i="2"/>
  <c r="G4935" i="2"/>
  <c r="G5142" i="2"/>
  <c r="G4538" i="2"/>
  <c r="G4959" i="2"/>
  <c r="G4960" i="2"/>
  <c r="G4961" i="2"/>
  <c r="G4962" i="2"/>
  <c r="G4966" i="2"/>
  <c r="G4971" i="2"/>
  <c r="G4975" i="2"/>
  <c r="G4979" i="2"/>
  <c r="G4985" i="2"/>
  <c r="G4991" i="2"/>
  <c r="G4992" i="2"/>
  <c r="G4997" i="2"/>
  <c r="G5002" i="2"/>
  <c r="G5007" i="2"/>
  <c r="G5014" i="2"/>
  <c r="G4599" i="2"/>
  <c r="G5015" i="2"/>
  <c r="G5021" i="2"/>
  <c r="G5022" i="2"/>
  <c r="G5023" i="2"/>
  <c r="G5036" i="2"/>
  <c r="G5041" i="2"/>
  <c r="G5046" i="2"/>
  <c r="G5047" i="2"/>
  <c r="G5048" i="2"/>
  <c r="G5049" i="2"/>
  <c r="G5050" i="2"/>
  <c r="G5051" i="2"/>
  <c r="G5057" i="2"/>
  <c r="G5064" i="2"/>
  <c r="G5068" i="2"/>
  <c r="G5073" i="2"/>
  <c r="G5078" i="2"/>
  <c r="G5079" i="2"/>
  <c r="G5087" i="2"/>
  <c r="G5097" i="2"/>
  <c r="G5098" i="2"/>
  <c r="G5106" i="2"/>
  <c r="G5112" i="2"/>
  <c r="G5113" i="2"/>
  <c r="G5117" i="2"/>
  <c r="G5122" i="2"/>
  <c r="G5128" i="2"/>
  <c r="G5133" i="2"/>
  <c r="G5138" i="2"/>
  <c r="G5139" i="2"/>
  <c r="G5149" i="2"/>
  <c r="G5150" i="2"/>
  <c r="G5155" i="2"/>
  <c r="G5156" i="2"/>
  <c r="G5165" i="2"/>
  <c r="G5169" i="2"/>
  <c r="G5179" i="2"/>
  <c r="G5183" i="2"/>
  <c r="G5184" i="2"/>
  <c r="G5188" i="2"/>
  <c r="G5195" i="2"/>
  <c r="G5200" i="2"/>
  <c r="G5205" i="2"/>
  <c r="G5210" i="2"/>
  <c r="G5211" i="2"/>
  <c r="G5016" i="2"/>
  <c r="G5017" i="2"/>
  <c r="G5027" i="2"/>
  <c r="G5029" i="2"/>
  <c r="G5030" i="2"/>
  <c r="G5031" i="2"/>
  <c r="G5037" i="2"/>
  <c r="G5038" i="2"/>
  <c r="G5042" i="2"/>
  <c r="G5043" i="2"/>
  <c r="G5052" i="2"/>
  <c r="G5053" i="2"/>
  <c r="G5058" i="2"/>
  <c r="G5059" i="2"/>
  <c r="G5060" i="2"/>
  <c r="G5065" i="2"/>
  <c r="G5069" i="2"/>
  <c r="G5070" i="2"/>
  <c r="G5074" i="2"/>
  <c r="G5075" i="2"/>
  <c r="G5080" i="2"/>
  <c r="G5081" i="2"/>
  <c r="G5082" i="2"/>
  <c r="G5083" i="2"/>
  <c r="G5088" i="2"/>
  <c r="G5089" i="2"/>
  <c r="G5090" i="2"/>
  <c r="G5091" i="2"/>
  <c r="G5092" i="2"/>
  <c r="G5093" i="2"/>
  <c r="G5094" i="2"/>
  <c r="G5095" i="2"/>
  <c r="G5096" i="2"/>
  <c r="G5099" i="2"/>
  <c r="G5100" i="2"/>
  <c r="G5101" i="2"/>
  <c r="G5102" i="2"/>
  <c r="G5107" i="2"/>
  <c r="G5108" i="2"/>
  <c r="G5114" i="2"/>
  <c r="G5118" i="2"/>
  <c r="G5123" i="2"/>
  <c r="G5124" i="2"/>
  <c r="G5125" i="2"/>
  <c r="G5129" i="2"/>
  <c r="G5130" i="2"/>
  <c r="G5135" i="2"/>
  <c r="G5134" i="2"/>
  <c r="G5140" i="2"/>
  <c r="G5151" i="2"/>
  <c r="G5152" i="2"/>
  <c r="G5157" i="2"/>
  <c r="G5158" i="2"/>
  <c r="G5159" i="2"/>
  <c r="G5166" i="2"/>
  <c r="G5170" i="2"/>
  <c r="G5171" i="2"/>
  <c r="G5174" i="2"/>
  <c r="G5175" i="2"/>
  <c r="G5176" i="2"/>
  <c r="G5180" i="2"/>
  <c r="G5024" i="2"/>
  <c r="G5028" i="2"/>
  <c r="G5025" i="2"/>
  <c r="G5185" i="2"/>
  <c r="G5186" i="2"/>
  <c r="G5190" i="2"/>
  <c r="G5189" i="2"/>
  <c r="G5191" i="2"/>
  <c r="G5196" i="2"/>
  <c r="G5197" i="2"/>
  <c r="G5202" i="2"/>
  <c r="G5201" i="2"/>
  <c r="G5206" i="2"/>
  <c r="G5207" i="2"/>
  <c r="G5212" i="2"/>
  <c r="G5213" i="2"/>
  <c r="G5018" i="2"/>
  <c r="G5039" i="2"/>
  <c r="G5044" i="2"/>
  <c r="G5054" i="2"/>
  <c r="G5061" i="2"/>
  <c r="G5066" i="2"/>
  <c r="G5071" i="2"/>
  <c r="G5076" i="2"/>
  <c r="G5103" i="2"/>
  <c r="G5109" i="2"/>
  <c r="G5115" i="2"/>
  <c r="G5119" i="2"/>
  <c r="G5126" i="2"/>
  <c r="G5131" i="2"/>
  <c r="G5136" i="2"/>
  <c r="G5141" i="2"/>
  <c r="G5153" i="2"/>
  <c r="G5160" i="2"/>
  <c r="G5167" i="2"/>
  <c r="G5172" i="2"/>
  <c r="G5177" i="2"/>
  <c r="G5181" i="2"/>
  <c r="G5192" i="2"/>
  <c r="G5198" i="2"/>
  <c r="G5203" i="2"/>
  <c r="G5208" i="2"/>
  <c r="G5214" i="2"/>
  <c r="G5019" i="2"/>
  <c r="G5020" i="2"/>
  <c r="G5033" i="2"/>
  <c r="G5034" i="2"/>
  <c r="G5035" i="2"/>
  <c r="G5040" i="2"/>
  <c r="G5045" i="2"/>
  <c r="G5056" i="2"/>
  <c r="G5062" i="2"/>
  <c r="G5063" i="2"/>
  <c r="G5067" i="2"/>
  <c r="G5072" i="2"/>
  <c r="G4668" i="2"/>
  <c r="G5077" i="2"/>
  <c r="G5084" i="2"/>
  <c r="G5086" i="2"/>
  <c r="G5104" i="2"/>
  <c r="G5105" i="2"/>
  <c r="G5110" i="2"/>
  <c r="G5111" i="2"/>
  <c r="G5116" i="2"/>
  <c r="G5120" i="2"/>
  <c r="G5121" i="2"/>
  <c r="G5127" i="2"/>
  <c r="G5132" i="2"/>
  <c r="G5137" i="2"/>
  <c r="G4526" i="2"/>
  <c r="G4749" i="2"/>
  <c r="G5161" i="2"/>
  <c r="G5162" i="2"/>
  <c r="G5163" i="2"/>
  <c r="G5164" i="2"/>
  <c r="G5168" i="2"/>
  <c r="G5173" i="2"/>
  <c r="G5178" i="2"/>
  <c r="G5182" i="2"/>
  <c r="G5187" i="2"/>
  <c r="G5193" i="2"/>
  <c r="G5194" i="2"/>
  <c r="G5199" i="2"/>
  <c r="G5204" i="2"/>
  <c r="G5209" i="2"/>
  <c r="G5216" i="2"/>
  <c r="G4810" i="2"/>
  <c r="I4388" i="2"/>
  <c r="J4388" i="2" s="1"/>
  <c r="I4395" i="2"/>
  <c r="J4395" i="2" s="1"/>
  <c r="I4818" i="2"/>
  <c r="J4818" i="2" s="1"/>
  <c r="I4396" i="2"/>
  <c r="J4396" i="2" s="1"/>
  <c r="I4421" i="2"/>
  <c r="J4421" i="2" s="1"/>
  <c r="I4425" i="2"/>
  <c r="J4425" i="2" s="1"/>
  <c r="I4430" i="2"/>
  <c r="J4430" i="2" s="1"/>
  <c r="I4431" i="2"/>
  <c r="J4431" i="2" s="1"/>
  <c r="I4432" i="2"/>
  <c r="J4432" i="2" s="1"/>
  <c r="I4433" i="2"/>
  <c r="J4433" i="2" s="1"/>
  <c r="I4434" i="2"/>
  <c r="J4434" i="2" s="1"/>
  <c r="I4435" i="2"/>
  <c r="J4435" i="2" s="1"/>
  <c r="I4441" i="2"/>
  <c r="J4441" i="2" s="1"/>
  <c r="I4443" i="2"/>
  <c r="J4443" i="2" s="1"/>
  <c r="I4442" i="2"/>
  <c r="J4442" i="2" s="1"/>
  <c r="I4444" i="2"/>
  <c r="J4444" i="2" s="1"/>
  <c r="I4451" i="2"/>
  <c r="J4451" i="2" s="1"/>
  <c r="I4455" i="2"/>
  <c r="J4455" i="2" s="1"/>
  <c r="I4460" i="2"/>
  <c r="J4460" i="2" s="1"/>
  <c r="I4464" i="2"/>
  <c r="J4464" i="2" s="1"/>
  <c r="I4465" i="2"/>
  <c r="J4465" i="2" s="1"/>
  <c r="I4473" i="2"/>
  <c r="J4473" i="2" s="1"/>
  <c r="I4483" i="2"/>
  <c r="J4483" i="2" s="1"/>
  <c r="I4484" i="2"/>
  <c r="J4484" i="2" s="1"/>
  <c r="I4492" i="2"/>
  <c r="J4492" i="2" s="1"/>
  <c r="I4497" i="2"/>
  <c r="J4497" i="2" s="1"/>
  <c r="I4498" i="2"/>
  <c r="J4498" i="2" s="1"/>
  <c r="I4502" i="2"/>
  <c r="J4502" i="2" s="1"/>
  <c r="I4507" i="2"/>
  <c r="J4507" i="2" s="1"/>
  <c r="I4513" i="2"/>
  <c r="J4513" i="2" s="1"/>
  <c r="I4518" i="2"/>
  <c r="J4518" i="2" s="1"/>
  <c r="I4522" i="2"/>
  <c r="J4522" i="2" s="1"/>
  <c r="I4523" i="2"/>
  <c r="J4523" i="2" s="1"/>
  <c r="I4533" i="2"/>
  <c r="J4533" i="2" s="1"/>
  <c r="I4534" i="2"/>
  <c r="J4534" i="2" s="1"/>
  <c r="I4539" i="2"/>
  <c r="J4539" i="2" s="1"/>
  <c r="I4540" i="2"/>
  <c r="J4540" i="2" s="1"/>
  <c r="I4549" i="2"/>
  <c r="J4549" i="2" s="1"/>
  <c r="I4553" i="2"/>
  <c r="J4553" i="2" s="1"/>
  <c r="I4562" i="2"/>
  <c r="J4562" i="2" s="1"/>
  <c r="I4566" i="2"/>
  <c r="J4566" i="2" s="1"/>
  <c r="I4567" i="2"/>
  <c r="J4567" i="2" s="1"/>
  <c r="I4580" i="2"/>
  <c r="J4580" i="2" s="1"/>
  <c r="I4585" i="2"/>
  <c r="J4585" i="2" s="1"/>
  <c r="I4589" i="2"/>
  <c r="J4589" i="2" s="1"/>
  <c r="I4594" i="2"/>
  <c r="J4594" i="2" s="1"/>
  <c r="I4595" i="2"/>
  <c r="J4595" i="2" s="1"/>
  <c r="I4389" i="2"/>
  <c r="J4389" i="2" s="1"/>
  <c r="I4390" i="2"/>
  <c r="J4390" i="2" s="1"/>
  <c r="I4401" i="2"/>
  <c r="J4401" i="2" s="1"/>
  <c r="I4402" i="2"/>
  <c r="J4402" i="2" s="1"/>
  <c r="I4399" i="2"/>
  <c r="J4399" i="2" s="1"/>
  <c r="I4403" i="2"/>
  <c r="J4403" i="2" s="1"/>
  <c r="I4407" i="2"/>
  <c r="J4407" i="2" s="1"/>
  <c r="I4408" i="2"/>
  <c r="J4408" i="2" s="1"/>
  <c r="I4409" i="2"/>
  <c r="J4409" i="2" s="1"/>
  <c r="I4410" i="2"/>
  <c r="J4410" i="2" s="1"/>
  <c r="I4411" i="2"/>
  <c r="J4411" i="2" s="1"/>
  <c r="I4412" i="2"/>
  <c r="J4412" i="2" s="1"/>
  <c r="I4413" i="2"/>
  <c r="J4413" i="2" s="1"/>
  <c r="I4414" i="2"/>
  <c r="J4414" i="2" s="1"/>
  <c r="I4415" i="2"/>
  <c r="J4415" i="2" s="1"/>
  <c r="I4416" i="2"/>
  <c r="J4416" i="2" s="1"/>
  <c r="I4417" i="2"/>
  <c r="J4417" i="2" s="1"/>
  <c r="I4422" i="2"/>
  <c r="J4422" i="2" s="1"/>
  <c r="I4426" i="2"/>
  <c r="J4426" i="2" s="1"/>
  <c r="I4427" i="2"/>
  <c r="J4427" i="2" s="1"/>
  <c r="I4436" i="2"/>
  <c r="J4436" i="2" s="1"/>
  <c r="I4437" i="2"/>
  <c r="J4437" i="2" s="1"/>
  <c r="I4445" i="2"/>
  <c r="J4445" i="2" s="1"/>
  <c r="I4446" i="2"/>
  <c r="J4446" i="2" s="1"/>
  <c r="I4447" i="2"/>
  <c r="J4447" i="2" s="1"/>
  <c r="I4452" i="2"/>
  <c r="J4452" i="2" s="1"/>
  <c r="I4456" i="2"/>
  <c r="J4456" i="2" s="1"/>
  <c r="I4457" i="2"/>
  <c r="J4457" i="2" s="1"/>
  <c r="I4461" i="2"/>
  <c r="J4461" i="2" s="1"/>
  <c r="I4462" i="2"/>
  <c r="J4462" i="2" s="1"/>
  <c r="I4466" i="2"/>
  <c r="J4466" i="2" s="1"/>
  <c r="I4467" i="2"/>
  <c r="J4467" i="2" s="1"/>
  <c r="I4468" i="2"/>
  <c r="J4468" i="2" s="1"/>
  <c r="I4469" i="2"/>
  <c r="J4469" i="2" s="1"/>
  <c r="I4474" i="2"/>
  <c r="J4474" i="2" s="1"/>
  <c r="I4475" i="2"/>
  <c r="J4475" i="2" s="1"/>
  <c r="I4476" i="2"/>
  <c r="J4476" i="2" s="1"/>
  <c r="I4477" i="2"/>
  <c r="J4477" i="2" s="1"/>
  <c r="I4478" i="2"/>
  <c r="J4478" i="2" s="1"/>
  <c r="I4479" i="2"/>
  <c r="J4479" i="2" s="1"/>
  <c r="I4480" i="2"/>
  <c r="J4480" i="2" s="1"/>
  <c r="I4481" i="2"/>
  <c r="J4481" i="2" s="1"/>
  <c r="I4482" i="2"/>
  <c r="J4482" i="2" s="1"/>
  <c r="I4485" i="2"/>
  <c r="J4485" i="2" s="1"/>
  <c r="I4486" i="2"/>
  <c r="J4486" i="2" s="1"/>
  <c r="I4487" i="2"/>
  <c r="J4487" i="2" s="1"/>
  <c r="I4488" i="2"/>
  <c r="J4488" i="2" s="1"/>
  <c r="I4493" i="2"/>
  <c r="J4493" i="2" s="1"/>
  <c r="I4499" i="2"/>
  <c r="J4499" i="2" s="1"/>
  <c r="I4503" i="2"/>
  <c r="J4503" i="2" s="1"/>
  <c r="I4508" i="2"/>
  <c r="J4508" i="2" s="1"/>
  <c r="I4509" i="2"/>
  <c r="J4509" i="2" s="1"/>
  <c r="I4510" i="2"/>
  <c r="J4510" i="2" s="1"/>
  <c r="I4514" i="2"/>
  <c r="J4514" i="2" s="1"/>
  <c r="I4515" i="2"/>
  <c r="J4515" i="2" s="1"/>
  <c r="I4519" i="2"/>
  <c r="J4519" i="2" s="1"/>
  <c r="I4524" i="2"/>
  <c r="J4524" i="2" s="1"/>
  <c r="I4535" i="2"/>
  <c r="J4535" i="2" s="1"/>
  <c r="I4536" i="2"/>
  <c r="J4536" i="2" s="1"/>
  <c r="I4541" i="2"/>
  <c r="J4541" i="2" s="1"/>
  <c r="I4542" i="2"/>
  <c r="J4542" i="2" s="1"/>
  <c r="I4543" i="2"/>
  <c r="J4543" i="2" s="1"/>
  <c r="I4550" i="2"/>
  <c r="J4550" i="2" s="1"/>
  <c r="I4554" i="2"/>
  <c r="J4554" i="2" s="1"/>
  <c r="I4555" i="2"/>
  <c r="J4555" i="2" s="1"/>
  <c r="I4558" i="2"/>
  <c r="J4558" i="2" s="1"/>
  <c r="I4559" i="2"/>
  <c r="J4559" i="2" s="1"/>
  <c r="I4563" i="2"/>
  <c r="J4563" i="2" s="1"/>
  <c r="I4397" i="2"/>
  <c r="J4397" i="2" s="1"/>
  <c r="I4400" i="2"/>
  <c r="J4400" i="2" s="1"/>
  <c r="I4568" i="2"/>
  <c r="J4568" i="2" s="1"/>
  <c r="I4569" i="2"/>
  <c r="J4569" i="2" s="1"/>
  <c r="I4570" i="2"/>
  <c r="J4570" i="2" s="1"/>
  <c r="I4571" i="2"/>
  <c r="J4571" i="2" s="1"/>
  <c r="I4581" i="2"/>
  <c r="J4581" i="2" s="1"/>
  <c r="I4582" i="2"/>
  <c r="J4582" i="2" s="1"/>
  <c r="I4586" i="2"/>
  <c r="J4586" i="2" s="1"/>
  <c r="I4590" i="2"/>
  <c r="J4590" i="2" s="1"/>
  <c r="I4591" i="2"/>
  <c r="J4591" i="2" s="1"/>
  <c r="I4596" i="2"/>
  <c r="J4596" i="2" s="1"/>
  <c r="I4597" i="2"/>
  <c r="J4597" i="2" s="1"/>
  <c r="I4391" i="2"/>
  <c r="J4391" i="2" s="1"/>
  <c r="I4418" i="2"/>
  <c r="J4418" i="2" s="1"/>
  <c r="I4423" i="2"/>
  <c r="J4423" i="2" s="1"/>
  <c r="I4428" i="2"/>
  <c r="J4428" i="2" s="1"/>
  <c r="I4438" i="2"/>
  <c r="J4438" i="2" s="1"/>
  <c r="I4448" i="2"/>
  <c r="J4448" i="2" s="1"/>
  <c r="I4453" i="2"/>
  <c r="J4453" i="2" s="1"/>
  <c r="I4458" i="2"/>
  <c r="J4458" i="2" s="1"/>
  <c r="I4463" i="2"/>
  <c r="J4463" i="2" s="1"/>
  <c r="I4489" i="2"/>
  <c r="J4489" i="2" s="1"/>
  <c r="I4494" i="2"/>
  <c r="J4494" i="2" s="1"/>
  <c r="I4500" i="2"/>
  <c r="J4500" i="2" s="1"/>
  <c r="I4504" i="2"/>
  <c r="J4504" i="2" s="1"/>
  <c r="I4511" i="2"/>
  <c r="J4511" i="2" s="1"/>
  <c r="I4516" i="2"/>
  <c r="J4516" i="2" s="1"/>
  <c r="I4520" i="2"/>
  <c r="J4520" i="2" s="1"/>
  <c r="I4525" i="2"/>
  <c r="J4525" i="2" s="1"/>
  <c r="I4537" i="2"/>
  <c r="J4537" i="2" s="1"/>
  <c r="I4544" i="2"/>
  <c r="J4544" i="2" s="1"/>
  <c r="I4551" i="2"/>
  <c r="J4551" i="2" s="1"/>
  <c r="I4556" i="2"/>
  <c r="J4556" i="2" s="1"/>
  <c r="I4560" i="2"/>
  <c r="J4560" i="2" s="1"/>
  <c r="I4564" i="2"/>
  <c r="J4564" i="2" s="1"/>
  <c r="I4583" i="2"/>
  <c r="J4583" i="2" s="1"/>
  <c r="I4587" i="2"/>
  <c r="J4587" i="2" s="1"/>
  <c r="I4592" i="2"/>
  <c r="J4592" i="2" s="1"/>
  <c r="I4598" i="2"/>
  <c r="J4598" i="2" s="1"/>
  <c r="I4392" i="2"/>
  <c r="J4392" i="2" s="1"/>
  <c r="I4393" i="2"/>
  <c r="J4393" i="2" s="1"/>
  <c r="I4404" i="2"/>
  <c r="J4404" i="2" s="1"/>
  <c r="I4405" i="2"/>
  <c r="J4405" i="2" s="1"/>
  <c r="I4406" i="2"/>
  <c r="J4406" i="2" s="1"/>
  <c r="I4419" i="2"/>
  <c r="J4419" i="2" s="1"/>
  <c r="I4420" i="2"/>
  <c r="J4420" i="2" s="1"/>
  <c r="I4424" i="2"/>
  <c r="J4424" i="2" s="1"/>
  <c r="I4429" i="2"/>
  <c r="J4429" i="2" s="1"/>
  <c r="I4440" i="2"/>
  <c r="J4440" i="2" s="1"/>
  <c r="I4449" i="2"/>
  <c r="J4449" i="2" s="1"/>
  <c r="I4450" i="2"/>
  <c r="J4450" i="2" s="1"/>
  <c r="I4454" i="2"/>
  <c r="J4454" i="2" s="1"/>
  <c r="I4470" i="2"/>
  <c r="J4470" i="2" s="1"/>
  <c r="I4472" i="2"/>
  <c r="J4472" i="2" s="1"/>
  <c r="I4490" i="2"/>
  <c r="J4490" i="2" s="1"/>
  <c r="I4491" i="2"/>
  <c r="J4491" i="2" s="1"/>
  <c r="I4495" i="2"/>
  <c r="J4495" i="2" s="1"/>
  <c r="I4496" i="2"/>
  <c r="J4496" i="2" s="1"/>
  <c r="I4501" i="2"/>
  <c r="J4501" i="2" s="1"/>
  <c r="I4505" i="2"/>
  <c r="J4505" i="2" s="1"/>
  <c r="I4506" i="2"/>
  <c r="J4506" i="2" s="1"/>
  <c r="I4512" i="2"/>
  <c r="J4512" i="2" s="1"/>
  <c r="I4517" i="2"/>
  <c r="J4517" i="2" s="1"/>
  <c r="I4521" i="2"/>
  <c r="J4521" i="2" s="1"/>
  <c r="I4737" i="2"/>
  <c r="J4737" i="2" s="1"/>
  <c r="I4952" i="2"/>
  <c r="J4952" i="2" s="1"/>
  <c r="I4545" i="2"/>
  <c r="J4545" i="2" s="1"/>
  <c r="I4546" i="2"/>
  <c r="J4546" i="2" s="1"/>
  <c r="I4547" i="2"/>
  <c r="J4547" i="2" s="1"/>
  <c r="I4548" i="2"/>
  <c r="J4548" i="2" s="1"/>
  <c r="I4552" i="2"/>
  <c r="J4552" i="2" s="1"/>
  <c r="I4557" i="2"/>
  <c r="J4557" i="2" s="1"/>
  <c r="I4561" i="2"/>
  <c r="J4561" i="2" s="1"/>
  <c r="I4565" i="2"/>
  <c r="J4565" i="2" s="1"/>
  <c r="I4572" i="2"/>
  <c r="J4572" i="2" s="1"/>
  <c r="I4584" i="2"/>
  <c r="J4584" i="2" s="1"/>
  <c r="I4588" i="2"/>
  <c r="J4588" i="2" s="1"/>
  <c r="I4593" i="2"/>
  <c r="J4593" i="2" s="1"/>
  <c r="I5013" i="2"/>
  <c r="J5013" i="2" s="1"/>
  <c r="I4600" i="2"/>
  <c r="J4600" i="2" s="1"/>
  <c r="I4601" i="2"/>
  <c r="J4601" i="2" s="1"/>
  <c r="I4608" i="2"/>
  <c r="J4608" i="2" s="1"/>
  <c r="I4609" i="2"/>
  <c r="J4609" i="2" s="1"/>
  <c r="I4622" i="2"/>
  <c r="J4622" i="2" s="1"/>
  <c r="I4633" i="2"/>
  <c r="J4633" i="2" s="1"/>
  <c r="I4637" i="2"/>
  <c r="J4637" i="2" s="1"/>
  <c r="I4642" i="2"/>
  <c r="J4642" i="2" s="1"/>
  <c r="I4643" i="2"/>
  <c r="J4643" i="2" s="1"/>
  <c r="I4644" i="2"/>
  <c r="J4644" i="2" s="1"/>
  <c r="I4645" i="2"/>
  <c r="J4645" i="2" s="1"/>
  <c r="I4646" i="2"/>
  <c r="J4646" i="2" s="1"/>
  <c r="I4647" i="2"/>
  <c r="J4647" i="2" s="1"/>
  <c r="I4653" i="2"/>
  <c r="J4653" i="2" s="1"/>
  <c r="I4660" i="2"/>
  <c r="J4660" i="2" s="1"/>
  <c r="I4664" i="2"/>
  <c r="J4664" i="2" s="1"/>
  <c r="I4669" i="2"/>
  <c r="J4669" i="2" s="1"/>
  <c r="I4674" i="2"/>
  <c r="J4674" i="2" s="1"/>
  <c r="I4675" i="2"/>
  <c r="J4675" i="2" s="1"/>
  <c r="I4683" i="2"/>
  <c r="J4683" i="2" s="1"/>
  <c r="I4693" i="2"/>
  <c r="J4693" i="2" s="1"/>
  <c r="I4694" i="2"/>
  <c r="J4694" i="2" s="1"/>
  <c r="I4702" i="2"/>
  <c r="J4702" i="2" s="1"/>
  <c r="I4707" i="2"/>
  <c r="J4707" i="2" s="1"/>
  <c r="I4708" i="2"/>
  <c r="J4708" i="2" s="1"/>
  <c r="I4712" i="2"/>
  <c r="J4712" i="2" s="1"/>
  <c r="I4717" i="2"/>
  <c r="J4717" i="2" s="1"/>
  <c r="I4724" i="2"/>
  <c r="J4724" i="2" s="1"/>
  <c r="I4729" i="2"/>
  <c r="J4729" i="2" s="1"/>
  <c r="I4733" i="2"/>
  <c r="J4733" i="2" s="1"/>
  <c r="I4734" i="2"/>
  <c r="J4734" i="2" s="1"/>
  <c r="I4744" i="2"/>
  <c r="J4744" i="2" s="1"/>
  <c r="I4745" i="2"/>
  <c r="J4745" i="2" s="1"/>
  <c r="I4750" i="2"/>
  <c r="J4750" i="2" s="1"/>
  <c r="I4751" i="2"/>
  <c r="J4751" i="2" s="1"/>
  <c r="I4760" i="2"/>
  <c r="J4760" i="2" s="1"/>
  <c r="I4764" i="2"/>
  <c r="J4764" i="2" s="1"/>
  <c r="I4774" i="2"/>
  <c r="J4774" i="2" s="1"/>
  <c r="I4778" i="2"/>
  <c r="J4778" i="2" s="1"/>
  <c r="I4779" i="2"/>
  <c r="J4779" i="2" s="1"/>
  <c r="I4791" i="2"/>
  <c r="J4791" i="2" s="1"/>
  <c r="I4796" i="2"/>
  <c r="J4796" i="2" s="1"/>
  <c r="I4800" i="2"/>
  <c r="J4800" i="2" s="1"/>
  <c r="I4805" i="2"/>
  <c r="J4805" i="2" s="1"/>
  <c r="I4806" i="2"/>
  <c r="J4806" i="2" s="1"/>
  <c r="I4602" i="2"/>
  <c r="J4602" i="2" s="1"/>
  <c r="I4603" i="2"/>
  <c r="J4603" i="2" s="1"/>
  <c r="I4615" i="2"/>
  <c r="J4615" i="2" s="1"/>
  <c r="I4616" i="2"/>
  <c r="J4616" i="2" s="1"/>
  <c r="I4613" i="2"/>
  <c r="J4613" i="2" s="1"/>
  <c r="I4617" i="2"/>
  <c r="J4617" i="2" s="1"/>
  <c r="I4623" i="2"/>
  <c r="J4623" i="2" s="1"/>
  <c r="I4624" i="2"/>
  <c r="J4624" i="2" s="1"/>
  <c r="I4625" i="2"/>
  <c r="J4625" i="2" s="1"/>
  <c r="I4626" i="2"/>
  <c r="J4626" i="2" s="1"/>
  <c r="I4627" i="2"/>
  <c r="J4627" i="2" s="1"/>
  <c r="I4628" i="2"/>
  <c r="J4628" i="2" s="1"/>
  <c r="I4634" i="2"/>
  <c r="J4634" i="2" s="1"/>
  <c r="I4638" i="2"/>
  <c r="J4638" i="2" s="1"/>
  <c r="I4639" i="2"/>
  <c r="J4639" i="2" s="1"/>
  <c r="I4648" i="2"/>
  <c r="J4648" i="2" s="1"/>
  <c r="I4649" i="2"/>
  <c r="J4649" i="2" s="1"/>
  <c r="I4654" i="2"/>
  <c r="J4654" i="2" s="1"/>
  <c r="I4655" i="2"/>
  <c r="J4655" i="2" s="1"/>
  <c r="I4656" i="2"/>
  <c r="J4656" i="2" s="1"/>
  <c r="I4661" i="2"/>
  <c r="J4661" i="2" s="1"/>
  <c r="I4665" i="2"/>
  <c r="J4665" i="2" s="1"/>
  <c r="I4666" i="2"/>
  <c r="J4666" i="2" s="1"/>
  <c r="I4670" i="2"/>
  <c r="J4670" i="2" s="1"/>
  <c r="I4671" i="2"/>
  <c r="J4671" i="2" s="1"/>
  <c r="I4676" i="2"/>
  <c r="J4676" i="2" s="1"/>
  <c r="I4677" i="2"/>
  <c r="J4677" i="2" s="1"/>
  <c r="I4678" i="2"/>
  <c r="J4678" i="2" s="1"/>
  <c r="I4679" i="2"/>
  <c r="J4679" i="2" s="1"/>
  <c r="I4684" i="2"/>
  <c r="J4684" i="2" s="1"/>
  <c r="I4685" i="2"/>
  <c r="J4685" i="2" s="1"/>
  <c r="I4686" i="2"/>
  <c r="J4686" i="2" s="1"/>
  <c r="I4687" i="2"/>
  <c r="J4687" i="2" s="1"/>
  <c r="I4688" i="2"/>
  <c r="J4688" i="2" s="1"/>
  <c r="I4689" i="2"/>
  <c r="J4689" i="2" s="1"/>
  <c r="I4690" i="2"/>
  <c r="J4690" i="2" s="1"/>
  <c r="I4691" i="2"/>
  <c r="J4691" i="2" s="1"/>
  <c r="I4692" i="2"/>
  <c r="J4692" i="2" s="1"/>
  <c r="I4695" i="2"/>
  <c r="J4695" i="2" s="1"/>
  <c r="I4696" i="2"/>
  <c r="J4696" i="2" s="1"/>
  <c r="I4697" i="2"/>
  <c r="J4697" i="2" s="1"/>
  <c r="I4698" i="2"/>
  <c r="J4698" i="2" s="1"/>
  <c r="I4703" i="2"/>
  <c r="J4703" i="2" s="1"/>
  <c r="I4709" i="2"/>
  <c r="J4709" i="2" s="1"/>
  <c r="I4713" i="2"/>
  <c r="J4713" i="2" s="1"/>
  <c r="I4718" i="2"/>
  <c r="J4718" i="2" s="1"/>
  <c r="I4719" i="2"/>
  <c r="J4719" i="2" s="1"/>
  <c r="I4720" i="2"/>
  <c r="J4720" i="2" s="1"/>
  <c r="I4725" i="2"/>
  <c r="J4725" i="2" s="1"/>
  <c r="I4726" i="2"/>
  <c r="J4726" i="2" s="1"/>
  <c r="I4730" i="2"/>
  <c r="J4730" i="2" s="1"/>
  <c r="I4735" i="2"/>
  <c r="J4735" i="2" s="1"/>
  <c r="I4746" i="2"/>
  <c r="J4746" i="2" s="1"/>
  <c r="I4747" i="2"/>
  <c r="J4747" i="2" s="1"/>
  <c r="I4752" i="2"/>
  <c r="J4752" i="2" s="1"/>
  <c r="I4753" i="2"/>
  <c r="J4753" i="2" s="1"/>
  <c r="I4754" i="2"/>
  <c r="J4754" i="2" s="1"/>
  <c r="I4761" i="2"/>
  <c r="J4761" i="2" s="1"/>
  <c r="I4765" i="2"/>
  <c r="J4765" i="2" s="1"/>
  <c r="I4766" i="2"/>
  <c r="J4766" i="2" s="1"/>
  <c r="I4769" i="2"/>
  <c r="J4769" i="2" s="1"/>
  <c r="I4770" i="2"/>
  <c r="J4770" i="2" s="1"/>
  <c r="I4771" i="2"/>
  <c r="J4771" i="2" s="1"/>
  <c r="I4775" i="2"/>
  <c r="J4775" i="2" s="1"/>
  <c r="I4610" i="2"/>
  <c r="J4610" i="2" s="1"/>
  <c r="I4614" i="2"/>
  <c r="J4614" i="2" s="1"/>
  <c r="I4780" i="2"/>
  <c r="J4780" i="2" s="1"/>
  <c r="I4781" i="2"/>
  <c r="J4781" i="2" s="1"/>
  <c r="I4782" i="2"/>
  <c r="J4782" i="2" s="1"/>
  <c r="I4792" i="2"/>
  <c r="J4792" i="2" s="1"/>
  <c r="I4793" i="2"/>
  <c r="J4793" i="2" s="1"/>
  <c r="I4797" i="2"/>
  <c r="J4797" i="2" s="1"/>
  <c r="I4801" i="2"/>
  <c r="J4801" i="2" s="1"/>
  <c r="I4802" i="2"/>
  <c r="J4802" i="2" s="1"/>
  <c r="I4807" i="2"/>
  <c r="J4807" i="2" s="1"/>
  <c r="I4808" i="2"/>
  <c r="J4808" i="2" s="1"/>
  <c r="I4604" i="2"/>
  <c r="J4604" i="2" s="1"/>
  <c r="I4629" i="2"/>
  <c r="J4629" i="2" s="1"/>
  <c r="I4635" i="2"/>
  <c r="J4635" i="2" s="1"/>
  <c r="I4640" i="2"/>
  <c r="J4640" i="2" s="1"/>
  <c r="I4650" i="2"/>
  <c r="J4650" i="2" s="1"/>
  <c r="I4657" i="2"/>
  <c r="J4657" i="2" s="1"/>
  <c r="I4662" i="2"/>
  <c r="J4662" i="2" s="1"/>
  <c r="I4667" i="2"/>
  <c r="J4667" i="2" s="1"/>
  <c r="I4672" i="2"/>
  <c r="J4672" i="2" s="1"/>
  <c r="I4699" i="2"/>
  <c r="J4699" i="2" s="1"/>
  <c r="I4704" i="2"/>
  <c r="J4704" i="2" s="1"/>
  <c r="I4710" i="2"/>
  <c r="J4710" i="2" s="1"/>
  <c r="I4714" i="2"/>
  <c r="J4714" i="2" s="1"/>
  <c r="I4721" i="2"/>
  <c r="J4721" i="2" s="1"/>
  <c r="I4727" i="2"/>
  <c r="J4727" i="2" s="1"/>
  <c r="I4731" i="2"/>
  <c r="J4731" i="2" s="1"/>
  <c r="I4736" i="2"/>
  <c r="J4736" i="2" s="1"/>
  <c r="I4748" i="2"/>
  <c r="J4748" i="2" s="1"/>
  <c r="I4755" i="2"/>
  <c r="J4755" i="2" s="1"/>
  <c r="I4762" i="2"/>
  <c r="J4762" i="2" s="1"/>
  <c r="I4767" i="2"/>
  <c r="J4767" i="2" s="1"/>
  <c r="I4772" i="2"/>
  <c r="J4772" i="2" s="1"/>
  <c r="I4776" i="2"/>
  <c r="J4776" i="2" s="1"/>
  <c r="I4794" i="2"/>
  <c r="J4794" i="2" s="1"/>
  <c r="I4798" i="2"/>
  <c r="J4798" i="2" s="1"/>
  <c r="I4803" i="2"/>
  <c r="J4803" i="2" s="1"/>
  <c r="I4809" i="2"/>
  <c r="J4809" i="2" s="1"/>
  <c r="I4605" i="2"/>
  <c r="J4605" i="2" s="1"/>
  <c r="I4606" i="2"/>
  <c r="J4606" i="2" s="1"/>
  <c r="I4619" i="2"/>
  <c r="J4619" i="2" s="1"/>
  <c r="I4620" i="2"/>
  <c r="J4620" i="2" s="1"/>
  <c r="I4621" i="2"/>
  <c r="J4621" i="2" s="1"/>
  <c r="I4630" i="2"/>
  <c r="J4630" i="2" s="1"/>
  <c r="I4631" i="2"/>
  <c r="J4631" i="2" s="1"/>
  <c r="I4636" i="2"/>
  <c r="J4636" i="2" s="1"/>
  <c r="I4641" i="2"/>
  <c r="J4641" i="2" s="1"/>
  <c r="I4652" i="2"/>
  <c r="J4652" i="2" s="1"/>
  <c r="I4658" i="2"/>
  <c r="J4658" i="2" s="1"/>
  <c r="I4659" i="2"/>
  <c r="J4659" i="2" s="1"/>
  <c r="I4663" i="2"/>
  <c r="J4663" i="2" s="1"/>
  <c r="I4459" i="2"/>
  <c r="J4459" i="2" s="1"/>
  <c r="I4871" i="2"/>
  <c r="J4871" i="2" s="1"/>
  <c r="I4673" i="2"/>
  <c r="J4673" i="2" s="1"/>
  <c r="I4680" i="2"/>
  <c r="J4680" i="2" s="1"/>
  <c r="I4682" i="2"/>
  <c r="J4682" i="2" s="1"/>
  <c r="I4700" i="2"/>
  <c r="J4700" i="2" s="1"/>
  <c r="I4701" i="2"/>
  <c r="J4701" i="2" s="1"/>
  <c r="I4705" i="2"/>
  <c r="J4705" i="2" s="1"/>
  <c r="I4706" i="2"/>
  <c r="J4706" i="2" s="1"/>
  <c r="I4711" i="2"/>
  <c r="J4711" i="2" s="1"/>
  <c r="I4715" i="2"/>
  <c r="J4715" i="2" s="1"/>
  <c r="I4716" i="2"/>
  <c r="J4716" i="2" s="1"/>
  <c r="I4722" i="2"/>
  <c r="J4722" i="2" s="1"/>
  <c r="I4728" i="2"/>
  <c r="J4728" i="2" s="1"/>
  <c r="I4732" i="2"/>
  <c r="J4732" i="2" s="1"/>
  <c r="I4940" i="2"/>
  <c r="J4940" i="2" s="1"/>
  <c r="I5154" i="2"/>
  <c r="J5154" i="2" s="1"/>
  <c r="I4756" i="2"/>
  <c r="J4756" i="2" s="1"/>
  <c r="I4757" i="2"/>
  <c r="J4757" i="2" s="1"/>
  <c r="I4758" i="2"/>
  <c r="J4758" i="2" s="1"/>
  <c r="I4759" i="2"/>
  <c r="J4759" i="2" s="1"/>
  <c r="I4763" i="2"/>
  <c r="J4763" i="2" s="1"/>
  <c r="I4768" i="2"/>
  <c r="J4768" i="2" s="1"/>
  <c r="I4773" i="2"/>
  <c r="J4773" i="2" s="1"/>
  <c r="I4777" i="2"/>
  <c r="J4777" i="2" s="1"/>
  <c r="I4783" i="2"/>
  <c r="J4783" i="2" s="1"/>
  <c r="I4795" i="2"/>
  <c r="J4795" i="2" s="1"/>
  <c r="I4799" i="2"/>
  <c r="J4799" i="2" s="1"/>
  <c r="I4804" i="2"/>
  <c r="J4804" i="2" s="1"/>
  <c r="I5215" i="2"/>
  <c r="J5215" i="2" s="1"/>
  <c r="I4811" i="2"/>
  <c r="J4811" i="2" s="1"/>
  <c r="I4812" i="2"/>
  <c r="J4812" i="2" s="1"/>
  <c r="I4819" i="2"/>
  <c r="J4819" i="2" s="1"/>
  <c r="I4820" i="2"/>
  <c r="J4820" i="2" s="1"/>
  <c r="I4832" i="2"/>
  <c r="J4832" i="2" s="1"/>
  <c r="I4837" i="2"/>
  <c r="J4837" i="2" s="1"/>
  <c r="I4842" i="2"/>
  <c r="J4842" i="2" s="1"/>
  <c r="I4843" i="2"/>
  <c r="J4843" i="2" s="1"/>
  <c r="I4844" i="2"/>
  <c r="J4844" i="2" s="1"/>
  <c r="I4845" i="2"/>
  <c r="J4845" i="2" s="1"/>
  <c r="I4846" i="2"/>
  <c r="J4846" i="2" s="1"/>
  <c r="I4847" i="2"/>
  <c r="J4847" i="2" s="1"/>
  <c r="I4853" i="2"/>
  <c r="J4853" i="2" s="1"/>
  <c r="I4854" i="2"/>
  <c r="J4854" i="2" s="1"/>
  <c r="I4855" i="2"/>
  <c r="J4855" i="2" s="1"/>
  <c r="I4856" i="2"/>
  <c r="J4856" i="2" s="1"/>
  <c r="I4863" i="2"/>
  <c r="J4863" i="2" s="1"/>
  <c r="I4867" i="2"/>
  <c r="J4867" i="2" s="1"/>
  <c r="I4872" i="2"/>
  <c r="J4872" i="2" s="1"/>
  <c r="I4876" i="2"/>
  <c r="J4876" i="2" s="1"/>
  <c r="I4877" i="2"/>
  <c r="J4877" i="2" s="1"/>
  <c r="I4885" i="2"/>
  <c r="J4885" i="2" s="1"/>
  <c r="I4895" i="2"/>
  <c r="J4895" i="2" s="1"/>
  <c r="I4896" i="2"/>
  <c r="J4896" i="2" s="1"/>
  <c r="I4904" i="2"/>
  <c r="J4904" i="2" s="1"/>
  <c r="I4910" i="2"/>
  <c r="J4910" i="2" s="1"/>
  <c r="I4911" i="2"/>
  <c r="J4911" i="2" s="1"/>
  <c r="I4915" i="2"/>
  <c r="J4915" i="2" s="1"/>
  <c r="I4920" i="2"/>
  <c r="J4920" i="2" s="1"/>
  <c r="I4926" i="2"/>
  <c r="J4926" i="2" s="1"/>
  <c r="I4931" i="2"/>
  <c r="J4931" i="2" s="1"/>
  <c r="I4936" i="2"/>
  <c r="J4936" i="2" s="1"/>
  <c r="I4937" i="2"/>
  <c r="J4937" i="2" s="1"/>
  <c r="I4947" i="2"/>
  <c r="J4947" i="2" s="1"/>
  <c r="I4948" i="2"/>
  <c r="J4948" i="2" s="1"/>
  <c r="I4953" i="2"/>
  <c r="J4953" i="2" s="1"/>
  <c r="I4954" i="2"/>
  <c r="J4954" i="2" s="1"/>
  <c r="I4963" i="2"/>
  <c r="J4963" i="2" s="1"/>
  <c r="I4967" i="2"/>
  <c r="J4967" i="2" s="1"/>
  <c r="I4976" i="2"/>
  <c r="J4976" i="2" s="1"/>
  <c r="I4980" i="2"/>
  <c r="J4980" i="2" s="1"/>
  <c r="I4981" i="2"/>
  <c r="J4981" i="2" s="1"/>
  <c r="I4986" i="2"/>
  <c r="J4986" i="2" s="1"/>
  <c r="I4993" i="2"/>
  <c r="J4993" i="2" s="1"/>
  <c r="I4998" i="2"/>
  <c r="J4998" i="2" s="1"/>
  <c r="I5003" i="2"/>
  <c r="J5003" i="2" s="1"/>
  <c r="I5008" i="2"/>
  <c r="J5008" i="2" s="1"/>
  <c r="I5009" i="2"/>
  <c r="J5009" i="2" s="1"/>
  <c r="I4813" i="2"/>
  <c r="J4813" i="2" s="1"/>
  <c r="I4814" i="2"/>
  <c r="J4814" i="2" s="1"/>
  <c r="I4823" i="2"/>
  <c r="J4823" i="2" s="1"/>
  <c r="I4825" i="2"/>
  <c r="J4825" i="2" s="1"/>
  <c r="I4826" i="2"/>
  <c r="J4826" i="2" s="1"/>
  <c r="I4827" i="2"/>
  <c r="J4827" i="2" s="1"/>
  <c r="I4833" i="2"/>
  <c r="J4833" i="2" s="1"/>
  <c r="I4834" i="2"/>
  <c r="J4834" i="2" s="1"/>
  <c r="I4838" i="2"/>
  <c r="J4838" i="2" s="1"/>
  <c r="I4839" i="2"/>
  <c r="J4839" i="2" s="1"/>
  <c r="I4848" i="2"/>
  <c r="J4848" i="2" s="1"/>
  <c r="I4849" i="2"/>
  <c r="J4849" i="2" s="1"/>
  <c r="I4857" i="2"/>
  <c r="J4857" i="2" s="1"/>
  <c r="I4858" i="2"/>
  <c r="J4858" i="2" s="1"/>
  <c r="I4859" i="2"/>
  <c r="J4859" i="2" s="1"/>
  <c r="I4864" i="2"/>
  <c r="J4864" i="2" s="1"/>
  <c r="I4868" i="2"/>
  <c r="J4868" i="2" s="1"/>
  <c r="I4869" i="2"/>
  <c r="J4869" i="2" s="1"/>
  <c r="I4873" i="2"/>
  <c r="J4873" i="2" s="1"/>
  <c r="I4874" i="2"/>
  <c r="J4874" i="2" s="1"/>
  <c r="I4878" i="2"/>
  <c r="J4878" i="2" s="1"/>
  <c r="I4879" i="2"/>
  <c r="J4879" i="2" s="1"/>
  <c r="I4880" i="2"/>
  <c r="J4880" i="2" s="1"/>
  <c r="I4881" i="2"/>
  <c r="J4881" i="2" s="1"/>
  <c r="I4886" i="2"/>
  <c r="J4886" i="2" s="1"/>
  <c r="I4887" i="2"/>
  <c r="J4887" i="2" s="1"/>
  <c r="I4888" i="2"/>
  <c r="J4888" i="2" s="1"/>
  <c r="I4889" i="2"/>
  <c r="J4889" i="2" s="1"/>
  <c r="I4890" i="2"/>
  <c r="J4890" i="2" s="1"/>
  <c r="I4891" i="2"/>
  <c r="J4891" i="2" s="1"/>
  <c r="I4892" i="2"/>
  <c r="J4892" i="2" s="1"/>
  <c r="I4893" i="2"/>
  <c r="J4893" i="2" s="1"/>
  <c r="I4894" i="2"/>
  <c r="J4894" i="2" s="1"/>
  <c r="I4897" i="2"/>
  <c r="J4897" i="2" s="1"/>
  <c r="I4898" i="2"/>
  <c r="J4898" i="2" s="1"/>
  <c r="I4899" i="2"/>
  <c r="J4899" i="2" s="1"/>
  <c r="I4900" i="2"/>
  <c r="J4900" i="2" s="1"/>
  <c r="I4905" i="2"/>
  <c r="J4905" i="2" s="1"/>
  <c r="I4906" i="2"/>
  <c r="J4906" i="2" s="1"/>
  <c r="I4912" i="2"/>
  <c r="J4912" i="2" s="1"/>
  <c r="I4916" i="2"/>
  <c r="J4916" i="2" s="1"/>
  <c r="I4921" i="2"/>
  <c r="J4921" i="2" s="1"/>
  <c r="I4922" i="2"/>
  <c r="J4922" i="2" s="1"/>
  <c r="I4923" i="2"/>
  <c r="J4923" i="2" s="1"/>
  <c r="I4927" i="2"/>
  <c r="J4927" i="2" s="1"/>
  <c r="I4928" i="2"/>
  <c r="J4928" i="2" s="1"/>
  <c r="I4933" i="2"/>
  <c r="J4933" i="2" s="1"/>
  <c r="I4932" i="2"/>
  <c r="J4932" i="2" s="1"/>
  <c r="I4938" i="2"/>
  <c r="J4938" i="2" s="1"/>
  <c r="I4949" i="2"/>
  <c r="J4949" i="2" s="1"/>
  <c r="I4950" i="2"/>
  <c r="J4950" i="2" s="1"/>
  <c r="I4955" i="2"/>
  <c r="J4955" i="2" s="1"/>
  <c r="I4956" i="2"/>
  <c r="J4956" i="2" s="1"/>
  <c r="I4957" i="2"/>
  <c r="J4957" i="2" s="1"/>
  <c r="I4964" i="2"/>
  <c r="J4964" i="2" s="1"/>
  <c r="I4968" i="2"/>
  <c r="J4968" i="2" s="1"/>
  <c r="I4969" i="2"/>
  <c r="J4969" i="2" s="1"/>
  <c r="I4972" i="2"/>
  <c r="J4972" i="2" s="1"/>
  <c r="I4973" i="2"/>
  <c r="J4973" i="2" s="1"/>
  <c r="I4977" i="2"/>
  <c r="J4977" i="2" s="1"/>
  <c r="I4821" i="2"/>
  <c r="J4821" i="2" s="1"/>
  <c r="I4824" i="2"/>
  <c r="J4824" i="2" s="1"/>
  <c r="I4822" i="2"/>
  <c r="J4822" i="2" s="1"/>
  <c r="I4982" i="2"/>
  <c r="J4982" i="2" s="1"/>
  <c r="I4983" i="2"/>
  <c r="J4983" i="2" s="1"/>
  <c r="I4984" i="2"/>
  <c r="J4984" i="2" s="1"/>
  <c r="I4988" i="2"/>
  <c r="J4988" i="2" s="1"/>
  <c r="I4987" i="2"/>
  <c r="J4987" i="2" s="1"/>
  <c r="I4989" i="2"/>
  <c r="J4989" i="2" s="1"/>
  <c r="I4994" i="2"/>
  <c r="J4994" i="2" s="1"/>
  <c r="I4995" i="2"/>
  <c r="J4995" i="2" s="1"/>
  <c r="I5000" i="2"/>
  <c r="J5000" i="2" s="1"/>
  <c r="I4999" i="2"/>
  <c r="J4999" i="2" s="1"/>
  <c r="I5004" i="2"/>
  <c r="J5004" i="2" s="1"/>
  <c r="I5005" i="2"/>
  <c r="J5005" i="2" s="1"/>
  <c r="I5010" i="2"/>
  <c r="J5010" i="2" s="1"/>
  <c r="I5011" i="2"/>
  <c r="J5011" i="2" s="1"/>
  <c r="I4815" i="2"/>
  <c r="J4815" i="2" s="1"/>
  <c r="I4835" i="2"/>
  <c r="J4835" i="2" s="1"/>
  <c r="I4840" i="2"/>
  <c r="J4840" i="2" s="1"/>
  <c r="I4850" i="2"/>
  <c r="J4850" i="2" s="1"/>
  <c r="I4860" i="2"/>
  <c r="J4860" i="2" s="1"/>
  <c r="I4865" i="2"/>
  <c r="J4865" i="2" s="1"/>
  <c r="I4870" i="2"/>
  <c r="J4870" i="2" s="1"/>
  <c r="I4875" i="2"/>
  <c r="J4875" i="2" s="1"/>
  <c r="I4901" i="2"/>
  <c r="J4901" i="2" s="1"/>
  <c r="I4907" i="2"/>
  <c r="J4907" i="2" s="1"/>
  <c r="I4913" i="2"/>
  <c r="J4913" i="2" s="1"/>
  <c r="I4917" i="2"/>
  <c r="J4917" i="2" s="1"/>
  <c r="I4924" i="2"/>
  <c r="J4924" i="2" s="1"/>
  <c r="I4929" i="2"/>
  <c r="J4929" i="2" s="1"/>
  <c r="I4934" i="2"/>
  <c r="J4934" i="2" s="1"/>
  <c r="I4939" i="2"/>
  <c r="J4939" i="2" s="1"/>
  <c r="I4951" i="2"/>
  <c r="J4951" i="2" s="1"/>
  <c r="I4958" i="2"/>
  <c r="J4958" i="2" s="1"/>
  <c r="I4965" i="2"/>
  <c r="J4965" i="2" s="1"/>
  <c r="I4970" i="2"/>
  <c r="J4970" i="2" s="1"/>
  <c r="I4974" i="2"/>
  <c r="J4974" i="2" s="1"/>
  <c r="I4978" i="2"/>
  <c r="J4978" i="2" s="1"/>
  <c r="I4990" i="2"/>
  <c r="J4990" i="2" s="1"/>
  <c r="I4996" i="2"/>
  <c r="J4996" i="2" s="1"/>
  <c r="I5001" i="2"/>
  <c r="J5001" i="2" s="1"/>
  <c r="I5006" i="2"/>
  <c r="J5006" i="2" s="1"/>
  <c r="I5012" i="2"/>
  <c r="J5012" i="2" s="1"/>
  <c r="I4816" i="2"/>
  <c r="J4816" i="2" s="1"/>
  <c r="I4817" i="2"/>
  <c r="J4817" i="2" s="1"/>
  <c r="I4829" i="2"/>
  <c r="J4829" i="2" s="1"/>
  <c r="I4830" i="2"/>
  <c r="J4830" i="2" s="1"/>
  <c r="I4831" i="2"/>
  <c r="J4831" i="2" s="1"/>
  <c r="I4836" i="2"/>
  <c r="J4836" i="2" s="1"/>
  <c r="I4841" i="2"/>
  <c r="J4841" i="2" s="1"/>
  <c r="I4852" i="2"/>
  <c r="J4852" i="2" s="1"/>
  <c r="I4861" i="2"/>
  <c r="J4861" i="2" s="1"/>
  <c r="I4862" i="2"/>
  <c r="J4862" i="2" s="1"/>
  <c r="I4866" i="2"/>
  <c r="J4866" i="2" s="1"/>
  <c r="I4882" i="2"/>
  <c r="J4882" i="2" s="1"/>
  <c r="I4884" i="2"/>
  <c r="J4884" i="2" s="1"/>
  <c r="I4902" i="2"/>
  <c r="J4902" i="2" s="1"/>
  <c r="I4903" i="2"/>
  <c r="J4903" i="2" s="1"/>
  <c r="I4908" i="2"/>
  <c r="J4908" i="2" s="1"/>
  <c r="I4909" i="2"/>
  <c r="J4909" i="2" s="1"/>
  <c r="I4914" i="2"/>
  <c r="J4914" i="2" s="1"/>
  <c r="I4918" i="2"/>
  <c r="J4918" i="2" s="1"/>
  <c r="I4919" i="2"/>
  <c r="J4919" i="2" s="1"/>
  <c r="I4925" i="2"/>
  <c r="J4925" i="2" s="1"/>
  <c r="I4930" i="2"/>
  <c r="J4930" i="2" s="1"/>
  <c r="I4935" i="2"/>
  <c r="J4935" i="2" s="1"/>
  <c r="I5142" i="2"/>
  <c r="J5142" i="2" s="1"/>
  <c r="I4538" i="2"/>
  <c r="J4538" i="2" s="1"/>
  <c r="I4959" i="2"/>
  <c r="J4959" i="2" s="1"/>
  <c r="I4960" i="2"/>
  <c r="J4960" i="2" s="1"/>
  <c r="I4961" i="2"/>
  <c r="J4961" i="2" s="1"/>
  <c r="I4962" i="2"/>
  <c r="J4962" i="2" s="1"/>
  <c r="I4966" i="2"/>
  <c r="J4966" i="2" s="1"/>
  <c r="I4971" i="2"/>
  <c r="J4971" i="2" s="1"/>
  <c r="I4975" i="2"/>
  <c r="J4975" i="2" s="1"/>
  <c r="I4979" i="2"/>
  <c r="J4979" i="2" s="1"/>
  <c r="I4985" i="2"/>
  <c r="J4985" i="2" s="1"/>
  <c r="I4991" i="2"/>
  <c r="J4991" i="2" s="1"/>
  <c r="I4992" i="2"/>
  <c r="J4992" i="2" s="1"/>
  <c r="I4997" i="2"/>
  <c r="J4997" i="2" s="1"/>
  <c r="I5002" i="2"/>
  <c r="J5002" i="2" s="1"/>
  <c r="I5007" i="2"/>
  <c r="J5007" i="2" s="1"/>
  <c r="I5014" i="2"/>
  <c r="J5014" i="2" s="1"/>
  <c r="I4599" i="2"/>
  <c r="J4599" i="2" s="1"/>
  <c r="I5015" i="2"/>
  <c r="J5015" i="2" s="1"/>
  <c r="I5021" i="2"/>
  <c r="J5021" i="2" s="1"/>
  <c r="I5022" i="2"/>
  <c r="J5022" i="2" s="1"/>
  <c r="I5023" i="2"/>
  <c r="J5023" i="2" s="1"/>
  <c r="I5036" i="2"/>
  <c r="J5036" i="2" s="1"/>
  <c r="I5041" i="2"/>
  <c r="J5041" i="2" s="1"/>
  <c r="I5046" i="2"/>
  <c r="J5046" i="2" s="1"/>
  <c r="I5047" i="2"/>
  <c r="J5047" i="2" s="1"/>
  <c r="I5048" i="2"/>
  <c r="J5048" i="2" s="1"/>
  <c r="I5049" i="2"/>
  <c r="J5049" i="2" s="1"/>
  <c r="I5050" i="2"/>
  <c r="J5050" i="2" s="1"/>
  <c r="I5051" i="2"/>
  <c r="J5051" i="2" s="1"/>
  <c r="I5057" i="2"/>
  <c r="J5057" i="2" s="1"/>
  <c r="I5064" i="2"/>
  <c r="J5064" i="2" s="1"/>
  <c r="I5068" i="2"/>
  <c r="J5068" i="2" s="1"/>
  <c r="I5073" i="2"/>
  <c r="J5073" i="2" s="1"/>
  <c r="I5078" i="2"/>
  <c r="J5078" i="2" s="1"/>
  <c r="I5079" i="2"/>
  <c r="J5079" i="2" s="1"/>
  <c r="I5087" i="2"/>
  <c r="J5087" i="2" s="1"/>
  <c r="I5097" i="2"/>
  <c r="J5097" i="2" s="1"/>
  <c r="I5098" i="2"/>
  <c r="J5098" i="2" s="1"/>
  <c r="I5106" i="2"/>
  <c r="J5106" i="2" s="1"/>
  <c r="I5112" i="2"/>
  <c r="J5112" i="2" s="1"/>
  <c r="I5113" i="2"/>
  <c r="J5113" i="2" s="1"/>
  <c r="I5117" i="2"/>
  <c r="J5117" i="2" s="1"/>
  <c r="I5122" i="2"/>
  <c r="J5122" i="2" s="1"/>
  <c r="I5128" i="2"/>
  <c r="J5128" i="2" s="1"/>
  <c r="I5133" i="2"/>
  <c r="J5133" i="2" s="1"/>
  <c r="I5138" i="2"/>
  <c r="J5138" i="2" s="1"/>
  <c r="I5139" i="2"/>
  <c r="J5139" i="2" s="1"/>
  <c r="I5149" i="2"/>
  <c r="J5149" i="2" s="1"/>
  <c r="I5150" i="2"/>
  <c r="J5150" i="2" s="1"/>
  <c r="I5155" i="2"/>
  <c r="J5155" i="2" s="1"/>
  <c r="I5156" i="2"/>
  <c r="J5156" i="2" s="1"/>
  <c r="I5165" i="2"/>
  <c r="J5165" i="2" s="1"/>
  <c r="I5169" i="2"/>
  <c r="J5169" i="2" s="1"/>
  <c r="I5179" i="2"/>
  <c r="J5179" i="2" s="1"/>
  <c r="I5183" i="2"/>
  <c r="J5183" i="2" s="1"/>
  <c r="I5184" i="2"/>
  <c r="J5184" i="2" s="1"/>
  <c r="I5188" i="2"/>
  <c r="J5188" i="2" s="1"/>
  <c r="I5195" i="2"/>
  <c r="J5195" i="2" s="1"/>
  <c r="I5200" i="2"/>
  <c r="J5200" i="2" s="1"/>
  <c r="I5205" i="2"/>
  <c r="J5205" i="2" s="1"/>
  <c r="I5210" i="2"/>
  <c r="J5210" i="2" s="1"/>
  <c r="I5211" i="2"/>
  <c r="J5211" i="2" s="1"/>
  <c r="I5016" i="2"/>
  <c r="J5016" i="2" s="1"/>
  <c r="I5017" i="2"/>
  <c r="J5017" i="2" s="1"/>
  <c r="I5027" i="2"/>
  <c r="J5027" i="2" s="1"/>
  <c r="I5029" i="2"/>
  <c r="J5029" i="2" s="1"/>
  <c r="I5030" i="2"/>
  <c r="J5030" i="2" s="1"/>
  <c r="I5031" i="2"/>
  <c r="J5031" i="2" s="1"/>
  <c r="I5037" i="2"/>
  <c r="J5037" i="2" s="1"/>
  <c r="I5038" i="2"/>
  <c r="J5038" i="2" s="1"/>
  <c r="I5042" i="2"/>
  <c r="J5042" i="2" s="1"/>
  <c r="I5043" i="2"/>
  <c r="J5043" i="2" s="1"/>
  <c r="I5052" i="2"/>
  <c r="J5052" i="2" s="1"/>
  <c r="I5053" i="2"/>
  <c r="J5053" i="2" s="1"/>
  <c r="I5058" i="2"/>
  <c r="J5058" i="2" s="1"/>
  <c r="I5059" i="2"/>
  <c r="J5059" i="2" s="1"/>
  <c r="I5060" i="2"/>
  <c r="J5060" i="2" s="1"/>
  <c r="I5065" i="2"/>
  <c r="J5065" i="2" s="1"/>
  <c r="I5069" i="2"/>
  <c r="J5069" i="2" s="1"/>
  <c r="I5070" i="2"/>
  <c r="J5070" i="2" s="1"/>
  <c r="I5074" i="2"/>
  <c r="J5074" i="2" s="1"/>
  <c r="I5075" i="2"/>
  <c r="J5075" i="2" s="1"/>
  <c r="I5080" i="2"/>
  <c r="J5080" i="2" s="1"/>
  <c r="I5081" i="2"/>
  <c r="J5081" i="2" s="1"/>
  <c r="I5082" i="2"/>
  <c r="J5082" i="2" s="1"/>
  <c r="I5083" i="2"/>
  <c r="J5083" i="2" s="1"/>
  <c r="I5088" i="2"/>
  <c r="J5088" i="2" s="1"/>
  <c r="I5089" i="2"/>
  <c r="J5089" i="2" s="1"/>
  <c r="I5090" i="2"/>
  <c r="J5090" i="2" s="1"/>
  <c r="I5091" i="2"/>
  <c r="J5091" i="2" s="1"/>
  <c r="I5092" i="2"/>
  <c r="J5092" i="2" s="1"/>
  <c r="I5093" i="2"/>
  <c r="J5093" i="2" s="1"/>
  <c r="I5094" i="2"/>
  <c r="J5094" i="2" s="1"/>
  <c r="I5095" i="2"/>
  <c r="J5095" i="2" s="1"/>
  <c r="I5096" i="2"/>
  <c r="J5096" i="2" s="1"/>
  <c r="I5099" i="2"/>
  <c r="J5099" i="2" s="1"/>
  <c r="I5100" i="2"/>
  <c r="J5100" i="2" s="1"/>
  <c r="I5101" i="2"/>
  <c r="J5101" i="2" s="1"/>
  <c r="I5102" i="2"/>
  <c r="J5102" i="2" s="1"/>
  <c r="I5107" i="2"/>
  <c r="J5107" i="2" s="1"/>
  <c r="I5108" i="2"/>
  <c r="J5108" i="2" s="1"/>
  <c r="I5114" i="2"/>
  <c r="J5114" i="2" s="1"/>
  <c r="I5118" i="2"/>
  <c r="J5118" i="2" s="1"/>
  <c r="I5123" i="2"/>
  <c r="J5123" i="2" s="1"/>
  <c r="I5124" i="2"/>
  <c r="J5124" i="2" s="1"/>
  <c r="I5125" i="2"/>
  <c r="J5125" i="2" s="1"/>
  <c r="I5129" i="2"/>
  <c r="J5129" i="2" s="1"/>
  <c r="I5130" i="2"/>
  <c r="J5130" i="2" s="1"/>
  <c r="I5135" i="2"/>
  <c r="J5135" i="2" s="1"/>
  <c r="I5134" i="2"/>
  <c r="J5134" i="2" s="1"/>
  <c r="I5140" i="2"/>
  <c r="J5140" i="2" s="1"/>
  <c r="I5151" i="2"/>
  <c r="J5151" i="2" s="1"/>
  <c r="I5152" i="2"/>
  <c r="J5152" i="2" s="1"/>
  <c r="I5157" i="2"/>
  <c r="J5157" i="2" s="1"/>
  <c r="I5158" i="2"/>
  <c r="J5158" i="2" s="1"/>
  <c r="I5159" i="2"/>
  <c r="J5159" i="2" s="1"/>
  <c r="I5166" i="2"/>
  <c r="J5166" i="2" s="1"/>
  <c r="I5170" i="2"/>
  <c r="J5170" i="2" s="1"/>
  <c r="I5171" i="2"/>
  <c r="J5171" i="2" s="1"/>
  <c r="I5174" i="2"/>
  <c r="J5174" i="2" s="1"/>
  <c r="I5175" i="2"/>
  <c r="J5175" i="2" s="1"/>
  <c r="I5176" i="2"/>
  <c r="J5176" i="2" s="1"/>
  <c r="I5180" i="2"/>
  <c r="J5180" i="2" s="1"/>
  <c r="I5024" i="2"/>
  <c r="J5024" i="2" s="1"/>
  <c r="I5028" i="2"/>
  <c r="J5028" i="2" s="1"/>
  <c r="I5025" i="2"/>
  <c r="J5025" i="2" s="1"/>
  <c r="I5185" i="2"/>
  <c r="J5185" i="2" s="1"/>
  <c r="I5186" i="2"/>
  <c r="J5186" i="2" s="1"/>
  <c r="I5190" i="2"/>
  <c r="J5190" i="2" s="1"/>
  <c r="I5189" i="2"/>
  <c r="J5189" i="2" s="1"/>
  <c r="I5191" i="2"/>
  <c r="J5191" i="2" s="1"/>
  <c r="I5196" i="2"/>
  <c r="J5196" i="2" s="1"/>
  <c r="I5197" i="2"/>
  <c r="J5197" i="2" s="1"/>
  <c r="I5202" i="2"/>
  <c r="J5202" i="2" s="1"/>
  <c r="I5201" i="2"/>
  <c r="J5201" i="2" s="1"/>
  <c r="I5206" i="2"/>
  <c r="J5206" i="2" s="1"/>
  <c r="I5207" i="2"/>
  <c r="J5207" i="2" s="1"/>
  <c r="I5212" i="2"/>
  <c r="J5212" i="2" s="1"/>
  <c r="I5213" i="2"/>
  <c r="J5213" i="2" s="1"/>
  <c r="I5018" i="2"/>
  <c r="J5018" i="2" s="1"/>
  <c r="I5039" i="2"/>
  <c r="J5039" i="2" s="1"/>
  <c r="I5044" i="2"/>
  <c r="J5044" i="2" s="1"/>
  <c r="I5054" i="2"/>
  <c r="J5054" i="2" s="1"/>
  <c r="I5061" i="2"/>
  <c r="J5061" i="2" s="1"/>
  <c r="I5066" i="2"/>
  <c r="J5066" i="2" s="1"/>
  <c r="I5071" i="2"/>
  <c r="J5071" i="2" s="1"/>
  <c r="I5076" i="2"/>
  <c r="J5076" i="2" s="1"/>
  <c r="I5103" i="2"/>
  <c r="J5103" i="2" s="1"/>
  <c r="I5109" i="2"/>
  <c r="J5109" i="2" s="1"/>
  <c r="I5115" i="2"/>
  <c r="J5115" i="2" s="1"/>
  <c r="I5119" i="2"/>
  <c r="J5119" i="2" s="1"/>
  <c r="I5126" i="2"/>
  <c r="J5126" i="2" s="1"/>
  <c r="I5131" i="2"/>
  <c r="J5131" i="2" s="1"/>
  <c r="I5136" i="2"/>
  <c r="J5136" i="2" s="1"/>
  <c r="I5141" i="2"/>
  <c r="J5141" i="2" s="1"/>
  <c r="I5153" i="2"/>
  <c r="J5153" i="2" s="1"/>
  <c r="I5160" i="2"/>
  <c r="J5160" i="2" s="1"/>
  <c r="I5167" i="2"/>
  <c r="J5167" i="2" s="1"/>
  <c r="I5172" i="2"/>
  <c r="J5172" i="2" s="1"/>
  <c r="I5177" i="2"/>
  <c r="J5177" i="2" s="1"/>
  <c r="I5181" i="2"/>
  <c r="J5181" i="2" s="1"/>
  <c r="I5192" i="2"/>
  <c r="J5192" i="2" s="1"/>
  <c r="I5198" i="2"/>
  <c r="J5198" i="2" s="1"/>
  <c r="I5203" i="2"/>
  <c r="J5203" i="2" s="1"/>
  <c r="I5208" i="2"/>
  <c r="J5208" i="2" s="1"/>
  <c r="I5214" i="2"/>
  <c r="J5214" i="2" s="1"/>
  <c r="I5019" i="2"/>
  <c r="J5019" i="2" s="1"/>
  <c r="I5020" i="2"/>
  <c r="J5020" i="2" s="1"/>
  <c r="I5033" i="2"/>
  <c r="J5033" i="2" s="1"/>
  <c r="I5034" i="2"/>
  <c r="J5034" i="2" s="1"/>
  <c r="I5035" i="2"/>
  <c r="J5035" i="2" s="1"/>
  <c r="I5040" i="2"/>
  <c r="J5040" i="2" s="1"/>
  <c r="I5045" i="2"/>
  <c r="J5045" i="2" s="1"/>
  <c r="I5056" i="2"/>
  <c r="J5056" i="2" s="1"/>
  <c r="I5062" i="2"/>
  <c r="J5062" i="2" s="1"/>
  <c r="I5063" i="2"/>
  <c r="J5063" i="2" s="1"/>
  <c r="I5067" i="2"/>
  <c r="J5067" i="2" s="1"/>
  <c r="I5072" i="2"/>
  <c r="J5072" i="2" s="1"/>
  <c r="I4668" i="2"/>
  <c r="J4668" i="2" s="1"/>
  <c r="I5077" i="2"/>
  <c r="J5077" i="2" s="1"/>
  <c r="I5084" i="2"/>
  <c r="J5084" i="2" s="1"/>
  <c r="I5086" i="2"/>
  <c r="J5086" i="2" s="1"/>
  <c r="I5104" i="2"/>
  <c r="J5104" i="2" s="1"/>
  <c r="I5105" i="2"/>
  <c r="J5105" i="2" s="1"/>
  <c r="I5110" i="2"/>
  <c r="J5110" i="2" s="1"/>
  <c r="I5111" i="2"/>
  <c r="J5111" i="2" s="1"/>
  <c r="I5116" i="2"/>
  <c r="J5116" i="2" s="1"/>
  <c r="I5120" i="2"/>
  <c r="J5120" i="2" s="1"/>
  <c r="I5121" i="2"/>
  <c r="J5121" i="2" s="1"/>
  <c r="I5127" i="2"/>
  <c r="J5127" i="2" s="1"/>
  <c r="I5132" i="2"/>
  <c r="J5132" i="2" s="1"/>
  <c r="I5137" i="2"/>
  <c r="J5137" i="2" s="1"/>
  <c r="I4526" i="2"/>
  <c r="J4526" i="2" s="1"/>
  <c r="I4749" i="2"/>
  <c r="J4749" i="2" s="1"/>
  <c r="I5161" i="2"/>
  <c r="J5161" i="2" s="1"/>
  <c r="I5162" i="2"/>
  <c r="J5162" i="2" s="1"/>
  <c r="I5163" i="2"/>
  <c r="J5163" i="2" s="1"/>
  <c r="I5164" i="2"/>
  <c r="J5164" i="2" s="1"/>
  <c r="I5168" i="2"/>
  <c r="J5168" i="2" s="1"/>
  <c r="I5173" i="2"/>
  <c r="J5173" i="2" s="1"/>
  <c r="I5178" i="2"/>
  <c r="J5178" i="2" s="1"/>
  <c r="I5182" i="2"/>
  <c r="J5182" i="2" s="1"/>
  <c r="I5187" i="2"/>
  <c r="J5187" i="2" s="1"/>
  <c r="I5193" i="2"/>
  <c r="J5193" i="2" s="1"/>
  <c r="I5194" i="2"/>
  <c r="J5194" i="2" s="1"/>
  <c r="I5199" i="2"/>
  <c r="J5199" i="2" s="1"/>
  <c r="I5204" i="2"/>
  <c r="J5204" i="2" s="1"/>
  <c r="I5209" i="2"/>
  <c r="J5209" i="2" s="1"/>
  <c r="I5216" i="2"/>
  <c r="J5216" i="2" s="1"/>
  <c r="I4810" i="2"/>
  <c r="J4810" i="2" s="1"/>
  <c r="G5667" i="2"/>
  <c r="G5859" i="2"/>
  <c r="I5667" i="2"/>
  <c r="J5667" i="2" s="1"/>
  <c r="I5859" i="2"/>
  <c r="J5859" i="2" s="1"/>
  <c r="G5707" i="2"/>
  <c r="G5899" i="2"/>
  <c r="I5707" i="2"/>
  <c r="J5707" i="2" s="1"/>
  <c r="I5899" i="2"/>
  <c r="J5899" i="2" s="1"/>
  <c r="G5698" i="2"/>
  <c r="G5890" i="2"/>
  <c r="I5698" i="2"/>
  <c r="J5698" i="2" s="1"/>
  <c r="I5890" i="2"/>
  <c r="J5890" i="2" s="1"/>
  <c r="G5732" i="2"/>
  <c r="G5924" i="2"/>
  <c r="I5732" i="2"/>
  <c r="J5732" i="2" s="1"/>
  <c r="I5924" i="2"/>
  <c r="J5924" i="2" s="1"/>
  <c r="G5728" i="2"/>
  <c r="G5920" i="2"/>
  <c r="I5728" i="2"/>
  <c r="J5728" i="2" s="1"/>
  <c r="I5920" i="2"/>
  <c r="J5920" i="2" s="1"/>
  <c r="G5655" i="2"/>
  <c r="G5847" i="2"/>
  <c r="G5727" i="2"/>
  <c r="G5919" i="2"/>
  <c r="G5729" i="2"/>
  <c r="G5921" i="2"/>
  <c r="G5760" i="2"/>
  <c r="G5952" i="2"/>
  <c r="G5801" i="2"/>
  <c r="G5996" i="2"/>
  <c r="G5802" i="2"/>
  <c r="G5997" i="2"/>
  <c r="I5655" i="2"/>
  <c r="J5655" i="2" s="1"/>
  <c r="I5847" i="2"/>
  <c r="J5847" i="2" s="1"/>
  <c r="I5727" i="2"/>
  <c r="J5727" i="2" s="1"/>
  <c r="I5919" i="2"/>
  <c r="J5919" i="2" s="1"/>
  <c r="I5729" i="2"/>
  <c r="J5729" i="2" s="1"/>
  <c r="I5921" i="2"/>
  <c r="J5921" i="2" s="1"/>
  <c r="I5760" i="2"/>
  <c r="J5760" i="2" s="1"/>
  <c r="I5952" i="2"/>
  <c r="J5952" i="2" s="1"/>
  <c r="I5801" i="2"/>
  <c r="J5801" i="2" s="1"/>
  <c r="I5996" i="2"/>
  <c r="J5996" i="2" s="1"/>
  <c r="I5802" i="2"/>
  <c r="J5802" i="2" s="1"/>
  <c r="I5997" i="2"/>
  <c r="J5997" i="2" s="1"/>
  <c r="G5613" i="2"/>
  <c r="G5661" i="2"/>
  <c r="G5662" i="2"/>
  <c r="G5738" i="2"/>
  <c r="G5765" i="2"/>
  <c r="G5766" i="2"/>
  <c r="G5614" i="2"/>
  <c r="G5809" i="2"/>
  <c r="G5615" i="2"/>
  <c r="G5664" i="2"/>
  <c r="G5665" i="2"/>
  <c r="G5663" i="2"/>
  <c r="G5666" i="2"/>
  <c r="G5767" i="2"/>
  <c r="G5768" i="2"/>
  <c r="G5769" i="2"/>
  <c r="G5616" i="2"/>
  <c r="G5668" i="2"/>
  <c r="G5739" i="2"/>
  <c r="G5770" i="2"/>
  <c r="G5617" i="2"/>
  <c r="G5669" i="2"/>
  <c r="G5670" i="2"/>
  <c r="G5740" i="2"/>
  <c r="G5771" i="2"/>
  <c r="G5618" i="2"/>
  <c r="G5619" i="2"/>
  <c r="G5620" i="2"/>
  <c r="G5621" i="2"/>
  <c r="G5622" i="2"/>
  <c r="G5623" i="2"/>
  <c r="G5671" i="2"/>
  <c r="G5672" i="2"/>
  <c r="G5741" i="2"/>
  <c r="G5772" i="2"/>
  <c r="G5773" i="2"/>
  <c r="G5624" i="2"/>
  <c r="G5625" i="2"/>
  <c r="G5627" i="2"/>
  <c r="G5626" i="2"/>
  <c r="G5628" i="2"/>
  <c r="G5673" i="2"/>
  <c r="G5674" i="2"/>
  <c r="G5675" i="2"/>
  <c r="G5742" i="2"/>
  <c r="G5774" i="2"/>
  <c r="G5775" i="2"/>
  <c r="G5629" i="2"/>
  <c r="G5676" i="2"/>
  <c r="G5743" i="2"/>
  <c r="G5776" i="2"/>
  <c r="G5630" i="2"/>
  <c r="G5677" i="2"/>
  <c r="G5678" i="2"/>
  <c r="G5744" i="2"/>
  <c r="G5631" i="2"/>
  <c r="G5679" i="2"/>
  <c r="G5680" i="2"/>
  <c r="G5745" i="2"/>
  <c r="G5632" i="2"/>
  <c r="G5633" i="2"/>
  <c r="G5681" i="2"/>
  <c r="G5682" i="2"/>
  <c r="G5683" i="2"/>
  <c r="G5684" i="2"/>
  <c r="G5777" i="2"/>
  <c r="G5778" i="2"/>
  <c r="G5634" i="2"/>
  <c r="G5685" i="2"/>
  <c r="G5686" i="2"/>
  <c r="G5687" i="2"/>
  <c r="G5688" i="2"/>
  <c r="G5689" i="2"/>
  <c r="G5690" i="2"/>
  <c r="G5691" i="2"/>
  <c r="G5692" i="2"/>
  <c r="G5693" i="2"/>
  <c r="G5635" i="2"/>
  <c r="G5636" i="2"/>
  <c r="G5694" i="2"/>
  <c r="G5695" i="2"/>
  <c r="G5696" i="2"/>
  <c r="G5697" i="2"/>
  <c r="G5746" i="2"/>
  <c r="G5779" i="2"/>
  <c r="G5780" i="2"/>
  <c r="G5637" i="2"/>
  <c r="G5699" i="2"/>
  <c r="G5747" i="2"/>
  <c r="G5781" i="2"/>
  <c r="G5782" i="2"/>
  <c r="G5638" i="2"/>
  <c r="G5639" i="2"/>
  <c r="G5700" i="2"/>
  <c r="G5748" i="2"/>
  <c r="G5783" i="2"/>
  <c r="G5640" i="2"/>
  <c r="G5701" i="2"/>
  <c r="G5749" i="2"/>
  <c r="G5784" i="2"/>
  <c r="G5785" i="2"/>
  <c r="G5641" i="2"/>
  <c r="G5702" i="2"/>
  <c r="G5703" i="2"/>
  <c r="G5704" i="2"/>
  <c r="G5750" i="2"/>
  <c r="G5786" i="2"/>
  <c r="G5642" i="2"/>
  <c r="G5705" i="2"/>
  <c r="G5706" i="2"/>
  <c r="G5751" i="2"/>
  <c r="G5787" i="2"/>
  <c r="G5643" i="2"/>
  <c r="G5708" i="2"/>
  <c r="G5752" i="2"/>
  <c r="G5788" i="2"/>
  <c r="G5644" i="2"/>
  <c r="G5645" i="2"/>
  <c r="G5709" i="2"/>
  <c r="G5753" i="2"/>
  <c r="G5789" i="2"/>
  <c r="G5646" i="2"/>
  <c r="G5647" i="2"/>
  <c r="G5710" i="2"/>
  <c r="G5711" i="2"/>
  <c r="G5754" i="2"/>
  <c r="G5790" i="2"/>
  <c r="G5648" i="2"/>
  <c r="G5649" i="2"/>
  <c r="G5712" i="2"/>
  <c r="G5713" i="2"/>
  <c r="G5714" i="2"/>
  <c r="G5755" i="2"/>
  <c r="G5791" i="2"/>
  <c r="G5792" i="2"/>
  <c r="G5793" i="2"/>
  <c r="G5794" i="2"/>
  <c r="G5795" i="2"/>
  <c r="G5650" i="2"/>
  <c r="G5715" i="2"/>
  <c r="G5756" i="2"/>
  <c r="G5796" i="2"/>
  <c r="G5651" i="2"/>
  <c r="G5716" i="2"/>
  <c r="G5717" i="2"/>
  <c r="G5757" i="2"/>
  <c r="G5797" i="2"/>
  <c r="G5718" i="2"/>
  <c r="G5719" i="2"/>
  <c r="G5758" i="2"/>
  <c r="G5798" i="2"/>
  <c r="G5652" i="2"/>
  <c r="G5720" i="2"/>
  <c r="G5759" i="2"/>
  <c r="G5799" i="2"/>
  <c r="G5653" i="2"/>
  <c r="G5654" i="2"/>
  <c r="G5721" i="2"/>
  <c r="G5722" i="2"/>
  <c r="G5723" i="2"/>
  <c r="G5724" i="2"/>
  <c r="G5725" i="2"/>
  <c r="G5726" i="2"/>
  <c r="G5800" i="2"/>
  <c r="G5656" i="2"/>
  <c r="G5730" i="2"/>
  <c r="G5731" i="2"/>
  <c r="G5761" i="2"/>
  <c r="G5803" i="2"/>
  <c r="G5657" i="2"/>
  <c r="G5733" i="2"/>
  <c r="G5762" i="2"/>
  <c r="G5804" i="2"/>
  <c r="G5658" i="2"/>
  <c r="G5734" i="2"/>
  <c r="G5735" i="2"/>
  <c r="G5763" i="2"/>
  <c r="G5805" i="2"/>
  <c r="G5659" i="2"/>
  <c r="G5660" i="2"/>
  <c r="G5736" i="2"/>
  <c r="G5737" i="2"/>
  <c r="G5764" i="2"/>
  <c r="G5806" i="2"/>
  <c r="G6001" i="2"/>
  <c r="G5808" i="2"/>
  <c r="G5853" i="2"/>
  <c r="G5854" i="2"/>
  <c r="G5930" i="2"/>
  <c r="G5957" i="2"/>
  <c r="G5958" i="2"/>
  <c r="G5810" i="2"/>
  <c r="G5811" i="2"/>
  <c r="G5856" i="2"/>
  <c r="G5857" i="2"/>
  <c r="G5855" i="2"/>
  <c r="G5858" i="2"/>
  <c r="G5959" i="2"/>
  <c r="G5960" i="2"/>
  <c r="G5961" i="2"/>
  <c r="G5812" i="2"/>
  <c r="G5860" i="2"/>
  <c r="G5931" i="2"/>
  <c r="G5962" i="2"/>
  <c r="G5813" i="2"/>
  <c r="G5861" i="2"/>
  <c r="G5862" i="2"/>
  <c r="G5932" i="2"/>
  <c r="G5963" i="2"/>
  <c r="G5814" i="2"/>
  <c r="G5815" i="2"/>
  <c r="G5816" i="2"/>
  <c r="G5817" i="2"/>
  <c r="G5818" i="2"/>
  <c r="G5819" i="2"/>
  <c r="G5863" i="2"/>
  <c r="G5864" i="2"/>
  <c r="G5933" i="2"/>
  <c r="G5964" i="2"/>
  <c r="G5965" i="2"/>
  <c r="G5820" i="2"/>
  <c r="G5865" i="2"/>
  <c r="G5866" i="2"/>
  <c r="G5867" i="2"/>
  <c r="G5934" i="2"/>
  <c r="G5966" i="2"/>
  <c r="G5967" i="2"/>
  <c r="G5821" i="2"/>
  <c r="G5868" i="2"/>
  <c r="G5935" i="2"/>
  <c r="G5968" i="2"/>
  <c r="G5822" i="2"/>
  <c r="G5869" i="2"/>
  <c r="G5870" i="2"/>
  <c r="G5936" i="2"/>
  <c r="G5969" i="2"/>
  <c r="G5970" i="2"/>
  <c r="G5823" i="2"/>
  <c r="G5871" i="2"/>
  <c r="G5872" i="2"/>
  <c r="G5937" i="2"/>
  <c r="G5971" i="2"/>
  <c r="G5824" i="2"/>
  <c r="G5825" i="2"/>
  <c r="G5873" i="2"/>
  <c r="G5874" i="2"/>
  <c r="G5875" i="2"/>
  <c r="G5876" i="2"/>
  <c r="G5972" i="2"/>
  <c r="G5973" i="2"/>
  <c r="G5826" i="2"/>
  <c r="G5877" i="2"/>
  <c r="G5878" i="2"/>
  <c r="G5879" i="2"/>
  <c r="G5880" i="2"/>
  <c r="G5881" i="2"/>
  <c r="G5882" i="2"/>
  <c r="G5883" i="2"/>
  <c r="G5884" i="2"/>
  <c r="G5885" i="2"/>
  <c r="G5827" i="2"/>
  <c r="G5828" i="2"/>
  <c r="G5886" i="2"/>
  <c r="G5887" i="2"/>
  <c r="G5888" i="2"/>
  <c r="G5889" i="2"/>
  <c r="G5938" i="2"/>
  <c r="G5974" i="2"/>
  <c r="G5975" i="2"/>
  <c r="G5829" i="2"/>
  <c r="G5891" i="2"/>
  <c r="G5939" i="2"/>
  <c r="G5976" i="2"/>
  <c r="G5977" i="2"/>
  <c r="G5830" i="2"/>
  <c r="G5831" i="2"/>
  <c r="G5892" i="2"/>
  <c r="G5940" i="2"/>
  <c r="G5978" i="2"/>
  <c r="G5832" i="2"/>
  <c r="G5893" i="2"/>
  <c r="G5941" i="2"/>
  <c r="G5979" i="2"/>
  <c r="G5980" i="2"/>
  <c r="G5833" i="2"/>
  <c r="G5894" i="2"/>
  <c r="G5895" i="2"/>
  <c r="G5896" i="2"/>
  <c r="G5942" i="2"/>
  <c r="G5981" i="2"/>
  <c r="G5834" i="2"/>
  <c r="G5897" i="2"/>
  <c r="G5898" i="2"/>
  <c r="G5943" i="2"/>
  <c r="G5982" i="2"/>
  <c r="G5835" i="2"/>
  <c r="G5900" i="2"/>
  <c r="G5944" i="2"/>
  <c r="G5983" i="2"/>
  <c r="G5836" i="2"/>
  <c r="G5837" i="2"/>
  <c r="G5901" i="2"/>
  <c r="G5945" i="2"/>
  <c r="G5984" i="2"/>
  <c r="G5838" i="2"/>
  <c r="G5839" i="2"/>
  <c r="G5902" i="2"/>
  <c r="G5903" i="2"/>
  <c r="G5946" i="2"/>
  <c r="G5985" i="2"/>
  <c r="G5840" i="2"/>
  <c r="G5841" i="2"/>
  <c r="G5904" i="2"/>
  <c r="G5905" i="2"/>
  <c r="G5906" i="2"/>
  <c r="G5947" i="2"/>
  <c r="G5986" i="2"/>
  <c r="G5987" i="2"/>
  <c r="G5988" i="2"/>
  <c r="G5989" i="2"/>
  <c r="G5990" i="2"/>
  <c r="G5842" i="2"/>
  <c r="G5907" i="2"/>
  <c r="G5948" i="2"/>
  <c r="G5991" i="2"/>
  <c r="G5843" i="2"/>
  <c r="G5908" i="2"/>
  <c r="G5909" i="2"/>
  <c r="G5949" i="2"/>
  <c r="G5992" i="2"/>
  <c r="G5910" i="2"/>
  <c r="G5911" i="2"/>
  <c r="G5912" i="2"/>
  <c r="G5950" i="2"/>
  <c r="G5993" i="2"/>
  <c r="G5844" i="2"/>
  <c r="G5913" i="2"/>
  <c r="G5951" i="2"/>
  <c r="G5994" i="2"/>
  <c r="G5845" i="2"/>
  <c r="G5846" i="2"/>
  <c r="G5914" i="2"/>
  <c r="G5915" i="2"/>
  <c r="G5916" i="2"/>
  <c r="G5917" i="2"/>
  <c r="G5918" i="2"/>
  <c r="G5995" i="2"/>
  <c r="G5848" i="2"/>
  <c r="G5922" i="2"/>
  <c r="G5923" i="2"/>
  <c r="G5953" i="2"/>
  <c r="G5998" i="2"/>
  <c r="G5849" i="2"/>
  <c r="G5925" i="2"/>
  <c r="G5954" i="2"/>
  <c r="G5999" i="2"/>
  <c r="G5850" i="2"/>
  <c r="G5926" i="2"/>
  <c r="G5927" i="2"/>
  <c r="G5955" i="2"/>
  <c r="G6000" i="2"/>
  <c r="G5851" i="2"/>
  <c r="G5852" i="2"/>
  <c r="G5928" i="2"/>
  <c r="G5929" i="2"/>
  <c r="G5956" i="2"/>
  <c r="G5807" i="2"/>
  <c r="G6002" i="2"/>
  <c r="I5613" i="2"/>
  <c r="J5613" i="2" s="1"/>
  <c r="I5661" i="2"/>
  <c r="J5661" i="2" s="1"/>
  <c r="I5662" i="2"/>
  <c r="J5662" i="2" s="1"/>
  <c r="I5738" i="2"/>
  <c r="J5738" i="2" s="1"/>
  <c r="I5765" i="2"/>
  <c r="J5765" i="2" s="1"/>
  <c r="I5766" i="2"/>
  <c r="J5766" i="2" s="1"/>
  <c r="I5614" i="2"/>
  <c r="J5614" i="2" s="1"/>
  <c r="I5809" i="2"/>
  <c r="J5809" i="2" s="1"/>
  <c r="I5615" i="2"/>
  <c r="J5615" i="2" s="1"/>
  <c r="I5664" i="2"/>
  <c r="J5664" i="2" s="1"/>
  <c r="I5665" i="2"/>
  <c r="J5665" i="2" s="1"/>
  <c r="I5663" i="2"/>
  <c r="J5663" i="2" s="1"/>
  <c r="I5666" i="2"/>
  <c r="J5666" i="2" s="1"/>
  <c r="I5767" i="2"/>
  <c r="J5767" i="2" s="1"/>
  <c r="I5768" i="2"/>
  <c r="J5768" i="2" s="1"/>
  <c r="I5769" i="2"/>
  <c r="J5769" i="2" s="1"/>
  <c r="I5616" i="2"/>
  <c r="J5616" i="2" s="1"/>
  <c r="I5668" i="2"/>
  <c r="J5668" i="2" s="1"/>
  <c r="I5739" i="2"/>
  <c r="J5739" i="2" s="1"/>
  <c r="I5770" i="2"/>
  <c r="J5770" i="2" s="1"/>
  <c r="I5617" i="2"/>
  <c r="J5617" i="2" s="1"/>
  <c r="I5669" i="2"/>
  <c r="J5669" i="2" s="1"/>
  <c r="I5670" i="2"/>
  <c r="J5670" i="2" s="1"/>
  <c r="I5740" i="2"/>
  <c r="J5740" i="2" s="1"/>
  <c r="I5771" i="2"/>
  <c r="J5771" i="2" s="1"/>
  <c r="I5618" i="2"/>
  <c r="J5618" i="2" s="1"/>
  <c r="I5619" i="2"/>
  <c r="J5619" i="2" s="1"/>
  <c r="I5620" i="2"/>
  <c r="J5620" i="2" s="1"/>
  <c r="I5621" i="2"/>
  <c r="J5621" i="2" s="1"/>
  <c r="I5622" i="2"/>
  <c r="J5622" i="2" s="1"/>
  <c r="I5623" i="2"/>
  <c r="J5623" i="2" s="1"/>
  <c r="I5671" i="2"/>
  <c r="J5671" i="2" s="1"/>
  <c r="I5672" i="2"/>
  <c r="J5672" i="2" s="1"/>
  <c r="I5741" i="2"/>
  <c r="J5741" i="2" s="1"/>
  <c r="I5772" i="2"/>
  <c r="J5772" i="2" s="1"/>
  <c r="I5773" i="2"/>
  <c r="J5773" i="2" s="1"/>
  <c r="I5624" i="2"/>
  <c r="J5624" i="2" s="1"/>
  <c r="I5625" i="2"/>
  <c r="J5625" i="2" s="1"/>
  <c r="I5627" i="2"/>
  <c r="J5627" i="2" s="1"/>
  <c r="I5626" i="2"/>
  <c r="J5626" i="2" s="1"/>
  <c r="I5628" i="2"/>
  <c r="J5628" i="2" s="1"/>
  <c r="I5673" i="2"/>
  <c r="J5673" i="2" s="1"/>
  <c r="I5674" i="2"/>
  <c r="J5674" i="2" s="1"/>
  <c r="I5675" i="2"/>
  <c r="J5675" i="2" s="1"/>
  <c r="I5742" i="2"/>
  <c r="J5742" i="2" s="1"/>
  <c r="I5774" i="2"/>
  <c r="J5774" i="2" s="1"/>
  <c r="I5775" i="2"/>
  <c r="J5775" i="2" s="1"/>
  <c r="I5629" i="2"/>
  <c r="J5629" i="2" s="1"/>
  <c r="I5676" i="2"/>
  <c r="J5676" i="2" s="1"/>
  <c r="I5743" i="2"/>
  <c r="J5743" i="2" s="1"/>
  <c r="I5776" i="2"/>
  <c r="J5776" i="2" s="1"/>
  <c r="I5630" i="2"/>
  <c r="J5630" i="2" s="1"/>
  <c r="I5677" i="2"/>
  <c r="J5677" i="2" s="1"/>
  <c r="I5678" i="2"/>
  <c r="J5678" i="2" s="1"/>
  <c r="I5744" i="2"/>
  <c r="J5744" i="2" s="1"/>
  <c r="I5631" i="2"/>
  <c r="J5631" i="2" s="1"/>
  <c r="I5679" i="2"/>
  <c r="J5679" i="2" s="1"/>
  <c r="I5680" i="2"/>
  <c r="J5680" i="2" s="1"/>
  <c r="I5745" i="2"/>
  <c r="J5745" i="2" s="1"/>
  <c r="I5632" i="2"/>
  <c r="J5632" i="2" s="1"/>
  <c r="I5633" i="2"/>
  <c r="J5633" i="2" s="1"/>
  <c r="I5681" i="2"/>
  <c r="J5681" i="2" s="1"/>
  <c r="I5682" i="2"/>
  <c r="J5682" i="2" s="1"/>
  <c r="I5683" i="2"/>
  <c r="J5683" i="2" s="1"/>
  <c r="I5684" i="2"/>
  <c r="J5684" i="2" s="1"/>
  <c r="I5777" i="2"/>
  <c r="J5777" i="2" s="1"/>
  <c r="I5778" i="2"/>
  <c r="J5778" i="2" s="1"/>
  <c r="I5634" i="2"/>
  <c r="J5634" i="2" s="1"/>
  <c r="I5685" i="2"/>
  <c r="J5685" i="2" s="1"/>
  <c r="I5686" i="2"/>
  <c r="J5686" i="2" s="1"/>
  <c r="I5687" i="2"/>
  <c r="J5687" i="2" s="1"/>
  <c r="I5688" i="2"/>
  <c r="J5688" i="2" s="1"/>
  <c r="I5689" i="2"/>
  <c r="J5689" i="2" s="1"/>
  <c r="I5690" i="2"/>
  <c r="J5690" i="2" s="1"/>
  <c r="I5691" i="2"/>
  <c r="J5691" i="2" s="1"/>
  <c r="I5692" i="2"/>
  <c r="J5692" i="2" s="1"/>
  <c r="I5693" i="2"/>
  <c r="J5693" i="2" s="1"/>
  <c r="I5635" i="2"/>
  <c r="J5635" i="2" s="1"/>
  <c r="I5636" i="2"/>
  <c r="J5636" i="2" s="1"/>
  <c r="I5694" i="2"/>
  <c r="J5694" i="2" s="1"/>
  <c r="I5695" i="2"/>
  <c r="J5695" i="2" s="1"/>
  <c r="I5696" i="2"/>
  <c r="J5696" i="2" s="1"/>
  <c r="I5697" i="2"/>
  <c r="J5697" i="2" s="1"/>
  <c r="I5746" i="2"/>
  <c r="J5746" i="2" s="1"/>
  <c r="I5779" i="2"/>
  <c r="J5779" i="2" s="1"/>
  <c r="I5780" i="2"/>
  <c r="J5780" i="2" s="1"/>
  <c r="I5637" i="2"/>
  <c r="J5637" i="2" s="1"/>
  <c r="I5699" i="2"/>
  <c r="J5699" i="2" s="1"/>
  <c r="I5747" i="2"/>
  <c r="J5747" i="2" s="1"/>
  <c r="I5781" i="2"/>
  <c r="J5781" i="2" s="1"/>
  <c r="I5782" i="2"/>
  <c r="J5782" i="2" s="1"/>
  <c r="I5638" i="2"/>
  <c r="J5638" i="2" s="1"/>
  <c r="I5639" i="2"/>
  <c r="J5639" i="2" s="1"/>
  <c r="I5700" i="2"/>
  <c r="J5700" i="2" s="1"/>
  <c r="I5748" i="2"/>
  <c r="J5748" i="2" s="1"/>
  <c r="I5783" i="2"/>
  <c r="J5783" i="2" s="1"/>
  <c r="I5640" i="2"/>
  <c r="J5640" i="2" s="1"/>
  <c r="I5701" i="2"/>
  <c r="J5701" i="2" s="1"/>
  <c r="I5749" i="2"/>
  <c r="J5749" i="2" s="1"/>
  <c r="I5784" i="2"/>
  <c r="J5784" i="2" s="1"/>
  <c r="I5785" i="2"/>
  <c r="J5785" i="2" s="1"/>
  <c r="I5641" i="2"/>
  <c r="J5641" i="2" s="1"/>
  <c r="I5702" i="2"/>
  <c r="J5702" i="2" s="1"/>
  <c r="I5703" i="2"/>
  <c r="J5703" i="2" s="1"/>
  <c r="I5704" i="2"/>
  <c r="J5704" i="2" s="1"/>
  <c r="I5750" i="2"/>
  <c r="J5750" i="2" s="1"/>
  <c r="I5786" i="2"/>
  <c r="J5786" i="2" s="1"/>
  <c r="I5642" i="2"/>
  <c r="J5642" i="2" s="1"/>
  <c r="I5705" i="2"/>
  <c r="J5705" i="2" s="1"/>
  <c r="I5706" i="2"/>
  <c r="J5706" i="2" s="1"/>
  <c r="I5751" i="2"/>
  <c r="J5751" i="2" s="1"/>
  <c r="I5787" i="2"/>
  <c r="J5787" i="2" s="1"/>
  <c r="I5643" i="2"/>
  <c r="J5643" i="2" s="1"/>
  <c r="I5708" i="2"/>
  <c r="J5708" i="2" s="1"/>
  <c r="I5752" i="2"/>
  <c r="J5752" i="2" s="1"/>
  <c r="I5788" i="2"/>
  <c r="J5788" i="2" s="1"/>
  <c r="I5644" i="2"/>
  <c r="J5644" i="2" s="1"/>
  <c r="I5645" i="2"/>
  <c r="J5645" i="2" s="1"/>
  <c r="I5709" i="2"/>
  <c r="J5709" i="2" s="1"/>
  <c r="I5753" i="2"/>
  <c r="J5753" i="2" s="1"/>
  <c r="I5789" i="2"/>
  <c r="J5789" i="2" s="1"/>
  <c r="I5646" i="2"/>
  <c r="J5646" i="2" s="1"/>
  <c r="I5647" i="2"/>
  <c r="J5647" i="2" s="1"/>
  <c r="I5710" i="2"/>
  <c r="J5710" i="2" s="1"/>
  <c r="I5711" i="2"/>
  <c r="J5711" i="2" s="1"/>
  <c r="I5754" i="2"/>
  <c r="J5754" i="2" s="1"/>
  <c r="I5790" i="2"/>
  <c r="J5790" i="2" s="1"/>
  <c r="I5648" i="2"/>
  <c r="J5648" i="2" s="1"/>
  <c r="I5649" i="2"/>
  <c r="J5649" i="2" s="1"/>
  <c r="I5712" i="2"/>
  <c r="J5712" i="2" s="1"/>
  <c r="I5713" i="2"/>
  <c r="J5713" i="2" s="1"/>
  <c r="I5714" i="2"/>
  <c r="J5714" i="2" s="1"/>
  <c r="I5755" i="2"/>
  <c r="J5755" i="2" s="1"/>
  <c r="I5791" i="2"/>
  <c r="J5791" i="2" s="1"/>
  <c r="I5792" i="2"/>
  <c r="J5792" i="2" s="1"/>
  <c r="I5793" i="2"/>
  <c r="J5793" i="2" s="1"/>
  <c r="I5794" i="2"/>
  <c r="J5794" i="2" s="1"/>
  <c r="I5795" i="2"/>
  <c r="J5795" i="2" s="1"/>
  <c r="I5650" i="2"/>
  <c r="J5650" i="2" s="1"/>
  <c r="I5715" i="2"/>
  <c r="J5715" i="2" s="1"/>
  <c r="I5756" i="2"/>
  <c r="J5756" i="2" s="1"/>
  <c r="I5796" i="2"/>
  <c r="J5796" i="2" s="1"/>
  <c r="I5651" i="2"/>
  <c r="J5651" i="2" s="1"/>
  <c r="I5716" i="2"/>
  <c r="J5716" i="2" s="1"/>
  <c r="I5717" i="2"/>
  <c r="J5717" i="2" s="1"/>
  <c r="I5757" i="2"/>
  <c r="J5757" i="2" s="1"/>
  <c r="I5797" i="2"/>
  <c r="J5797" i="2" s="1"/>
  <c r="I5718" i="2"/>
  <c r="J5718" i="2" s="1"/>
  <c r="I5719" i="2"/>
  <c r="J5719" i="2" s="1"/>
  <c r="I5758" i="2"/>
  <c r="J5758" i="2" s="1"/>
  <c r="I5798" i="2"/>
  <c r="J5798" i="2" s="1"/>
  <c r="I5652" i="2"/>
  <c r="J5652" i="2" s="1"/>
  <c r="I5720" i="2"/>
  <c r="J5720" i="2" s="1"/>
  <c r="I5759" i="2"/>
  <c r="J5759" i="2" s="1"/>
  <c r="I5799" i="2"/>
  <c r="J5799" i="2" s="1"/>
  <c r="I5653" i="2"/>
  <c r="J5653" i="2" s="1"/>
  <c r="I5654" i="2"/>
  <c r="J5654" i="2" s="1"/>
  <c r="I5721" i="2"/>
  <c r="J5721" i="2" s="1"/>
  <c r="I5722" i="2"/>
  <c r="J5722" i="2" s="1"/>
  <c r="I5723" i="2"/>
  <c r="J5723" i="2" s="1"/>
  <c r="I5724" i="2"/>
  <c r="J5724" i="2" s="1"/>
  <c r="I5725" i="2"/>
  <c r="J5725" i="2" s="1"/>
  <c r="I5726" i="2"/>
  <c r="J5726" i="2" s="1"/>
  <c r="I5800" i="2"/>
  <c r="J5800" i="2" s="1"/>
  <c r="I5656" i="2"/>
  <c r="J5656" i="2" s="1"/>
  <c r="I5730" i="2"/>
  <c r="J5730" i="2" s="1"/>
  <c r="I5731" i="2"/>
  <c r="J5731" i="2" s="1"/>
  <c r="I5761" i="2"/>
  <c r="J5761" i="2" s="1"/>
  <c r="I5803" i="2"/>
  <c r="J5803" i="2" s="1"/>
  <c r="I5657" i="2"/>
  <c r="J5657" i="2" s="1"/>
  <c r="I5733" i="2"/>
  <c r="J5733" i="2" s="1"/>
  <c r="I5762" i="2"/>
  <c r="J5762" i="2" s="1"/>
  <c r="I5804" i="2"/>
  <c r="J5804" i="2" s="1"/>
  <c r="I5658" i="2"/>
  <c r="J5658" i="2" s="1"/>
  <c r="I5734" i="2"/>
  <c r="J5734" i="2" s="1"/>
  <c r="I5735" i="2"/>
  <c r="J5735" i="2" s="1"/>
  <c r="I5763" i="2"/>
  <c r="J5763" i="2" s="1"/>
  <c r="I5805" i="2"/>
  <c r="J5805" i="2" s="1"/>
  <c r="I5659" i="2"/>
  <c r="J5659" i="2" s="1"/>
  <c r="I5660" i="2"/>
  <c r="J5660" i="2" s="1"/>
  <c r="I5736" i="2"/>
  <c r="J5736" i="2" s="1"/>
  <c r="I5737" i="2"/>
  <c r="J5737" i="2" s="1"/>
  <c r="I5764" i="2"/>
  <c r="J5764" i="2" s="1"/>
  <c r="I5806" i="2"/>
  <c r="J5806" i="2" s="1"/>
  <c r="I6001" i="2"/>
  <c r="J6001" i="2" s="1"/>
  <c r="I5808" i="2"/>
  <c r="J5808" i="2" s="1"/>
  <c r="I5853" i="2"/>
  <c r="J5853" i="2" s="1"/>
  <c r="I5854" i="2"/>
  <c r="J5854" i="2" s="1"/>
  <c r="I5930" i="2"/>
  <c r="J5930" i="2" s="1"/>
  <c r="I5957" i="2"/>
  <c r="J5957" i="2" s="1"/>
  <c r="I5958" i="2"/>
  <c r="J5958" i="2" s="1"/>
  <c r="I5810" i="2"/>
  <c r="J5810" i="2" s="1"/>
  <c r="I5811" i="2"/>
  <c r="J5811" i="2" s="1"/>
  <c r="I5856" i="2"/>
  <c r="J5856" i="2" s="1"/>
  <c r="I5857" i="2"/>
  <c r="J5857" i="2" s="1"/>
  <c r="I5855" i="2"/>
  <c r="J5855" i="2" s="1"/>
  <c r="I5858" i="2"/>
  <c r="J5858" i="2" s="1"/>
  <c r="I5959" i="2"/>
  <c r="J5959" i="2" s="1"/>
  <c r="I5960" i="2"/>
  <c r="J5960" i="2" s="1"/>
  <c r="I5961" i="2"/>
  <c r="J5961" i="2" s="1"/>
  <c r="I5812" i="2"/>
  <c r="J5812" i="2" s="1"/>
  <c r="I5860" i="2"/>
  <c r="J5860" i="2" s="1"/>
  <c r="I5931" i="2"/>
  <c r="J5931" i="2" s="1"/>
  <c r="I5962" i="2"/>
  <c r="J5962" i="2" s="1"/>
  <c r="I5813" i="2"/>
  <c r="J5813" i="2" s="1"/>
  <c r="I5861" i="2"/>
  <c r="J5861" i="2" s="1"/>
  <c r="I5862" i="2"/>
  <c r="J5862" i="2" s="1"/>
  <c r="I5932" i="2"/>
  <c r="J5932" i="2" s="1"/>
  <c r="I5963" i="2"/>
  <c r="J5963" i="2" s="1"/>
  <c r="I5814" i="2"/>
  <c r="J5814" i="2" s="1"/>
  <c r="I5815" i="2"/>
  <c r="J5815" i="2" s="1"/>
  <c r="I5816" i="2"/>
  <c r="J5816" i="2" s="1"/>
  <c r="I5817" i="2"/>
  <c r="J5817" i="2" s="1"/>
  <c r="I5818" i="2"/>
  <c r="J5818" i="2" s="1"/>
  <c r="I5819" i="2"/>
  <c r="J5819" i="2" s="1"/>
  <c r="I5863" i="2"/>
  <c r="J5863" i="2" s="1"/>
  <c r="I5864" i="2"/>
  <c r="J5864" i="2" s="1"/>
  <c r="I5933" i="2"/>
  <c r="J5933" i="2" s="1"/>
  <c r="I5964" i="2"/>
  <c r="J5964" i="2" s="1"/>
  <c r="I5965" i="2"/>
  <c r="J5965" i="2" s="1"/>
  <c r="I5820" i="2"/>
  <c r="J5820" i="2" s="1"/>
  <c r="I5865" i="2"/>
  <c r="J5865" i="2" s="1"/>
  <c r="I5866" i="2"/>
  <c r="J5866" i="2" s="1"/>
  <c r="I5867" i="2"/>
  <c r="J5867" i="2" s="1"/>
  <c r="I5934" i="2"/>
  <c r="J5934" i="2" s="1"/>
  <c r="I5966" i="2"/>
  <c r="J5966" i="2" s="1"/>
  <c r="I5967" i="2"/>
  <c r="J5967" i="2" s="1"/>
  <c r="I5821" i="2"/>
  <c r="J5821" i="2" s="1"/>
  <c r="I5868" i="2"/>
  <c r="J5868" i="2" s="1"/>
  <c r="I5935" i="2"/>
  <c r="J5935" i="2" s="1"/>
  <c r="I5968" i="2"/>
  <c r="J5968" i="2" s="1"/>
  <c r="I5822" i="2"/>
  <c r="J5822" i="2" s="1"/>
  <c r="I5869" i="2"/>
  <c r="J5869" i="2" s="1"/>
  <c r="I5870" i="2"/>
  <c r="J5870" i="2" s="1"/>
  <c r="I5936" i="2"/>
  <c r="J5936" i="2" s="1"/>
  <c r="I5969" i="2"/>
  <c r="J5969" i="2" s="1"/>
  <c r="I5970" i="2"/>
  <c r="J5970" i="2" s="1"/>
  <c r="I5823" i="2"/>
  <c r="J5823" i="2" s="1"/>
  <c r="I5871" i="2"/>
  <c r="J5871" i="2" s="1"/>
  <c r="I5872" i="2"/>
  <c r="J5872" i="2" s="1"/>
  <c r="I5937" i="2"/>
  <c r="J5937" i="2" s="1"/>
  <c r="I5971" i="2"/>
  <c r="J5971" i="2" s="1"/>
  <c r="I5824" i="2"/>
  <c r="J5824" i="2" s="1"/>
  <c r="I5825" i="2"/>
  <c r="J5825" i="2" s="1"/>
  <c r="I5873" i="2"/>
  <c r="J5873" i="2" s="1"/>
  <c r="I5874" i="2"/>
  <c r="J5874" i="2" s="1"/>
  <c r="I5875" i="2"/>
  <c r="J5875" i="2" s="1"/>
  <c r="I5876" i="2"/>
  <c r="J5876" i="2" s="1"/>
  <c r="I5972" i="2"/>
  <c r="J5972" i="2" s="1"/>
  <c r="I5973" i="2"/>
  <c r="J5973" i="2" s="1"/>
  <c r="I5826" i="2"/>
  <c r="J5826" i="2" s="1"/>
  <c r="I5877" i="2"/>
  <c r="J5877" i="2" s="1"/>
  <c r="I5878" i="2"/>
  <c r="J5878" i="2" s="1"/>
  <c r="I5879" i="2"/>
  <c r="J5879" i="2" s="1"/>
  <c r="I5880" i="2"/>
  <c r="J5880" i="2" s="1"/>
  <c r="I5881" i="2"/>
  <c r="J5881" i="2" s="1"/>
  <c r="I5882" i="2"/>
  <c r="J5882" i="2" s="1"/>
  <c r="I5883" i="2"/>
  <c r="J5883" i="2" s="1"/>
  <c r="I5884" i="2"/>
  <c r="J5884" i="2" s="1"/>
  <c r="I5885" i="2"/>
  <c r="J5885" i="2" s="1"/>
  <c r="I5827" i="2"/>
  <c r="J5827" i="2" s="1"/>
  <c r="I5828" i="2"/>
  <c r="J5828" i="2" s="1"/>
  <c r="I5886" i="2"/>
  <c r="J5886" i="2" s="1"/>
  <c r="I5887" i="2"/>
  <c r="J5887" i="2" s="1"/>
  <c r="I5888" i="2"/>
  <c r="J5888" i="2" s="1"/>
  <c r="I5889" i="2"/>
  <c r="J5889" i="2" s="1"/>
  <c r="I5938" i="2"/>
  <c r="J5938" i="2" s="1"/>
  <c r="I5974" i="2"/>
  <c r="J5974" i="2" s="1"/>
  <c r="I5975" i="2"/>
  <c r="J5975" i="2" s="1"/>
  <c r="I5829" i="2"/>
  <c r="J5829" i="2" s="1"/>
  <c r="I5891" i="2"/>
  <c r="J5891" i="2" s="1"/>
  <c r="I5939" i="2"/>
  <c r="J5939" i="2" s="1"/>
  <c r="I5976" i="2"/>
  <c r="J5976" i="2" s="1"/>
  <c r="I5977" i="2"/>
  <c r="J5977" i="2" s="1"/>
  <c r="I5830" i="2"/>
  <c r="J5830" i="2" s="1"/>
  <c r="I5831" i="2"/>
  <c r="J5831" i="2" s="1"/>
  <c r="I5892" i="2"/>
  <c r="J5892" i="2" s="1"/>
  <c r="I5940" i="2"/>
  <c r="J5940" i="2" s="1"/>
  <c r="I5978" i="2"/>
  <c r="J5978" i="2" s="1"/>
  <c r="I5832" i="2"/>
  <c r="J5832" i="2" s="1"/>
  <c r="I5893" i="2"/>
  <c r="J5893" i="2" s="1"/>
  <c r="I5941" i="2"/>
  <c r="J5941" i="2" s="1"/>
  <c r="I5979" i="2"/>
  <c r="J5979" i="2" s="1"/>
  <c r="I5980" i="2"/>
  <c r="J5980" i="2" s="1"/>
  <c r="I5833" i="2"/>
  <c r="J5833" i="2" s="1"/>
  <c r="I5894" i="2"/>
  <c r="J5894" i="2" s="1"/>
  <c r="I5895" i="2"/>
  <c r="J5895" i="2" s="1"/>
  <c r="I5896" i="2"/>
  <c r="J5896" i="2" s="1"/>
  <c r="I5942" i="2"/>
  <c r="J5942" i="2" s="1"/>
  <c r="I5981" i="2"/>
  <c r="J5981" i="2" s="1"/>
  <c r="I5834" i="2"/>
  <c r="J5834" i="2" s="1"/>
  <c r="I5897" i="2"/>
  <c r="J5897" i="2" s="1"/>
  <c r="I5898" i="2"/>
  <c r="J5898" i="2" s="1"/>
  <c r="I5943" i="2"/>
  <c r="J5943" i="2" s="1"/>
  <c r="I5982" i="2"/>
  <c r="J5982" i="2" s="1"/>
  <c r="I5835" i="2"/>
  <c r="J5835" i="2" s="1"/>
  <c r="I5900" i="2"/>
  <c r="J5900" i="2" s="1"/>
  <c r="I5944" i="2"/>
  <c r="J5944" i="2" s="1"/>
  <c r="I5983" i="2"/>
  <c r="J5983" i="2" s="1"/>
  <c r="I5836" i="2"/>
  <c r="J5836" i="2" s="1"/>
  <c r="I5837" i="2"/>
  <c r="J5837" i="2" s="1"/>
  <c r="I5901" i="2"/>
  <c r="J5901" i="2" s="1"/>
  <c r="I5945" i="2"/>
  <c r="J5945" i="2" s="1"/>
  <c r="I5984" i="2"/>
  <c r="J5984" i="2" s="1"/>
  <c r="I5838" i="2"/>
  <c r="J5838" i="2" s="1"/>
  <c r="I5839" i="2"/>
  <c r="J5839" i="2" s="1"/>
  <c r="I5902" i="2"/>
  <c r="J5902" i="2" s="1"/>
  <c r="I5903" i="2"/>
  <c r="J5903" i="2" s="1"/>
  <c r="I5946" i="2"/>
  <c r="J5946" i="2" s="1"/>
  <c r="I5985" i="2"/>
  <c r="J5985" i="2" s="1"/>
  <c r="I5840" i="2"/>
  <c r="J5840" i="2" s="1"/>
  <c r="I5841" i="2"/>
  <c r="J5841" i="2" s="1"/>
  <c r="I5904" i="2"/>
  <c r="J5904" i="2" s="1"/>
  <c r="I5905" i="2"/>
  <c r="J5905" i="2" s="1"/>
  <c r="I5906" i="2"/>
  <c r="J5906" i="2" s="1"/>
  <c r="I5947" i="2"/>
  <c r="J5947" i="2" s="1"/>
  <c r="I5986" i="2"/>
  <c r="J5986" i="2" s="1"/>
  <c r="I5987" i="2"/>
  <c r="J5987" i="2" s="1"/>
  <c r="I5988" i="2"/>
  <c r="J5988" i="2" s="1"/>
  <c r="I5989" i="2"/>
  <c r="J5989" i="2" s="1"/>
  <c r="I5990" i="2"/>
  <c r="J5990" i="2" s="1"/>
  <c r="I5842" i="2"/>
  <c r="J5842" i="2" s="1"/>
  <c r="I5907" i="2"/>
  <c r="J5907" i="2" s="1"/>
  <c r="I5948" i="2"/>
  <c r="J5948" i="2" s="1"/>
  <c r="I5991" i="2"/>
  <c r="J5991" i="2" s="1"/>
  <c r="I5843" i="2"/>
  <c r="J5843" i="2" s="1"/>
  <c r="I5908" i="2"/>
  <c r="J5908" i="2" s="1"/>
  <c r="I5909" i="2"/>
  <c r="J5909" i="2" s="1"/>
  <c r="I5949" i="2"/>
  <c r="J5949" i="2" s="1"/>
  <c r="I5992" i="2"/>
  <c r="J5992" i="2" s="1"/>
  <c r="I5910" i="2"/>
  <c r="J5910" i="2" s="1"/>
  <c r="I5911" i="2"/>
  <c r="J5911" i="2" s="1"/>
  <c r="I5912" i="2"/>
  <c r="J5912" i="2" s="1"/>
  <c r="I5950" i="2"/>
  <c r="J5950" i="2" s="1"/>
  <c r="I5993" i="2"/>
  <c r="J5993" i="2" s="1"/>
  <c r="I5844" i="2"/>
  <c r="J5844" i="2" s="1"/>
  <c r="I5913" i="2"/>
  <c r="J5913" i="2" s="1"/>
  <c r="I5951" i="2"/>
  <c r="J5951" i="2" s="1"/>
  <c r="I5994" i="2"/>
  <c r="J5994" i="2" s="1"/>
  <c r="I5845" i="2"/>
  <c r="J5845" i="2" s="1"/>
  <c r="I5846" i="2"/>
  <c r="J5846" i="2" s="1"/>
  <c r="I5914" i="2"/>
  <c r="J5914" i="2" s="1"/>
  <c r="I5915" i="2"/>
  <c r="J5915" i="2" s="1"/>
  <c r="I5916" i="2"/>
  <c r="J5916" i="2" s="1"/>
  <c r="I5917" i="2"/>
  <c r="J5917" i="2" s="1"/>
  <c r="I5918" i="2"/>
  <c r="J5918" i="2" s="1"/>
  <c r="I5995" i="2"/>
  <c r="J5995" i="2" s="1"/>
  <c r="I5848" i="2"/>
  <c r="J5848" i="2" s="1"/>
  <c r="I5922" i="2"/>
  <c r="J5922" i="2" s="1"/>
  <c r="I5923" i="2"/>
  <c r="J5923" i="2" s="1"/>
  <c r="I5953" i="2"/>
  <c r="J5953" i="2" s="1"/>
  <c r="I5998" i="2"/>
  <c r="J5998" i="2" s="1"/>
  <c r="I5849" i="2"/>
  <c r="J5849" i="2" s="1"/>
  <c r="I5925" i="2"/>
  <c r="J5925" i="2" s="1"/>
  <c r="I5954" i="2"/>
  <c r="J5954" i="2" s="1"/>
  <c r="I5999" i="2"/>
  <c r="J5999" i="2" s="1"/>
  <c r="I5850" i="2"/>
  <c r="J5850" i="2" s="1"/>
  <c r="I5926" i="2"/>
  <c r="J5926" i="2" s="1"/>
  <c r="I5927" i="2"/>
  <c r="J5927" i="2" s="1"/>
  <c r="I5955" i="2"/>
  <c r="J5955" i="2" s="1"/>
  <c r="I6000" i="2"/>
  <c r="J6000" i="2" s="1"/>
  <c r="I5851" i="2"/>
  <c r="J5851" i="2" s="1"/>
  <c r="I5852" i="2"/>
  <c r="J5852" i="2" s="1"/>
  <c r="I5928" i="2"/>
  <c r="J5928" i="2" s="1"/>
  <c r="I5929" i="2"/>
  <c r="J5929" i="2" s="1"/>
  <c r="I5956" i="2"/>
  <c r="J5956" i="2" s="1"/>
  <c r="I5807" i="2"/>
  <c r="J5807" i="2" s="1"/>
  <c r="I6002" i="2"/>
  <c r="J6002" i="2" s="1"/>
  <c r="G5219" i="2"/>
  <c r="I5219" i="2"/>
  <c r="J5219" i="2" s="1"/>
  <c r="G5232" i="2"/>
  <c r="I5232" i="2"/>
  <c r="J5232" i="2" s="1"/>
  <c r="G5231" i="2"/>
  <c r="I5231" i="2"/>
  <c r="J5231" i="2" s="1"/>
  <c r="G5269" i="2"/>
  <c r="G5466" i="2"/>
  <c r="I5269" i="2"/>
  <c r="J5269" i="2" s="1"/>
  <c r="I5466" i="2"/>
  <c r="J5466" i="2" s="1"/>
  <c r="G5287" i="2"/>
  <c r="G5479" i="2"/>
  <c r="I5287" i="2"/>
  <c r="J5287" i="2" s="1"/>
  <c r="I5479" i="2"/>
  <c r="J5479" i="2" s="1"/>
  <c r="G5293" i="2"/>
  <c r="G5485" i="2"/>
  <c r="I5293" i="2"/>
  <c r="J5293" i="2" s="1"/>
  <c r="I5485" i="2"/>
  <c r="J5485" i="2" s="1"/>
  <c r="G5310" i="2"/>
  <c r="I5310" i="2"/>
  <c r="J5310" i="2" s="1"/>
  <c r="G5266" i="2"/>
  <c r="I5266" i="2"/>
  <c r="J5266" i="2" s="1"/>
  <c r="G5393" i="2"/>
  <c r="G5588" i="2"/>
  <c r="I5393" i="2"/>
  <c r="J5393" i="2" s="1"/>
  <c r="I5588" i="2"/>
  <c r="J5588" i="2" s="1"/>
  <c r="G5242" i="2"/>
  <c r="G5439" i="2"/>
  <c r="G5312" i="2"/>
  <c r="G5504" i="2"/>
  <c r="G5356" i="2"/>
  <c r="G5548" i="2"/>
  <c r="G5394" i="2"/>
  <c r="G5589" i="2"/>
  <c r="I5242" i="2"/>
  <c r="J5242" i="2" s="1"/>
  <c r="I5439" i="2"/>
  <c r="J5439" i="2" s="1"/>
  <c r="I5312" i="2"/>
  <c r="J5312" i="2" s="1"/>
  <c r="I5504" i="2"/>
  <c r="J5504" i="2" s="1"/>
  <c r="I5356" i="2"/>
  <c r="J5356" i="2" s="1"/>
  <c r="I5548" i="2"/>
  <c r="J5548" i="2" s="1"/>
  <c r="I5394" i="2"/>
  <c r="J5394" i="2" s="1"/>
  <c r="I5589" i="2"/>
  <c r="J5589" i="2" s="1"/>
  <c r="G5257" i="2"/>
  <c r="G5454" i="2"/>
  <c r="G5332" i="2"/>
  <c r="G5525" i="2"/>
  <c r="G5368" i="2"/>
  <c r="G5560" i="2"/>
  <c r="G5411" i="2"/>
  <c r="G5606" i="2"/>
  <c r="I5257" i="2"/>
  <c r="J5257" i="2" s="1"/>
  <c r="I5454" i="2"/>
  <c r="J5454" i="2" s="1"/>
  <c r="I5332" i="2"/>
  <c r="J5332" i="2" s="1"/>
  <c r="I5525" i="2"/>
  <c r="J5525" i="2" s="1"/>
  <c r="I5368" i="2"/>
  <c r="J5368" i="2" s="1"/>
  <c r="I5560" i="2"/>
  <c r="J5560" i="2" s="1"/>
  <c r="I5411" i="2"/>
  <c r="J5411" i="2" s="1"/>
  <c r="I5606" i="2"/>
  <c r="J5606" i="2" s="1"/>
  <c r="G5397" i="2"/>
  <c r="G5592" i="2"/>
  <c r="I5397" i="2"/>
  <c r="J5397" i="2" s="1"/>
  <c r="I5592" i="2"/>
  <c r="J5592" i="2" s="1"/>
  <c r="G5245" i="2"/>
  <c r="G5442" i="2"/>
  <c r="G5314" i="2"/>
  <c r="G5506" i="2"/>
  <c r="G5358" i="2"/>
  <c r="G5550" i="2"/>
  <c r="G5396" i="2"/>
  <c r="G5591" i="2"/>
  <c r="I5245" i="2"/>
  <c r="J5245" i="2" s="1"/>
  <c r="I5442" i="2"/>
  <c r="J5442" i="2" s="1"/>
  <c r="I5314" i="2"/>
  <c r="J5314" i="2" s="1"/>
  <c r="I5506" i="2"/>
  <c r="J5506" i="2" s="1"/>
  <c r="I5358" i="2"/>
  <c r="J5358" i="2" s="1"/>
  <c r="I5550" i="2"/>
  <c r="J5550" i="2" s="1"/>
  <c r="I5396" i="2"/>
  <c r="J5396" i="2" s="1"/>
  <c r="I5591" i="2"/>
  <c r="J5591" i="2" s="1"/>
  <c r="G5261" i="2"/>
  <c r="G5458" i="2"/>
  <c r="G5341" i="2"/>
  <c r="G5533" i="2"/>
  <c r="G5370" i="2"/>
  <c r="G5562" i="2"/>
  <c r="G5414" i="2"/>
  <c r="G5609" i="2"/>
  <c r="I5261" i="2"/>
  <c r="J5261" i="2" s="1"/>
  <c r="I5458" i="2"/>
  <c r="J5458" i="2" s="1"/>
  <c r="I5341" i="2"/>
  <c r="J5341" i="2" s="1"/>
  <c r="I5533" i="2"/>
  <c r="J5533" i="2" s="1"/>
  <c r="I5370" i="2"/>
  <c r="J5370" i="2" s="1"/>
  <c r="I5562" i="2"/>
  <c r="J5562" i="2" s="1"/>
  <c r="I5414" i="2"/>
  <c r="J5414" i="2" s="1"/>
  <c r="I5609" i="2"/>
  <c r="J5609" i="2" s="1"/>
  <c r="G5376" i="2"/>
  <c r="I5376" i="2"/>
  <c r="J5376" i="2" s="1"/>
  <c r="G5604" i="2"/>
  <c r="I5604" i="2"/>
  <c r="J5604" i="2" s="1"/>
  <c r="G5409" i="2"/>
  <c r="I5409" i="2"/>
  <c r="J5409" i="2" s="1"/>
  <c r="G5558" i="2"/>
  <c r="I5558" i="2"/>
  <c r="J5558" i="2" s="1"/>
  <c r="G5366" i="2"/>
  <c r="I5366" i="2"/>
  <c r="J5366" i="2" s="1"/>
  <c r="G5521" i="2"/>
  <c r="I5521" i="2"/>
  <c r="J5521" i="2" s="1"/>
  <c r="G5329" i="2"/>
  <c r="I5329" i="2"/>
  <c r="J5329" i="2" s="1"/>
  <c r="G5520" i="2"/>
  <c r="I5520" i="2"/>
  <c r="J5520" i="2" s="1"/>
  <c r="G5328" i="2"/>
  <c r="I5328" i="2"/>
  <c r="J5328" i="2" s="1"/>
  <c r="G5453" i="2"/>
  <c r="I5453" i="2"/>
  <c r="J5453" i="2" s="1"/>
  <c r="G5256" i="2"/>
  <c r="I5256" i="2"/>
  <c r="J5256" i="2" s="1"/>
  <c r="G5583" i="2"/>
  <c r="I5583" i="2"/>
  <c r="J5583" i="2" s="1"/>
  <c r="G5271" i="2"/>
  <c r="G5308" i="2"/>
  <c r="G5333" i="2"/>
  <c r="G5272" i="2"/>
  <c r="G5283" i="2"/>
  <c r="G5294" i="2"/>
  <c r="G5295" i="2"/>
  <c r="G5299" i="2"/>
  <c r="G5318" i="2"/>
  <c r="G5320" i="2"/>
  <c r="G5327" i="2"/>
  <c r="G5223" i="2"/>
  <c r="G5227" i="2"/>
  <c r="G5229" i="2"/>
  <c r="G5234" i="2"/>
  <c r="G5240" i="2"/>
  <c r="G5249" i="2"/>
  <c r="G5258" i="2"/>
  <c r="G5262" i="2"/>
  <c r="G5263" i="2"/>
  <c r="G5273" i="2"/>
  <c r="G5282" i="2"/>
  <c r="G5284" i="2"/>
  <c r="G5300" i="2"/>
  <c r="G5319" i="2"/>
  <c r="G5330" i="2"/>
  <c r="G5334" i="2"/>
  <c r="G5335" i="2"/>
  <c r="G5222" i="2"/>
  <c r="G5224" i="2"/>
  <c r="G5230" i="2"/>
  <c r="G5236" i="2"/>
  <c r="G5237" i="2"/>
  <c r="G5248" i="2"/>
  <c r="G5251" i="2"/>
  <c r="G5375" i="2"/>
  <c r="G5412" i="2"/>
  <c r="G5373" i="2"/>
  <c r="G5378" i="2"/>
  <c r="G5388" i="2"/>
  <c r="G5391" i="2"/>
  <c r="G5416" i="2"/>
  <c r="G5270" i="2"/>
  <c r="G5274" i="2"/>
  <c r="G5301" i="2"/>
  <c r="G5315" i="2"/>
  <c r="G5331" i="2"/>
  <c r="G5528" i="2"/>
  <c r="G5339" i="2"/>
  <c r="G5344" i="2"/>
  <c r="G5238" i="2"/>
  <c r="G5243" i="2"/>
  <c r="G5250" i="2"/>
  <c r="G5260" i="2"/>
  <c r="G5348" i="2"/>
  <c r="G5349" i="2"/>
  <c r="G5354" i="2"/>
  <c r="G5360" i="2"/>
  <c r="G5361" i="2"/>
  <c r="G5365" i="2"/>
  <c r="G5367" i="2"/>
  <c r="G5275" i="2"/>
  <c r="G5276" i="2"/>
  <c r="G5277" i="2"/>
  <c r="G5324" i="2"/>
  <c r="G5336" i="2"/>
  <c r="G5350" i="2"/>
  <c r="G5357" i="2"/>
  <c r="G5359" i="2"/>
  <c r="G5369" i="2"/>
  <c r="G5278" i="2"/>
  <c r="G5302" i="2"/>
  <c r="G5337" i="2"/>
  <c r="G5374" i="2"/>
  <c r="G5379" i="2"/>
  <c r="G5392" i="2"/>
  <c r="G5404" i="2"/>
  <c r="G5417" i="2"/>
  <c r="G5267" i="2"/>
  <c r="G5279" i="2"/>
  <c r="G5285" i="2"/>
  <c r="G5290" i="2"/>
  <c r="G5296" i="2"/>
  <c r="G5313" i="2"/>
  <c r="G5316" i="2"/>
  <c r="G5322" i="2"/>
  <c r="G5340" i="2"/>
  <c r="G5342" i="2"/>
  <c r="G5380" i="2"/>
  <c r="G5383" i="2"/>
  <c r="G5384" i="2"/>
  <c r="G5395" i="2"/>
  <c r="G5398" i="2"/>
  <c r="G5399" i="2"/>
  <c r="G5400" i="2"/>
  <c r="G5405" i="2"/>
  <c r="G5408" i="2"/>
  <c r="G5410" i="2"/>
  <c r="G5413" i="2"/>
  <c r="G5568" i="2"/>
  <c r="G5389" i="2"/>
  <c r="G5377" i="2"/>
  <c r="G5382" i="2"/>
  <c r="G5385" i="2"/>
  <c r="G5406" i="2"/>
  <c r="G5386" i="2"/>
  <c r="G5221" i="2"/>
  <c r="G5225" i="2"/>
  <c r="G5247" i="2"/>
  <c r="G5253" i="2"/>
  <c r="G5255" i="2"/>
  <c r="G5268" i="2"/>
  <c r="G5303" i="2"/>
  <c r="G5280" i="2"/>
  <c r="G5297" i="2"/>
  <c r="G5304" i="2"/>
  <c r="G5325" i="2"/>
  <c r="G5607" i="2"/>
  <c r="G5218" i="2"/>
  <c r="G5228" i="2"/>
  <c r="G5235" i="2"/>
  <c r="G5241" i="2"/>
  <c r="G5246" i="2"/>
  <c r="G5252" i="2"/>
  <c r="G5254" i="2"/>
  <c r="G5259" i="2"/>
  <c r="G5217" i="2"/>
  <c r="G5220" i="2"/>
  <c r="G5226" i="2"/>
  <c r="G5233" i="2"/>
  <c r="G5239" i="2"/>
  <c r="G5244" i="2"/>
  <c r="G5264" i="2"/>
  <c r="G5288" i="2"/>
  <c r="G5309" i="2"/>
  <c r="G5265" i="2"/>
  <c r="G5281" i="2"/>
  <c r="G5291" i="2"/>
  <c r="G5305" i="2"/>
  <c r="G5345" i="2"/>
  <c r="G5298" i="2"/>
  <c r="G5306" i="2"/>
  <c r="G5323" i="2"/>
  <c r="G5343" i="2"/>
  <c r="G5311" i="2"/>
  <c r="G5286" i="2"/>
  <c r="G5292" i="2"/>
  <c r="G5307" i="2"/>
  <c r="G5317" i="2"/>
  <c r="G5321" i="2"/>
  <c r="G5326" i="2"/>
  <c r="G5338" i="2"/>
  <c r="G5289" i="2"/>
  <c r="G5346" i="2"/>
  <c r="G5347" i="2"/>
  <c r="G5351" i="2"/>
  <c r="G5352" i="2"/>
  <c r="G5355" i="2"/>
  <c r="G5372" i="2"/>
  <c r="G5381" i="2"/>
  <c r="G5581" i="2"/>
  <c r="G5401" i="2"/>
  <c r="G5402" i="2"/>
  <c r="G5403" i="2"/>
  <c r="G5407" i="2"/>
  <c r="G5415" i="2"/>
  <c r="G5353" i="2"/>
  <c r="G5362" i="2"/>
  <c r="G5363" i="2"/>
  <c r="G5364" i="2"/>
  <c r="G5371" i="2"/>
  <c r="G5387" i="2"/>
  <c r="G5390" i="2"/>
  <c r="G5500" i="2"/>
  <c r="G5526" i="2"/>
  <c r="G5468" i="2"/>
  <c r="G5475" i="2"/>
  <c r="G5486" i="2"/>
  <c r="G5487" i="2"/>
  <c r="G5491" i="2"/>
  <c r="G5510" i="2"/>
  <c r="G5512" i="2"/>
  <c r="G5519" i="2"/>
  <c r="G5424" i="2"/>
  <c r="G5428" i="2"/>
  <c r="G5431" i="2"/>
  <c r="G5437" i="2"/>
  <c r="G5446" i="2"/>
  <c r="G5455" i="2"/>
  <c r="G5459" i="2"/>
  <c r="G5460" i="2"/>
  <c r="G5469" i="2"/>
  <c r="G5474" i="2"/>
  <c r="G5476" i="2"/>
  <c r="G5492" i="2"/>
  <c r="G5511" i="2"/>
  <c r="G5522" i="2"/>
  <c r="G5527" i="2"/>
  <c r="G5423" i="2"/>
  <c r="G5425" i="2"/>
  <c r="G5430" i="2"/>
  <c r="G5433" i="2"/>
  <c r="G5434" i="2"/>
  <c r="G5445" i="2"/>
  <c r="G5448" i="2"/>
  <c r="G5567" i="2"/>
  <c r="G5565" i="2"/>
  <c r="G5570" i="2"/>
  <c r="G5580" i="2"/>
  <c r="G5586" i="2"/>
  <c r="G5611" i="2"/>
  <c r="G5467" i="2"/>
  <c r="G5493" i="2"/>
  <c r="G5507" i="2"/>
  <c r="G5523" i="2"/>
  <c r="G5531" i="2"/>
  <c r="G5536" i="2"/>
  <c r="G5435" i="2"/>
  <c r="G5440" i="2"/>
  <c r="G5447" i="2"/>
  <c r="G5457" i="2"/>
  <c r="G5540" i="2"/>
  <c r="G5541" i="2"/>
  <c r="G5546" i="2"/>
  <c r="G5552" i="2"/>
  <c r="G5553" i="2"/>
  <c r="G5557" i="2"/>
  <c r="G5559" i="2"/>
  <c r="G5524" i="2"/>
  <c r="G5516" i="2"/>
  <c r="G5542" i="2"/>
  <c r="G5549" i="2"/>
  <c r="G5551" i="2"/>
  <c r="G5561" i="2"/>
  <c r="G5470" i="2"/>
  <c r="G5494" i="2"/>
  <c r="G5529" i="2"/>
  <c r="G5566" i="2"/>
  <c r="G5571" i="2"/>
  <c r="G5587" i="2"/>
  <c r="G5599" i="2"/>
  <c r="G5612" i="2"/>
  <c r="G5464" i="2"/>
  <c r="G5471" i="2"/>
  <c r="G5477" i="2"/>
  <c r="G5482" i="2"/>
  <c r="G5488" i="2"/>
  <c r="G5505" i="2"/>
  <c r="G5508" i="2"/>
  <c r="G5514" i="2"/>
  <c r="G5532" i="2"/>
  <c r="G5534" i="2"/>
  <c r="G5572" i="2"/>
  <c r="G5575" i="2"/>
  <c r="G5576" i="2"/>
  <c r="G5590" i="2"/>
  <c r="G5593" i="2"/>
  <c r="G5594" i="2"/>
  <c r="G5595" i="2"/>
  <c r="G5600" i="2"/>
  <c r="G5603" i="2"/>
  <c r="G5605" i="2"/>
  <c r="G5608" i="2"/>
  <c r="G5584" i="2"/>
  <c r="G5569" i="2"/>
  <c r="G5574" i="2"/>
  <c r="G5577" i="2"/>
  <c r="G5601" i="2"/>
  <c r="G5578" i="2"/>
  <c r="G5422" i="2"/>
  <c r="G5426" i="2"/>
  <c r="G5444" i="2"/>
  <c r="G5450" i="2"/>
  <c r="G5452" i="2"/>
  <c r="G5465" i="2"/>
  <c r="G5495" i="2"/>
  <c r="G5472" i="2"/>
  <c r="G5489" i="2"/>
  <c r="G5496" i="2"/>
  <c r="G5517" i="2"/>
  <c r="G5419" i="2"/>
  <c r="G5429" i="2"/>
  <c r="G5432" i="2"/>
  <c r="G5438" i="2"/>
  <c r="G5443" i="2"/>
  <c r="G5449" i="2"/>
  <c r="G5451" i="2"/>
  <c r="G5456" i="2"/>
  <c r="G5418" i="2"/>
  <c r="G5420" i="2"/>
  <c r="G5421" i="2"/>
  <c r="G5427" i="2"/>
  <c r="G5436" i="2"/>
  <c r="G5441" i="2"/>
  <c r="G5461" i="2"/>
  <c r="G5480" i="2"/>
  <c r="G5501" i="2"/>
  <c r="G5462" i="2"/>
  <c r="G5473" i="2"/>
  <c r="G5483" i="2"/>
  <c r="G5497" i="2"/>
  <c r="G5502" i="2"/>
  <c r="G5537" i="2"/>
  <c r="G5490" i="2"/>
  <c r="G5498" i="2"/>
  <c r="G5515" i="2"/>
  <c r="G5535" i="2"/>
  <c r="G5463" i="2"/>
  <c r="G5503" i="2"/>
  <c r="G5478" i="2"/>
  <c r="G5484" i="2"/>
  <c r="G5499" i="2"/>
  <c r="G5509" i="2"/>
  <c r="G5513" i="2"/>
  <c r="G5518" i="2"/>
  <c r="G5530" i="2"/>
  <c r="G5481" i="2"/>
  <c r="G5538" i="2"/>
  <c r="G5539" i="2"/>
  <c r="G5543" i="2"/>
  <c r="G5544" i="2"/>
  <c r="G5547" i="2"/>
  <c r="G5564" i="2"/>
  <c r="G5573" i="2"/>
  <c r="G5582" i="2"/>
  <c r="G5596" i="2"/>
  <c r="G5597" i="2"/>
  <c r="G5598" i="2"/>
  <c r="G5602" i="2"/>
  <c r="G5610" i="2"/>
  <c r="G5545" i="2"/>
  <c r="G5554" i="2"/>
  <c r="G5555" i="2"/>
  <c r="G5556" i="2"/>
  <c r="G5563" i="2"/>
  <c r="G5579" i="2"/>
  <c r="G5585" i="2"/>
  <c r="I5271" i="2"/>
  <c r="J5271" i="2" s="1"/>
  <c r="I5308" i="2"/>
  <c r="J5308" i="2" s="1"/>
  <c r="I5333" i="2"/>
  <c r="J5333" i="2" s="1"/>
  <c r="I5272" i="2"/>
  <c r="J5272" i="2" s="1"/>
  <c r="I5283" i="2"/>
  <c r="J5283" i="2" s="1"/>
  <c r="I5294" i="2"/>
  <c r="J5294" i="2" s="1"/>
  <c r="I5295" i="2"/>
  <c r="J5295" i="2" s="1"/>
  <c r="I5299" i="2"/>
  <c r="J5299" i="2" s="1"/>
  <c r="I5318" i="2"/>
  <c r="J5318" i="2" s="1"/>
  <c r="I5320" i="2"/>
  <c r="J5320" i="2" s="1"/>
  <c r="I5327" i="2"/>
  <c r="J5327" i="2" s="1"/>
  <c r="I5223" i="2"/>
  <c r="J5223" i="2" s="1"/>
  <c r="I5227" i="2"/>
  <c r="J5227" i="2" s="1"/>
  <c r="I5229" i="2"/>
  <c r="J5229" i="2" s="1"/>
  <c r="I5234" i="2"/>
  <c r="J5234" i="2" s="1"/>
  <c r="I5240" i="2"/>
  <c r="J5240" i="2" s="1"/>
  <c r="I5249" i="2"/>
  <c r="J5249" i="2" s="1"/>
  <c r="I5258" i="2"/>
  <c r="J5258" i="2" s="1"/>
  <c r="I5262" i="2"/>
  <c r="J5262" i="2" s="1"/>
  <c r="I5263" i="2"/>
  <c r="J5263" i="2" s="1"/>
  <c r="I5273" i="2"/>
  <c r="J5273" i="2" s="1"/>
  <c r="I5282" i="2"/>
  <c r="J5282" i="2" s="1"/>
  <c r="I5284" i="2"/>
  <c r="J5284" i="2" s="1"/>
  <c r="I5300" i="2"/>
  <c r="J5300" i="2" s="1"/>
  <c r="I5319" i="2"/>
  <c r="J5319" i="2" s="1"/>
  <c r="I5330" i="2"/>
  <c r="J5330" i="2" s="1"/>
  <c r="I5334" i="2"/>
  <c r="J5334" i="2" s="1"/>
  <c r="I5335" i="2"/>
  <c r="J5335" i="2" s="1"/>
  <c r="I5222" i="2"/>
  <c r="J5222" i="2" s="1"/>
  <c r="I5224" i="2"/>
  <c r="J5224" i="2" s="1"/>
  <c r="I5230" i="2"/>
  <c r="J5230" i="2" s="1"/>
  <c r="I5236" i="2"/>
  <c r="J5236" i="2" s="1"/>
  <c r="I5237" i="2"/>
  <c r="J5237" i="2" s="1"/>
  <c r="I5248" i="2"/>
  <c r="J5248" i="2" s="1"/>
  <c r="I5251" i="2"/>
  <c r="J5251" i="2" s="1"/>
  <c r="I5375" i="2"/>
  <c r="J5375" i="2" s="1"/>
  <c r="I5412" i="2"/>
  <c r="J5412" i="2" s="1"/>
  <c r="I5373" i="2"/>
  <c r="J5373" i="2" s="1"/>
  <c r="I5378" i="2"/>
  <c r="J5378" i="2" s="1"/>
  <c r="I5388" i="2"/>
  <c r="J5388" i="2" s="1"/>
  <c r="I5391" i="2"/>
  <c r="J5391" i="2" s="1"/>
  <c r="I5416" i="2"/>
  <c r="J5416" i="2" s="1"/>
  <c r="I5270" i="2"/>
  <c r="J5270" i="2" s="1"/>
  <c r="I5274" i="2"/>
  <c r="J5274" i="2" s="1"/>
  <c r="I5301" i="2"/>
  <c r="J5301" i="2" s="1"/>
  <c r="I5315" i="2"/>
  <c r="J5315" i="2" s="1"/>
  <c r="I5331" i="2"/>
  <c r="J5331" i="2" s="1"/>
  <c r="I5528" i="2"/>
  <c r="J5528" i="2" s="1"/>
  <c r="I5339" i="2"/>
  <c r="J5339" i="2" s="1"/>
  <c r="I5344" i="2"/>
  <c r="J5344" i="2" s="1"/>
  <c r="I5238" i="2"/>
  <c r="J5238" i="2" s="1"/>
  <c r="I5243" i="2"/>
  <c r="J5243" i="2" s="1"/>
  <c r="I5250" i="2"/>
  <c r="J5250" i="2" s="1"/>
  <c r="I5260" i="2"/>
  <c r="J5260" i="2" s="1"/>
  <c r="I5348" i="2"/>
  <c r="J5348" i="2" s="1"/>
  <c r="I5349" i="2"/>
  <c r="J5349" i="2" s="1"/>
  <c r="I5354" i="2"/>
  <c r="J5354" i="2" s="1"/>
  <c r="I5360" i="2"/>
  <c r="J5360" i="2" s="1"/>
  <c r="I5361" i="2"/>
  <c r="J5361" i="2" s="1"/>
  <c r="I5365" i="2"/>
  <c r="J5365" i="2" s="1"/>
  <c r="I5367" i="2"/>
  <c r="J5367" i="2" s="1"/>
  <c r="I5275" i="2"/>
  <c r="J5275" i="2" s="1"/>
  <c r="I5276" i="2"/>
  <c r="J5276" i="2" s="1"/>
  <c r="I5277" i="2"/>
  <c r="J5277" i="2" s="1"/>
  <c r="I5324" i="2"/>
  <c r="J5324" i="2" s="1"/>
  <c r="I5336" i="2"/>
  <c r="J5336" i="2" s="1"/>
  <c r="I5350" i="2"/>
  <c r="J5350" i="2" s="1"/>
  <c r="I5357" i="2"/>
  <c r="J5357" i="2" s="1"/>
  <c r="I5359" i="2"/>
  <c r="J5359" i="2" s="1"/>
  <c r="I5369" i="2"/>
  <c r="J5369" i="2" s="1"/>
  <c r="I5278" i="2"/>
  <c r="J5278" i="2" s="1"/>
  <c r="I5302" i="2"/>
  <c r="J5302" i="2" s="1"/>
  <c r="I5337" i="2"/>
  <c r="J5337" i="2" s="1"/>
  <c r="I5374" i="2"/>
  <c r="J5374" i="2" s="1"/>
  <c r="I5379" i="2"/>
  <c r="J5379" i="2" s="1"/>
  <c r="I5392" i="2"/>
  <c r="J5392" i="2" s="1"/>
  <c r="I5404" i="2"/>
  <c r="J5404" i="2" s="1"/>
  <c r="I5417" i="2"/>
  <c r="J5417" i="2" s="1"/>
  <c r="I5267" i="2"/>
  <c r="J5267" i="2" s="1"/>
  <c r="I5279" i="2"/>
  <c r="J5279" i="2" s="1"/>
  <c r="I5285" i="2"/>
  <c r="J5285" i="2" s="1"/>
  <c r="I5290" i="2"/>
  <c r="J5290" i="2" s="1"/>
  <c r="I5296" i="2"/>
  <c r="J5296" i="2" s="1"/>
  <c r="I5313" i="2"/>
  <c r="J5313" i="2" s="1"/>
  <c r="I5316" i="2"/>
  <c r="J5316" i="2" s="1"/>
  <c r="I5322" i="2"/>
  <c r="J5322" i="2" s="1"/>
  <c r="I5340" i="2"/>
  <c r="J5340" i="2" s="1"/>
  <c r="I5342" i="2"/>
  <c r="J5342" i="2" s="1"/>
  <c r="I5380" i="2"/>
  <c r="J5380" i="2" s="1"/>
  <c r="I5383" i="2"/>
  <c r="J5383" i="2" s="1"/>
  <c r="I5384" i="2"/>
  <c r="J5384" i="2" s="1"/>
  <c r="I5395" i="2"/>
  <c r="J5395" i="2" s="1"/>
  <c r="I5398" i="2"/>
  <c r="J5398" i="2" s="1"/>
  <c r="I5399" i="2"/>
  <c r="J5399" i="2" s="1"/>
  <c r="I5400" i="2"/>
  <c r="J5400" i="2" s="1"/>
  <c r="I5405" i="2"/>
  <c r="J5405" i="2" s="1"/>
  <c r="I5408" i="2"/>
  <c r="J5408" i="2" s="1"/>
  <c r="I5410" i="2"/>
  <c r="J5410" i="2" s="1"/>
  <c r="I5413" i="2"/>
  <c r="J5413" i="2" s="1"/>
  <c r="I5568" i="2"/>
  <c r="J5568" i="2" s="1"/>
  <c r="I5389" i="2"/>
  <c r="J5389" i="2" s="1"/>
  <c r="I5377" i="2"/>
  <c r="J5377" i="2" s="1"/>
  <c r="I5382" i="2"/>
  <c r="J5382" i="2" s="1"/>
  <c r="I5385" i="2"/>
  <c r="J5385" i="2" s="1"/>
  <c r="I5406" i="2"/>
  <c r="J5406" i="2" s="1"/>
  <c r="I5386" i="2"/>
  <c r="J5386" i="2" s="1"/>
  <c r="I5221" i="2"/>
  <c r="J5221" i="2" s="1"/>
  <c r="I5225" i="2"/>
  <c r="J5225" i="2" s="1"/>
  <c r="I5247" i="2"/>
  <c r="J5247" i="2" s="1"/>
  <c r="I5253" i="2"/>
  <c r="J5253" i="2" s="1"/>
  <c r="I5255" i="2"/>
  <c r="J5255" i="2" s="1"/>
  <c r="I5268" i="2"/>
  <c r="J5268" i="2" s="1"/>
  <c r="I5303" i="2"/>
  <c r="J5303" i="2" s="1"/>
  <c r="I5280" i="2"/>
  <c r="J5280" i="2" s="1"/>
  <c r="I5297" i="2"/>
  <c r="J5297" i="2" s="1"/>
  <c r="I5304" i="2"/>
  <c r="J5304" i="2" s="1"/>
  <c r="I5325" i="2"/>
  <c r="J5325" i="2" s="1"/>
  <c r="I5607" i="2"/>
  <c r="J5607" i="2" s="1"/>
  <c r="I5218" i="2"/>
  <c r="J5218" i="2" s="1"/>
  <c r="I5228" i="2"/>
  <c r="J5228" i="2" s="1"/>
  <c r="I5235" i="2"/>
  <c r="J5235" i="2" s="1"/>
  <c r="I5241" i="2"/>
  <c r="J5241" i="2" s="1"/>
  <c r="I5246" i="2"/>
  <c r="J5246" i="2" s="1"/>
  <c r="I5252" i="2"/>
  <c r="J5252" i="2" s="1"/>
  <c r="I5254" i="2"/>
  <c r="J5254" i="2" s="1"/>
  <c r="I5259" i="2"/>
  <c r="J5259" i="2" s="1"/>
  <c r="I5217" i="2"/>
  <c r="J5217" i="2" s="1"/>
  <c r="I5220" i="2"/>
  <c r="J5220" i="2" s="1"/>
  <c r="I5226" i="2"/>
  <c r="J5226" i="2" s="1"/>
  <c r="I5233" i="2"/>
  <c r="J5233" i="2" s="1"/>
  <c r="I5239" i="2"/>
  <c r="J5239" i="2" s="1"/>
  <c r="I5244" i="2"/>
  <c r="J5244" i="2" s="1"/>
  <c r="I5264" i="2"/>
  <c r="J5264" i="2" s="1"/>
  <c r="I5288" i="2"/>
  <c r="J5288" i="2" s="1"/>
  <c r="I5309" i="2"/>
  <c r="J5309" i="2" s="1"/>
  <c r="I5265" i="2"/>
  <c r="J5265" i="2" s="1"/>
  <c r="I5281" i="2"/>
  <c r="J5281" i="2" s="1"/>
  <c r="I5291" i="2"/>
  <c r="J5291" i="2" s="1"/>
  <c r="I5305" i="2"/>
  <c r="J5305" i="2" s="1"/>
  <c r="I5345" i="2"/>
  <c r="J5345" i="2" s="1"/>
  <c r="I5298" i="2"/>
  <c r="J5298" i="2" s="1"/>
  <c r="I5306" i="2"/>
  <c r="J5306" i="2" s="1"/>
  <c r="I5323" i="2"/>
  <c r="J5323" i="2" s="1"/>
  <c r="I5343" i="2"/>
  <c r="J5343" i="2" s="1"/>
  <c r="I5311" i="2"/>
  <c r="J5311" i="2" s="1"/>
  <c r="I5286" i="2"/>
  <c r="J5286" i="2" s="1"/>
  <c r="I5292" i="2"/>
  <c r="J5292" i="2" s="1"/>
  <c r="I5307" i="2"/>
  <c r="J5307" i="2" s="1"/>
  <c r="I5317" i="2"/>
  <c r="J5317" i="2" s="1"/>
  <c r="I5321" i="2"/>
  <c r="J5321" i="2" s="1"/>
  <c r="I5326" i="2"/>
  <c r="J5326" i="2" s="1"/>
  <c r="I5338" i="2"/>
  <c r="J5338" i="2" s="1"/>
  <c r="I5289" i="2"/>
  <c r="J5289" i="2" s="1"/>
  <c r="I5346" i="2"/>
  <c r="J5346" i="2" s="1"/>
  <c r="I5347" i="2"/>
  <c r="J5347" i="2" s="1"/>
  <c r="I5351" i="2"/>
  <c r="J5351" i="2" s="1"/>
  <c r="I5352" i="2"/>
  <c r="J5352" i="2" s="1"/>
  <c r="I5355" i="2"/>
  <c r="J5355" i="2" s="1"/>
  <c r="I5372" i="2"/>
  <c r="J5372" i="2" s="1"/>
  <c r="I5381" i="2"/>
  <c r="J5381" i="2" s="1"/>
  <c r="I5581" i="2"/>
  <c r="J5581" i="2" s="1"/>
  <c r="I5401" i="2"/>
  <c r="J5401" i="2" s="1"/>
  <c r="I5402" i="2"/>
  <c r="J5402" i="2" s="1"/>
  <c r="I5403" i="2"/>
  <c r="J5403" i="2" s="1"/>
  <c r="I5407" i="2"/>
  <c r="J5407" i="2" s="1"/>
  <c r="I5415" i="2"/>
  <c r="J5415" i="2" s="1"/>
  <c r="I5353" i="2"/>
  <c r="J5353" i="2" s="1"/>
  <c r="I5362" i="2"/>
  <c r="J5362" i="2" s="1"/>
  <c r="I5363" i="2"/>
  <c r="J5363" i="2" s="1"/>
  <c r="I5364" i="2"/>
  <c r="J5364" i="2" s="1"/>
  <c r="I5371" i="2"/>
  <c r="J5371" i="2" s="1"/>
  <c r="I5387" i="2"/>
  <c r="J5387" i="2" s="1"/>
  <c r="I5390" i="2"/>
  <c r="J5390" i="2" s="1"/>
  <c r="I5500" i="2"/>
  <c r="J5500" i="2" s="1"/>
  <c r="I5526" i="2"/>
  <c r="J5526" i="2" s="1"/>
  <c r="I5468" i="2"/>
  <c r="J5468" i="2" s="1"/>
  <c r="I5475" i="2"/>
  <c r="J5475" i="2" s="1"/>
  <c r="I5486" i="2"/>
  <c r="J5486" i="2" s="1"/>
  <c r="I5487" i="2"/>
  <c r="J5487" i="2" s="1"/>
  <c r="I5491" i="2"/>
  <c r="J5491" i="2" s="1"/>
  <c r="I5510" i="2"/>
  <c r="J5510" i="2" s="1"/>
  <c r="I5512" i="2"/>
  <c r="J5512" i="2" s="1"/>
  <c r="I5519" i="2"/>
  <c r="J5519" i="2" s="1"/>
  <c r="I5424" i="2"/>
  <c r="J5424" i="2" s="1"/>
  <c r="I5428" i="2"/>
  <c r="J5428" i="2" s="1"/>
  <c r="I5431" i="2"/>
  <c r="J5431" i="2" s="1"/>
  <c r="I5437" i="2"/>
  <c r="J5437" i="2" s="1"/>
  <c r="I5446" i="2"/>
  <c r="J5446" i="2" s="1"/>
  <c r="I5455" i="2"/>
  <c r="J5455" i="2" s="1"/>
  <c r="I5459" i="2"/>
  <c r="J5459" i="2" s="1"/>
  <c r="I5460" i="2"/>
  <c r="J5460" i="2" s="1"/>
  <c r="I5469" i="2"/>
  <c r="J5469" i="2" s="1"/>
  <c r="I5474" i="2"/>
  <c r="J5474" i="2" s="1"/>
  <c r="I5476" i="2"/>
  <c r="J5476" i="2" s="1"/>
  <c r="I5492" i="2"/>
  <c r="J5492" i="2" s="1"/>
  <c r="I5511" i="2"/>
  <c r="J5511" i="2" s="1"/>
  <c r="I5522" i="2"/>
  <c r="J5522" i="2" s="1"/>
  <c r="I5527" i="2"/>
  <c r="J5527" i="2" s="1"/>
  <c r="I5423" i="2"/>
  <c r="J5423" i="2" s="1"/>
  <c r="I5425" i="2"/>
  <c r="J5425" i="2" s="1"/>
  <c r="I5430" i="2"/>
  <c r="J5430" i="2" s="1"/>
  <c r="I5433" i="2"/>
  <c r="J5433" i="2" s="1"/>
  <c r="I5434" i="2"/>
  <c r="J5434" i="2" s="1"/>
  <c r="I5445" i="2"/>
  <c r="J5445" i="2" s="1"/>
  <c r="I5448" i="2"/>
  <c r="J5448" i="2" s="1"/>
  <c r="I5567" i="2"/>
  <c r="J5567" i="2" s="1"/>
  <c r="I5565" i="2"/>
  <c r="J5565" i="2" s="1"/>
  <c r="I5570" i="2"/>
  <c r="J5570" i="2" s="1"/>
  <c r="I5580" i="2"/>
  <c r="J5580" i="2" s="1"/>
  <c r="I5586" i="2"/>
  <c r="J5586" i="2" s="1"/>
  <c r="I5611" i="2"/>
  <c r="J5611" i="2" s="1"/>
  <c r="I5467" i="2"/>
  <c r="J5467" i="2" s="1"/>
  <c r="I5493" i="2"/>
  <c r="J5493" i="2" s="1"/>
  <c r="I5507" i="2"/>
  <c r="J5507" i="2" s="1"/>
  <c r="I5523" i="2"/>
  <c r="J5523" i="2" s="1"/>
  <c r="I5531" i="2"/>
  <c r="J5531" i="2" s="1"/>
  <c r="I5536" i="2"/>
  <c r="J5536" i="2" s="1"/>
  <c r="I5435" i="2"/>
  <c r="J5435" i="2" s="1"/>
  <c r="I5440" i="2"/>
  <c r="J5440" i="2" s="1"/>
  <c r="I5447" i="2"/>
  <c r="J5447" i="2" s="1"/>
  <c r="I5457" i="2"/>
  <c r="J5457" i="2" s="1"/>
  <c r="I5540" i="2"/>
  <c r="J5540" i="2" s="1"/>
  <c r="I5541" i="2"/>
  <c r="J5541" i="2" s="1"/>
  <c r="I5546" i="2"/>
  <c r="J5546" i="2" s="1"/>
  <c r="I5552" i="2"/>
  <c r="J5552" i="2" s="1"/>
  <c r="I5553" i="2"/>
  <c r="J5553" i="2" s="1"/>
  <c r="I5557" i="2"/>
  <c r="J5557" i="2" s="1"/>
  <c r="I5559" i="2"/>
  <c r="J5559" i="2" s="1"/>
  <c r="I5524" i="2"/>
  <c r="J5524" i="2" s="1"/>
  <c r="I5516" i="2"/>
  <c r="J5516" i="2" s="1"/>
  <c r="I5542" i="2"/>
  <c r="J5542" i="2" s="1"/>
  <c r="I5549" i="2"/>
  <c r="J5549" i="2" s="1"/>
  <c r="I5551" i="2"/>
  <c r="J5551" i="2" s="1"/>
  <c r="I5561" i="2"/>
  <c r="J5561" i="2" s="1"/>
  <c r="I5470" i="2"/>
  <c r="J5470" i="2" s="1"/>
  <c r="I5494" i="2"/>
  <c r="J5494" i="2" s="1"/>
  <c r="I5529" i="2"/>
  <c r="J5529" i="2" s="1"/>
  <c r="I5566" i="2"/>
  <c r="J5566" i="2" s="1"/>
  <c r="I5571" i="2"/>
  <c r="J5571" i="2" s="1"/>
  <c r="I5587" i="2"/>
  <c r="J5587" i="2" s="1"/>
  <c r="I5599" i="2"/>
  <c r="J5599" i="2" s="1"/>
  <c r="I5612" i="2"/>
  <c r="J5612" i="2" s="1"/>
  <c r="I5464" i="2"/>
  <c r="J5464" i="2" s="1"/>
  <c r="I5471" i="2"/>
  <c r="J5471" i="2" s="1"/>
  <c r="I5477" i="2"/>
  <c r="J5477" i="2" s="1"/>
  <c r="I5482" i="2"/>
  <c r="J5482" i="2" s="1"/>
  <c r="I5488" i="2"/>
  <c r="J5488" i="2" s="1"/>
  <c r="I5505" i="2"/>
  <c r="J5505" i="2" s="1"/>
  <c r="I5508" i="2"/>
  <c r="J5508" i="2" s="1"/>
  <c r="I5514" i="2"/>
  <c r="J5514" i="2" s="1"/>
  <c r="I5532" i="2"/>
  <c r="J5532" i="2" s="1"/>
  <c r="I5534" i="2"/>
  <c r="J5534" i="2" s="1"/>
  <c r="I5572" i="2"/>
  <c r="J5572" i="2" s="1"/>
  <c r="I5575" i="2"/>
  <c r="J5575" i="2" s="1"/>
  <c r="I5576" i="2"/>
  <c r="J5576" i="2" s="1"/>
  <c r="I5590" i="2"/>
  <c r="J5590" i="2" s="1"/>
  <c r="I5593" i="2"/>
  <c r="J5593" i="2" s="1"/>
  <c r="I5594" i="2"/>
  <c r="J5594" i="2" s="1"/>
  <c r="I5595" i="2"/>
  <c r="J5595" i="2" s="1"/>
  <c r="I5600" i="2"/>
  <c r="J5600" i="2" s="1"/>
  <c r="I5603" i="2"/>
  <c r="J5603" i="2" s="1"/>
  <c r="I5605" i="2"/>
  <c r="J5605" i="2" s="1"/>
  <c r="I5608" i="2"/>
  <c r="J5608" i="2" s="1"/>
  <c r="I5584" i="2"/>
  <c r="J5584" i="2" s="1"/>
  <c r="I5569" i="2"/>
  <c r="J5569" i="2" s="1"/>
  <c r="I5574" i="2"/>
  <c r="J5574" i="2" s="1"/>
  <c r="I5577" i="2"/>
  <c r="J5577" i="2" s="1"/>
  <c r="I5601" i="2"/>
  <c r="J5601" i="2" s="1"/>
  <c r="I5578" i="2"/>
  <c r="J5578" i="2" s="1"/>
  <c r="I5422" i="2"/>
  <c r="J5422" i="2" s="1"/>
  <c r="I5426" i="2"/>
  <c r="J5426" i="2" s="1"/>
  <c r="I5444" i="2"/>
  <c r="J5444" i="2" s="1"/>
  <c r="I5450" i="2"/>
  <c r="J5450" i="2" s="1"/>
  <c r="I5452" i="2"/>
  <c r="J5452" i="2" s="1"/>
  <c r="I5465" i="2"/>
  <c r="J5465" i="2" s="1"/>
  <c r="I5495" i="2"/>
  <c r="J5495" i="2" s="1"/>
  <c r="I5472" i="2"/>
  <c r="J5472" i="2" s="1"/>
  <c r="I5489" i="2"/>
  <c r="J5489" i="2" s="1"/>
  <c r="I5496" i="2"/>
  <c r="J5496" i="2" s="1"/>
  <c r="I5517" i="2"/>
  <c r="J5517" i="2" s="1"/>
  <c r="I5419" i="2"/>
  <c r="J5419" i="2" s="1"/>
  <c r="I5429" i="2"/>
  <c r="J5429" i="2" s="1"/>
  <c r="I5432" i="2"/>
  <c r="J5432" i="2" s="1"/>
  <c r="I5438" i="2"/>
  <c r="J5438" i="2" s="1"/>
  <c r="I5443" i="2"/>
  <c r="J5443" i="2" s="1"/>
  <c r="I5449" i="2"/>
  <c r="J5449" i="2" s="1"/>
  <c r="I5451" i="2"/>
  <c r="J5451" i="2" s="1"/>
  <c r="I5456" i="2"/>
  <c r="J5456" i="2" s="1"/>
  <c r="I5418" i="2"/>
  <c r="J5418" i="2" s="1"/>
  <c r="I5420" i="2"/>
  <c r="J5420" i="2" s="1"/>
  <c r="I5421" i="2"/>
  <c r="J5421" i="2" s="1"/>
  <c r="I5427" i="2"/>
  <c r="J5427" i="2" s="1"/>
  <c r="I5436" i="2"/>
  <c r="J5436" i="2" s="1"/>
  <c r="I5441" i="2"/>
  <c r="J5441" i="2" s="1"/>
  <c r="I5461" i="2"/>
  <c r="J5461" i="2" s="1"/>
  <c r="I5480" i="2"/>
  <c r="J5480" i="2" s="1"/>
  <c r="I5501" i="2"/>
  <c r="J5501" i="2" s="1"/>
  <c r="I5462" i="2"/>
  <c r="J5462" i="2" s="1"/>
  <c r="I5473" i="2"/>
  <c r="J5473" i="2" s="1"/>
  <c r="I5483" i="2"/>
  <c r="J5483" i="2" s="1"/>
  <c r="I5497" i="2"/>
  <c r="J5497" i="2" s="1"/>
  <c r="I5502" i="2"/>
  <c r="J5502" i="2" s="1"/>
  <c r="I5537" i="2"/>
  <c r="J5537" i="2" s="1"/>
  <c r="I5490" i="2"/>
  <c r="J5490" i="2" s="1"/>
  <c r="I5498" i="2"/>
  <c r="J5498" i="2" s="1"/>
  <c r="I5515" i="2"/>
  <c r="J5515" i="2" s="1"/>
  <c r="I5535" i="2"/>
  <c r="J5535" i="2" s="1"/>
  <c r="I5463" i="2"/>
  <c r="J5463" i="2" s="1"/>
  <c r="I5503" i="2"/>
  <c r="J5503" i="2" s="1"/>
  <c r="I5478" i="2"/>
  <c r="J5478" i="2" s="1"/>
  <c r="I5484" i="2"/>
  <c r="J5484" i="2" s="1"/>
  <c r="I5499" i="2"/>
  <c r="J5499" i="2" s="1"/>
  <c r="I5509" i="2"/>
  <c r="J5509" i="2" s="1"/>
  <c r="I5513" i="2"/>
  <c r="J5513" i="2" s="1"/>
  <c r="I5518" i="2"/>
  <c r="J5518" i="2" s="1"/>
  <c r="I5530" i="2"/>
  <c r="J5530" i="2" s="1"/>
  <c r="I5481" i="2"/>
  <c r="J5481" i="2" s="1"/>
  <c r="I5538" i="2"/>
  <c r="J5538" i="2" s="1"/>
  <c r="I5539" i="2"/>
  <c r="J5539" i="2" s="1"/>
  <c r="I5543" i="2"/>
  <c r="J5543" i="2" s="1"/>
  <c r="I5544" i="2"/>
  <c r="J5544" i="2" s="1"/>
  <c r="I5547" i="2"/>
  <c r="J5547" i="2" s="1"/>
  <c r="I5564" i="2"/>
  <c r="J5564" i="2" s="1"/>
  <c r="I5573" i="2"/>
  <c r="J5573" i="2" s="1"/>
  <c r="I5582" i="2"/>
  <c r="J5582" i="2" s="1"/>
  <c r="I5596" i="2"/>
  <c r="J5596" i="2" s="1"/>
  <c r="I5597" i="2"/>
  <c r="J5597" i="2" s="1"/>
  <c r="I5598" i="2"/>
  <c r="J5598" i="2" s="1"/>
  <c r="I5602" i="2"/>
  <c r="J5602" i="2" s="1"/>
  <c r="I5610" i="2"/>
  <c r="J5610" i="2" s="1"/>
  <c r="I5545" i="2"/>
  <c r="J5545" i="2" s="1"/>
  <c r="I5554" i="2"/>
  <c r="J5554" i="2" s="1"/>
  <c r="I5555" i="2"/>
  <c r="J5555" i="2" s="1"/>
  <c r="I5556" i="2"/>
  <c r="J5556" i="2" s="1"/>
  <c r="I5563" i="2"/>
  <c r="J5563" i="2" s="1"/>
  <c r="I5579" i="2"/>
  <c r="J5579" i="2" s="1"/>
  <c r="I5585" i="2"/>
  <c r="J5585" i="2" s="1"/>
  <c r="D17" i="13"/>
  <c r="X2" i="3"/>
  <c r="AE2" i="3"/>
  <c r="AE4" i="3"/>
  <c r="X4" i="3"/>
  <c r="C17" i="13"/>
  <c r="B17" i="13"/>
  <c r="B19" i="13"/>
  <c r="X3" i="3"/>
  <c r="X5" i="3"/>
  <c r="X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Tauqeer Iqbal</author>
  </authors>
  <commentList>
    <comment ref="AV7" authorId="0" shapeId="0" xr:uid="{7B1B804A-67EF-4C71-A44E-D14AF54D0CF6}">
      <text>
        <r>
          <rPr>
            <b/>
            <sz val="9"/>
            <color indexed="81"/>
            <rFont val="Tahoma"/>
            <family val="2"/>
          </rPr>
          <t>Tauqeer Iqbal:</t>
        </r>
        <r>
          <rPr>
            <sz val="9"/>
            <color indexed="81"/>
            <rFont val="Tahoma"/>
            <family val="2"/>
          </rPr>
          <t xml:space="preserve">
50% on Product Development</t>
        </r>
      </text>
    </comment>
    <comment ref="W8" authorId="0" shapeId="0" xr:uid="{52AFFE69-696D-4C26-A941-096D5BF0DE6A}">
      <text>
        <r>
          <rPr>
            <b/>
            <sz val="9"/>
            <color indexed="81"/>
            <rFont val="Tahoma"/>
            <family val="2"/>
          </rPr>
          <t>Tauqeer Iqbal:</t>
        </r>
        <r>
          <rPr>
            <sz val="9"/>
            <color indexed="81"/>
            <rFont val="Tahoma"/>
            <family val="2"/>
          </rPr>
          <t xml:space="preserve">
100% on Product Development</t>
        </r>
      </text>
    </comment>
    <comment ref="W9" authorId="0" shapeId="0" xr:uid="{5E8B945E-14B6-4A7A-A6A3-4F43EF52BD6D}">
      <text>
        <r>
          <rPr>
            <b/>
            <sz val="9"/>
            <color indexed="81"/>
            <rFont val="Tahoma"/>
            <family val="2"/>
          </rPr>
          <t>Tauqeer Iqbal:</t>
        </r>
        <r>
          <rPr>
            <sz val="9"/>
            <color indexed="81"/>
            <rFont val="Tahoma"/>
            <family val="2"/>
          </rPr>
          <t xml:space="preserve">
100% on Product Development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Farrukh Nassim</author>
  </authors>
  <commentList>
    <comment ref="D17" authorId="0" shapeId="0" xr:uid="{15B7A3B8-0DC8-45AB-A538-8D8CDA999FE5}">
      <text>
        <r>
          <rPr>
            <b/>
            <sz val="9"/>
            <color indexed="81"/>
            <rFont val="Tahoma"/>
            <family val="2"/>
          </rPr>
          <t>Farrukh Nassim:</t>
        </r>
        <r>
          <rPr>
            <sz val="9"/>
            <color indexed="81"/>
            <rFont val="Tahoma"/>
            <family val="2"/>
          </rPr>
          <t xml:space="preserve">
50% Allocated to PD</t>
        </r>
      </text>
    </comment>
  </commentList>
</comments>
</file>

<file path=xl/sharedStrings.xml><?xml version="1.0" encoding="utf-8"?>
<sst xmlns="http://schemas.openxmlformats.org/spreadsheetml/2006/main" count="27570" uniqueCount="298">
  <si>
    <t>PM</t>
  </si>
  <si>
    <t>CostPM</t>
  </si>
  <si>
    <t>PMAccounts</t>
  </si>
  <si>
    <t>Accounts</t>
  </si>
  <si>
    <t>Danish</t>
  </si>
  <si>
    <t>Yasir</t>
  </si>
  <si>
    <t>Faraz</t>
  </si>
  <si>
    <t>DanishKhan</t>
  </si>
  <si>
    <t>Uzair</t>
  </si>
  <si>
    <t>DevBufferTasks</t>
  </si>
  <si>
    <t>QABufferTasks</t>
  </si>
  <si>
    <t>BABufferTasks</t>
  </si>
  <si>
    <t>Fahad</t>
  </si>
  <si>
    <t>Zarnab</t>
  </si>
  <si>
    <t>UzairIslam</t>
  </si>
  <si>
    <t>Dev</t>
  </si>
  <si>
    <t>CostDev</t>
  </si>
  <si>
    <t>QA</t>
  </si>
  <si>
    <t>CostQA</t>
  </si>
  <si>
    <t>BA</t>
  </si>
  <si>
    <t>CostBA</t>
  </si>
  <si>
    <t>Athar</t>
  </si>
  <si>
    <t>GeneralCost</t>
  </si>
  <si>
    <t>PerClientWeek</t>
  </si>
  <si>
    <t>WeekNo</t>
  </si>
  <si>
    <t>WorkDays</t>
  </si>
  <si>
    <t>Month</t>
  </si>
  <si>
    <t>Total Weeks</t>
  </si>
  <si>
    <t>KOWA-CM</t>
  </si>
  <si>
    <t>Kulzer</t>
  </si>
  <si>
    <t>Aggspend</t>
  </si>
  <si>
    <t>Neurocrine</t>
  </si>
  <si>
    <t>Taiho</t>
  </si>
  <si>
    <t>Bayer</t>
  </si>
  <si>
    <t>Internal</t>
  </si>
  <si>
    <t>Merz</t>
  </si>
  <si>
    <t>Catalyst</t>
  </si>
  <si>
    <t>Aneeqa Zia</t>
  </si>
  <si>
    <t>Mahrukh</t>
  </si>
  <si>
    <t>Rabail Ali</t>
  </si>
  <si>
    <t>Pre-Sales</t>
  </si>
  <si>
    <t xml:space="preserve">AWS </t>
  </si>
  <si>
    <t>Jan</t>
  </si>
  <si>
    <t>Total Hours</t>
  </si>
  <si>
    <t>Portola</t>
  </si>
  <si>
    <t>Qiagen</t>
  </si>
  <si>
    <t>Tech Upgrade</t>
  </si>
  <si>
    <t>Chiesi</t>
  </si>
  <si>
    <t>Dermira</t>
  </si>
  <si>
    <t>Usama Sheikh</t>
  </si>
  <si>
    <t>Zoha</t>
  </si>
  <si>
    <t>Rao Waqas</t>
  </si>
  <si>
    <t>DEV-QA Servers</t>
  </si>
  <si>
    <t>Utilization</t>
  </si>
  <si>
    <t>AtriCure</t>
  </si>
  <si>
    <t>ConcurConnect</t>
  </si>
  <si>
    <t>Takeda-CC</t>
  </si>
  <si>
    <t>Blueprint-CI</t>
  </si>
  <si>
    <t>Eisai</t>
  </si>
  <si>
    <t>PUMA</t>
  </si>
  <si>
    <t>UroGen</t>
  </si>
  <si>
    <t>Asif Iqbal</t>
  </si>
  <si>
    <t>Mansoor Ahmed</t>
  </si>
  <si>
    <t>Managers</t>
  </si>
  <si>
    <t>Applicable Hours</t>
  </si>
  <si>
    <t>Cipla</t>
  </si>
  <si>
    <t>DataLoad</t>
  </si>
  <si>
    <t>Medacta</t>
  </si>
  <si>
    <t>Horizon</t>
  </si>
  <si>
    <t>Upsher-Smith</t>
  </si>
  <si>
    <t>Exactech</t>
  </si>
  <si>
    <t>Moiz Anwar</t>
  </si>
  <si>
    <t>Iqra</t>
  </si>
  <si>
    <t>Azeem</t>
  </si>
  <si>
    <t>Total /client/W</t>
  </si>
  <si>
    <t>Aerie</t>
  </si>
  <si>
    <t>CIUS</t>
  </si>
  <si>
    <t>FK</t>
  </si>
  <si>
    <t>Talha Asif</t>
  </si>
  <si>
    <t>Maham</t>
  </si>
  <si>
    <t>Rehan</t>
  </si>
  <si>
    <t>Total/Week/AllC</t>
  </si>
  <si>
    <t>Feb</t>
  </si>
  <si>
    <t>ComplianceMonitoring</t>
  </si>
  <si>
    <t>CMSDataLoad</t>
  </si>
  <si>
    <t>TissueTech</t>
  </si>
  <si>
    <t>Tayyab</t>
  </si>
  <si>
    <t>LEO</t>
  </si>
  <si>
    <t>WebStackUpgrade</t>
  </si>
  <si>
    <t>Upsher-M</t>
  </si>
  <si>
    <t>Preventric</t>
  </si>
  <si>
    <t>Aerin</t>
  </si>
  <si>
    <t>Elsa Zehra</t>
  </si>
  <si>
    <t>Muddasir</t>
  </si>
  <si>
    <t>Ahmed Suleman</t>
  </si>
  <si>
    <t>Mayne</t>
  </si>
  <si>
    <t>CC</t>
  </si>
  <si>
    <t>United-CC</t>
  </si>
  <si>
    <t>SIBONE</t>
  </si>
  <si>
    <t>BlueprintMed</t>
  </si>
  <si>
    <t>Riaz Jaffery</t>
  </si>
  <si>
    <t>Asim Ahmed</t>
  </si>
  <si>
    <t>Minahil</t>
  </si>
  <si>
    <t>Talha</t>
  </si>
  <si>
    <t>Aimmune</t>
  </si>
  <si>
    <t>HCPEngagement</t>
  </si>
  <si>
    <t>Osama Absar</t>
  </si>
  <si>
    <t>Mansoor Ali</t>
  </si>
  <si>
    <t>Ammar Wajeeh</t>
  </si>
  <si>
    <t>Mar</t>
  </si>
  <si>
    <t>Atri-Audit</t>
  </si>
  <si>
    <t>United</t>
  </si>
  <si>
    <t>DE</t>
  </si>
  <si>
    <t>Zohaib</t>
  </si>
  <si>
    <t>Asad</t>
  </si>
  <si>
    <t>Support</t>
  </si>
  <si>
    <t>KOWA-CC</t>
  </si>
  <si>
    <t>Talha Alam</t>
  </si>
  <si>
    <t>OsamaBinRashid</t>
  </si>
  <si>
    <t>Omar</t>
  </si>
  <si>
    <t>Ayesha</t>
  </si>
  <si>
    <t>Shaheryar</t>
  </si>
  <si>
    <t>Adarsh</t>
  </si>
  <si>
    <t>Khizer</t>
  </si>
  <si>
    <t>Abdul Hannan</t>
  </si>
  <si>
    <t>Apr</t>
  </si>
  <si>
    <t>Shiekh Arsalan</t>
  </si>
  <si>
    <t>Laique Hasan Khan</t>
  </si>
  <si>
    <t>Muhammad Bilal</t>
  </si>
  <si>
    <t>Biogen</t>
  </si>
  <si>
    <t>Ammar</t>
  </si>
  <si>
    <t>May</t>
  </si>
  <si>
    <t>Asaad</t>
  </si>
  <si>
    <t>Haris</t>
  </si>
  <si>
    <t>Ayoub Baloch</t>
  </si>
  <si>
    <t>Ejaz Hashmi</t>
  </si>
  <si>
    <t>June</t>
  </si>
  <si>
    <t>AggSpend</t>
  </si>
  <si>
    <t>Soban</t>
  </si>
  <si>
    <t>July</t>
  </si>
  <si>
    <t>Aug</t>
  </si>
  <si>
    <t>Sep</t>
  </si>
  <si>
    <t>Oct</t>
  </si>
  <si>
    <t>Nov</t>
  </si>
  <si>
    <t>Dec</t>
  </si>
  <si>
    <t>Sum of Cost</t>
  </si>
  <si>
    <t>Work Cost by Week</t>
  </si>
  <si>
    <t>May Total</t>
  </si>
  <si>
    <t>June Total</t>
  </si>
  <si>
    <t>July Total</t>
  </si>
  <si>
    <t>Jan Total</t>
  </si>
  <si>
    <t>Feb Total</t>
  </si>
  <si>
    <t>Mar Total</t>
  </si>
  <si>
    <t>Apr Total</t>
  </si>
  <si>
    <t>Grand Total</t>
  </si>
  <si>
    <t>Row Labels</t>
  </si>
  <si>
    <t>Flexion</t>
  </si>
  <si>
    <t>Module</t>
  </si>
  <si>
    <t>Type of work</t>
  </si>
  <si>
    <t>TM Name</t>
  </si>
  <si>
    <t>Week</t>
  </si>
  <si>
    <t>%</t>
  </si>
  <si>
    <t xml:space="preserve">Days </t>
  </si>
  <si>
    <t>Cost</t>
  </si>
  <si>
    <t>Comments</t>
  </si>
  <si>
    <t>Atricure</t>
  </si>
  <si>
    <t>CI-US</t>
  </si>
  <si>
    <t>Uzair Islam</t>
  </si>
  <si>
    <t>AggSpend2.2</t>
  </si>
  <si>
    <t>Buffer</t>
  </si>
  <si>
    <t>Reviews</t>
  </si>
  <si>
    <t>Younus</t>
  </si>
  <si>
    <t>Sum of %</t>
  </si>
  <si>
    <t>T</t>
  </si>
  <si>
    <t>W</t>
  </si>
  <si>
    <t>Percent</t>
  </si>
  <si>
    <t>Developers</t>
  </si>
  <si>
    <t>Account</t>
  </si>
  <si>
    <t>Name</t>
  </si>
  <si>
    <t>Leaves</t>
  </si>
  <si>
    <t>Asif</t>
  </si>
  <si>
    <t>Osama</t>
  </si>
  <si>
    <t>Ayoub</t>
  </si>
  <si>
    <t>Talha A</t>
  </si>
  <si>
    <t>Elsa</t>
  </si>
  <si>
    <t>Haris Shaikh</t>
  </si>
  <si>
    <t>Dedicated Team members</t>
  </si>
  <si>
    <t>50% dedicated on product</t>
  </si>
  <si>
    <t>Azeem is allocated in CC</t>
  </si>
  <si>
    <t>Shared team members between CI and CC</t>
  </si>
  <si>
    <t>Column Labels</t>
  </si>
  <si>
    <t>Aneeqa Zia Total</t>
  </si>
  <si>
    <t>Asim Ahmed Total</t>
  </si>
  <si>
    <t>Azeem Total</t>
  </si>
  <si>
    <t>BA Total</t>
  </si>
  <si>
    <t>Danish Total</t>
  </si>
  <si>
    <t>DE Total</t>
  </si>
  <si>
    <t>Elsa Zehra Total</t>
  </si>
  <si>
    <t>Faraz Total</t>
  </si>
  <si>
    <t>Iqra Total</t>
  </si>
  <si>
    <t>Maham Total</t>
  </si>
  <si>
    <t>Mahrukh Total</t>
  </si>
  <si>
    <t>Moiz Anwar Total</t>
  </si>
  <si>
    <t>QA Total</t>
  </si>
  <si>
    <t>Rabail Ali Total</t>
  </si>
  <si>
    <t>Rao Waqas Total</t>
  </si>
  <si>
    <t>Talha Asif Total</t>
  </si>
  <si>
    <t>Younus Total</t>
  </si>
  <si>
    <t>Abdul Hannan Total</t>
  </si>
  <si>
    <t>Shiekh Arsalan Total</t>
  </si>
  <si>
    <t>Laique Hasan Khan Total</t>
  </si>
  <si>
    <t>Muhammad Bilal Total</t>
  </si>
  <si>
    <t>Ammar Total</t>
  </si>
  <si>
    <t>Haris Total</t>
  </si>
  <si>
    <t>Mansoor Ahmed Total</t>
  </si>
  <si>
    <t>Ayoub Baloch Total</t>
  </si>
  <si>
    <t>Uzair Islam Total</t>
  </si>
  <si>
    <t>Zarnab Total</t>
  </si>
  <si>
    <t>Minahil Total</t>
  </si>
  <si>
    <t>Ammar Wajeeh Total</t>
  </si>
  <si>
    <t>Ejaz Hashmi Total</t>
  </si>
  <si>
    <t>Asad Total</t>
  </si>
  <si>
    <t>Soban Total</t>
  </si>
  <si>
    <t>Ayesha Total</t>
  </si>
  <si>
    <t>Asaad Total</t>
  </si>
  <si>
    <t>Zohaib Total</t>
  </si>
  <si>
    <t>Riaz Jaffery Total</t>
  </si>
  <si>
    <t>Zoha Total</t>
  </si>
  <si>
    <t>Mansoor Ali Total</t>
  </si>
  <si>
    <t>Tayyab Total</t>
  </si>
  <si>
    <t>Talha Alam Total</t>
  </si>
  <si>
    <t>Adarsh Total</t>
  </si>
  <si>
    <t>Usama Sheikh Total</t>
  </si>
  <si>
    <t>OsamaBinRashid Total</t>
  </si>
  <si>
    <t>Osama Absar Total</t>
  </si>
  <si>
    <t>Dev Total</t>
  </si>
  <si>
    <t>Asif Iqbal Total</t>
  </si>
  <si>
    <t>Omar Total</t>
  </si>
  <si>
    <t>Shaheryar Total</t>
  </si>
  <si>
    <t>Khizer Total</t>
  </si>
  <si>
    <t>CIUS Monthly $2,839.7</t>
  </si>
  <si>
    <t>CIUS Yearly $ 34,076.4</t>
  </si>
  <si>
    <t>CIEU Monthly $ 617.30</t>
  </si>
  <si>
    <t>CIEU Yearly $ 7,407.6</t>
  </si>
  <si>
    <t>Virtual Machines US/EU</t>
  </si>
  <si>
    <t>Bearbone Failure cost/Year</t>
  </si>
  <si>
    <t>Hard Drive Failure Cost/Year</t>
  </si>
  <si>
    <t>Internet Cost/Year</t>
  </si>
  <si>
    <t>Licensing Cost</t>
  </si>
  <si>
    <t>10.0.100.140</t>
  </si>
  <si>
    <t>Overall Internet cost  $7200</t>
  </si>
  <si>
    <t>Since we are Microsoft Gold partners so we have free licenses available through portal</t>
  </si>
  <si>
    <t>10.0.100.141</t>
  </si>
  <si>
    <t>10.0.100.146</t>
  </si>
  <si>
    <t>10.0.100.144</t>
  </si>
  <si>
    <t>10.0.100.150</t>
  </si>
  <si>
    <t>10.0.100.142</t>
  </si>
  <si>
    <t>Total yearly</t>
  </si>
  <si>
    <t>(All)</t>
  </si>
  <si>
    <t>By Client</t>
  </si>
  <si>
    <t>By Type of Work</t>
  </si>
  <si>
    <t>By Month</t>
  </si>
  <si>
    <t>By Project Manager</t>
  </si>
  <si>
    <t>Work Cost</t>
  </si>
  <si>
    <t>Khizar</t>
  </si>
  <si>
    <t>PS</t>
  </si>
  <si>
    <t>Shahryar</t>
  </si>
  <si>
    <t>Omaid</t>
  </si>
  <si>
    <t>Wasatullah</t>
  </si>
  <si>
    <t>Aug Total</t>
  </si>
  <si>
    <t>Khizar Total</t>
  </si>
  <si>
    <t>Shahryar Total</t>
  </si>
  <si>
    <t>Omaid Total</t>
  </si>
  <si>
    <t>Wasatullah Total</t>
  </si>
  <si>
    <t>Daniyal</t>
  </si>
  <si>
    <t>Mohsin</t>
  </si>
  <si>
    <t>Haseeb</t>
  </si>
  <si>
    <t>Talha(Frontend)</t>
  </si>
  <si>
    <t>QA1</t>
  </si>
  <si>
    <t>Daniyal Total</t>
  </si>
  <si>
    <t>Mohsin Total</t>
  </si>
  <si>
    <t>Talha(Frontend) Total</t>
  </si>
  <si>
    <t>Haseeb Total</t>
  </si>
  <si>
    <t>QA2</t>
  </si>
  <si>
    <t>DSS</t>
  </si>
  <si>
    <t>Sami</t>
  </si>
  <si>
    <t>QA1 Total</t>
  </si>
  <si>
    <t>QA2 Total</t>
  </si>
  <si>
    <t>Sami Total</t>
  </si>
  <si>
    <t>M Danish</t>
  </si>
  <si>
    <t>Kowa-CC</t>
  </si>
  <si>
    <t>Mashood</t>
  </si>
  <si>
    <t>Blueprint</t>
  </si>
  <si>
    <t>Hammad Ghaffar</t>
  </si>
  <si>
    <t>Sep Total</t>
  </si>
  <si>
    <t>Mashood Total</t>
  </si>
  <si>
    <t>Hammad Ghaffar Total</t>
  </si>
  <si>
    <t>18Aug2022 PD Allocations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</si>
</sst>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family val="2"/>
      <scheme val="minor"/>
    </font>
    <font>
      <sz val="16"/>
      <color theme="1"/>
      <name val="Calibri"/>
      <family val="2"/>
      <scheme val="minor"/>
    </font>
    <font>
      <sz val="8"/>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66FFFF"/>
        <bgColor indexed="64"/>
      </patternFill>
    </fill>
    <fill>
      <patternFill patternType="solid">
        <fgColor rgb="FF9999FF"/>
        <bgColor indexed="64"/>
      </patternFill>
    </fill>
    <fill>
      <patternFill patternType="solid">
        <fgColor rgb="FFFFFF99"/>
        <bgColor indexed="64"/>
      </patternFill>
    </fill>
    <fill>
      <patternFill patternType="solid">
        <fgColor rgb="FF99FFCC"/>
        <bgColor indexed="64"/>
      </patternFill>
    </fill>
    <fill>
      <patternFill patternType="solid">
        <fgColor rgb="FFFF7C8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00B0F0"/>
        <bgColor rgb="FF66FFFF"/>
      </patternFill>
    </fill>
  </fills>
  <borders count="15">
    <border>
      <left/>
      <right/>
      <top/>
      <bottom/>
      <diagonal/>
    </border>
    <border>
      <left/>
      <right/>
      <top style="thin">
        <color indexed="64"/>
      </top>
      <bottom/>
      <diagonal/>
    </border>
    <border>
      <left/>
      <right style="thin">
        <color theme="8" tint="-0.24994659260841701"/>
      </right>
      <top style="thin">
        <color theme="8" tint="-0.24994659260841701"/>
      </top>
      <bottom/>
      <diagonal/>
    </border>
    <border>
      <left/>
      <right style="thin">
        <color theme="8" tint="-0.24994659260841701"/>
      </right>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top style="thin">
        <color theme="8" tint="-0.24994659260841701"/>
      </top>
      <bottom/>
      <diagonal/>
    </border>
    <border>
      <left/>
      <right/>
      <top/>
      <bottom style="thin">
        <color theme="8" tint="-0.24994659260841701"/>
      </bottom>
      <diagonal/>
    </border>
    <border>
      <left/>
      <right/>
      <top style="thin">
        <color theme="8" tint="-0.24994659260841701"/>
      </top>
      <bottom style="thin">
        <color theme="8"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top/>
      <bottom/>
      <diagonal/>
    </border>
    <border>
      <left style="thin">
        <color theme="8" tint="-0.24994659260841701"/>
      </left>
      <right/>
      <top style="thin">
        <color theme="8" tint="-0.24994659260841701"/>
      </top>
      <bottom/>
      <diagonal/>
    </border>
    <border>
      <left style="thin">
        <color theme="8" tint="-0.24994659260841701"/>
      </left>
      <right/>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
      <left style="thin">
        <color theme="8" tint="-0.24994659260841701"/>
      </left>
      <right/>
      <top/>
      <bottom/>
      <diagonal/>
    </border>
    <border>
      <left/>
      <right style="thin">
        <color theme="8" tint="-0.24994659260841701"/>
      </right>
      <top/>
      <bottom/>
      <diagonal/>
    </border>
  </borders>
  <cellStyleXfs count="5">
    <xf numFmtId="0" fontId="0" fillId="0" borderId="0"/>
    <xf numFmtId="9" fontId="1" fillId="0" borderId="0" applyFont="0" applyFill="0" applyBorder="0" applyAlignment="0" applyProtection="0"/>
    <xf numFmtId="44" fontId="1" fillId="0" borderId="0" applyFont="0" applyFill="0" applyBorder="0" applyAlignment="0" applyProtection="0"/>
    <xf numFmtId="0" fontId="1" fillId="0" borderId="0"/>
    <xf numFmtId="43" fontId="1" fillId="0" borderId="0" applyFont="0" applyFill="0" applyBorder="0" applyAlignment="0" applyProtection="0"/>
  </cellStyleXfs>
  <cellXfs count="88">
    <xf numFmtId="0" fontId="0" fillId="0" borderId="0" xfId="0"/>
    <xf numFmtId="9" fontId="0" fillId="0" borderId="0" xfId="1" applyFont="1"/>
    <xf numFmtId="0" fontId="0" fillId="0" borderId="1" xfId="0" applyBorder="1"/>
    <xf numFmtId="9" fontId="0" fillId="0" borderId="0" xfId="1" applyFont="1" applyBorder="1"/>
    <xf numFmtId="2" fontId="0" fillId="0" borderId="0" xfId="0" applyNumberFormat="1"/>
    <xf numFmtId="44" fontId="0" fillId="0" borderId="0" xfId="2" applyFont="1"/>
    <xf numFmtId="0" fontId="2" fillId="2" borderId="8" xfId="0" applyFont="1" applyFill="1" applyBorder="1"/>
    <xf numFmtId="0" fontId="0" fillId="11" borderId="8" xfId="0" applyFill="1" applyBorder="1"/>
    <xf numFmtId="0" fontId="2" fillId="11" borderId="8" xfId="0" applyFont="1" applyFill="1" applyBorder="1"/>
    <xf numFmtId="0" fontId="2" fillId="6" borderId="8" xfId="0" applyFont="1" applyFill="1" applyBorder="1"/>
    <xf numFmtId="0" fontId="2" fillId="7" borderId="8" xfId="0" applyFont="1" applyFill="1" applyBorder="1"/>
    <xf numFmtId="0" fontId="2" fillId="8" borderId="8" xfId="0" applyFont="1" applyFill="1" applyBorder="1"/>
    <xf numFmtId="0" fontId="2" fillId="9" borderId="8" xfId="0" applyFont="1" applyFill="1" applyBorder="1"/>
    <xf numFmtId="0" fontId="2" fillId="10" borderId="8" xfId="0" applyFont="1" applyFill="1" applyBorder="1"/>
    <xf numFmtId="0" fontId="2" fillId="3" borderId="8" xfId="0" applyFont="1" applyFill="1" applyBorder="1"/>
    <xf numFmtId="0" fontId="2" fillId="4" borderId="8" xfId="0" applyFont="1" applyFill="1" applyBorder="1"/>
    <xf numFmtId="0" fontId="2" fillId="5" borderId="8" xfId="0" applyFont="1" applyFill="1" applyBorder="1"/>
    <xf numFmtId="0" fontId="2" fillId="0" borderId="8" xfId="0" applyFont="1" applyBorder="1"/>
    <xf numFmtId="0" fontId="2" fillId="12" borderId="8" xfId="0" applyFont="1" applyFill="1" applyBorder="1"/>
    <xf numFmtId="0" fontId="2" fillId="13" borderId="8" xfId="0" applyFont="1" applyFill="1" applyBorder="1"/>
    <xf numFmtId="0" fontId="0" fillId="0" borderId="8" xfId="0" applyBorder="1"/>
    <xf numFmtId="0" fontId="0" fillId="2" borderId="8" xfId="0" applyFill="1" applyBorder="1"/>
    <xf numFmtId="0" fontId="0" fillId="6" borderId="8" xfId="0" applyFill="1" applyBorder="1"/>
    <xf numFmtId="0" fontId="0" fillId="7" borderId="8" xfId="0" applyFill="1" applyBorder="1"/>
    <xf numFmtId="0" fontId="0" fillId="8" borderId="8" xfId="0" applyFill="1" applyBorder="1"/>
    <xf numFmtId="0" fontId="0" fillId="9" borderId="8" xfId="0" applyFill="1" applyBorder="1"/>
    <xf numFmtId="0" fontId="0" fillId="10" borderId="8" xfId="0" applyFill="1" applyBorder="1"/>
    <xf numFmtId="0" fontId="0" fillId="12" borderId="8" xfId="0" applyFill="1" applyBorder="1"/>
    <xf numFmtId="0" fontId="0" fillId="13" borderId="8" xfId="0" applyFill="1" applyBorder="1"/>
    <xf numFmtId="0" fontId="0" fillId="0" borderId="0" xfId="0" applyAlignment="1">
      <alignment vertical="center"/>
    </xf>
    <xf numFmtId="0" fontId="0" fillId="0" borderId="0" xfId="0" applyAlignment="1">
      <alignment horizontal="center"/>
    </xf>
    <xf numFmtId="6" fontId="0" fillId="0" borderId="0" xfId="1" applyNumberFormat="1" applyFont="1"/>
    <xf numFmtId="6" fontId="0" fillId="0" borderId="0" xfId="0" applyNumberFormat="1"/>
    <xf numFmtId="10" fontId="0" fillId="0" borderId="8" xfId="0" applyNumberFormat="1" applyBorder="1"/>
    <xf numFmtId="0" fontId="0" fillId="14" borderId="8" xfId="0" applyFill="1" applyBorder="1"/>
    <xf numFmtId="0" fontId="0" fillId="0" borderId="0" xfId="0" applyAlignment="1">
      <alignment horizontal="left" indent="1"/>
    </xf>
    <xf numFmtId="8" fontId="0" fillId="0" borderId="0" xfId="0" applyNumberFormat="1"/>
    <xf numFmtId="2" fontId="0" fillId="12" borderId="8" xfId="4" applyNumberFormat="1" applyFont="1" applyFill="1" applyBorder="1"/>
    <xf numFmtId="2" fontId="2" fillId="0" borderId="8" xfId="4" applyNumberFormat="1" applyFont="1" applyBorder="1"/>
    <xf numFmtId="0" fontId="0" fillId="3" borderId="8" xfId="0" applyFill="1" applyBorder="1"/>
    <xf numFmtId="0" fontId="0" fillId="4" borderId="8" xfId="0" applyFill="1" applyBorder="1"/>
    <xf numFmtId="0" fontId="0" fillId="0" borderId="0" xfId="0" pivotButton="1"/>
    <xf numFmtId="9" fontId="0" fillId="0" borderId="0" xfId="0" applyNumberFormat="1"/>
    <xf numFmtId="9" fontId="0" fillId="0" borderId="2" xfId="0" applyNumberFormat="1" applyBorder="1"/>
    <xf numFmtId="9" fontId="0" fillId="0" borderId="3" xfId="0" applyNumberFormat="1" applyBorder="1"/>
    <xf numFmtId="0" fontId="0" fillId="0" borderId="4" xfId="0" applyBorder="1"/>
    <xf numFmtId="9" fontId="0" fillId="0" borderId="5" xfId="0" applyNumberFormat="1" applyBorder="1"/>
    <xf numFmtId="9" fontId="0" fillId="0" borderId="6" xfId="0" applyNumberFormat="1" applyBorder="1"/>
    <xf numFmtId="0" fontId="0" fillId="0" borderId="7" xfId="0" applyBorder="1"/>
    <xf numFmtId="0" fontId="0" fillId="0" borderId="0" xfId="0" applyAlignment="1">
      <alignment horizontal="left"/>
    </xf>
    <xf numFmtId="164" fontId="0" fillId="0" borderId="0" xfId="0" applyNumberFormat="1"/>
    <xf numFmtId="0" fontId="0" fillId="5" borderId="8" xfId="0" applyFill="1" applyBorder="1"/>
    <xf numFmtId="0" fontId="2" fillId="0" borderId="0" xfId="0" applyFont="1"/>
    <xf numFmtId="0" fontId="5" fillId="0" borderId="9" xfId="0" applyFont="1" applyBorder="1"/>
    <xf numFmtId="16" fontId="5" fillId="0" borderId="0" xfId="0" applyNumberFormat="1" applyFont="1"/>
    <xf numFmtId="0" fontId="2" fillId="16" borderId="8" xfId="0" applyFont="1" applyFill="1" applyBorder="1"/>
    <xf numFmtId="0" fontId="0" fillId="16" borderId="8" xfId="0" applyFill="1" applyBorder="1"/>
    <xf numFmtId="9" fontId="0" fillId="15" borderId="0" xfId="0" applyNumberFormat="1" applyFill="1"/>
    <xf numFmtId="10" fontId="0" fillId="0" borderId="0" xfId="0" applyNumberFormat="1"/>
    <xf numFmtId="16" fontId="0" fillId="0" borderId="0" xfId="0" applyNumberFormat="1"/>
    <xf numFmtId="16" fontId="0" fillId="0" borderId="0" xfId="1" applyNumberFormat="1" applyFont="1"/>
    <xf numFmtId="0" fontId="2" fillId="17" borderId="8" xfId="0" applyFont="1" applyFill="1" applyBorder="1"/>
    <xf numFmtId="0" fontId="0" fillId="17" borderId="8" xfId="0" applyFill="1" applyBorder="1"/>
    <xf numFmtId="0" fontId="0" fillId="6" borderId="0" xfId="0" applyFill="1"/>
    <xf numFmtId="0" fontId="0" fillId="14" borderId="0" xfId="0" applyFill="1"/>
    <xf numFmtId="9" fontId="0" fillId="14" borderId="0" xfId="0" applyNumberFormat="1" applyFill="1"/>
    <xf numFmtId="9" fontId="0" fillId="0" borderId="10" xfId="0" applyNumberFormat="1" applyBorder="1"/>
    <xf numFmtId="9" fontId="0" fillId="0" borderId="11" xfId="0" applyNumberFormat="1" applyBorder="1"/>
    <xf numFmtId="0" fontId="0" fillId="2" borderId="12" xfId="0" applyFill="1" applyBorder="1"/>
    <xf numFmtId="0" fontId="0" fillId="0" borderId="12" xfId="0" applyBorder="1"/>
    <xf numFmtId="9" fontId="0" fillId="0" borderId="0" xfId="0" applyNumberFormat="1" applyBorder="1"/>
    <xf numFmtId="0" fontId="0" fillId="0" borderId="0" xfId="0" applyNumberFormat="1"/>
    <xf numFmtId="9" fontId="0" fillId="0" borderId="0" xfId="0" applyNumberFormat="1" applyFont="1"/>
    <xf numFmtId="2" fontId="0" fillId="0" borderId="0" xfId="0" applyNumberFormat="1" applyFont="1"/>
    <xf numFmtId="44" fontId="0" fillId="0" borderId="0" xfId="2" applyNumberFormat="1" applyFont="1"/>
    <xf numFmtId="0" fontId="0" fillId="0" borderId="0" xfId="0" pivotButton="1" applyBorder="1"/>
    <xf numFmtId="0" fontId="0" fillId="0" borderId="0" xfId="0" applyBorder="1"/>
    <xf numFmtId="0" fontId="2" fillId="2" borderId="0" xfId="0" applyFont="1" applyFill="1" applyBorder="1"/>
    <xf numFmtId="0" fontId="0" fillId="15" borderId="0" xfId="0" applyFill="1" applyBorder="1"/>
    <xf numFmtId="9" fontId="0" fillId="15" borderId="0" xfId="0" applyNumberFormat="1" applyFill="1" applyBorder="1"/>
    <xf numFmtId="0" fontId="0" fillId="18" borderId="0" xfId="0" applyFill="1" applyBorder="1"/>
    <xf numFmtId="0" fontId="0" fillId="0" borderId="0" xfId="0" applyFill="1" applyBorder="1"/>
    <xf numFmtId="9" fontId="0" fillId="0" borderId="13" xfId="0" applyNumberFormat="1" applyBorder="1"/>
    <xf numFmtId="9" fontId="0" fillId="0" borderId="14" xfId="0" applyNumberFormat="1" applyBorder="1"/>
    <xf numFmtId="0" fontId="0" fillId="2" borderId="7" xfId="0" applyFill="1" applyBorder="1"/>
    <xf numFmtId="0" fontId="0" fillId="0" borderId="4" xfId="0" applyFill="1" applyBorder="1"/>
    <xf numFmtId="0" fontId="0" fillId="2" borderId="4" xfId="0" applyFill="1" applyBorder="1"/>
    <xf numFmtId="0" fontId="6" fillId="2" borderId="0" xfId="0" applyFont="1" applyFill="1" applyAlignment="1">
      <alignment horizontal="center" vertical="center"/>
    </xf>
  </cellXfs>
  <cellStyles count="5">
    <cellStyle name="Comma" xfId="4" builtinId="3"/>
    <cellStyle name="Currency" xfId="2" builtinId="4"/>
    <cellStyle name="Normal" xfId="0" builtinId="0"/>
    <cellStyle name="Normal 5" xfId="3" xr:uid="{3C5D5D2A-2D5D-464B-84B2-C8CCC62BA43F}"/>
    <cellStyle name="Percent" xfId="1" builtinId="5"/>
  </cellStyles>
  <dxfs count="1655">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13" formatCode="0%"/>
    </dxf>
    <dxf>
      <numFmt numFmtId="0" formatCode="Genera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fgColor rgb="FF66FFFF"/>
        </patternFill>
      </fill>
    </dxf>
    <dxf>
      <fill>
        <patternFill patternType="solid">
          <fgColor indexed="64"/>
          <bgColor rgb="FF66FFFF"/>
        </patternFill>
      </fill>
    </dxf>
    <dxf>
      <fill>
        <patternFill>
          <fgColor rgb="FF66FFFF"/>
          <bgColor rgb="FF00B0F0"/>
        </patternFill>
      </fill>
    </dxf>
    <dxf>
      <fill>
        <patternFill patternType="solid">
          <fgColor rgb="FF66FFFF"/>
          <bgColor rgb="FF00B0F0"/>
        </patternFill>
      </fill>
    </dxf>
    <dxf>
      <fill>
        <patternFill patternType="solid">
          <fgColor rgb="FF66FFFF"/>
          <bgColor rgb="FF00B0F0"/>
        </patternFill>
      </fill>
    </dxf>
    <dxf>
      <fill>
        <patternFill patternType="none">
          <fgColor indexed="64"/>
          <bgColor indexed="6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FFFF00"/>
        </patternFill>
      </fill>
    </dxf>
    <dxf>
      <fill>
        <patternFill patternType="solid">
          <bgColor rgb="FFFFFF00"/>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fgColor rgb="FF66FFFF"/>
        </patternFill>
      </fill>
    </dxf>
    <dxf>
      <fill>
        <patternFill patternType="solid">
          <fgColor indexed="64"/>
          <bgColor rgb="FF66FFFF"/>
        </patternFill>
      </fill>
    </dxf>
    <dxf>
      <fill>
        <patternFill>
          <fgColor rgb="FF66FFFF"/>
          <bgColor rgb="FF00B0F0"/>
        </patternFill>
      </fill>
    </dxf>
    <dxf>
      <fill>
        <patternFill patternType="solid">
          <fgColor rgb="FF66FFFF"/>
          <bgColor rgb="FF00B0F0"/>
        </patternFill>
      </fill>
    </dxf>
    <dxf>
      <fill>
        <patternFill patternType="solid">
          <fgColor rgb="FF66FFFF"/>
          <bgColor rgb="FF00B0F0"/>
        </patternFill>
      </fill>
    </dxf>
    <dxf>
      <fill>
        <patternFill patternType="none">
          <fgColor indexed="64"/>
          <bgColor indexed="6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FFFF00"/>
        </patternFill>
      </fill>
    </dxf>
    <dxf>
      <fill>
        <patternFill patternType="solid">
          <bgColor rgb="FFFFFF00"/>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fgColor rgb="FF66FFFF"/>
        </patternFill>
      </fill>
    </dxf>
    <dxf>
      <fill>
        <patternFill patternType="solid">
          <fgColor indexed="64"/>
          <bgColor rgb="FF66FFFF"/>
        </patternFill>
      </fill>
    </dxf>
    <dxf>
      <fill>
        <patternFill>
          <fgColor rgb="FF66FFFF"/>
          <bgColor rgb="FF00B0F0"/>
        </patternFill>
      </fill>
    </dxf>
    <dxf>
      <fill>
        <patternFill patternType="solid">
          <fgColor rgb="FF66FFFF"/>
          <bgColor rgb="FF00B0F0"/>
        </patternFill>
      </fill>
    </dxf>
    <dxf>
      <fill>
        <patternFill patternType="solid">
          <fgColor rgb="FF66FFFF"/>
          <bgColor rgb="FF00B0F0"/>
        </patternFill>
      </fill>
    </dxf>
    <dxf>
      <fill>
        <patternFill patternType="none">
          <fgColor indexed="64"/>
          <bgColor indexed="6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FFFF00"/>
        </patternFill>
      </fill>
    </dxf>
    <dxf>
      <fill>
        <patternFill patternType="solid">
          <bgColor rgb="FFFFFF00"/>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fgColor rgb="FF66FFFF"/>
        </patternFill>
      </fill>
    </dxf>
    <dxf>
      <fill>
        <patternFill patternType="solid">
          <fgColor indexed="64"/>
          <bgColor rgb="FF66FFFF"/>
        </patternFill>
      </fill>
    </dxf>
    <dxf>
      <fill>
        <patternFill>
          <fgColor rgb="FF66FFFF"/>
          <bgColor rgb="FF00B0F0"/>
        </patternFill>
      </fill>
    </dxf>
    <dxf>
      <fill>
        <patternFill patternType="solid">
          <fgColor rgb="FF66FFFF"/>
          <bgColor rgb="FF00B0F0"/>
        </patternFill>
      </fill>
    </dxf>
    <dxf>
      <fill>
        <patternFill patternType="solid">
          <fgColor rgb="FF66FFFF"/>
          <bgColor rgb="FF00B0F0"/>
        </patternFill>
      </fill>
    </dxf>
    <dxf>
      <fill>
        <patternFill patternType="none">
          <fgColor indexed="64"/>
          <bgColor indexed="6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FFFF00"/>
        </patternFill>
      </fill>
    </dxf>
    <dxf>
      <fill>
        <patternFill patternType="solid">
          <bgColor rgb="FFFFFF00"/>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fgColor rgb="FF66FFFF"/>
        </patternFill>
      </fill>
    </dxf>
    <dxf>
      <fill>
        <patternFill patternType="solid">
          <fgColor indexed="64"/>
          <bgColor rgb="FF66FFFF"/>
        </patternFill>
      </fill>
    </dxf>
    <dxf>
      <fill>
        <patternFill>
          <fgColor rgb="FF66FFFF"/>
          <bgColor rgb="FF00B0F0"/>
        </patternFill>
      </fill>
    </dxf>
    <dxf>
      <fill>
        <patternFill patternType="solid">
          <fgColor rgb="FF66FFFF"/>
          <bgColor rgb="FF00B0F0"/>
        </patternFill>
      </fill>
    </dxf>
    <dxf>
      <fill>
        <patternFill patternType="solid">
          <fgColor rgb="FF66FFFF"/>
          <bgColor rgb="FF00B0F0"/>
        </patternFill>
      </fill>
    </dxf>
    <dxf>
      <fill>
        <patternFill patternType="none">
          <fgColor indexed="64"/>
          <bgColor indexed="6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FFFF00"/>
        </patternFill>
      </fill>
    </dxf>
    <dxf>
      <fill>
        <patternFill patternType="solid">
          <bgColor rgb="FFFFFF00"/>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fgColor rgb="FF66FFFF"/>
        </patternFill>
      </fill>
    </dxf>
    <dxf>
      <fill>
        <patternFill patternType="solid">
          <fgColor indexed="64"/>
          <bgColor rgb="FF66FFFF"/>
        </patternFill>
      </fill>
    </dxf>
    <dxf>
      <fill>
        <patternFill>
          <fgColor rgb="FF66FFFF"/>
          <bgColor rgb="FF00B0F0"/>
        </patternFill>
      </fill>
    </dxf>
    <dxf>
      <fill>
        <patternFill patternType="solid">
          <fgColor rgb="FF66FFFF"/>
          <bgColor rgb="FF00B0F0"/>
        </patternFill>
      </fill>
    </dxf>
    <dxf>
      <fill>
        <patternFill patternType="solid">
          <fgColor rgb="FF66FFFF"/>
          <bgColor rgb="FF00B0F0"/>
        </patternFill>
      </fill>
    </dxf>
    <dxf>
      <fill>
        <patternFill patternType="none">
          <fgColor indexed="64"/>
          <bgColor indexed="6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FFFF00"/>
        </patternFill>
      </fill>
    </dxf>
    <dxf>
      <fill>
        <patternFill patternType="solid">
          <bgColor rgb="FFFFFF00"/>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fgColor rgb="FF66FFFF"/>
        </patternFill>
      </fill>
    </dxf>
    <dxf>
      <fill>
        <patternFill patternType="solid">
          <fgColor indexed="64"/>
          <bgColor rgb="FF66FFFF"/>
        </patternFill>
      </fill>
    </dxf>
    <dxf>
      <fill>
        <patternFill>
          <fgColor rgb="FF66FFFF"/>
          <bgColor rgb="FF00B0F0"/>
        </patternFill>
      </fill>
    </dxf>
    <dxf>
      <fill>
        <patternFill patternType="solid">
          <fgColor rgb="FF66FFFF"/>
          <bgColor rgb="FF00B0F0"/>
        </patternFill>
      </fill>
    </dxf>
    <dxf>
      <fill>
        <patternFill patternType="solid">
          <fgColor rgb="FF66FFFF"/>
          <bgColor rgb="FF00B0F0"/>
        </patternFill>
      </fill>
    </dxf>
    <dxf>
      <fill>
        <patternFill patternType="none">
          <fgColor indexed="64"/>
          <bgColor indexed="6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FFFF00"/>
        </patternFill>
      </fill>
    </dxf>
    <dxf>
      <fill>
        <patternFill patternType="solid">
          <bgColor rgb="FFFFFF00"/>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fgColor rgb="FF66FFFF"/>
        </patternFill>
      </fill>
    </dxf>
    <dxf>
      <fill>
        <patternFill patternType="solid">
          <fgColor indexed="64"/>
          <bgColor rgb="FF66FFFF"/>
        </patternFill>
      </fill>
    </dxf>
    <dxf>
      <fill>
        <patternFill>
          <fgColor rgb="FF66FFFF"/>
          <bgColor rgb="FF00B0F0"/>
        </patternFill>
      </fill>
    </dxf>
    <dxf>
      <fill>
        <patternFill patternType="solid">
          <fgColor rgb="FF66FFFF"/>
          <bgColor rgb="FF00B0F0"/>
        </patternFill>
      </fill>
    </dxf>
    <dxf>
      <fill>
        <patternFill patternType="solid">
          <fgColor rgb="FF66FFFF"/>
          <bgColor rgb="FF00B0F0"/>
        </patternFill>
      </fill>
    </dxf>
    <dxf>
      <fill>
        <patternFill patternType="none">
          <fgColor indexed="64"/>
          <bgColor indexed="6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FFFF00"/>
        </patternFill>
      </fill>
    </dxf>
    <dxf>
      <fill>
        <patternFill patternType="solid">
          <bgColor rgb="FFFFFF00"/>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fgColor rgb="FF66FFFF"/>
        </patternFill>
      </fill>
    </dxf>
    <dxf>
      <fill>
        <patternFill patternType="solid">
          <fgColor indexed="64"/>
          <bgColor rgb="FF66FFFF"/>
        </patternFill>
      </fill>
    </dxf>
    <dxf>
      <fill>
        <patternFill>
          <fgColor rgb="FF66FFFF"/>
          <bgColor rgb="FF00B0F0"/>
        </patternFill>
      </fill>
    </dxf>
    <dxf>
      <fill>
        <patternFill patternType="solid">
          <fgColor rgb="FF66FFFF"/>
          <bgColor rgb="FF00B0F0"/>
        </patternFill>
      </fill>
    </dxf>
    <dxf>
      <fill>
        <patternFill patternType="solid">
          <fgColor rgb="FF66FFFF"/>
          <bgColor rgb="FF00B0F0"/>
        </patternFill>
      </fill>
    </dxf>
    <dxf>
      <fill>
        <patternFill patternType="none">
          <fgColor indexed="64"/>
          <bgColor indexed="6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FFFF00"/>
        </patternFill>
      </fill>
    </dxf>
    <dxf>
      <fill>
        <patternFill patternType="solid">
          <bgColor rgb="FFFFFF00"/>
        </patternFill>
      </fill>
    </dxf>
    <dxf>
      <border>
        <right style="thin">
          <color indexed="64"/>
        </right>
        <top style="thin">
          <color indexed="64"/>
        </top>
        <bottom style="thin">
          <color indexed="64"/>
        </bottom>
      </border>
    </dxf>
    <dxf>
      <font>
        <b/>
      </font>
    </dxf>
    <dxf>
      <fill>
        <patternFill patternType="solid">
          <bgColor theme="5" tint="0.59999389629810485"/>
        </patternFill>
      </fill>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numFmt numFmtId="13" formatCode="0%"/>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numFmt numFmtId="164" formatCode="&quot;$&quot;#,##0.00"/>
    </dxf>
    <dxf>
      <numFmt numFmtId="164" formatCode="&quot;$&quot;#,##0.00"/>
    </dxf>
    <dxf>
      <numFmt numFmtId="164" formatCode="&quot;$&quot;#,##0.00"/>
    </dxf>
    <dxf>
      <numFmt numFmtId="164" formatCode="&quot;$&quot;#,##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fgColor rgb="FF66FFFF"/>
          <bgColor rgb="FF00B0F0"/>
        </patternFill>
      </fill>
    </dxf>
    <dxf>
      <fill>
        <patternFill>
          <fgColor rgb="FF66FFFF"/>
          <bgColor rgb="FF00B0F0"/>
        </patternFill>
      </fill>
    </dxf>
    <dxf>
      <fill>
        <patternFill>
          <fgColor rgb="FF66FFFF"/>
          <bgColor rgb="FF00B0F0"/>
        </patternFill>
      </fill>
    </dxf>
    <dxf>
      <fill>
        <patternFill>
          <fgColor rgb="FF66FFFF"/>
          <bgColor rgb="FF00B0F0"/>
        </patternFill>
      </fill>
    </dxf>
    <dxf>
      <fill>
        <patternFill patternType="solid">
          <bgColor rgb="FF66FFFF"/>
        </patternFill>
      </fill>
    </dxf>
    <dxf>
      <fill>
        <patternFill patternType="solid">
          <bgColor rgb="FF66FFFF"/>
        </patternFill>
      </fill>
    </dxf>
    <dxf>
      <fill>
        <patternFill patternType="solid">
          <bgColor rgb="FF66FFFF"/>
        </patternFill>
      </fill>
    </dxf>
    <dxf>
      <fill>
        <patternFill patternType="solid">
          <bgColor rgb="FF66FFFF"/>
        </patternFill>
      </fill>
    </dxf>
    <dxf>
      <numFmt numFmtId="13" formatCode="0%"/>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fill>
        <patternFill patternType="solid">
          <bgColor theme="5" tint="0.59999389629810485"/>
        </patternFill>
      </fill>
    </dxf>
    <dxf>
      <font>
        <b/>
      </font>
    </dxf>
    <dxf>
      <border>
        <right style="thin">
          <color indexed="64"/>
        </right>
        <top style="thin">
          <color indexed="64"/>
        </top>
        <bottom style="thin">
          <color indexed="64"/>
        </bottom>
      </border>
    </dxf>
    <dxf>
      <fill>
        <patternFill patternType="solid">
          <bgColor rgb="FFFFFF00"/>
        </patternFill>
      </fill>
    </dxf>
    <dxf>
      <fill>
        <patternFill patternType="solid">
          <bgColor rgb="FFFFFF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00B0F0"/>
        </patternFill>
      </fill>
    </dxf>
    <dxf>
      <fill>
        <patternFill patternType="solid">
          <bgColor rgb="FF00B0F0"/>
        </patternFill>
      </fill>
    </dxf>
    <dxf>
      <numFmt numFmtId="13" formatCode="0%"/>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fill>
        <patternFill patternType="solid">
          <bgColor theme="5" tint="0.59999389629810485"/>
        </patternFill>
      </fill>
    </dxf>
    <dxf>
      <font>
        <b/>
      </font>
    </dxf>
    <dxf>
      <border>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border>
        <left style="thin">
          <color theme="8" tint="-0.24994659260841701"/>
        </left>
        <right style="thin">
          <color theme="8" tint="-0.24994659260841701"/>
        </right>
        <top style="thin">
          <color theme="8" tint="-0.24994659260841701"/>
        </top>
        <bottom style="thin">
          <color theme="8" tint="-0.24994659260841701"/>
        </bottom>
      </border>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fgColor indexed="64"/>
          <bgColor indexed="65"/>
        </patternFill>
      </fill>
    </dxf>
    <dxf>
      <fill>
        <patternFill patternType="solid">
          <fgColor rgb="FF66FFFF"/>
          <bgColor rgb="FF00B0F0"/>
        </patternFill>
      </fill>
    </dxf>
    <dxf>
      <fill>
        <patternFill patternType="solid">
          <fgColor rgb="FF66FFFF"/>
          <bgColor rgb="FF00B0F0"/>
        </patternFill>
      </fill>
    </dxf>
    <dxf>
      <fill>
        <patternFill>
          <fgColor rgb="FF66FFFF"/>
          <bgColor rgb="FF00B0F0"/>
        </patternFill>
      </fill>
    </dxf>
    <dxf>
      <fill>
        <patternFill patternType="solid">
          <fgColor indexed="64"/>
          <bgColor rgb="FF66FFFF"/>
        </patternFill>
      </fill>
    </dxf>
    <dxf>
      <fill>
        <patternFill>
          <fgColor rgb="FF66FFFF"/>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numFmt numFmtId="13" formatCode="0%"/>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fill>
        <patternFill patternType="solid">
          <bgColor theme="5" tint="0.59999389629810485"/>
        </patternFill>
      </fill>
    </dxf>
    <dxf>
      <font>
        <b/>
      </font>
    </dxf>
    <dxf>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66FFFF"/>
      <color rgb="FFFF7C80"/>
      <color rgb="FF99FFCC"/>
      <color rgb="FFFFFF99"/>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[PD allocations - 18AUG2022UI.xlsx]Cost Analysis!PivotTable1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'Cost Analysis'!$B$3:$B$5</c:f>
              <c:strCache>
                <c:ptCount val="1"/>
                <c:pt idx="0">
                  <c:v>May - 18</c:v>
                </c:pt>
              </c:strCache>
            </c:strRef>
          </c:tx>
          <c:spPr>
            <a:solidFill>
              <a:schemeClr val="accent1"/>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Analysis'!$B$6:$B$15</c:f>
              <c:numCache>
                <c:formatCode>General</c:formatCode>
                <c:ptCount val="9"/>
                <c:pt idx="0">
                  <c:v>14.000000000000002</c:v>
                </c:pt>
                <c:pt idx="2">
                  <c:v>14.000000000000002</c:v>
                </c:pt>
                <c:pt idx="3">
                  <c:v>21</c:v>
                </c:pt>
                <c:pt idx="4">
                  <c:v>14.000000000000002</c:v>
                </c:pt>
                <c:pt idx="6">
                  <c:v>21</c:v>
                </c:pt>
                <c:pt idx="7">
                  <c:v>28.000000000000004</c:v>
                </c:pt>
                <c:pt idx="8">
                  <c:v>84</c:v>
                </c:pt>
              </c:numCache>
            </c:numRef>
          </c:val>
          <c:extLst>
            <c:ext xmlns:c16="http://schemas.microsoft.com/office/drawing/2014/chart" uri="{C3380CC4-5D6E-409C-BE32-E72D297353CC}">
              <c16:uniqueId val="{00000000-852F-4E0A-A8D2-B318E1D6CAAA}"/>
            </c:ext>
          </c:extLst>
        </c:ser>
        <c:ser>
          <c:idx val="1"/>
          <c:order val="1"/>
          <c:tx>
            <c:strRef>
              <c:f>'Cost Analysis'!$C$3:$C$5</c:f>
              <c:strCache>
                <c:ptCount val="1"/>
                <c:pt idx="0">
                  <c:v>May - 19</c:v>
                </c:pt>
              </c:strCache>
            </c:strRef>
          </c:tx>
          <c:spPr>
            <a:solidFill>
              <a:schemeClr val="accent2"/>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Analysis'!$C$6:$C$15</c:f>
              <c:numCache>
                <c:formatCode>General</c:formatCode>
                <c:ptCount val="9"/>
                <c:pt idx="0">
                  <c:v>70</c:v>
                </c:pt>
                <c:pt idx="2">
                  <c:v>70</c:v>
                </c:pt>
                <c:pt idx="3">
                  <c:v>105</c:v>
                </c:pt>
                <c:pt idx="4">
                  <c:v>70</c:v>
                </c:pt>
                <c:pt idx="6">
                  <c:v>105</c:v>
                </c:pt>
                <c:pt idx="7">
                  <c:v>140</c:v>
                </c:pt>
                <c:pt idx="8">
                  <c:v>420</c:v>
                </c:pt>
              </c:numCache>
            </c:numRef>
          </c:val>
          <c:extLst>
            <c:ext xmlns:c16="http://schemas.microsoft.com/office/drawing/2014/chart" uri="{C3380CC4-5D6E-409C-BE32-E72D297353CC}">
              <c16:uniqueId val="{00000001-F97F-4C8D-BD11-0CB3D513DD67}"/>
            </c:ext>
          </c:extLst>
        </c:ser>
        <c:ser>
          <c:idx val="2"/>
          <c:order val="2"/>
          <c:tx>
            <c:strRef>
              <c:f>'Cost Analysis'!$D$3:$D$5</c:f>
              <c:strCache>
                <c:ptCount val="1"/>
                <c:pt idx="0">
                  <c:v>May - 20</c:v>
                </c:pt>
              </c:strCache>
            </c:strRef>
          </c:tx>
          <c:spPr>
            <a:solidFill>
              <a:schemeClr val="accent3"/>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Analysis'!$D$6:$D$15</c:f>
              <c:numCache>
                <c:formatCode>General</c:formatCode>
                <c:ptCount val="9"/>
                <c:pt idx="0">
                  <c:v>70</c:v>
                </c:pt>
                <c:pt idx="2">
                  <c:v>70</c:v>
                </c:pt>
                <c:pt idx="3">
                  <c:v>105</c:v>
                </c:pt>
                <c:pt idx="4">
                  <c:v>70</c:v>
                </c:pt>
                <c:pt idx="6">
                  <c:v>105</c:v>
                </c:pt>
                <c:pt idx="7">
                  <c:v>140</c:v>
                </c:pt>
                <c:pt idx="8">
                  <c:v>420</c:v>
                </c:pt>
              </c:numCache>
            </c:numRef>
          </c:val>
          <c:extLst>
            <c:ext xmlns:c16="http://schemas.microsoft.com/office/drawing/2014/chart" uri="{C3380CC4-5D6E-409C-BE32-E72D297353CC}">
              <c16:uniqueId val="{00000000-FAB3-466F-9859-CADA0392581E}"/>
            </c:ext>
          </c:extLst>
        </c:ser>
        <c:ser>
          <c:idx val="3"/>
          <c:order val="3"/>
          <c:tx>
            <c:strRef>
              <c:f>'Cost Analysis'!$E$3:$E$5</c:f>
              <c:strCache>
                <c:ptCount val="1"/>
                <c:pt idx="0">
                  <c:v>May - 21</c:v>
                </c:pt>
              </c:strCache>
            </c:strRef>
          </c:tx>
          <c:spPr>
            <a:solidFill>
              <a:schemeClr val="accent4"/>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Analysis'!$E$6:$E$15</c:f>
              <c:numCache>
                <c:formatCode>General</c:formatCode>
                <c:ptCount val="9"/>
                <c:pt idx="0">
                  <c:v>70</c:v>
                </c:pt>
                <c:pt idx="2">
                  <c:v>70</c:v>
                </c:pt>
                <c:pt idx="3">
                  <c:v>105</c:v>
                </c:pt>
                <c:pt idx="4">
                  <c:v>70</c:v>
                </c:pt>
                <c:pt idx="6">
                  <c:v>105</c:v>
                </c:pt>
                <c:pt idx="7">
                  <c:v>140</c:v>
                </c:pt>
                <c:pt idx="8">
                  <c:v>420</c:v>
                </c:pt>
              </c:numCache>
            </c:numRef>
          </c:val>
          <c:extLst>
            <c:ext xmlns:c16="http://schemas.microsoft.com/office/drawing/2014/chart" uri="{C3380CC4-5D6E-409C-BE32-E72D297353CC}">
              <c16:uniqueId val="{00000001-FAB3-466F-9859-CADA0392581E}"/>
            </c:ext>
          </c:extLst>
        </c:ser>
        <c:ser>
          <c:idx val="4"/>
          <c:order val="4"/>
          <c:tx>
            <c:strRef>
              <c:f>'Cost Analysis'!$G$3:$G$5</c:f>
              <c:strCache>
                <c:ptCount val="1"/>
                <c:pt idx="0">
                  <c:v>June - 22</c:v>
                </c:pt>
              </c:strCache>
            </c:strRef>
          </c:tx>
          <c:spPr>
            <a:solidFill>
              <a:schemeClr val="accent5"/>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Analysis'!$G$6:$G$15</c:f>
              <c:numCache>
                <c:formatCode>General</c:formatCode>
                <c:ptCount val="9"/>
                <c:pt idx="2">
                  <c:v>0</c:v>
                </c:pt>
                <c:pt idx="3">
                  <c:v>105</c:v>
                </c:pt>
                <c:pt idx="4">
                  <c:v>70</c:v>
                </c:pt>
                <c:pt idx="6">
                  <c:v>70</c:v>
                </c:pt>
                <c:pt idx="7">
                  <c:v>70</c:v>
                </c:pt>
                <c:pt idx="8">
                  <c:v>245</c:v>
                </c:pt>
              </c:numCache>
            </c:numRef>
          </c:val>
          <c:extLst>
            <c:ext xmlns:c16="http://schemas.microsoft.com/office/drawing/2014/chart" uri="{C3380CC4-5D6E-409C-BE32-E72D297353CC}">
              <c16:uniqueId val="{00000000-FEA9-45CA-A844-53781AA7773A}"/>
            </c:ext>
          </c:extLst>
        </c:ser>
        <c:ser>
          <c:idx val="5"/>
          <c:order val="5"/>
          <c:tx>
            <c:strRef>
              <c:f>'Cost Analysis'!$H$3:$H$5</c:f>
              <c:strCache>
                <c:ptCount val="1"/>
                <c:pt idx="0">
                  <c:v>June - 23</c:v>
                </c:pt>
              </c:strCache>
            </c:strRef>
          </c:tx>
          <c:spPr>
            <a:solidFill>
              <a:schemeClr val="accent6"/>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Analysis'!$H$6:$H$15</c:f>
              <c:numCache>
                <c:formatCode>General</c:formatCode>
                <c:ptCount val="9"/>
                <c:pt idx="0">
                  <c:v>35</c:v>
                </c:pt>
                <c:pt idx="2">
                  <c:v>0</c:v>
                </c:pt>
                <c:pt idx="3">
                  <c:v>105</c:v>
                </c:pt>
                <c:pt idx="4">
                  <c:v>70</c:v>
                </c:pt>
                <c:pt idx="6">
                  <c:v>70</c:v>
                </c:pt>
                <c:pt idx="7">
                  <c:v>70</c:v>
                </c:pt>
                <c:pt idx="8">
                  <c:v>245</c:v>
                </c:pt>
              </c:numCache>
            </c:numRef>
          </c:val>
          <c:extLst>
            <c:ext xmlns:c16="http://schemas.microsoft.com/office/drawing/2014/chart" uri="{C3380CC4-5D6E-409C-BE32-E72D297353CC}">
              <c16:uniqueId val="{00000001-FEA9-45CA-A844-53781AA7773A}"/>
            </c:ext>
          </c:extLst>
        </c:ser>
        <c:ser>
          <c:idx val="6"/>
          <c:order val="6"/>
          <c:tx>
            <c:strRef>
              <c:f>'Cost Analysis'!$I$3:$I$5</c:f>
              <c:strCache>
                <c:ptCount val="1"/>
                <c:pt idx="0">
                  <c:v>June - 24</c:v>
                </c:pt>
              </c:strCache>
            </c:strRef>
          </c:tx>
          <c:spPr>
            <a:solidFill>
              <a:schemeClr val="accent1">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Analysis'!$I$6:$I$15</c:f>
              <c:numCache>
                <c:formatCode>General</c:formatCode>
                <c:ptCount val="9"/>
                <c:pt idx="0">
                  <c:v>35</c:v>
                </c:pt>
                <c:pt idx="2">
                  <c:v>0</c:v>
                </c:pt>
                <c:pt idx="3">
                  <c:v>105</c:v>
                </c:pt>
                <c:pt idx="4">
                  <c:v>70</c:v>
                </c:pt>
                <c:pt idx="6">
                  <c:v>70</c:v>
                </c:pt>
                <c:pt idx="7">
                  <c:v>70</c:v>
                </c:pt>
                <c:pt idx="8">
                  <c:v>245</c:v>
                </c:pt>
              </c:numCache>
            </c:numRef>
          </c:val>
          <c:extLst>
            <c:ext xmlns:c16="http://schemas.microsoft.com/office/drawing/2014/chart" uri="{C3380CC4-5D6E-409C-BE32-E72D297353CC}">
              <c16:uniqueId val="{00000002-FEA9-45CA-A844-53781AA7773A}"/>
            </c:ext>
          </c:extLst>
        </c:ser>
        <c:ser>
          <c:idx val="7"/>
          <c:order val="7"/>
          <c:tx>
            <c:strRef>
              <c:f>'Cost Analysis'!$J$3:$J$5</c:f>
              <c:strCache>
                <c:ptCount val="1"/>
                <c:pt idx="0">
                  <c:v>June - 25</c:v>
                </c:pt>
              </c:strCache>
            </c:strRef>
          </c:tx>
          <c:spPr>
            <a:solidFill>
              <a:schemeClr val="accent2">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Analysis'!$J$6:$J$15</c:f>
              <c:numCache>
                <c:formatCode>General</c:formatCode>
                <c:ptCount val="9"/>
                <c:pt idx="0">
                  <c:v>35</c:v>
                </c:pt>
                <c:pt idx="2">
                  <c:v>0</c:v>
                </c:pt>
                <c:pt idx="3">
                  <c:v>105</c:v>
                </c:pt>
                <c:pt idx="4">
                  <c:v>70</c:v>
                </c:pt>
                <c:pt idx="6">
                  <c:v>70</c:v>
                </c:pt>
                <c:pt idx="7">
                  <c:v>70</c:v>
                </c:pt>
                <c:pt idx="8">
                  <c:v>245</c:v>
                </c:pt>
              </c:numCache>
            </c:numRef>
          </c:val>
          <c:extLst>
            <c:ext xmlns:c16="http://schemas.microsoft.com/office/drawing/2014/chart" uri="{C3380CC4-5D6E-409C-BE32-E72D297353CC}">
              <c16:uniqueId val="{00000003-FEA9-45CA-A844-53781AA7773A}"/>
            </c:ext>
          </c:extLst>
        </c:ser>
        <c:ser>
          <c:idx val="8"/>
          <c:order val="8"/>
          <c:tx>
            <c:strRef>
              <c:f>'Cost Analysis'!$K$3:$K$5</c:f>
              <c:strCache>
                <c:ptCount val="1"/>
                <c:pt idx="0">
                  <c:v>June - 26</c:v>
                </c:pt>
              </c:strCache>
            </c:strRef>
          </c:tx>
          <c:spPr>
            <a:solidFill>
              <a:schemeClr val="accent3">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Analysis'!$K$6:$K$15</c:f>
              <c:numCache>
                <c:formatCode>General</c:formatCode>
                <c:ptCount val="9"/>
                <c:pt idx="0">
                  <c:v>105</c:v>
                </c:pt>
                <c:pt idx="2">
                  <c:v>0</c:v>
                </c:pt>
                <c:pt idx="3">
                  <c:v>70</c:v>
                </c:pt>
                <c:pt idx="4">
                  <c:v>70</c:v>
                </c:pt>
                <c:pt idx="6">
                  <c:v>70</c:v>
                </c:pt>
                <c:pt idx="7">
                  <c:v>70</c:v>
                </c:pt>
                <c:pt idx="8">
                  <c:v>280</c:v>
                </c:pt>
              </c:numCache>
            </c:numRef>
          </c:val>
          <c:extLst>
            <c:ext xmlns:c16="http://schemas.microsoft.com/office/drawing/2014/chart" uri="{C3380CC4-5D6E-409C-BE32-E72D297353CC}">
              <c16:uniqueId val="{00000000-6CA8-4C3B-BA20-7B828188CFD4}"/>
            </c:ext>
          </c:extLst>
        </c:ser>
        <c:ser>
          <c:idx val="9"/>
          <c:order val="9"/>
          <c:tx>
            <c:strRef>
              <c:f>'Cost Analysis'!$M$3:$M$5</c:f>
              <c:strCache>
                <c:ptCount val="1"/>
                <c:pt idx="0">
                  <c:v>July - 27</c:v>
                </c:pt>
              </c:strCache>
            </c:strRef>
          </c:tx>
          <c:spPr>
            <a:solidFill>
              <a:schemeClr val="accent4">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Analysis'!$M$6:$M$15</c:f>
              <c:numCache>
                <c:formatCode>General</c:formatCode>
                <c:ptCount val="9"/>
                <c:pt idx="0">
                  <c:v>105</c:v>
                </c:pt>
                <c:pt idx="2">
                  <c:v>0</c:v>
                </c:pt>
                <c:pt idx="3">
                  <c:v>105</c:v>
                </c:pt>
                <c:pt idx="4">
                  <c:v>70</c:v>
                </c:pt>
                <c:pt idx="6">
                  <c:v>70</c:v>
                </c:pt>
                <c:pt idx="7">
                  <c:v>70</c:v>
                </c:pt>
                <c:pt idx="8">
                  <c:v>280</c:v>
                </c:pt>
              </c:numCache>
            </c:numRef>
          </c:val>
          <c:extLst>
            <c:ext xmlns:c16="http://schemas.microsoft.com/office/drawing/2014/chart" uri="{C3380CC4-5D6E-409C-BE32-E72D297353CC}">
              <c16:uniqueId val="{00000001-6CA8-4C3B-BA20-7B828188CFD4}"/>
            </c:ext>
          </c:extLst>
        </c:ser>
        <c:ser>
          <c:idx val="10"/>
          <c:order val="10"/>
          <c:tx>
            <c:strRef>
              <c:f>'Cost Analysis'!$N$3:$N$5</c:f>
              <c:strCache>
                <c:ptCount val="1"/>
                <c:pt idx="0">
                  <c:v>July - 28</c:v>
                </c:pt>
              </c:strCache>
            </c:strRef>
          </c:tx>
          <c:spPr>
            <a:solidFill>
              <a:schemeClr val="accent5">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Analysis'!$N$6:$N$15</c:f>
              <c:numCache>
                <c:formatCode>General</c:formatCode>
                <c:ptCount val="9"/>
                <c:pt idx="0">
                  <c:v>105</c:v>
                </c:pt>
                <c:pt idx="2">
                  <c:v>0</c:v>
                </c:pt>
                <c:pt idx="3">
                  <c:v>70</c:v>
                </c:pt>
                <c:pt idx="4">
                  <c:v>70</c:v>
                </c:pt>
                <c:pt idx="6">
                  <c:v>70</c:v>
                </c:pt>
                <c:pt idx="7">
                  <c:v>70</c:v>
                </c:pt>
                <c:pt idx="8">
                  <c:v>280</c:v>
                </c:pt>
              </c:numCache>
            </c:numRef>
          </c:val>
          <c:extLst>
            <c:ext xmlns:c16="http://schemas.microsoft.com/office/drawing/2014/chart" uri="{C3380CC4-5D6E-409C-BE32-E72D297353CC}">
              <c16:uniqueId val="{00000002-6CA8-4C3B-BA20-7B828188CFD4}"/>
            </c:ext>
          </c:extLst>
        </c:ser>
        <c:ser>
          <c:idx val="11"/>
          <c:order val="11"/>
          <c:tx>
            <c:strRef>
              <c:f>'Cost Analysis'!$O$3:$O$5</c:f>
              <c:strCache>
                <c:ptCount val="1"/>
                <c:pt idx="0">
                  <c:v>July - 29</c:v>
                </c:pt>
              </c:strCache>
            </c:strRef>
          </c:tx>
          <c:spPr>
            <a:solidFill>
              <a:schemeClr val="accent6">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Analysis'!$O$6:$O$15</c:f>
              <c:numCache>
                <c:formatCode>General</c:formatCode>
                <c:ptCount val="9"/>
                <c:pt idx="0">
                  <c:v>42</c:v>
                </c:pt>
                <c:pt idx="2">
                  <c:v>0</c:v>
                </c:pt>
                <c:pt idx="3">
                  <c:v>28.000000000000004</c:v>
                </c:pt>
                <c:pt idx="4">
                  <c:v>28.000000000000004</c:v>
                </c:pt>
                <c:pt idx="6">
                  <c:v>28.000000000000004</c:v>
                </c:pt>
                <c:pt idx="7">
                  <c:v>28.000000000000004</c:v>
                </c:pt>
                <c:pt idx="8">
                  <c:v>112.00000000000001</c:v>
                </c:pt>
              </c:numCache>
            </c:numRef>
          </c:val>
          <c:extLst>
            <c:ext xmlns:c16="http://schemas.microsoft.com/office/drawing/2014/chart" uri="{C3380CC4-5D6E-409C-BE32-E72D297353CC}">
              <c16:uniqueId val="{00000003-6CA8-4C3B-BA20-7B828188CFD4}"/>
            </c:ext>
          </c:extLst>
        </c:ser>
        <c:ser>
          <c:idx val="12"/>
          <c:order val="12"/>
          <c:tx>
            <c:strRef>
              <c:f>'Cost Analysis'!$P$3:$P$5</c:f>
              <c:strCache>
                <c:ptCount val="1"/>
                <c:pt idx="0">
                  <c:v>July - 30</c:v>
                </c:pt>
              </c:strCache>
            </c:strRef>
          </c:tx>
          <c:spPr>
            <a:solidFill>
              <a:schemeClr val="accent1">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Analysis'!$P$6:$P$15</c:f>
              <c:numCache>
                <c:formatCode>General</c:formatCode>
                <c:ptCount val="9"/>
                <c:pt idx="0">
                  <c:v>70</c:v>
                </c:pt>
              </c:numCache>
            </c:numRef>
          </c:val>
          <c:extLst>
            <c:ext xmlns:c16="http://schemas.microsoft.com/office/drawing/2014/chart" uri="{C3380CC4-5D6E-409C-BE32-E72D297353CC}">
              <c16:uniqueId val="{00000000-AB92-42A1-BB2E-BB9D50D4A254}"/>
            </c:ext>
          </c:extLst>
        </c:ser>
        <c:ser>
          <c:idx val="13"/>
          <c:order val="13"/>
          <c:tx>
            <c:strRef>
              <c:f>'Cost Analysis'!$R$3:$R$5</c:f>
              <c:strCache>
                <c:ptCount val="1"/>
                <c:pt idx="0">
                  <c:v>Jan - 2</c:v>
                </c:pt>
              </c:strCache>
            </c:strRef>
          </c:tx>
          <c:spPr>
            <a:solidFill>
              <a:schemeClr val="accent2">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Analysis'!$R$6:$R$15</c:f>
              <c:numCache>
                <c:formatCode>General</c:formatCode>
                <c:ptCount val="9"/>
                <c:pt idx="0">
                  <c:v>0</c:v>
                </c:pt>
                <c:pt idx="1">
                  <c:v>17.5</c:v>
                </c:pt>
                <c:pt idx="2">
                  <c:v>105</c:v>
                </c:pt>
                <c:pt idx="3">
                  <c:v>140</c:v>
                </c:pt>
                <c:pt idx="4">
                  <c:v>140</c:v>
                </c:pt>
                <c:pt idx="5">
                  <c:v>70</c:v>
                </c:pt>
                <c:pt idx="6">
                  <c:v>140</c:v>
                </c:pt>
                <c:pt idx="7">
                  <c:v>70</c:v>
                </c:pt>
              </c:numCache>
            </c:numRef>
          </c:val>
          <c:extLst>
            <c:ext xmlns:c16="http://schemas.microsoft.com/office/drawing/2014/chart" uri="{C3380CC4-5D6E-409C-BE32-E72D297353CC}">
              <c16:uniqueId val="{00000001-AB92-42A1-BB2E-BB9D50D4A254}"/>
            </c:ext>
          </c:extLst>
        </c:ser>
        <c:ser>
          <c:idx val="14"/>
          <c:order val="14"/>
          <c:tx>
            <c:strRef>
              <c:f>'Cost Analysis'!$S$3:$S$5</c:f>
              <c:strCache>
                <c:ptCount val="1"/>
                <c:pt idx="0">
                  <c:v>Jan - 3</c:v>
                </c:pt>
              </c:strCache>
            </c:strRef>
          </c:tx>
          <c:spPr>
            <a:solidFill>
              <a:schemeClr val="accent3">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Analysis'!$S$6:$S$15</c:f>
              <c:numCache>
                <c:formatCode>General</c:formatCode>
                <c:ptCount val="9"/>
                <c:pt idx="0">
                  <c:v>0</c:v>
                </c:pt>
                <c:pt idx="1">
                  <c:v>17.5</c:v>
                </c:pt>
                <c:pt idx="2">
                  <c:v>105</c:v>
                </c:pt>
                <c:pt idx="3">
                  <c:v>140</c:v>
                </c:pt>
                <c:pt idx="4">
                  <c:v>140</c:v>
                </c:pt>
                <c:pt idx="5">
                  <c:v>70</c:v>
                </c:pt>
                <c:pt idx="6">
                  <c:v>140</c:v>
                </c:pt>
                <c:pt idx="7">
                  <c:v>70</c:v>
                </c:pt>
              </c:numCache>
            </c:numRef>
          </c:val>
          <c:extLst>
            <c:ext xmlns:c16="http://schemas.microsoft.com/office/drawing/2014/chart" uri="{C3380CC4-5D6E-409C-BE32-E72D297353CC}">
              <c16:uniqueId val="{00000002-AB92-42A1-BB2E-BB9D50D4A254}"/>
            </c:ext>
          </c:extLst>
        </c:ser>
        <c:ser>
          <c:idx val="15"/>
          <c:order val="15"/>
          <c:tx>
            <c:strRef>
              <c:f>'Cost Analysis'!$T$3:$T$5</c:f>
              <c:strCache>
                <c:ptCount val="1"/>
                <c:pt idx="0">
                  <c:v>Jan - 4</c:v>
                </c:pt>
              </c:strCache>
            </c:strRef>
          </c:tx>
          <c:spPr>
            <a:solidFill>
              <a:schemeClr val="accent4">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Analysis'!$T$6:$T$15</c:f>
              <c:numCache>
                <c:formatCode>General</c:formatCode>
                <c:ptCount val="9"/>
                <c:pt idx="0">
                  <c:v>105</c:v>
                </c:pt>
                <c:pt idx="1">
                  <c:v>10.5</c:v>
                </c:pt>
                <c:pt idx="2">
                  <c:v>70</c:v>
                </c:pt>
                <c:pt idx="3">
                  <c:v>140</c:v>
                </c:pt>
                <c:pt idx="4">
                  <c:v>175</c:v>
                </c:pt>
                <c:pt idx="5">
                  <c:v>70</c:v>
                </c:pt>
                <c:pt idx="6">
                  <c:v>140</c:v>
                </c:pt>
                <c:pt idx="7">
                  <c:v>70</c:v>
                </c:pt>
              </c:numCache>
            </c:numRef>
          </c:val>
          <c:extLst>
            <c:ext xmlns:c16="http://schemas.microsoft.com/office/drawing/2014/chart" uri="{C3380CC4-5D6E-409C-BE32-E72D297353CC}">
              <c16:uniqueId val="{00000003-AB92-42A1-BB2E-BB9D50D4A254}"/>
            </c:ext>
          </c:extLst>
        </c:ser>
        <c:ser>
          <c:idx val="16"/>
          <c:order val="16"/>
          <c:tx>
            <c:strRef>
              <c:f>'Cost Analysis'!$V$3:$V$5</c:f>
              <c:strCache>
                <c:ptCount val="1"/>
                <c:pt idx="0">
                  <c:v>Feb - 5</c:v>
                </c:pt>
              </c:strCache>
            </c:strRef>
          </c:tx>
          <c:spPr>
            <a:solidFill>
              <a:schemeClr val="accent5">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Analysis'!$V$6:$V$15</c:f>
              <c:numCache>
                <c:formatCode>General</c:formatCode>
                <c:ptCount val="9"/>
                <c:pt idx="0">
                  <c:v>105</c:v>
                </c:pt>
                <c:pt idx="1">
                  <c:v>10.5</c:v>
                </c:pt>
                <c:pt idx="2">
                  <c:v>70</c:v>
                </c:pt>
                <c:pt idx="3">
                  <c:v>140</c:v>
                </c:pt>
                <c:pt idx="4">
                  <c:v>175</c:v>
                </c:pt>
                <c:pt idx="5">
                  <c:v>70</c:v>
                </c:pt>
                <c:pt idx="6">
                  <c:v>140</c:v>
                </c:pt>
                <c:pt idx="7">
                  <c:v>70</c:v>
                </c:pt>
              </c:numCache>
            </c:numRef>
          </c:val>
          <c:extLst>
            <c:ext xmlns:c16="http://schemas.microsoft.com/office/drawing/2014/chart" uri="{C3380CC4-5D6E-409C-BE32-E72D297353CC}">
              <c16:uniqueId val="{00000000-C3F7-4CDE-9A4D-8EE814D09111}"/>
            </c:ext>
          </c:extLst>
        </c:ser>
        <c:ser>
          <c:idx val="17"/>
          <c:order val="17"/>
          <c:tx>
            <c:strRef>
              <c:f>'Cost Analysis'!$W$3:$W$5</c:f>
              <c:strCache>
                <c:ptCount val="1"/>
                <c:pt idx="0">
                  <c:v>Feb - 6</c:v>
                </c:pt>
              </c:strCache>
            </c:strRef>
          </c:tx>
          <c:spPr>
            <a:solidFill>
              <a:schemeClr val="accent6">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Analysis'!$W$6:$W$15</c:f>
              <c:numCache>
                <c:formatCode>General</c:formatCode>
                <c:ptCount val="9"/>
                <c:pt idx="0">
                  <c:v>175</c:v>
                </c:pt>
                <c:pt idx="1">
                  <c:v>0</c:v>
                </c:pt>
                <c:pt idx="2">
                  <c:v>0</c:v>
                </c:pt>
                <c:pt idx="3">
                  <c:v>140</c:v>
                </c:pt>
                <c:pt idx="4">
                  <c:v>140</c:v>
                </c:pt>
                <c:pt idx="5">
                  <c:v>0</c:v>
                </c:pt>
                <c:pt idx="6">
                  <c:v>0</c:v>
                </c:pt>
                <c:pt idx="7">
                  <c:v>0</c:v>
                </c:pt>
                <c:pt idx="8">
                  <c:v>0</c:v>
                </c:pt>
              </c:numCache>
            </c:numRef>
          </c:val>
          <c:extLst>
            <c:ext xmlns:c16="http://schemas.microsoft.com/office/drawing/2014/chart" uri="{C3380CC4-5D6E-409C-BE32-E72D297353CC}">
              <c16:uniqueId val="{00000001-C3F7-4CDE-9A4D-8EE814D09111}"/>
            </c:ext>
          </c:extLst>
        </c:ser>
        <c:ser>
          <c:idx val="18"/>
          <c:order val="18"/>
          <c:tx>
            <c:strRef>
              <c:f>'Cost Analysis'!$X$3:$X$5</c:f>
              <c:strCache>
                <c:ptCount val="1"/>
                <c:pt idx="0">
                  <c:v>Feb - 7</c:v>
                </c:pt>
              </c:strCache>
            </c:strRef>
          </c:tx>
          <c:spPr>
            <a:solidFill>
              <a:schemeClr val="accent1">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Analysis'!$X$6:$X$15</c:f>
              <c:numCache>
                <c:formatCode>General</c:formatCode>
                <c:ptCount val="9"/>
                <c:pt idx="0">
                  <c:v>175</c:v>
                </c:pt>
                <c:pt idx="1">
                  <c:v>0</c:v>
                </c:pt>
                <c:pt idx="2">
                  <c:v>0</c:v>
                </c:pt>
                <c:pt idx="3">
                  <c:v>140</c:v>
                </c:pt>
                <c:pt idx="4">
                  <c:v>140</c:v>
                </c:pt>
                <c:pt idx="5">
                  <c:v>0</c:v>
                </c:pt>
                <c:pt idx="6">
                  <c:v>0</c:v>
                </c:pt>
                <c:pt idx="7">
                  <c:v>0</c:v>
                </c:pt>
                <c:pt idx="8">
                  <c:v>0</c:v>
                </c:pt>
              </c:numCache>
            </c:numRef>
          </c:val>
          <c:extLst>
            <c:ext xmlns:c16="http://schemas.microsoft.com/office/drawing/2014/chart" uri="{C3380CC4-5D6E-409C-BE32-E72D297353CC}">
              <c16:uniqueId val="{00000002-C3F7-4CDE-9A4D-8EE814D09111}"/>
            </c:ext>
          </c:extLst>
        </c:ser>
        <c:ser>
          <c:idx val="19"/>
          <c:order val="19"/>
          <c:tx>
            <c:strRef>
              <c:f>'Cost Analysis'!$Y$3:$Y$5</c:f>
              <c:strCache>
                <c:ptCount val="1"/>
                <c:pt idx="0">
                  <c:v>Feb - 8</c:v>
                </c:pt>
              </c:strCache>
            </c:strRef>
          </c:tx>
          <c:spPr>
            <a:solidFill>
              <a:schemeClr val="accent2">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Analysis'!$Y$6:$Y$15</c:f>
              <c:numCache>
                <c:formatCode>General</c:formatCode>
                <c:ptCount val="9"/>
                <c:pt idx="0">
                  <c:v>175</c:v>
                </c:pt>
                <c:pt idx="1">
                  <c:v>0</c:v>
                </c:pt>
                <c:pt idx="2">
                  <c:v>0</c:v>
                </c:pt>
                <c:pt idx="3">
                  <c:v>140</c:v>
                </c:pt>
                <c:pt idx="4">
                  <c:v>140</c:v>
                </c:pt>
                <c:pt idx="5">
                  <c:v>0</c:v>
                </c:pt>
                <c:pt idx="6">
                  <c:v>0</c:v>
                </c:pt>
                <c:pt idx="7">
                  <c:v>0</c:v>
                </c:pt>
                <c:pt idx="8">
                  <c:v>0</c:v>
                </c:pt>
              </c:numCache>
            </c:numRef>
          </c:val>
          <c:extLst>
            <c:ext xmlns:c16="http://schemas.microsoft.com/office/drawing/2014/chart" uri="{C3380CC4-5D6E-409C-BE32-E72D297353CC}">
              <c16:uniqueId val="{00000003-C3F7-4CDE-9A4D-8EE814D09111}"/>
            </c:ext>
          </c:extLst>
        </c:ser>
        <c:ser>
          <c:idx val="20"/>
          <c:order val="20"/>
          <c:tx>
            <c:strRef>
              <c:f>'Cost Analysis'!$AA$3:$AA$5</c:f>
              <c:strCache>
                <c:ptCount val="1"/>
                <c:pt idx="0">
                  <c:v>Mar - 9</c:v>
                </c:pt>
              </c:strCache>
            </c:strRef>
          </c:tx>
          <c:spPr>
            <a:solidFill>
              <a:schemeClr val="accent3">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Analysis'!$AA$6:$AA$15</c:f>
              <c:numCache>
                <c:formatCode>General</c:formatCode>
                <c:ptCount val="9"/>
                <c:pt idx="0">
                  <c:v>175</c:v>
                </c:pt>
                <c:pt idx="1">
                  <c:v>0</c:v>
                </c:pt>
                <c:pt idx="2">
                  <c:v>0</c:v>
                </c:pt>
                <c:pt idx="3">
                  <c:v>140</c:v>
                </c:pt>
                <c:pt idx="4">
                  <c:v>140</c:v>
                </c:pt>
                <c:pt idx="5">
                  <c:v>0</c:v>
                </c:pt>
                <c:pt idx="6">
                  <c:v>0</c:v>
                </c:pt>
                <c:pt idx="7">
                  <c:v>0</c:v>
                </c:pt>
                <c:pt idx="8">
                  <c:v>0</c:v>
                </c:pt>
              </c:numCache>
            </c:numRef>
          </c:val>
          <c:extLst>
            <c:ext xmlns:c16="http://schemas.microsoft.com/office/drawing/2014/chart" uri="{C3380CC4-5D6E-409C-BE32-E72D297353CC}">
              <c16:uniqueId val="{00000000-99C4-446F-919A-4C0393A83FCA}"/>
            </c:ext>
          </c:extLst>
        </c:ser>
        <c:ser>
          <c:idx val="21"/>
          <c:order val="21"/>
          <c:tx>
            <c:strRef>
              <c:f>'Cost Analysis'!$AB$3:$AB$5</c:f>
              <c:strCache>
                <c:ptCount val="1"/>
                <c:pt idx="0">
                  <c:v>Mar - 10</c:v>
                </c:pt>
              </c:strCache>
            </c:strRef>
          </c:tx>
          <c:spPr>
            <a:solidFill>
              <a:schemeClr val="accent4">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Analysis'!$AB$6:$AB$15</c:f>
              <c:numCache>
                <c:formatCode>General</c:formatCode>
                <c:ptCount val="9"/>
                <c:pt idx="0">
                  <c:v>175</c:v>
                </c:pt>
                <c:pt idx="1">
                  <c:v>0</c:v>
                </c:pt>
                <c:pt idx="2">
                  <c:v>70</c:v>
                </c:pt>
                <c:pt idx="3">
                  <c:v>105</c:v>
                </c:pt>
                <c:pt idx="4">
                  <c:v>140</c:v>
                </c:pt>
                <c:pt idx="5">
                  <c:v>0</c:v>
                </c:pt>
                <c:pt idx="6">
                  <c:v>105</c:v>
                </c:pt>
                <c:pt idx="7">
                  <c:v>140</c:v>
                </c:pt>
                <c:pt idx="8">
                  <c:v>280</c:v>
                </c:pt>
              </c:numCache>
            </c:numRef>
          </c:val>
          <c:extLst>
            <c:ext xmlns:c16="http://schemas.microsoft.com/office/drawing/2014/chart" uri="{C3380CC4-5D6E-409C-BE32-E72D297353CC}">
              <c16:uniqueId val="{00000001-99C4-446F-919A-4C0393A83FCA}"/>
            </c:ext>
          </c:extLst>
        </c:ser>
        <c:ser>
          <c:idx val="22"/>
          <c:order val="22"/>
          <c:tx>
            <c:strRef>
              <c:f>'Cost Analysis'!$AC$3:$AC$5</c:f>
              <c:strCache>
                <c:ptCount val="1"/>
                <c:pt idx="0">
                  <c:v>Mar - 11</c:v>
                </c:pt>
              </c:strCache>
            </c:strRef>
          </c:tx>
          <c:spPr>
            <a:solidFill>
              <a:schemeClr val="accent5">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Analysis'!$AC$6:$AC$15</c:f>
              <c:numCache>
                <c:formatCode>General</c:formatCode>
                <c:ptCount val="9"/>
                <c:pt idx="0">
                  <c:v>175</c:v>
                </c:pt>
                <c:pt idx="1">
                  <c:v>0</c:v>
                </c:pt>
                <c:pt idx="2">
                  <c:v>70</c:v>
                </c:pt>
                <c:pt idx="3">
                  <c:v>105</c:v>
                </c:pt>
                <c:pt idx="4">
                  <c:v>140</c:v>
                </c:pt>
                <c:pt idx="5">
                  <c:v>0</c:v>
                </c:pt>
                <c:pt idx="6">
                  <c:v>105</c:v>
                </c:pt>
                <c:pt idx="7">
                  <c:v>140</c:v>
                </c:pt>
                <c:pt idx="8">
                  <c:v>280</c:v>
                </c:pt>
              </c:numCache>
            </c:numRef>
          </c:val>
          <c:extLst>
            <c:ext xmlns:c16="http://schemas.microsoft.com/office/drawing/2014/chart" uri="{C3380CC4-5D6E-409C-BE32-E72D297353CC}">
              <c16:uniqueId val="{00000002-99C4-446F-919A-4C0393A83FCA}"/>
            </c:ext>
          </c:extLst>
        </c:ser>
        <c:ser>
          <c:idx val="23"/>
          <c:order val="23"/>
          <c:tx>
            <c:strRef>
              <c:f>'Cost Analysis'!$AD$3:$AD$5</c:f>
              <c:strCache>
                <c:ptCount val="1"/>
                <c:pt idx="0">
                  <c:v>Mar - 12</c:v>
                </c:pt>
              </c:strCache>
            </c:strRef>
          </c:tx>
          <c:spPr>
            <a:solidFill>
              <a:schemeClr val="accent6">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Analysis'!$AD$6:$AD$15</c:f>
              <c:numCache>
                <c:formatCode>General</c:formatCode>
                <c:ptCount val="9"/>
                <c:pt idx="0">
                  <c:v>140</c:v>
                </c:pt>
                <c:pt idx="1">
                  <c:v>0</c:v>
                </c:pt>
                <c:pt idx="2">
                  <c:v>56.000000000000007</c:v>
                </c:pt>
                <c:pt idx="3">
                  <c:v>84</c:v>
                </c:pt>
                <c:pt idx="4">
                  <c:v>112.00000000000001</c:v>
                </c:pt>
                <c:pt idx="5">
                  <c:v>0</c:v>
                </c:pt>
                <c:pt idx="6">
                  <c:v>84</c:v>
                </c:pt>
                <c:pt idx="7">
                  <c:v>112.00000000000001</c:v>
                </c:pt>
                <c:pt idx="8">
                  <c:v>224.00000000000003</c:v>
                </c:pt>
              </c:numCache>
            </c:numRef>
          </c:val>
          <c:extLst>
            <c:ext xmlns:c16="http://schemas.microsoft.com/office/drawing/2014/chart" uri="{C3380CC4-5D6E-409C-BE32-E72D297353CC}">
              <c16:uniqueId val="{00000003-99C4-446F-919A-4C0393A83FCA}"/>
            </c:ext>
          </c:extLst>
        </c:ser>
        <c:ser>
          <c:idx val="24"/>
          <c:order val="24"/>
          <c:tx>
            <c:strRef>
              <c:f>'Cost Analysis'!$AE$3:$AE$5</c:f>
              <c:strCache>
                <c:ptCount val="1"/>
                <c:pt idx="0">
                  <c:v>Mar - 13</c:v>
                </c:pt>
              </c:strCache>
            </c:strRef>
          </c:tx>
          <c:spPr>
            <a:solidFill>
              <a:schemeClr val="accent1">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Analysis'!$AE$6:$AE$15</c:f>
              <c:numCache>
                <c:formatCode>General</c:formatCode>
                <c:ptCount val="9"/>
                <c:pt idx="0">
                  <c:v>70</c:v>
                </c:pt>
                <c:pt idx="1">
                  <c:v>0</c:v>
                </c:pt>
                <c:pt idx="2">
                  <c:v>35</c:v>
                </c:pt>
                <c:pt idx="3">
                  <c:v>70</c:v>
                </c:pt>
                <c:pt idx="4">
                  <c:v>140</c:v>
                </c:pt>
                <c:pt idx="5">
                  <c:v>0</c:v>
                </c:pt>
                <c:pt idx="6">
                  <c:v>70</c:v>
                </c:pt>
                <c:pt idx="7">
                  <c:v>105</c:v>
                </c:pt>
                <c:pt idx="8">
                  <c:v>175</c:v>
                </c:pt>
              </c:numCache>
            </c:numRef>
          </c:val>
          <c:extLst>
            <c:ext xmlns:c16="http://schemas.microsoft.com/office/drawing/2014/chart" uri="{C3380CC4-5D6E-409C-BE32-E72D297353CC}">
              <c16:uniqueId val="{00000000-07CB-4AAC-8B0D-65A137213DC3}"/>
            </c:ext>
          </c:extLst>
        </c:ser>
        <c:ser>
          <c:idx val="25"/>
          <c:order val="25"/>
          <c:tx>
            <c:strRef>
              <c:f>'Cost Analysis'!$AG$3:$AG$5</c:f>
              <c:strCache>
                <c:ptCount val="1"/>
                <c:pt idx="0">
                  <c:v>Apr - 14</c:v>
                </c:pt>
              </c:strCache>
            </c:strRef>
          </c:tx>
          <c:spPr>
            <a:solidFill>
              <a:schemeClr val="accent2">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Analysis'!$AG$6:$AG$15</c:f>
              <c:numCache>
                <c:formatCode>General</c:formatCode>
                <c:ptCount val="9"/>
                <c:pt idx="2">
                  <c:v>70</c:v>
                </c:pt>
                <c:pt idx="3">
                  <c:v>105</c:v>
                </c:pt>
                <c:pt idx="4">
                  <c:v>70</c:v>
                </c:pt>
                <c:pt idx="6">
                  <c:v>105</c:v>
                </c:pt>
                <c:pt idx="7">
                  <c:v>140</c:v>
                </c:pt>
                <c:pt idx="8">
                  <c:v>280</c:v>
                </c:pt>
              </c:numCache>
            </c:numRef>
          </c:val>
          <c:extLst>
            <c:ext xmlns:c16="http://schemas.microsoft.com/office/drawing/2014/chart" uri="{C3380CC4-5D6E-409C-BE32-E72D297353CC}">
              <c16:uniqueId val="{00000001-07CB-4AAC-8B0D-65A137213DC3}"/>
            </c:ext>
          </c:extLst>
        </c:ser>
        <c:ser>
          <c:idx val="26"/>
          <c:order val="26"/>
          <c:tx>
            <c:strRef>
              <c:f>'Cost Analysis'!$AH$3:$AH$5</c:f>
              <c:strCache>
                <c:ptCount val="1"/>
                <c:pt idx="0">
                  <c:v>Apr - 15</c:v>
                </c:pt>
              </c:strCache>
            </c:strRef>
          </c:tx>
          <c:spPr>
            <a:solidFill>
              <a:schemeClr val="accent3">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Analysis'!$AH$6:$AH$15</c:f>
              <c:numCache>
                <c:formatCode>General</c:formatCode>
                <c:ptCount val="9"/>
                <c:pt idx="2">
                  <c:v>70</c:v>
                </c:pt>
                <c:pt idx="3">
                  <c:v>105</c:v>
                </c:pt>
                <c:pt idx="4">
                  <c:v>70</c:v>
                </c:pt>
                <c:pt idx="6">
                  <c:v>105</c:v>
                </c:pt>
                <c:pt idx="7">
                  <c:v>140</c:v>
                </c:pt>
                <c:pt idx="8">
                  <c:v>280</c:v>
                </c:pt>
              </c:numCache>
            </c:numRef>
          </c:val>
          <c:extLst>
            <c:ext xmlns:c16="http://schemas.microsoft.com/office/drawing/2014/chart" uri="{C3380CC4-5D6E-409C-BE32-E72D297353CC}">
              <c16:uniqueId val="{00000002-07CB-4AAC-8B0D-65A137213DC3}"/>
            </c:ext>
          </c:extLst>
        </c:ser>
        <c:ser>
          <c:idx val="27"/>
          <c:order val="27"/>
          <c:tx>
            <c:strRef>
              <c:f>'Cost Analysis'!$AI$3:$AI$5</c:f>
              <c:strCache>
                <c:ptCount val="1"/>
                <c:pt idx="0">
                  <c:v>Apr - 16</c:v>
                </c:pt>
              </c:strCache>
            </c:strRef>
          </c:tx>
          <c:spPr>
            <a:solidFill>
              <a:schemeClr val="accent4">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Analysis'!$AI$6:$AI$15</c:f>
              <c:numCache>
                <c:formatCode>General</c:formatCode>
                <c:ptCount val="9"/>
                <c:pt idx="2">
                  <c:v>70</c:v>
                </c:pt>
                <c:pt idx="3">
                  <c:v>105</c:v>
                </c:pt>
                <c:pt idx="4">
                  <c:v>70</c:v>
                </c:pt>
                <c:pt idx="6">
                  <c:v>105</c:v>
                </c:pt>
                <c:pt idx="7">
                  <c:v>140</c:v>
                </c:pt>
                <c:pt idx="8">
                  <c:v>280</c:v>
                </c:pt>
              </c:numCache>
            </c:numRef>
          </c:val>
          <c:extLst>
            <c:ext xmlns:c16="http://schemas.microsoft.com/office/drawing/2014/chart" uri="{C3380CC4-5D6E-409C-BE32-E72D297353CC}">
              <c16:uniqueId val="{00000003-07CB-4AAC-8B0D-65A137213DC3}"/>
            </c:ext>
          </c:extLst>
        </c:ser>
        <c:ser>
          <c:idx val="28"/>
          <c:order val="28"/>
          <c:tx>
            <c:strRef>
              <c:f>'Cost Analysis'!$AJ$3:$AJ$5</c:f>
              <c:strCache>
                <c:ptCount val="1"/>
                <c:pt idx="0">
                  <c:v>Apr - 17</c:v>
                </c:pt>
              </c:strCache>
            </c:strRef>
          </c:tx>
          <c:spPr>
            <a:solidFill>
              <a:schemeClr val="accent5">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Analysis'!$AJ$6:$AJ$15</c:f>
              <c:numCache>
                <c:formatCode>General</c:formatCode>
                <c:ptCount val="9"/>
                <c:pt idx="2">
                  <c:v>70</c:v>
                </c:pt>
                <c:pt idx="3">
                  <c:v>105</c:v>
                </c:pt>
                <c:pt idx="4">
                  <c:v>70</c:v>
                </c:pt>
                <c:pt idx="6">
                  <c:v>105</c:v>
                </c:pt>
                <c:pt idx="7">
                  <c:v>140</c:v>
                </c:pt>
                <c:pt idx="8">
                  <c:v>280</c:v>
                </c:pt>
              </c:numCache>
            </c:numRef>
          </c:val>
          <c:extLst>
            <c:ext xmlns:c16="http://schemas.microsoft.com/office/drawing/2014/chart" uri="{C3380CC4-5D6E-409C-BE32-E72D297353CC}">
              <c16:uniqueId val="{00000004-07CB-4AAC-8B0D-65A137213DC3}"/>
            </c:ext>
          </c:extLst>
        </c:ser>
        <c:dLbls>
          <c:showLegendKey val="0"/>
          <c:showVal val="0"/>
          <c:showCatName val="0"/>
          <c:showSerName val="0"/>
          <c:showPercent val="0"/>
          <c:showBubbleSize val="0"/>
        </c:dLbls>
        <c:gapWidth val="219"/>
        <c:overlap val="100"/>
        <c:axId val="1208335968"/>
        <c:axId val="1258454704"/>
      </c:barChart>
      <c:catAx>
        <c:axId val="120833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54704"/>
        <c:crosses val="autoZero"/>
        <c:auto val="1"/>
        <c:lblAlgn val="ctr"/>
        <c:lblOffset val="100"/>
        <c:noMultiLvlLbl val="0"/>
      </c:catAx>
      <c:valAx>
        <c:axId val="125845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3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[PD allocations - 18AUG2022UI.xlsx]Cost Analysis!PivotTable1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'Cost Analysis'!$B$3:$B$5</c:f>
              <c:strCache>
                <c:ptCount val="1"/>
                <c:pt idx="0">
                  <c:v>May - 18</c:v>
                </c:pt>
              </c:strCache>
            </c:strRef>
          </c:tx>
          <c:spPr>
            <a:solidFill>
              <a:schemeClr val="accent1"/>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Analysis'!$B$6:$B$15</c:f>
              <c:numCache>
                <c:formatCode>General</c:formatCode>
                <c:ptCount val="9"/>
                <c:pt idx="0">
                  <c:v>14.000000000000002</c:v>
                </c:pt>
                <c:pt idx="2">
                  <c:v>14.000000000000002</c:v>
                </c:pt>
                <c:pt idx="3">
                  <c:v>21</c:v>
                </c:pt>
                <c:pt idx="4">
                  <c:v>14.000000000000002</c:v>
                </c:pt>
                <c:pt idx="6">
                  <c:v>21</c:v>
                </c:pt>
                <c:pt idx="7">
                  <c:v>28.000000000000004</c:v>
                </c:pt>
                <c:pt idx="8">
                  <c:v>84</c:v>
                </c:pt>
              </c:numCache>
            </c:numRef>
          </c:val>
          <c:extLst>
            <c:ext xmlns:c16="http://schemas.microsoft.com/office/drawing/2014/chart" uri="{C3380CC4-5D6E-409C-BE32-E72D297353CC}">
              <c16:uniqueId val="{00000000-5ADC-47F8-9C4A-76E70095C795}"/>
            </c:ext>
          </c:extLst>
        </c:ser>
        <c:ser>
          <c:idx val="1"/>
          <c:order val="1"/>
          <c:tx>
            <c:strRef>
              <c:f>'Cost Analysis'!$C$3:$C$5</c:f>
              <c:strCache>
                <c:ptCount val="1"/>
                <c:pt idx="0">
                  <c:v>May - 19</c:v>
                </c:pt>
              </c:strCache>
            </c:strRef>
          </c:tx>
          <c:spPr>
            <a:solidFill>
              <a:schemeClr val="accent2"/>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Analysis'!$C$6:$C$15</c:f>
              <c:numCache>
                <c:formatCode>General</c:formatCode>
                <c:ptCount val="9"/>
                <c:pt idx="0">
                  <c:v>70</c:v>
                </c:pt>
                <c:pt idx="2">
                  <c:v>70</c:v>
                </c:pt>
                <c:pt idx="3">
                  <c:v>105</c:v>
                </c:pt>
                <c:pt idx="4">
                  <c:v>70</c:v>
                </c:pt>
                <c:pt idx="6">
                  <c:v>105</c:v>
                </c:pt>
                <c:pt idx="7">
                  <c:v>140</c:v>
                </c:pt>
                <c:pt idx="8">
                  <c:v>420</c:v>
                </c:pt>
              </c:numCache>
            </c:numRef>
          </c:val>
          <c:extLst>
            <c:ext xmlns:c16="http://schemas.microsoft.com/office/drawing/2014/chart" uri="{C3380CC4-5D6E-409C-BE32-E72D297353CC}">
              <c16:uniqueId val="{00000000-DEA9-4507-8D2C-3E858A3C68B4}"/>
            </c:ext>
          </c:extLst>
        </c:ser>
        <c:ser>
          <c:idx val="2"/>
          <c:order val="2"/>
          <c:tx>
            <c:strRef>
              <c:f>'Cost Analysis'!$D$3:$D$5</c:f>
              <c:strCache>
                <c:ptCount val="1"/>
                <c:pt idx="0">
                  <c:v>May - 20</c:v>
                </c:pt>
              </c:strCache>
            </c:strRef>
          </c:tx>
          <c:spPr>
            <a:solidFill>
              <a:schemeClr val="accent3"/>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Analysis'!$D$6:$D$15</c:f>
              <c:numCache>
                <c:formatCode>General</c:formatCode>
                <c:ptCount val="9"/>
                <c:pt idx="0">
                  <c:v>70</c:v>
                </c:pt>
                <c:pt idx="2">
                  <c:v>70</c:v>
                </c:pt>
                <c:pt idx="3">
                  <c:v>105</c:v>
                </c:pt>
                <c:pt idx="4">
                  <c:v>70</c:v>
                </c:pt>
                <c:pt idx="6">
                  <c:v>105</c:v>
                </c:pt>
                <c:pt idx="7">
                  <c:v>140</c:v>
                </c:pt>
                <c:pt idx="8">
                  <c:v>420</c:v>
                </c:pt>
              </c:numCache>
            </c:numRef>
          </c:val>
          <c:extLst>
            <c:ext xmlns:c16="http://schemas.microsoft.com/office/drawing/2014/chart" uri="{C3380CC4-5D6E-409C-BE32-E72D297353CC}">
              <c16:uniqueId val="{00000000-7BD0-4988-985B-FCEA744FB3E3}"/>
            </c:ext>
          </c:extLst>
        </c:ser>
        <c:ser>
          <c:idx val="3"/>
          <c:order val="3"/>
          <c:tx>
            <c:strRef>
              <c:f>'Cost Analysis'!$E$3:$E$5</c:f>
              <c:strCache>
                <c:ptCount val="1"/>
                <c:pt idx="0">
                  <c:v>May - 21</c:v>
                </c:pt>
              </c:strCache>
            </c:strRef>
          </c:tx>
          <c:spPr>
            <a:solidFill>
              <a:schemeClr val="accent4"/>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Analysis'!$E$6:$E$15</c:f>
              <c:numCache>
                <c:formatCode>General</c:formatCode>
                <c:ptCount val="9"/>
                <c:pt idx="0">
                  <c:v>70</c:v>
                </c:pt>
                <c:pt idx="2">
                  <c:v>70</c:v>
                </c:pt>
                <c:pt idx="3">
                  <c:v>105</c:v>
                </c:pt>
                <c:pt idx="4">
                  <c:v>70</c:v>
                </c:pt>
                <c:pt idx="6">
                  <c:v>105</c:v>
                </c:pt>
                <c:pt idx="7">
                  <c:v>140</c:v>
                </c:pt>
                <c:pt idx="8">
                  <c:v>420</c:v>
                </c:pt>
              </c:numCache>
            </c:numRef>
          </c:val>
          <c:extLst>
            <c:ext xmlns:c16="http://schemas.microsoft.com/office/drawing/2014/chart" uri="{C3380CC4-5D6E-409C-BE32-E72D297353CC}">
              <c16:uniqueId val="{00000001-7BD0-4988-985B-FCEA744FB3E3}"/>
            </c:ext>
          </c:extLst>
        </c:ser>
        <c:ser>
          <c:idx val="4"/>
          <c:order val="4"/>
          <c:tx>
            <c:strRef>
              <c:f>'Cost Analysis'!$G$3:$G$5</c:f>
              <c:strCache>
                <c:ptCount val="1"/>
                <c:pt idx="0">
                  <c:v>June - 22</c:v>
                </c:pt>
              </c:strCache>
            </c:strRef>
          </c:tx>
          <c:spPr>
            <a:solidFill>
              <a:schemeClr val="accent5"/>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Analysis'!$G$6:$G$15</c:f>
              <c:numCache>
                <c:formatCode>General</c:formatCode>
                <c:ptCount val="9"/>
                <c:pt idx="2">
                  <c:v>0</c:v>
                </c:pt>
                <c:pt idx="3">
                  <c:v>105</c:v>
                </c:pt>
                <c:pt idx="4">
                  <c:v>70</c:v>
                </c:pt>
                <c:pt idx="6">
                  <c:v>70</c:v>
                </c:pt>
                <c:pt idx="7">
                  <c:v>70</c:v>
                </c:pt>
                <c:pt idx="8">
                  <c:v>245</c:v>
                </c:pt>
              </c:numCache>
            </c:numRef>
          </c:val>
          <c:extLst>
            <c:ext xmlns:c16="http://schemas.microsoft.com/office/drawing/2014/chart" uri="{C3380CC4-5D6E-409C-BE32-E72D297353CC}">
              <c16:uniqueId val="{00000000-EFDF-4B1C-98BB-8523C0CE624E}"/>
            </c:ext>
          </c:extLst>
        </c:ser>
        <c:ser>
          <c:idx val="5"/>
          <c:order val="5"/>
          <c:tx>
            <c:strRef>
              <c:f>'Cost Analysis'!$H$3:$H$5</c:f>
              <c:strCache>
                <c:ptCount val="1"/>
                <c:pt idx="0">
                  <c:v>June - 23</c:v>
                </c:pt>
              </c:strCache>
            </c:strRef>
          </c:tx>
          <c:spPr>
            <a:solidFill>
              <a:schemeClr val="accent6"/>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Analysis'!$H$6:$H$15</c:f>
              <c:numCache>
                <c:formatCode>General</c:formatCode>
                <c:ptCount val="9"/>
                <c:pt idx="0">
                  <c:v>35</c:v>
                </c:pt>
                <c:pt idx="2">
                  <c:v>0</c:v>
                </c:pt>
                <c:pt idx="3">
                  <c:v>105</c:v>
                </c:pt>
                <c:pt idx="4">
                  <c:v>70</c:v>
                </c:pt>
                <c:pt idx="6">
                  <c:v>70</c:v>
                </c:pt>
                <c:pt idx="7">
                  <c:v>70</c:v>
                </c:pt>
                <c:pt idx="8">
                  <c:v>245</c:v>
                </c:pt>
              </c:numCache>
            </c:numRef>
          </c:val>
          <c:extLst>
            <c:ext xmlns:c16="http://schemas.microsoft.com/office/drawing/2014/chart" uri="{C3380CC4-5D6E-409C-BE32-E72D297353CC}">
              <c16:uniqueId val="{00000001-EFDF-4B1C-98BB-8523C0CE624E}"/>
            </c:ext>
          </c:extLst>
        </c:ser>
        <c:ser>
          <c:idx val="6"/>
          <c:order val="6"/>
          <c:tx>
            <c:strRef>
              <c:f>'Cost Analysis'!$I$3:$I$5</c:f>
              <c:strCache>
                <c:ptCount val="1"/>
                <c:pt idx="0">
                  <c:v>June - 24</c:v>
                </c:pt>
              </c:strCache>
            </c:strRef>
          </c:tx>
          <c:spPr>
            <a:solidFill>
              <a:schemeClr val="accent1">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Analysis'!$I$6:$I$15</c:f>
              <c:numCache>
                <c:formatCode>General</c:formatCode>
                <c:ptCount val="9"/>
                <c:pt idx="0">
                  <c:v>35</c:v>
                </c:pt>
                <c:pt idx="2">
                  <c:v>0</c:v>
                </c:pt>
                <c:pt idx="3">
                  <c:v>105</c:v>
                </c:pt>
                <c:pt idx="4">
                  <c:v>70</c:v>
                </c:pt>
                <c:pt idx="6">
                  <c:v>70</c:v>
                </c:pt>
                <c:pt idx="7">
                  <c:v>70</c:v>
                </c:pt>
                <c:pt idx="8">
                  <c:v>245</c:v>
                </c:pt>
              </c:numCache>
            </c:numRef>
          </c:val>
          <c:extLst>
            <c:ext xmlns:c16="http://schemas.microsoft.com/office/drawing/2014/chart" uri="{C3380CC4-5D6E-409C-BE32-E72D297353CC}">
              <c16:uniqueId val="{00000002-EFDF-4B1C-98BB-8523C0CE624E}"/>
            </c:ext>
          </c:extLst>
        </c:ser>
        <c:ser>
          <c:idx val="7"/>
          <c:order val="7"/>
          <c:tx>
            <c:strRef>
              <c:f>'Cost Analysis'!$J$3:$J$5</c:f>
              <c:strCache>
                <c:ptCount val="1"/>
                <c:pt idx="0">
                  <c:v>June - 25</c:v>
                </c:pt>
              </c:strCache>
            </c:strRef>
          </c:tx>
          <c:spPr>
            <a:solidFill>
              <a:schemeClr val="accent2">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Analysis'!$J$6:$J$15</c:f>
              <c:numCache>
                <c:formatCode>General</c:formatCode>
                <c:ptCount val="9"/>
                <c:pt idx="0">
                  <c:v>35</c:v>
                </c:pt>
                <c:pt idx="2">
                  <c:v>0</c:v>
                </c:pt>
                <c:pt idx="3">
                  <c:v>105</c:v>
                </c:pt>
                <c:pt idx="4">
                  <c:v>70</c:v>
                </c:pt>
                <c:pt idx="6">
                  <c:v>70</c:v>
                </c:pt>
                <c:pt idx="7">
                  <c:v>70</c:v>
                </c:pt>
                <c:pt idx="8">
                  <c:v>245</c:v>
                </c:pt>
              </c:numCache>
            </c:numRef>
          </c:val>
          <c:extLst>
            <c:ext xmlns:c16="http://schemas.microsoft.com/office/drawing/2014/chart" uri="{C3380CC4-5D6E-409C-BE32-E72D297353CC}">
              <c16:uniqueId val="{00000003-EFDF-4B1C-98BB-8523C0CE624E}"/>
            </c:ext>
          </c:extLst>
        </c:ser>
        <c:ser>
          <c:idx val="8"/>
          <c:order val="8"/>
          <c:tx>
            <c:strRef>
              <c:f>'Cost Analysis'!$K$3:$K$5</c:f>
              <c:strCache>
                <c:ptCount val="1"/>
                <c:pt idx="0">
                  <c:v>June - 26</c:v>
                </c:pt>
              </c:strCache>
            </c:strRef>
          </c:tx>
          <c:spPr>
            <a:solidFill>
              <a:schemeClr val="accent3">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Analysis'!$K$6:$K$15</c:f>
              <c:numCache>
                <c:formatCode>General</c:formatCode>
                <c:ptCount val="9"/>
                <c:pt idx="0">
                  <c:v>105</c:v>
                </c:pt>
                <c:pt idx="2">
                  <c:v>0</c:v>
                </c:pt>
                <c:pt idx="3">
                  <c:v>70</c:v>
                </c:pt>
                <c:pt idx="4">
                  <c:v>70</c:v>
                </c:pt>
                <c:pt idx="6">
                  <c:v>70</c:v>
                </c:pt>
                <c:pt idx="7">
                  <c:v>70</c:v>
                </c:pt>
                <c:pt idx="8">
                  <c:v>280</c:v>
                </c:pt>
              </c:numCache>
            </c:numRef>
          </c:val>
          <c:extLst>
            <c:ext xmlns:c16="http://schemas.microsoft.com/office/drawing/2014/chart" uri="{C3380CC4-5D6E-409C-BE32-E72D297353CC}">
              <c16:uniqueId val="{00000000-4653-4576-A311-C096B7B88946}"/>
            </c:ext>
          </c:extLst>
        </c:ser>
        <c:ser>
          <c:idx val="9"/>
          <c:order val="9"/>
          <c:tx>
            <c:strRef>
              <c:f>'Cost Analysis'!$M$3:$M$5</c:f>
              <c:strCache>
                <c:ptCount val="1"/>
                <c:pt idx="0">
                  <c:v>July - 27</c:v>
                </c:pt>
              </c:strCache>
            </c:strRef>
          </c:tx>
          <c:spPr>
            <a:solidFill>
              <a:schemeClr val="accent4">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Analysis'!$M$6:$M$15</c:f>
              <c:numCache>
                <c:formatCode>General</c:formatCode>
                <c:ptCount val="9"/>
                <c:pt idx="0">
                  <c:v>105</c:v>
                </c:pt>
                <c:pt idx="2">
                  <c:v>0</c:v>
                </c:pt>
                <c:pt idx="3">
                  <c:v>105</c:v>
                </c:pt>
                <c:pt idx="4">
                  <c:v>70</c:v>
                </c:pt>
                <c:pt idx="6">
                  <c:v>70</c:v>
                </c:pt>
                <c:pt idx="7">
                  <c:v>70</c:v>
                </c:pt>
                <c:pt idx="8">
                  <c:v>280</c:v>
                </c:pt>
              </c:numCache>
            </c:numRef>
          </c:val>
          <c:extLst>
            <c:ext xmlns:c16="http://schemas.microsoft.com/office/drawing/2014/chart" uri="{C3380CC4-5D6E-409C-BE32-E72D297353CC}">
              <c16:uniqueId val="{00000001-4653-4576-A311-C096B7B88946}"/>
            </c:ext>
          </c:extLst>
        </c:ser>
        <c:ser>
          <c:idx val="10"/>
          <c:order val="10"/>
          <c:tx>
            <c:strRef>
              <c:f>'Cost Analysis'!$N$3:$N$5</c:f>
              <c:strCache>
                <c:ptCount val="1"/>
                <c:pt idx="0">
                  <c:v>July - 28</c:v>
                </c:pt>
              </c:strCache>
            </c:strRef>
          </c:tx>
          <c:spPr>
            <a:solidFill>
              <a:schemeClr val="accent5">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Analysis'!$N$6:$N$15</c:f>
              <c:numCache>
                <c:formatCode>General</c:formatCode>
                <c:ptCount val="9"/>
                <c:pt idx="0">
                  <c:v>105</c:v>
                </c:pt>
                <c:pt idx="2">
                  <c:v>0</c:v>
                </c:pt>
                <c:pt idx="3">
                  <c:v>70</c:v>
                </c:pt>
                <c:pt idx="4">
                  <c:v>70</c:v>
                </c:pt>
                <c:pt idx="6">
                  <c:v>70</c:v>
                </c:pt>
                <c:pt idx="7">
                  <c:v>70</c:v>
                </c:pt>
                <c:pt idx="8">
                  <c:v>280</c:v>
                </c:pt>
              </c:numCache>
            </c:numRef>
          </c:val>
          <c:extLst>
            <c:ext xmlns:c16="http://schemas.microsoft.com/office/drawing/2014/chart" uri="{C3380CC4-5D6E-409C-BE32-E72D297353CC}">
              <c16:uniqueId val="{00000002-4653-4576-A311-C096B7B88946}"/>
            </c:ext>
          </c:extLst>
        </c:ser>
        <c:ser>
          <c:idx val="11"/>
          <c:order val="11"/>
          <c:tx>
            <c:strRef>
              <c:f>'Cost Analysis'!$O$3:$O$5</c:f>
              <c:strCache>
                <c:ptCount val="1"/>
                <c:pt idx="0">
                  <c:v>July - 29</c:v>
                </c:pt>
              </c:strCache>
            </c:strRef>
          </c:tx>
          <c:spPr>
            <a:solidFill>
              <a:schemeClr val="accent6">
                <a:lumMod val="6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Analysis'!$O$6:$O$15</c:f>
              <c:numCache>
                <c:formatCode>General</c:formatCode>
                <c:ptCount val="9"/>
                <c:pt idx="0">
                  <c:v>42</c:v>
                </c:pt>
                <c:pt idx="2">
                  <c:v>0</c:v>
                </c:pt>
                <c:pt idx="3">
                  <c:v>28.000000000000004</c:v>
                </c:pt>
                <c:pt idx="4">
                  <c:v>28.000000000000004</c:v>
                </c:pt>
                <c:pt idx="6">
                  <c:v>28.000000000000004</c:v>
                </c:pt>
                <c:pt idx="7">
                  <c:v>28.000000000000004</c:v>
                </c:pt>
                <c:pt idx="8">
                  <c:v>112.00000000000001</c:v>
                </c:pt>
              </c:numCache>
            </c:numRef>
          </c:val>
          <c:extLst>
            <c:ext xmlns:c16="http://schemas.microsoft.com/office/drawing/2014/chart" uri="{C3380CC4-5D6E-409C-BE32-E72D297353CC}">
              <c16:uniqueId val="{00000003-4653-4576-A311-C096B7B88946}"/>
            </c:ext>
          </c:extLst>
        </c:ser>
        <c:ser>
          <c:idx val="12"/>
          <c:order val="12"/>
          <c:tx>
            <c:strRef>
              <c:f>'Cost Analysis'!$P$3:$P$5</c:f>
              <c:strCache>
                <c:ptCount val="1"/>
                <c:pt idx="0">
                  <c:v>July - 30</c:v>
                </c:pt>
              </c:strCache>
            </c:strRef>
          </c:tx>
          <c:spPr>
            <a:solidFill>
              <a:schemeClr val="accent1">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Analysis'!$P$6:$P$15</c:f>
              <c:numCache>
                <c:formatCode>General</c:formatCode>
                <c:ptCount val="9"/>
                <c:pt idx="0">
                  <c:v>70</c:v>
                </c:pt>
              </c:numCache>
            </c:numRef>
          </c:val>
          <c:extLst>
            <c:ext xmlns:c16="http://schemas.microsoft.com/office/drawing/2014/chart" uri="{C3380CC4-5D6E-409C-BE32-E72D297353CC}">
              <c16:uniqueId val="{00000000-E51C-4D09-983D-E19D4DF5C519}"/>
            </c:ext>
          </c:extLst>
        </c:ser>
        <c:ser>
          <c:idx val="13"/>
          <c:order val="13"/>
          <c:tx>
            <c:strRef>
              <c:f>'Cost Analysis'!$R$3:$R$5</c:f>
              <c:strCache>
                <c:ptCount val="1"/>
                <c:pt idx="0">
                  <c:v>Jan - 2</c:v>
                </c:pt>
              </c:strCache>
            </c:strRef>
          </c:tx>
          <c:spPr>
            <a:solidFill>
              <a:schemeClr val="accent2">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Analysis'!$R$6:$R$15</c:f>
              <c:numCache>
                <c:formatCode>General</c:formatCode>
                <c:ptCount val="9"/>
                <c:pt idx="0">
                  <c:v>0</c:v>
                </c:pt>
                <c:pt idx="1">
                  <c:v>17.5</c:v>
                </c:pt>
                <c:pt idx="2">
                  <c:v>105</c:v>
                </c:pt>
                <c:pt idx="3">
                  <c:v>140</c:v>
                </c:pt>
                <c:pt idx="4">
                  <c:v>140</c:v>
                </c:pt>
                <c:pt idx="5">
                  <c:v>70</c:v>
                </c:pt>
                <c:pt idx="6">
                  <c:v>140</c:v>
                </c:pt>
                <c:pt idx="7">
                  <c:v>70</c:v>
                </c:pt>
              </c:numCache>
            </c:numRef>
          </c:val>
          <c:extLst>
            <c:ext xmlns:c16="http://schemas.microsoft.com/office/drawing/2014/chart" uri="{C3380CC4-5D6E-409C-BE32-E72D297353CC}">
              <c16:uniqueId val="{00000001-E51C-4D09-983D-E19D4DF5C519}"/>
            </c:ext>
          </c:extLst>
        </c:ser>
        <c:ser>
          <c:idx val="14"/>
          <c:order val="14"/>
          <c:tx>
            <c:strRef>
              <c:f>'Cost Analysis'!$S$3:$S$5</c:f>
              <c:strCache>
                <c:ptCount val="1"/>
                <c:pt idx="0">
                  <c:v>Jan - 3</c:v>
                </c:pt>
              </c:strCache>
            </c:strRef>
          </c:tx>
          <c:spPr>
            <a:solidFill>
              <a:schemeClr val="accent3">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Analysis'!$S$6:$S$15</c:f>
              <c:numCache>
                <c:formatCode>General</c:formatCode>
                <c:ptCount val="9"/>
                <c:pt idx="0">
                  <c:v>0</c:v>
                </c:pt>
                <c:pt idx="1">
                  <c:v>17.5</c:v>
                </c:pt>
                <c:pt idx="2">
                  <c:v>105</c:v>
                </c:pt>
                <c:pt idx="3">
                  <c:v>140</c:v>
                </c:pt>
                <c:pt idx="4">
                  <c:v>140</c:v>
                </c:pt>
                <c:pt idx="5">
                  <c:v>70</c:v>
                </c:pt>
                <c:pt idx="6">
                  <c:v>140</c:v>
                </c:pt>
                <c:pt idx="7">
                  <c:v>70</c:v>
                </c:pt>
              </c:numCache>
            </c:numRef>
          </c:val>
          <c:extLst>
            <c:ext xmlns:c16="http://schemas.microsoft.com/office/drawing/2014/chart" uri="{C3380CC4-5D6E-409C-BE32-E72D297353CC}">
              <c16:uniqueId val="{00000002-E51C-4D09-983D-E19D4DF5C519}"/>
            </c:ext>
          </c:extLst>
        </c:ser>
        <c:ser>
          <c:idx val="15"/>
          <c:order val="15"/>
          <c:tx>
            <c:strRef>
              <c:f>'Cost Analysis'!$T$3:$T$5</c:f>
              <c:strCache>
                <c:ptCount val="1"/>
                <c:pt idx="0">
                  <c:v>Jan - 4</c:v>
                </c:pt>
              </c:strCache>
            </c:strRef>
          </c:tx>
          <c:spPr>
            <a:solidFill>
              <a:schemeClr val="accent4">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Analysis'!$T$6:$T$15</c:f>
              <c:numCache>
                <c:formatCode>General</c:formatCode>
                <c:ptCount val="9"/>
                <c:pt idx="0">
                  <c:v>105</c:v>
                </c:pt>
                <c:pt idx="1">
                  <c:v>10.5</c:v>
                </c:pt>
                <c:pt idx="2">
                  <c:v>70</c:v>
                </c:pt>
                <c:pt idx="3">
                  <c:v>140</c:v>
                </c:pt>
                <c:pt idx="4">
                  <c:v>175</c:v>
                </c:pt>
                <c:pt idx="5">
                  <c:v>70</c:v>
                </c:pt>
                <c:pt idx="6">
                  <c:v>140</c:v>
                </c:pt>
                <c:pt idx="7">
                  <c:v>70</c:v>
                </c:pt>
              </c:numCache>
            </c:numRef>
          </c:val>
          <c:extLst>
            <c:ext xmlns:c16="http://schemas.microsoft.com/office/drawing/2014/chart" uri="{C3380CC4-5D6E-409C-BE32-E72D297353CC}">
              <c16:uniqueId val="{00000003-E51C-4D09-983D-E19D4DF5C519}"/>
            </c:ext>
          </c:extLst>
        </c:ser>
        <c:ser>
          <c:idx val="16"/>
          <c:order val="16"/>
          <c:tx>
            <c:strRef>
              <c:f>'Cost Analysis'!$V$3:$V$5</c:f>
              <c:strCache>
                <c:ptCount val="1"/>
                <c:pt idx="0">
                  <c:v>Feb - 5</c:v>
                </c:pt>
              </c:strCache>
            </c:strRef>
          </c:tx>
          <c:spPr>
            <a:solidFill>
              <a:schemeClr val="accent5">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Analysis'!$V$6:$V$15</c:f>
              <c:numCache>
                <c:formatCode>General</c:formatCode>
                <c:ptCount val="9"/>
                <c:pt idx="0">
                  <c:v>105</c:v>
                </c:pt>
                <c:pt idx="1">
                  <c:v>10.5</c:v>
                </c:pt>
                <c:pt idx="2">
                  <c:v>70</c:v>
                </c:pt>
                <c:pt idx="3">
                  <c:v>140</c:v>
                </c:pt>
                <c:pt idx="4">
                  <c:v>175</c:v>
                </c:pt>
                <c:pt idx="5">
                  <c:v>70</c:v>
                </c:pt>
                <c:pt idx="6">
                  <c:v>140</c:v>
                </c:pt>
                <c:pt idx="7">
                  <c:v>70</c:v>
                </c:pt>
              </c:numCache>
            </c:numRef>
          </c:val>
          <c:extLst>
            <c:ext xmlns:c16="http://schemas.microsoft.com/office/drawing/2014/chart" uri="{C3380CC4-5D6E-409C-BE32-E72D297353CC}">
              <c16:uniqueId val="{00000000-1117-44C9-BB8A-9A47050A0A85}"/>
            </c:ext>
          </c:extLst>
        </c:ser>
        <c:ser>
          <c:idx val="17"/>
          <c:order val="17"/>
          <c:tx>
            <c:strRef>
              <c:f>'Cost Analysis'!$W$3:$W$5</c:f>
              <c:strCache>
                <c:ptCount val="1"/>
                <c:pt idx="0">
                  <c:v>Feb - 6</c:v>
                </c:pt>
              </c:strCache>
            </c:strRef>
          </c:tx>
          <c:spPr>
            <a:solidFill>
              <a:schemeClr val="accent6">
                <a:lumMod val="80000"/>
                <a:lumOff val="2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Analysis'!$W$6:$W$15</c:f>
              <c:numCache>
                <c:formatCode>General</c:formatCode>
                <c:ptCount val="9"/>
                <c:pt idx="0">
                  <c:v>175</c:v>
                </c:pt>
                <c:pt idx="1">
                  <c:v>0</c:v>
                </c:pt>
                <c:pt idx="2">
                  <c:v>0</c:v>
                </c:pt>
                <c:pt idx="3">
                  <c:v>140</c:v>
                </c:pt>
                <c:pt idx="4">
                  <c:v>140</c:v>
                </c:pt>
                <c:pt idx="5">
                  <c:v>0</c:v>
                </c:pt>
                <c:pt idx="6">
                  <c:v>0</c:v>
                </c:pt>
                <c:pt idx="7">
                  <c:v>0</c:v>
                </c:pt>
                <c:pt idx="8">
                  <c:v>0</c:v>
                </c:pt>
              </c:numCache>
            </c:numRef>
          </c:val>
          <c:extLst>
            <c:ext xmlns:c16="http://schemas.microsoft.com/office/drawing/2014/chart" uri="{C3380CC4-5D6E-409C-BE32-E72D297353CC}">
              <c16:uniqueId val="{00000001-1117-44C9-BB8A-9A47050A0A85}"/>
            </c:ext>
          </c:extLst>
        </c:ser>
        <c:ser>
          <c:idx val="18"/>
          <c:order val="18"/>
          <c:tx>
            <c:strRef>
              <c:f>'Cost Analysis'!$X$3:$X$5</c:f>
              <c:strCache>
                <c:ptCount val="1"/>
                <c:pt idx="0">
                  <c:v>Feb - 7</c:v>
                </c:pt>
              </c:strCache>
            </c:strRef>
          </c:tx>
          <c:spPr>
            <a:solidFill>
              <a:schemeClr val="accent1">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Analysis'!$X$6:$X$15</c:f>
              <c:numCache>
                <c:formatCode>General</c:formatCode>
                <c:ptCount val="9"/>
                <c:pt idx="0">
                  <c:v>175</c:v>
                </c:pt>
                <c:pt idx="1">
                  <c:v>0</c:v>
                </c:pt>
                <c:pt idx="2">
                  <c:v>0</c:v>
                </c:pt>
                <c:pt idx="3">
                  <c:v>140</c:v>
                </c:pt>
                <c:pt idx="4">
                  <c:v>140</c:v>
                </c:pt>
                <c:pt idx="5">
                  <c:v>0</c:v>
                </c:pt>
                <c:pt idx="6">
                  <c:v>0</c:v>
                </c:pt>
                <c:pt idx="7">
                  <c:v>0</c:v>
                </c:pt>
                <c:pt idx="8">
                  <c:v>0</c:v>
                </c:pt>
              </c:numCache>
            </c:numRef>
          </c:val>
          <c:extLst>
            <c:ext xmlns:c16="http://schemas.microsoft.com/office/drawing/2014/chart" uri="{C3380CC4-5D6E-409C-BE32-E72D297353CC}">
              <c16:uniqueId val="{00000002-1117-44C9-BB8A-9A47050A0A85}"/>
            </c:ext>
          </c:extLst>
        </c:ser>
        <c:ser>
          <c:idx val="19"/>
          <c:order val="19"/>
          <c:tx>
            <c:strRef>
              <c:f>'Cost Analysis'!$Y$3:$Y$5</c:f>
              <c:strCache>
                <c:ptCount val="1"/>
                <c:pt idx="0">
                  <c:v>Feb - 8</c:v>
                </c:pt>
              </c:strCache>
            </c:strRef>
          </c:tx>
          <c:spPr>
            <a:solidFill>
              <a:schemeClr val="accent2">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Analysis'!$Y$6:$Y$15</c:f>
              <c:numCache>
                <c:formatCode>General</c:formatCode>
                <c:ptCount val="9"/>
                <c:pt idx="0">
                  <c:v>175</c:v>
                </c:pt>
                <c:pt idx="1">
                  <c:v>0</c:v>
                </c:pt>
                <c:pt idx="2">
                  <c:v>0</c:v>
                </c:pt>
                <c:pt idx="3">
                  <c:v>140</c:v>
                </c:pt>
                <c:pt idx="4">
                  <c:v>140</c:v>
                </c:pt>
                <c:pt idx="5">
                  <c:v>0</c:v>
                </c:pt>
                <c:pt idx="6">
                  <c:v>0</c:v>
                </c:pt>
                <c:pt idx="7">
                  <c:v>0</c:v>
                </c:pt>
                <c:pt idx="8">
                  <c:v>0</c:v>
                </c:pt>
              </c:numCache>
            </c:numRef>
          </c:val>
          <c:extLst>
            <c:ext xmlns:c16="http://schemas.microsoft.com/office/drawing/2014/chart" uri="{C3380CC4-5D6E-409C-BE32-E72D297353CC}">
              <c16:uniqueId val="{00000003-1117-44C9-BB8A-9A47050A0A85}"/>
            </c:ext>
          </c:extLst>
        </c:ser>
        <c:ser>
          <c:idx val="20"/>
          <c:order val="20"/>
          <c:tx>
            <c:strRef>
              <c:f>'Cost Analysis'!$AA$3:$AA$5</c:f>
              <c:strCache>
                <c:ptCount val="1"/>
                <c:pt idx="0">
                  <c:v>Mar - 9</c:v>
                </c:pt>
              </c:strCache>
            </c:strRef>
          </c:tx>
          <c:spPr>
            <a:solidFill>
              <a:schemeClr val="accent3">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Analysis'!$AA$6:$AA$15</c:f>
              <c:numCache>
                <c:formatCode>General</c:formatCode>
                <c:ptCount val="9"/>
                <c:pt idx="0">
                  <c:v>175</c:v>
                </c:pt>
                <c:pt idx="1">
                  <c:v>0</c:v>
                </c:pt>
                <c:pt idx="2">
                  <c:v>0</c:v>
                </c:pt>
                <c:pt idx="3">
                  <c:v>140</c:v>
                </c:pt>
                <c:pt idx="4">
                  <c:v>140</c:v>
                </c:pt>
                <c:pt idx="5">
                  <c:v>0</c:v>
                </c:pt>
                <c:pt idx="6">
                  <c:v>0</c:v>
                </c:pt>
                <c:pt idx="7">
                  <c:v>0</c:v>
                </c:pt>
                <c:pt idx="8">
                  <c:v>0</c:v>
                </c:pt>
              </c:numCache>
            </c:numRef>
          </c:val>
          <c:extLst>
            <c:ext xmlns:c16="http://schemas.microsoft.com/office/drawing/2014/chart" uri="{C3380CC4-5D6E-409C-BE32-E72D297353CC}">
              <c16:uniqueId val="{00000000-8E3D-44CE-90F9-4BF991A358F0}"/>
            </c:ext>
          </c:extLst>
        </c:ser>
        <c:ser>
          <c:idx val="21"/>
          <c:order val="21"/>
          <c:tx>
            <c:strRef>
              <c:f>'Cost Analysis'!$AB$3:$AB$5</c:f>
              <c:strCache>
                <c:ptCount val="1"/>
                <c:pt idx="0">
                  <c:v>Mar - 10</c:v>
                </c:pt>
              </c:strCache>
            </c:strRef>
          </c:tx>
          <c:spPr>
            <a:solidFill>
              <a:schemeClr val="accent4">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Analysis'!$AB$6:$AB$15</c:f>
              <c:numCache>
                <c:formatCode>General</c:formatCode>
                <c:ptCount val="9"/>
                <c:pt idx="0">
                  <c:v>175</c:v>
                </c:pt>
                <c:pt idx="1">
                  <c:v>0</c:v>
                </c:pt>
                <c:pt idx="2">
                  <c:v>70</c:v>
                </c:pt>
                <c:pt idx="3">
                  <c:v>105</c:v>
                </c:pt>
                <c:pt idx="4">
                  <c:v>140</c:v>
                </c:pt>
                <c:pt idx="5">
                  <c:v>0</c:v>
                </c:pt>
                <c:pt idx="6">
                  <c:v>105</c:v>
                </c:pt>
                <c:pt idx="7">
                  <c:v>140</c:v>
                </c:pt>
                <c:pt idx="8">
                  <c:v>280</c:v>
                </c:pt>
              </c:numCache>
            </c:numRef>
          </c:val>
          <c:extLst>
            <c:ext xmlns:c16="http://schemas.microsoft.com/office/drawing/2014/chart" uri="{C3380CC4-5D6E-409C-BE32-E72D297353CC}">
              <c16:uniqueId val="{00000001-8E3D-44CE-90F9-4BF991A358F0}"/>
            </c:ext>
          </c:extLst>
        </c:ser>
        <c:ser>
          <c:idx val="22"/>
          <c:order val="22"/>
          <c:tx>
            <c:strRef>
              <c:f>'Cost Analysis'!$AC$3:$AC$5</c:f>
              <c:strCache>
                <c:ptCount val="1"/>
                <c:pt idx="0">
                  <c:v>Mar - 11</c:v>
                </c:pt>
              </c:strCache>
            </c:strRef>
          </c:tx>
          <c:spPr>
            <a:solidFill>
              <a:schemeClr val="accent5">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Analysis'!$AC$6:$AC$15</c:f>
              <c:numCache>
                <c:formatCode>General</c:formatCode>
                <c:ptCount val="9"/>
                <c:pt idx="0">
                  <c:v>175</c:v>
                </c:pt>
                <c:pt idx="1">
                  <c:v>0</c:v>
                </c:pt>
                <c:pt idx="2">
                  <c:v>70</c:v>
                </c:pt>
                <c:pt idx="3">
                  <c:v>105</c:v>
                </c:pt>
                <c:pt idx="4">
                  <c:v>140</c:v>
                </c:pt>
                <c:pt idx="5">
                  <c:v>0</c:v>
                </c:pt>
                <c:pt idx="6">
                  <c:v>105</c:v>
                </c:pt>
                <c:pt idx="7">
                  <c:v>140</c:v>
                </c:pt>
                <c:pt idx="8">
                  <c:v>280</c:v>
                </c:pt>
              </c:numCache>
            </c:numRef>
          </c:val>
          <c:extLst>
            <c:ext xmlns:c16="http://schemas.microsoft.com/office/drawing/2014/chart" uri="{C3380CC4-5D6E-409C-BE32-E72D297353CC}">
              <c16:uniqueId val="{00000002-8E3D-44CE-90F9-4BF991A358F0}"/>
            </c:ext>
          </c:extLst>
        </c:ser>
        <c:ser>
          <c:idx val="23"/>
          <c:order val="23"/>
          <c:tx>
            <c:strRef>
              <c:f>'Cost Analysis'!$AD$3:$AD$5</c:f>
              <c:strCache>
                <c:ptCount val="1"/>
                <c:pt idx="0">
                  <c:v>Mar - 12</c:v>
                </c:pt>
              </c:strCache>
            </c:strRef>
          </c:tx>
          <c:spPr>
            <a:solidFill>
              <a:schemeClr val="accent6">
                <a:lumMod val="8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Analysis'!$AD$6:$AD$15</c:f>
              <c:numCache>
                <c:formatCode>General</c:formatCode>
                <c:ptCount val="9"/>
                <c:pt idx="0">
                  <c:v>140</c:v>
                </c:pt>
                <c:pt idx="1">
                  <c:v>0</c:v>
                </c:pt>
                <c:pt idx="2">
                  <c:v>56.000000000000007</c:v>
                </c:pt>
                <c:pt idx="3">
                  <c:v>84</c:v>
                </c:pt>
                <c:pt idx="4">
                  <c:v>112.00000000000001</c:v>
                </c:pt>
                <c:pt idx="5">
                  <c:v>0</c:v>
                </c:pt>
                <c:pt idx="6">
                  <c:v>84</c:v>
                </c:pt>
                <c:pt idx="7">
                  <c:v>112.00000000000001</c:v>
                </c:pt>
                <c:pt idx="8">
                  <c:v>224.00000000000003</c:v>
                </c:pt>
              </c:numCache>
            </c:numRef>
          </c:val>
          <c:extLst>
            <c:ext xmlns:c16="http://schemas.microsoft.com/office/drawing/2014/chart" uri="{C3380CC4-5D6E-409C-BE32-E72D297353CC}">
              <c16:uniqueId val="{00000003-8E3D-44CE-90F9-4BF991A358F0}"/>
            </c:ext>
          </c:extLst>
        </c:ser>
        <c:ser>
          <c:idx val="24"/>
          <c:order val="24"/>
          <c:tx>
            <c:strRef>
              <c:f>'Cost Analysis'!$AE$3:$AE$5</c:f>
              <c:strCache>
                <c:ptCount val="1"/>
                <c:pt idx="0">
                  <c:v>Mar - 13</c:v>
                </c:pt>
              </c:strCache>
            </c:strRef>
          </c:tx>
          <c:spPr>
            <a:solidFill>
              <a:schemeClr val="accent1">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Analysis'!$AE$6:$AE$15</c:f>
              <c:numCache>
                <c:formatCode>General</c:formatCode>
                <c:ptCount val="9"/>
                <c:pt idx="0">
                  <c:v>70</c:v>
                </c:pt>
                <c:pt idx="1">
                  <c:v>0</c:v>
                </c:pt>
                <c:pt idx="2">
                  <c:v>35</c:v>
                </c:pt>
                <c:pt idx="3">
                  <c:v>70</c:v>
                </c:pt>
                <c:pt idx="4">
                  <c:v>140</c:v>
                </c:pt>
                <c:pt idx="5">
                  <c:v>0</c:v>
                </c:pt>
                <c:pt idx="6">
                  <c:v>70</c:v>
                </c:pt>
                <c:pt idx="7">
                  <c:v>105</c:v>
                </c:pt>
                <c:pt idx="8">
                  <c:v>175</c:v>
                </c:pt>
              </c:numCache>
            </c:numRef>
          </c:val>
          <c:extLst>
            <c:ext xmlns:c16="http://schemas.microsoft.com/office/drawing/2014/chart" uri="{C3380CC4-5D6E-409C-BE32-E72D297353CC}">
              <c16:uniqueId val="{00000000-E125-411B-B0D8-747460763481}"/>
            </c:ext>
          </c:extLst>
        </c:ser>
        <c:ser>
          <c:idx val="25"/>
          <c:order val="25"/>
          <c:tx>
            <c:strRef>
              <c:f>'Cost Analysis'!$AG$3:$AG$5</c:f>
              <c:strCache>
                <c:ptCount val="1"/>
                <c:pt idx="0">
                  <c:v>Apr - 14</c:v>
                </c:pt>
              </c:strCache>
            </c:strRef>
          </c:tx>
          <c:spPr>
            <a:solidFill>
              <a:schemeClr val="accent2">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Analysis'!$AG$6:$AG$15</c:f>
              <c:numCache>
                <c:formatCode>General</c:formatCode>
                <c:ptCount val="9"/>
                <c:pt idx="2">
                  <c:v>70</c:v>
                </c:pt>
                <c:pt idx="3">
                  <c:v>105</c:v>
                </c:pt>
                <c:pt idx="4">
                  <c:v>70</c:v>
                </c:pt>
                <c:pt idx="6">
                  <c:v>105</c:v>
                </c:pt>
                <c:pt idx="7">
                  <c:v>140</c:v>
                </c:pt>
                <c:pt idx="8">
                  <c:v>280</c:v>
                </c:pt>
              </c:numCache>
            </c:numRef>
          </c:val>
          <c:extLst>
            <c:ext xmlns:c16="http://schemas.microsoft.com/office/drawing/2014/chart" uri="{C3380CC4-5D6E-409C-BE32-E72D297353CC}">
              <c16:uniqueId val="{00000001-E125-411B-B0D8-747460763481}"/>
            </c:ext>
          </c:extLst>
        </c:ser>
        <c:ser>
          <c:idx val="26"/>
          <c:order val="26"/>
          <c:tx>
            <c:strRef>
              <c:f>'Cost Analysis'!$AH$3:$AH$5</c:f>
              <c:strCache>
                <c:ptCount val="1"/>
                <c:pt idx="0">
                  <c:v>Apr - 15</c:v>
                </c:pt>
              </c:strCache>
            </c:strRef>
          </c:tx>
          <c:spPr>
            <a:solidFill>
              <a:schemeClr val="accent3">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Analysis'!$AH$6:$AH$15</c:f>
              <c:numCache>
                <c:formatCode>General</c:formatCode>
                <c:ptCount val="9"/>
                <c:pt idx="2">
                  <c:v>70</c:v>
                </c:pt>
                <c:pt idx="3">
                  <c:v>105</c:v>
                </c:pt>
                <c:pt idx="4">
                  <c:v>70</c:v>
                </c:pt>
                <c:pt idx="6">
                  <c:v>105</c:v>
                </c:pt>
                <c:pt idx="7">
                  <c:v>140</c:v>
                </c:pt>
                <c:pt idx="8">
                  <c:v>280</c:v>
                </c:pt>
              </c:numCache>
            </c:numRef>
          </c:val>
          <c:extLst>
            <c:ext xmlns:c16="http://schemas.microsoft.com/office/drawing/2014/chart" uri="{C3380CC4-5D6E-409C-BE32-E72D297353CC}">
              <c16:uniqueId val="{00000002-E125-411B-B0D8-747460763481}"/>
            </c:ext>
          </c:extLst>
        </c:ser>
        <c:ser>
          <c:idx val="27"/>
          <c:order val="27"/>
          <c:tx>
            <c:strRef>
              <c:f>'Cost Analysis'!$AI$3:$AI$5</c:f>
              <c:strCache>
                <c:ptCount val="1"/>
                <c:pt idx="0">
                  <c:v>Apr - 16</c:v>
                </c:pt>
              </c:strCache>
            </c:strRef>
          </c:tx>
          <c:spPr>
            <a:solidFill>
              <a:schemeClr val="accent4">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Analysis'!$AI$6:$AI$15</c:f>
              <c:numCache>
                <c:formatCode>General</c:formatCode>
                <c:ptCount val="9"/>
                <c:pt idx="2">
                  <c:v>70</c:v>
                </c:pt>
                <c:pt idx="3">
                  <c:v>105</c:v>
                </c:pt>
                <c:pt idx="4">
                  <c:v>70</c:v>
                </c:pt>
                <c:pt idx="6">
                  <c:v>105</c:v>
                </c:pt>
                <c:pt idx="7">
                  <c:v>140</c:v>
                </c:pt>
                <c:pt idx="8">
                  <c:v>280</c:v>
                </c:pt>
              </c:numCache>
            </c:numRef>
          </c:val>
          <c:extLst>
            <c:ext xmlns:c16="http://schemas.microsoft.com/office/drawing/2014/chart" uri="{C3380CC4-5D6E-409C-BE32-E72D297353CC}">
              <c16:uniqueId val="{00000003-E125-411B-B0D8-747460763481}"/>
            </c:ext>
          </c:extLst>
        </c:ser>
        <c:ser>
          <c:idx val="28"/>
          <c:order val="28"/>
          <c:tx>
            <c:strRef>
              <c:f>'Cost Analysis'!$AJ$3:$AJ$5</c:f>
              <c:strCache>
                <c:ptCount val="1"/>
                <c:pt idx="0">
                  <c:v>Apr - 17</c:v>
                </c:pt>
              </c:strCache>
            </c:strRef>
          </c:tx>
          <c:spPr>
            <a:solidFill>
              <a:schemeClr val="accent5">
                <a:lumMod val="60000"/>
                <a:lumOff val="40000"/>
              </a:schemeClr>
            </a:solidFill>
            <a:ln>
              <a:noFill/>
            </a:ln>
            <a:effectLst/>
          </c:spPr>
          <c:invertIfNegative val="0"/>
          <c:cat>
            <c:strRef>
              <c:f>'Cost Analysis'!$A$6:$A$15</c:f>
              <c:strCache>
                <c:ptCount val="9"/>
                <c:pt idx="0">
                  <c:v>Bayer</c:v>
                </c:pt>
                <c:pt idx="1">
                  <c:v>Flexion</c:v>
                </c:pt>
                <c:pt idx="2">
                  <c:v>FK</c:v>
                </c:pt>
                <c:pt idx="3">
                  <c:v>United</c:v>
                </c:pt>
                <c:pt idx="4">
                  <c:v>KOWA-CM</c:v>
                </c:pt>
                <c:pt idx="5">
                  <c:v>Takeda-CC</c:v>
                </c:pt>
                <c:pt idx="6">
                  <c:v>KOWA-CC</c:v>
                </c:pt>
                <c:pt idx="7">
                  <c:v>United-CC</c:v>
                </c:pt>
                <c:pt idx="8">
                  <c:v>Neurocrine</c:v>
                </c:pt>
              </c:strCache>
            </c:strRef>
          </c:cat>
          <c:val>
            <c:numRef>
              <c:f>'Cost Analysis'!$AJ$6:$AJ$15</c:f>
              <c:numCache>
                <c:formatCode>General</c:formatCode>
                <c:ptCount val="9"/>
                <c:pt idx="2">
                  <c:v>70</c:v>
                </c:pt>
                <c:pt idx="3">
                  <c:v>105</c:v>
                </c:pt>
                <c:pt idx="4">
                  <c:v>70</c:v>
                </c:pt>
                <c:pt idx="6">
                  <c:v>105</c:v>
                </c:pt>
                <c:pt idx="7">
                  <c:v>140</c:v>
                </c:pt>
                <c:pt idx="8">
                  <c:v>280</c:v>
                </c:pt>
              </c:numCache>
            </c:numRef>
          </c:val>
          <c:extLst>
            <c:ext xmlns:c16="http://schemas.microsoft.com/office/drawing/2014/chart" uri="{C3380CC4-5D6E-409C-BE32-E72D297353CC}">
              <c16:uniqueId val="{00000004-E125-411B-B0D8-747460763481}"/>
            </c:ext>
          </c:extLst>
        </c:ser>
        <c:dLbls>
          <c:showLegendKey val="0"/>
          <c:showVal val="0"/>
          <c:showCatName val="0"/>
          <c:showSerName val="0"/>
          <c:showPercent val="0"/>
          <c:showBubbleSize val="0"/>
        </c:dLbls>
        <c:gapWidth val="219"/>
        <c:overlap val="100"/>
        <c:axId val="1208335968"/>
        <c:axId val="1258454704"/>
      </c:barChart>
      <c:catAx>
        <c:axId val="120833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54704"/>
        <c:crosses val="autoZero"/>
        <c:auto val="1"/>
        <c:lblAlgn val="ctr"/>
        <c:lblOffset val="100"/>
        <c:noMultiLvlLbl val="0"/>
      </c:catAx>
      <c:valAx>
        <c:axId val="125845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3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85725</xdr:rowOff>
    </xdr:from>
    <xdr:to>
      <xdr:col>8</xdr:col>
      <xdr:colOff>516255</xdr:colOff>
      <xdr:row>16</xdr:row>
      <xdr:rowOff>80963</xdr:rowOff>
    </xdr:to>
    <xdr:graphicFrame macro="">
      <xdr:nvGraphicFramePr>
        <xdr:cNvPr id="2" name="Chart 1">
          <a:extLst>
            <a:ext uri="{FF2B5EF4-FFF2-40B4-BE49-F238E27FC236}">
              <a16:creationId xmlns:a16="http://schemas.microsoft.com/office/drawing/2014/main" id="{0992F1E4-E532-4E95-B897-C2E99BF81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561975</xdr:colOff>
      <xdr:row>9</xdr:row>
      <xdr:rowOff>142875</xdr:rowOff>
    </xdr:from>
    <xdr:to>
      <xdr:col>14</xdr:col>
      <xdr:colOff>333375</xdr:colOff>
      <xdr:row>23</xdr:row>
      <xdr:rowOff>0</xdr:rowOff>
    </xdr:to>
    <mc:AlternateContent xmlns:mc="http://schemas.openxmlformats.org/markup-compatibility/2006" xmlns:a14="http://schemas.microsoft.com/office/drawing/2010/main">
      <mc:Choice Requires="a14">
        <xdr:graphicFrame macro="">
          <xdr:nvGraphicFramePr>
            <xdr:cNvPr id="3" name="PM">
              <a:extLst>
                <a:ext uri="{FF2B5EF4-FFF2-40B4-BE49-F238E27FC236}">
                  <a16:creationId xmlns:a16="http://schemas.microsoft.com/office/drawing/2014/main" id="{EB4F78C6-B4C1-45E4-83EF-01B69C872C7D}"/>
                </a:ext>
              </a:extLst>
            </xdr:cNvPr>
            <xdr:cNvGraphicFramePr/>
          </xdr:nvGraphicFramePr>
          <xdr:xfrm>
            <a:off x="0" y="0"/>
            <a:ext cx="0" cy="0"/>
          </xdr:xfrm>
          <a:graphic>
            <a:graphicData uri="http://schemas.microsoft.com/office/drawing/2010/slicer">
              <sle:slicer xmlns:sle="http://schemas.microsoft.com/office/drawing/2010/slicer" name="PM"/>
            </a:graphicData>
          </a:graphic>
        </xdr:graphicFrame>
      </mc:Choice>
      <mc:Fallback xmlns="">
        <xdr:sp macro="" textlink="">
          <xdr:nvSpPr>
            <xdr:cNvPr id="0" name=""/>
            <xdr:cNvSpPr>
              <a:spLocks noTextEdit="1"/>
            </xdr:cNvSpPr>
          </xdr:nvSpPr>
          <xdr:spPr>
            <a:xfrm>
              <a:off x="8105775"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619125</xdr:colOff>
      <xdr:row>0</xdr:row>
      <xdr:rowOff>9524</xdr:rowOff>
    </xdr:from>
    <xdr:to>
      <xdr:col>11</xdr:col>
      <xdr:colOff>485775</xdr:colOff>
      <xdr:row>24</xdr:row>
      <xdr:rowOff>76199</xdr:rowOff>
    </xdr:to>
    <mc:AlternateContent xmlns:mc="http://schemas.openxmlformats.org/markup-compatibility/2006" xmlns:a14="http://schemas.microsoft.com/office/drawing/2010/main">
      <mc:Choice Requires="a14">
        <xdr:graphicFrame macro="">
          <xdr:nvGraphicFramePr>
            <xdr:cNvPr id="4" name="Accounts">
              <a:extLst>
                <a:ext uri="{FF2B5EF4-FFF2-40B4-BE49-F238E27FC236}">
                  <a16:creationId xmlns:a16="http://schemas.microsoft.com/office/drawing/2014/main" id="{F20F0E24-B2CA-45B5-8CAE-A0BC6E053113}"/>
                </a:ext>
              </a:extLst>
            </xdr:cNvPr>
            <xdr:cNvGraphicFramePr/>
          </xdr:nvGraphicFramePr>
          <xdr:xfrm>
            <a:off x="0" y="0"/>
            <a:ext cx="0" cy="0"/>
          </xdr:xfrm>
          <a:graphic>
            <a:graphicData uri="http://schemas.microsoft.com/office/drawing/2010/slicer">
              <sle:slicer xmlns:sle="http://schemas.microsoft.com/office/drawing/2010/slicer" name="Accounts"/>
            </a:graphicData>
          </a:graphic>
        </xdr:graphicFrame>
      </mc:Choice>
      <mc:Fallback xmlns="">
        <xdr:sp macro="" textlink="">
          <xdr:nvSpPr>
            <xdr:cNvPr id="0" name=""/>
            <xdr:cNvSpPr>
              <a:spLocks noTextEdit="1"/>
            </xdr:cNvSpPr>
          </xdr:nvSpPr>
          <xdr:spPr>
            <a:xfrm>
              <a:off x="6105525" y="9524"/>
              <a:ext cx="1924050" cy="463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0</xdr:row>
      <xdr:rowOff>0</xdr:rowOff>
    </xdr:from>
    <xdr:to>
      <xdr:col>14</xdr:col>
      <xdr:colOff>304800</xdr:colOff>
      <xdr:row>9</xdr:row>
      <xdr:rowOff>28575</xdr:rowOff>
    </xdr:to>
    <mc:AlternateContent xmlns:mc="http://schemas.openxmlformats.org/markup-compatibility/2006" xmlns:a14="http://schemas.microsoft.com/office/drawing/2010/main">
      <mc:Choice Requires="a14">
        <xdr:graphicFrame macro="">
          <xdr:nvGraphicFramePr>
            <xdr:cNvPr id="5" name="Type of work">
              <a:extLst>
                <a:ext uri="{FF2B5EF4-FFF2-40B4-BE49-F238E27FC236}">
                  <a16:creationId xmlns:a16="http://schemas.microsoft.com/office/drawing/2014/main" id="{3C013909-C42B-4483-84D4-9BAAAD37D548}"/>
                </a:ext>
              </a:extLst>
            </xdr:cNvPr>
            <xdr:cNvGraphicFramePr/>
          </xdr:nvGraphicFramePr>
          <xdr:xfrm>
            <a:off x="0" y="0"/>
            <a:ext cx="0" cy="0"/>
          </xdr:xfrm>
          <a:graphic>
            <a:graphicData uri="http://schemas.microsoft.com/office/drawing/2010/slicer">
              <sle:slicer xmlns:sle="http://schemas.microsoft.com/office/drawing/2010/slicer" name="Type of work"/>
            </a:graphicData>
          </a:graphic>
        </xdr:graphicFrame>
      </mc:Choice>
      <mc:Fallback xmlns="">
        <xdr:sp macro="" textlink="">
          <xdr:nvSpPr>
            <xdr:cNvPr id="0" name=""/>
            <xdr:cNvSpPr>
              <a:spLocks noTextEdit="1"/>
            </xdr:cNvSpPr>
          </xdr:nvSpPr>
          <xdr:spPr>
            <a:xfrm>
              <a:off x="8077200" y="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0</xdr:row>
      <xdr:rowOff>85725</xdr:rowOff>
    </xdr:from>
    <xdr:to>
      <xdr:col>8</xdr:col>
      <xdr:colOff>516255</xdr:colOff>
      <xdr:row>16</xdr:row>
      <xdr:rowOff>80963</xdr:rowOff>
    </xdr:to>
    <xdr:graphicFrame macro="">
      <xdr:nvGraphicFramePr>
        <xdr:cNvPr id="2" name="Chart 1">
          <a:extLst>
            <a:ext uri="{FF2B5EF4-FFF2-40B4-BE49-F238E27FC236}">
              <a16:creationId xmlns:a16="http://schemas.microsoft.com/office/drawing/2014/main" id="{A797990F-8AAF-4912-A344-B4F6B7149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561975</xdr:colOff>
      <xdr:row>9</xdr:row>
      <xdr:rowOff>142875</xdr:rowOff>
    </xdr:from>
    <xdr:to>
      <xdr:col>14</xdr:col>
      <xdr:colOff>333375</xdr:colOff>
      <xdr:row>23</xdr:row>
      <xdr:rowOff>0</xdr:rowOff>
    </xdr:to>
    <mc:AlternateContent xmlns:mc="http://schemas.openxmlformats.org/markup-compatibility/2006" xmlns:a14="http://schemas.microsoft.com/office/drawing/2010/main">
      <mc:Choice Requires="a14">
        <xdr:graphicFrame macro="">
          <xdr:nvGraphicFramePr>
            <xdr:cNvPr id="3" name="PM 1">
              <a:extLst>
                <a:ext uri="{FF2B5EF4-FFF2-40B4-BE49-F238E27FC236}">
                  <a16:creationId xmlns:a16="http://schemas.microsoft.com/office/drawing/2014/main" id="{4D7E6A61-96E0-4E6A-94BF-32A4F60C5A97}"/>
                </a:ext>
              </a:extLst>
            </xdr:cNvPr>
            <xdr:cNvGraphicFramePr/>
          </xdr:nvGraphicFramePr>
          <xdr:xfrm>
            <a:off x="0" y="0"/>
            <a:ext cx="0" cy="0"/>
          </xdr:xfrm>
          <a:graphic>
            <a:graphicData uri="http://schemas.microsoft.com/office/drawing/2010/slicer">
              <sle:slicer xmlns:sle="http://schemas.microsoft.com/office/drawing/2010/slicer" name="PM 1"/>
            </a:graphicData>
          </a:graphic>
        </xdr:graphicFrame>
      </mc:Choice>
      <mc:Fallback xmlns="">
        <xdr:sp macro="" textlink="">
          <xdr:nvSpPr>
            <xdr:cNvPr id="0" name=""/>
            <xdr:cNvSpPr>
              <a:spLocks noTextEdit="1"/>
            </xdr:cNvSpPr>
          </xdr:nvSpPr>
          <xdr:spPr>
            <a:xfrm>
              <a:off x="8105775"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619125</xdr:colOff>
      <xdr:row>0</xdr:row>
      <xdr:rowOff>9524</xdr:rowOff>
    </xdr:from>
    <xdr:to>
      <xdr:col>11</xdr:col>
      <xdr:colOff>485775</xdr:colOff>
      <xdr:row>24</xdr:row>
      <xdr:rowOff>76199</xdr:rowOff>
    </xdr:to>
    <mc:AlternateContent xmlns:mc="http://schemas.openxmlformats.org/markup-compatibility/2006" xmlns:a14="http://schemas.microsoft.com/office/drawing/2010/main">
      <mc:Choice Requires="a14">
        <xdr:graphicFrame macro="">
          <xdr:nvGraphicFramePr>
            <xdr:cNvPr id="4" name="Accounts 1">
              <a:extLst>
                <a:ext uri="{FF2B5EF4-FFF2-40B4-BE49-F238E27FC236}">
                  <a16:creationId xmlns:a16="http://schemas.microsoft.com/office/drawing/2014/main" id="{FD3F99B4-D58D-4806-AECF-F73F7666A628}"/>
                </a:ext>
              </a:extLst>
            </xdr:cNvPr>
            <xdr:cNvGraphicFramePr/>
          </xdr:nvGraphicFramePr>
          <xdr:xfrm>
            <a:off x="0" y="0"/>
            <a:ext cx="0" cy="0"/>
          </xdr:xfrm>
          <a:graphic>
            <a:graphicData uri="http://schemas.microsoft.com/office/drawing/2010/slicer">
              <sle:slicer xmlns:sle="http://schemas.microsoft.com/office/drawing/2010/slicer" name="Accounts 1"/>
            </a:graphicData>
          </a:graphic>
        </xdr:graphicFrame>
      </mc:Choice>
      <mc:Fallback xmlns="">
        <xdr:sp macro="" textlink="">
          <xdr:nvSpPr>
            <xdr:cNvPr id="0" name=""/>
            <xdr:cNvSpPr>
              <a:spLocks noTextEdit="1"/>
            </xdr:cNvSpPr>
          </xdr:nvSpPr>
          <xdr:spPr>
            <a:xfrm>
              <a:off x="6105525" y="9524"/>
              <a:ext cx="1924050" cy="463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0</xdr:row>
      <xdr:rowOff>0</xdr:rowOff>
    </xdr:from>
    <xdr:to>
      <xdr:col>14</xdr:col>
      <xdr:colOff>304800</xdr:colOff>
      <xdr:row>9</xdr:row>
      <xdr:rowOff>28575</xdr:rowOff>
    </xdr:to>
    <mc:AlternateContent xmlns:mc="http://schemas.openxmlformats.org/markup-compatibility/2006" xmlns:a14="http://schemas.microsoft.com/office/drawing/2010/main">
      <mc:Choice Requires="a14">
        <xdr:graphicFrame macro="">
          <xdr:nvGraphicFramePr>
            <xdr:cNvPr id="5" name="Type of work 1">
              <a:extLst>
                <a:ext uri="{FF2B5EF4-FFF2-40B4-BE49-F238E27FC236}">
                  <a16:creationId xmlns:a16="http://schemas.microsoft.com/office/drawing/2014/main" id="{867D3106-FF97-4A34-90DD-441824C191B0}"/>
                </a:ext>
              </a:extLst>
            </xdr:cNvPr>
            <xdr:cNvGraphicFramePr/>
          </xdr:nvGraphicFramePr>
          <xdr:xfrm>
            <a:off x="0" y="0"/>
            <a:ext cx="0" cy="0"/>
          </xdr:xfrm>
          <a:graphic>
            <a:graphicData uri="http://schemas.microsoft.com/office/drawing/2010/slicer">
              <sle:slicer xmlns:sle="http://schemas.microsoft.com/office/drawing/2010/slicer" name="Type of work 1"/>
            </a:graphicData>
          </a:graphic>
        </xdr:graphicFrame>
      </mc:Choice>
      <mc:Fallback xmlns="">
        <xdr:sp macro="" textlink="">
          <xdr:nvSpPr>
            <xdr:cNvPr id="0" name=""/>
            <xdr:cNvSpPr>
              <a:spLocks noTextEdit="1"/>
            </xdr:cNvSpPr>
          </xdr:nvSpPr>
          <xdr:spPr>
            <a:xfrm>
              <a:off x="8077200" y="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zair Islam" refreshedDate="44791.625668055553" createdVersion="6" refreshedVersion="8" minRefreshableVersion="3" recordCount="6592" xr:uid="{8D78350A-78DB-4959-A685-A8DBB4545334}">
  <cacheSource type="worksheet">
    <worksheetSource name="Table1"/>
  </cacheSource>
  <cacheFields count="11">
    <cacheField name="PM" numFmtId="0">
      <sharedItems containsBlank="1" count="17">
        <s v="Faraz"/>
        <s v="UzairIslam"/>
        <s v="BABufferTasks"/>
        <s v="Yasir"/>
        <s v="Danish"/>
        <s v="DevBufferTasks"/>
        <s v="Zarnab"/>
        <s v="QABufferTasks"/>
        <s v="M Danish"/>
        <m u="1"/>
        <s v="Athar" u="1"/>
        <s v="Talha" u="1"/>
        <s v="DanishKhan" u="1"/>
        <s v="Babar" u="1"/>
        <s v="Fahad" u="1"/>
        <s v="Uzair Islam" u="1"/>
        <s v="Uzair" u="1"/>
      </sharedItems>
    </cacheField>
    <cacheField name="Accounts" numFmtId="0">
      <sharedItems containsBlank="1" count="67">
        <s v="Bayer"/>
        <s v="BlueprintMed"/>
        <s v="BABufferTasks"/>
        <s v="Aggspend"/>
        <s v="Atricure"/>
        <s v="DevBufferTasks"/>
        <s v="Kulzer"/>
        <s v="Aerin"/>
        <s v="Mayne"/>
        <s v="Chiesi"/>
        <s v="Qiagen"/>
        <s v="QABufferTasks"/>
        <s v="Preventric"/>
        <s v="Aimmune"/>
        <s v="Medacta"/>
        <s v="Exactech"/>
        <s v="Upsher-Smith"/>
        <s v="Catalyst"/>
        <s v="HCPEngagement"/>
        <s v="PUMA"/>
        <s v="FK"/>
        <s v="SIBONE"/>
        <s v="Support"/>
        <s v="UroGen"/>
        <s v="TissueTech"/>
        <s v="KOWA-CC"/>
        <s v="KOWA-CM"/>
        <s v="CC"/>
        <s v="Neurocrine"/>
        <s v="CIUS"/>
        <s v="CI-US"/>
        <s v="ComplianceMonitoring"/>
        <s v="United"/>
        <s v="Tech Upgrade"/>
        <s v="United-CC"/>
        <s v="AggSpend2.2"/>
        <s v="Cipla"/>
        <s v="Dermira"/>
        <s v="Flexion"/>
        <s v="Takeda-CC"/>
        <s v="Taiho"/>
        <s v="PS"/>
        <s v="DSS"/>
        <s v="Blueprint"/>
        <m u="1"/>
        <s v="Pre-Sales" u="1"/>
        <s v="CMSDataLoad" u="1"/>
        <s v="Upsher-M" u="1"/>
        <s v="Atri-Audit" u="1"/>
        <s v="WebStackUpgrade" u="1"/>
        <s v="Athar" u="1"/>
        <s v="Otsuka" u="1"/>
        <s v="LEO" u="1"/>
        <s v="MT Pharma" u="1"/>
        <s v="Internal" u="1"/>
        <s v="ConcurConnect" u="1"/>
        <s v="DataLoad" u="1"/>
        <s v="Audit" u="1"/>
        <s v="Horizon" u="1"/>
        <s v="Blueprint-CI" u="1"/>
        <s v="Vertical" u="1"/>
        <s v="Portola" u="1"/>
        <s v="Biogen" u="1"/>
        <s v="AppSpend" u="1"/>
        <s v="Eisai" u="1"/>
        <s v="Aerie" u="1"/>
        <s v="Merz" u="1"/>
      </sharedItems>
    </cacheField>
    <cacheField name="Module" numFmtId="0">
      <sharedItems containsNonDate="0" containsString="0" containsBlank="1"/>
    </cacheField>
    <cacheField name="Type of work" numFmtId="0">
      <sharedItems containsBlank="1" count="5">
        <s v="BA"/>
        <s v="Dev"/>
        <s v="PM"/>
        <s v="QA"/>
        <m u="1"/>
      </sharedItems>
    </cacheField>
    <cacheField name="TM Name" numFmtId="0">
      <sharedItems containsBlank="1" count="92">
        <s v="Ammar Wajeeh"/>
        <s v="Abdul Hannan"/>
        <s v="Asad"/>
        <s v="Ammar"/>
        <s v="Faraz"/>
        <s v="Aneeqa Zia"/>
        <s v="Rao Waqas"/>
        <s v="Ayoub Baloch"/>
        <s v="Rabail Ali"/>
        <s v="Haris"/>
        <s v="Iqra"/>
        <s v="OsamaBinRashid"/>
        <s v="Maham"/>
        <s v="Asaad"/>
        <s v="Mansoor Ahmed"/>
        <s v="Khizer"/>
        <s v="Minahil"/>
        <s v="Moiz Anwar"/>
        <s v="Muhammad Bilal"/>
        <s v="Azeem"/>
        <s v="Asif Iqbal"/>
        <s v="Soban"/>
        <s v="Zarnab"/>
        <s v="Talha Asif"/>
        <s v="Shiekh Arsalan"/>
        <s v="Elsa Zehra"/>
        <s v="Asim Ahmed"/>
        <s v="Talha Alam"/>
        <s v="Ejaz Hashmi"/>
        <s v="Laique Hasan Khan"/>
        <s v="Mahrukh"/>
        <s v="Mansoor Ali"/>
        <s v="Zoha"/>
        <s v="Shaheryar"/>
        <s v="Ayesha"/>
        <s v="Adarsh"/>
        <s v="Omar"/>
        <s v="Osama Absar"/>
        <s v="Danish"/>
        <s v="DE"/>
        <s v="Zohaib"/>
        <s v="QA"/>
        <s v="Riaz Jaffery"/>
        <s v="Uzair Islam"/>
        <s v="Usama Sheikh"/>
        <s v="Tayyab"/>
        <s v="BA"/>
        <s v="Dev"/>
        <s v="Younus"/>
        <s v="Khizar"/>
        <s v="Shahryar"/>
        <s v="Omaid"/>
        <s v="Wasatullah"/>
        <s v="Daniyal"/>
        <s v="Mohsin"/>
        <s v="Talha(Frontend)"/>
        <s v="Haseeb"/>
        <s v="QA1"/>
        <s v="QA2"/>
        <s v="Sami"/>
        <s v="Mashood"/>
        <s v="Hammad Ghaffar"/>
        <m u="1"/>
        <s v="Abdul Wasay" u="1"/>
        <s v="Alishan" u="1"/>
        <s v="Shakeeb" u="1"/>
        <s v="Rida Zaman" u="1"/>
        <s v="Behjat" u="1"/>
        <s v="Bilal Arif" u="1"/>
        <s v="Syed Najib" u="1"/>
        <s v="Rehan" u="1"/>
        <s v="Erum Rizvi" u="1"/>
        <s v="Mansoor" u="1"/>
        <s v="Ahmed Suleman" u="1"/>
        <s v="Ali Raza" u="1"/>
        <s v="Talha" u="1"/>
        <s v="DanishKhan" u="1"/>
        <s v="Arsalan Shiekh" u="1"/>
        <s v="Mansoor Ahmed Ahmed" u="1"/>
        <s v="Muddasir" u="1"/>
        <s v="Nida" u="1"/>
        <s v="Babar" u="1"/>
        <s v="Fahad" u="1"/>
        <s v="Ahmed Raza" u="1"/>
        <s v="Hassan" u="1"/>
        <s v="Uzair" u="1"/>
        <s v="Danial" u="1"/>
        <s v="Areeq" u="1"/>
        <s v="Kaamla" u="1"/>
        <s v="Aresh" u="1"/>
        <s v="Talha Ahmed" u="1"/>
        <s v="Yasir" u="1"/>
      </sharedItems>
    </cacheField>
    <cacheField name="Week" numFmtId="0">
      <sharedItems containsSemiMixedTypes="0" containsString="0" containsNumber="1" containsInteger="1" minValue="1" maxValue="53" count="53">
        <n v="26"/>
        <n v="27"/>
        <n v="28"/>
        <n v="29"/>
        <n v="30"/>
        <n v="22"/>
        <n v="23"/>
        <n v="24"/>
        <n v="25"/>
        <n v="18"/>
        <n v="19"/>
        <n v="20"/>
        <n v="21"/>
        <n v="14"/>
        <n v="15"/>
        <n v="16"/>
        <n v="17"/>
        <n v="10"/>
        <n v="11"/>
        <n v="12"/>
        <n v="13"/>
        <n v="6"/>
        <n v="7"/>
        <n v="8"/>
        <n v="9"/>
        <n v="2"/>
        <n v="3"/>
        <n v="4"/>
        <n v="5"/>
        <n v="31"/>
        <n v="32"/>
        <n v="33"/>
        <n v="34"/>
        <n v="35"/>
        <n v="36"/>
        <n v="37"/>
        <n v="38" u="1"/>
        <n v="40" u="1"/>
        <n v="42" u="1"/>
        <n v="44" u="1"/>
        <n v="46" u="1"/>
        <n v="48" u="1"/>
        <n v="50" u="1"/>
        <n v="52" u="1"/>
        <n v="1" u="1"/>
        <n v="39" u="1"/>
        <n v="41" u="1"/>
        <n v="43" u="1"/>
        <n v="45" u="1"/>
        <n v="47" u="1"/>
        <n v="49" u="1"/>
        <n v="51" u="1"/>
        <n v="53" u="1"/>
      </sharedItems>
    </cacheField>
    <cacheField name="Month" numFmtId="0">
      <sharedItems containsBlank="1" count="14">
        <s v="June"/>
        <s v="July"/>
        <s v="May"/>
        <s v="Apr"/>
        <s v="Mar"/>
        <s v="Feb"/>
        <s v="Jan"/>
        <s v="Aug"/>
        <s v="Sep"/>
        <m u="1"/>
        <s v="Nov" u="1"/>
        <e v="#N/A" u="1"/>
        <s v="Dec" u="1"/>
        <s v="Oct" u="1"/>
      </sharedItems>
    </cacheField>
    <cacheField name="%" numFmtId="0">
      <sharedItems containsString="0" containsBlank="1" containsNumber="1" minValue="0" maxValue="3"/>
    </cacheField>
    <cacheField name="Days " numFmtId="2">
      <sharedItems containsMixedTypes="1" containsNumber="1" minValue="0" maxValue="13.125"/>
    </cacheField>
    <cacheField name="Cost" numFmtId="44">
      <sharedItems containsMixedTypes="1" containsNumber="1" minValue="0" maxValue="560"/>
    </cacheField>
    <cacheField name="Comments" numFmtId="0">
      <sharedItems containsBlank="1"/>
    </cacheField>
  </cacheFields>
  <extLst>
    <ext xmlns:x14="http://schemas.microsoft.com/office/spreadsheetml/2009/9/main" uri="{725AE2AE-9491-48be-B2B4-4EB974FC3084}">
      <x14:pivotCacheDefinition pivotCacheId="236658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92">
  <r>
    <x v="0"/>
    <x v="0"/>
    <m/>
    <x v="0"/>
    <x v="0"/>
    <x v="0"/>
    <x v="0"/>
    <n v="0.2"/>
    <n v="0.875"/>
    <n v="63"/>
    <m/>
  </r>
  <r>
    <x v="1"/>
    <x v="1"/>
    <m/>
    <x v="1"/>
    <x v="1"/>
    <x v="0"/>
    <x v="0"/>
    <n v="0"/>
    <n v="0"/>
    <n v="0"/>
    <m/>
  </r>
  <r>
    <x v="2"/>
    <x v="2"/>
    <m/>
    <x v="0"/>
    <x v="2"/>
    <x v="0"/>
    <x v="0"/>
    <m/>
    <n v="0"/>
    <n v="0"/>
    <m/>
  </r>
  <r>
    <x v="1"/>
    <x v="1"/>
    <m/>
    <x v="1"/>
    <x v="1"/>
    <x v="0"/>
    <x v="0"/>
    <n v="0"/>
    <n v="0"/>
    <n v="0"/>
    <m/>
  </r>
  <r>
    <x v="1"/>
    <x v="1"/>
    <m/>
    <x v="1"/>
    <x v="1"/>
    <x v="1"/>
    <x v="1"/>
    <n v="0"/>
    <n v="0"/>
    <n v="0"/>
    <m/>
  </r>
  <r>
    <x v="0"/>
    <x v="0"/>
    <m/>
    <x v="0"/>
    <x v="0"/>
    <x v="1"/>
    <x v="1"/>
    <n v="0.2"/>
    <n v="0.875"/>
    <n v="63"/>
    <m/>
  </r>
  <r>
    <x v="0"/>
    <x v="0"/>
    <m/>
    <x v="0"/>
    <x v="0"/>
    <x v="2"/>
    <x v="1"/>
    <n v="0.1"/>
    <n v="0.4375"/>
    <n v="31.5"/>
    <m/>
  </r>
  <r>
    <x v="3"/>
    <x v="3"/>
    <m/>
    <x v="1"/>
    <x v="1"/>
    <x v="0"/>
    <x v="0"/>
    <n v="1"/>
    <n v="4.375"/>
    <n v="350"/>
    <m/>
  </r>
  <r>
    <x v="0"/>
    <x v="0"/>
    <m/>
    <x v="0"/>
    <x v="0"/>
    <x v="3"/>
    <x v="1"/>
    <n v="0.1"/>
    <n v="0.17500000000000002"/>
    <n v="12.600000000000001"/>
    <m/>
  </r>
  <r>
    <x v="4"/>
    <x v="4"/>
    <m/>
    <x v="1"/>
    <x v="3"/>
    <x v="0"/>
    <x v="0"/>
    <m/>
    <n v="0"/>
    <n v="0"/>
    <m/>
  </r>
  <r>
    <x v="4"/>
    <x v="4"/>
    <m/>
    <x v="1"/>
    <x v="3"/>
    <x v="1"/>
    <x v="1"/>
    <m/>
    <n v="0"/>
    <n v="0"/>
    <m/>
  </r>
  <r>
    <x v="4"/>
    <x v="4"/>
    <m/>
    <x v="1"/>
    <x v="3"/>
    <x v="2"/>
    <x v="1"/>
    <m/>
    <n v="0"/>
    <n v="0"/>
    <m/>
  </r>
  <r>
    <x v="4"/>
    <x v="4"/>
    <m/>
    <x v="1"/>
    <x v="3"/>
    <x v="3"/>
    <x v="1"/>
    <m/>
    <n v="0"/>
    <n v="0"/>
    <m/>
  </r>
  <r>
    <x v="5"/>
    <x v="5"/>
    <m/>
    <x v="1"/>
    <x v="3"/>
    <x v="0"/>
    <x v="0"/>
    <m/>
    <n v="0"/>
    <n v="0"/>
    <m/>
  </r>
  <r>
    <x v="3"/>
    <x v="3"/>
    <m/>
    <x v="1"/>
    <x v="1"/>
    <x v="1"/>
    <x v="1"/>
    <n v="1"/>
    <n v="4.375"/>
    <n v="350"/>
    <m/>
  </r>
  <r>
    <x v="2"/>
    <x v="2"/>
    <m/>
    <x v="0"/>
    <x v="0"/>
    <x v="0"/>
    <x v="0"/>
    <m/>
    <n v="0"/>
    <n v="0"/>
    <m/>
  </r>
  <r>
    <x v="1"/>
    <x v="1"/>
    <m/>
    <x v="1"/>
    <x v="1"/>
    <x v="1"/>
    <x v="1"/>
    <n v="0"/>
    <n v="0"/>
    <n v="0"/>
    <m/>
  </r>
  <r>
    <x v="1"/>
    <x v="1"/>
    <m/>
    <x v="1"/>
    <x v="1"/>
    <x v="2"/>
    <x v="1"/>
    <n v="0"/>
    <n v="0"/>
    <n v="0"/>
    <m/>
  </r>
  <r>
    <x v="0"/>
    <x v="0"/>
    <m/>
    <x v="2"/>
    <x v="4"/>
    <x v="0"/>
    <x v="0"/>
    <n v="0.3"/>
    <n v="1.3125"/>
    <n v="105"/>
    <m/>
  </r>
  <r>
    <x v="4"/>
    <x v="6"/>
    <m/>
    <x v="1"/>
    <x v="3"/>
    <x v="0"/>
    <x v="0"/>
    <m/>
    <n v="0"/>
    <n v="0"/>
    <m/>
  </r>
  <r>
    <x v="4"/>
    <x v="6"/>
    <m/>
    <x v="1"/>
    <x v="3"/>
    <x v="1"/>
    <x v="1"/>
    <m/>
    <n v="0"/>
    <n v="0"/>
    <m/>
  </r>
  <r>
    <x v="4"/>
    <x v="6"/>
    <m/>
    <x v="1"/>
    <x v="3"/>
    <x v="2"/>
    <x v="1"/>
    <m/>
    <n v="0"/>
    <n v="0"/>
    <m/>
  </r>
  <r>
    <x v="5"/>
    <x v="5"/>
    <m/>
    <x v="1"/>
    <x v="5"/>
    <x v="0"/>
    <x v="0"/>
    <m/>
    <n v="0"/>
    <n v="0"/>
    <m/>
  </r>
  <r>
    <x v="3"/>
    <x v="3"/>
    <m/>
    <x v="1"/>
    <x v="1"/>
    <x v="2"/>
    <x v="1"/>
    <n v="1"/>
    <n v="4.375"/>
    <n v="350"/>
    <m/>
  </r>
  <r>
    <x v="3"/>
    <x v="3"/>
    <m/>
    <x v="1"/>
    <x v="1"/>
    <x v="3"/>
    <x v="1"/>
    <n v="0"/>
    <n v="0"/>
    <n v="0"/>
    <m/>
  </r>
  <r>
    <x v="3"/>
    <x v="3"/>
    <m/>
    <x v="0"/>
    <x v="6"/>
    <x v="0"/>
    <x v="0"/>
    <n v="0.4"/>
    <n v="1.75"/>
    <n v="140"/>
    <m/>
  </r>
  <r>
    <x v="3"/>
    <x v="3"/>
    <m/>
    <x v="0"/>
    <x v="6"/>
    <x v="1"/>
    <x v="1"/>
    <n v="0.4"/>
    <n v="1.75"/>
    <n v="140"/>
    <m/>
  </r>
  <r>
    <x v="3"/>
    <x v="3"/>
    <m/>
    <x v="0"/>
    <x v="6"/>
    <x v="2"/>
    <x v="1"/>
    <n v="0.4"/>
    <n v="1.75"/>
    <n v="140"/>
    <m/>
  </r>
  <r>
    <x v="3"/>
    <x v="3"/>
    <m/>
    <x v="0"/>
    <x v="6"/>
    <x v="3"/>
    <x v="1"/>
    <n v="0.4"/>
    <n v="0.70000000000000007"/>
    <n v="56.000000000000007"/>
    <m/>
  </r>
  <r>
    <x v="3"/>
    <x v="3"/>
    <m/>
    <x v="0"/>
    <x v="0"/>
    <x v="0"/>
    <x v="0"/>
    <n v="0.5"/>
    <n v="2.1875"/>
    <n v="157.5"/>
    <m/>
  </r>
  <r>
    <x v="1"/>
    <x v="1"/>
    <m/>
    <x v="1"/>
    <x v="1"/>
    <x v="2"/>
    <x v="1"/>
    <n v="0"/>
    <n v="0"/>
    <n v="0"/>
    <m/>
  </r>
  <r>
    <x v="1"/>
    <x v="1"/>
    <m/>
    <x v="1"/>
    <x v="1"/>
    <x v="3"/>
    <x v="1"/>
    <n v="0"/>
    <n v="0"/>
    <n v="0"/>
    <m/>
  </r>
  <r>
    <x v="3"/>
    <x v="3"/>
    <m/>
    <x v="0"/>
    <x v="0"/>
    <x v="1"/>
    <x v="1"/>
    <n v="0.5"/>
    <n v="2.1875"/>
    <n v="157.5"/>
    <m/>
  </r>
  <r>
    <x v="3"/>
    <x v="3"/>
    <m/>
    <x v="0"/>
    <x v="0"/>
    <x v="2"/>
    <x v="1"/>
    <n v="0.5"/>
    <n v="2.1875"/>
    <n v="157.5"/>
    <m/>
  </r>
  <r>
    <x v="1"/>
    <x v="1"/>
    <m/>
    <x v="1"/>
    <x v="1"/>
    <x v="3"/>
    <x v="1"/>
    <n v="0"/>
    <n v="0"/>
    <n v="0"/>
    <m/>
  </r>
  <r>
    <x v="5"/>
    <x v="5"/>
    <m/>
    <x v="1"/>
    <x v="7"/>
    <x v="0"/>
    <x v="0"/>
    <m/>
    <n v="0"/>
    <n v="0"/>
    <m/>
  </r>
  <r>
    <x v="1"/>
    <x v="7"/>
    <m/>
    <x v="1"/>
    <x v="1"/>
    <x v="0"/>
    <x v="0"/>
    <n v="0"/>
    <n v="0"/>
    <n v="0"/>
    <m/>
  </r>
  <r>
    <x v="1"/>
    <x v="7"/>
    <m/>
    <x v="1"/>
    <x v="1"/>
    <x v="0"/>
    <x v="0"/>
    <n v="0"/>
    <n v="0"/>
    <n v="0"/>
    <m/>
  </r>
  <r>
    <x v="3"/>
    <x v="3"/>
    <m/>
    <x v="0"/>
    <x v="0"/>
    <x v="3"/>
    <x v="1"/>
    <n v="0.5"/>
    <n v="0.875"/>
    <n v="63"/>
    <m/>
  </r>
  <r>
    <x v="4"/>
    <x v="6"/>
    <m/>
    <x v="1"/>
    <x v="3"/>
    <x v="3"/>
    <x v="1"/>
    <m/>
    <n v="0"/>
    <n v="0"/>
    <m/>
  </r>
  <r>
    <x v="4"/>
    <x v="8"/>
    <m/>
    <x v="1"/>
    <x v="3"/>
    <x v="0"/>
    <x v="0"/>
    <m/>
    <n v="0"/>
    <n v="0"/>
    <m/>
  </r>
  <r>
    <x v="4"/>
    <x v="8"/>
    <m/>
    <x v="1"/>
    <x v="3"/>
    <x v="1"/>
    <x v="1"/>
    <m/>
    <n v="0"/>
    <n v="0"/>
    <m/>
  </r>
  <r>
    <x v="4"/>
    <x v="8"/>
    <m/>
    <x v="1"/>
    <x v="3"/>
    <x v="2"/>
    <x v="1"/>
    <m/>
    <n v="0"/>
    <n v="0"/>
    <m/>
  </r>
  <r>
    <x v="4"/>
    <x v="8"/>
    <m/>
    <x v="1"/>
    <x v="3"/>
    <x v="3"/>
    <x v="1"/>
    <m/>
    <n v="0"/>
    <n v="0"/>
    <m/>
  </r>
  <r>
    <x v="3"/>
    <x v="3"/>
    <m/>
    <x v="1"/>
    <x v="5"/>
    <x v="0"/>
    <x v="0"/>
    <n v="0"/>
    <n v="0"/>
    <n v="0"/>
    <m/>
  </r>
  <r>
    <x v="6"/>
    <x v="9"/>
    <m/>
    <x v="0"/>
    <x v="8"/>
    <x v="0"/>
    <x v="0"/>
    <n v="0"/>
    <n v="0"/>
    <n v="0"/>
    <m/>
  </r>
  <r>
    <x v="0"/>
    <x v="0"/>
    <m/>
    <x v="2"/>
    <x v="4"/>
    <x v="1"/>
    <x v="1"/>
    <n v="0.3"/>
    <n v="1.3125"/>
    <n v="105"/>
    <m/>
  </r>
  <r>
    <x v="0"/>
    <x v="0"/>
    <m/>
    <x v="2"/>
    <x v="4"/>
    <x v="2"/>
    <x v="1"/>
    <n v="0.3"/>
    <n v="1.3125"/>
    <n v="105"/>
    <m/>
  </r>
  <r>
    <x v="5"/>
    <x v="5"/>
    <m/>
    <x v="1"/>
    <x v="9"/>
    <x v="0"/>
    <x v="0"/>
    <m/>
    <n v="0"/>
    <n v="0"/>
    <m/>
  </r>
  <r>
    <x v="3"/>
    <x v="3"/>
    <m/>
    <x v="1"/>
    <x v="5"/>
    <x v="1"/>
    <x v="1"/>
    <n v="0"/>
    <n v="0"/>
    <n v="0"/>
    <m/>
  </r>
  <r>
    <x v="4"/>
    <x v="10"/>
    <m/>
    <x v="1"/>
    <x v="3"/>
    <x v="0"/>
    <x v="0"/>
    <m/>
    <n v="0"/>
    <n v="0"/>
    <m/>
  </r>
  <r>
    <x v="7"/>
    <x v="11"/>
    <m/>
    <x v="3"/>
    <x v="10"/>
    <x v="0"/>
    <x v="0"/>
    <m/>
    <n v="0"/>
    <n v="0"/>
    <m/>
  </r>
  <r>
    <x v="1"/>
    <x v="7"/>
    <m/>
    <x v="1"/>
    <x v="1"/>
    <x v="1"/>
    <x v="1"/>
    <n v="0"/>
    <n v="0"/>
    <n v="0"/>
    <m/>
  </r>
  <r>
    <x v="6"/>
    <x v="9"/>
    <m/>
    <x v="0"/>
    <x v="8"/>
    <x v="1"/>
    <x v="1"/>
    <n v="0.1"/>
    <n v="0.4375"/>
    <n v="28"/>
    <m/>
  </r>
  <r>
    <x v="0"/>
    <x v="0"/>
    <m/>
    <x v="2"/>
    <x v="4"/>
    <x v="3"/>
    <x v="1"/>
    <n v="0.3"/>
    <n v="0.52500000000000002"/>
    <n v="42"/>
    <m/>
  </r>
  <r>
    <x v="3"/>
    <x v="3"/>
    <m/>
    <x v="1"/>
    <x v="5"/>
    <x v="2"/>
    <x v="1"/>
    <n v="0"/>
    <n v="0"/>
    <n v="0"/>
    <m/>
  </r>
  <r>
    <x v="6"/>
    <x v="12"/>
    <m/>
    <x v="3"/>
    <x v="11"/>
    <x v="0"/>
    <x v="0"/>
    <m/>
    <n v="0"/>
    <n v="0"/>
    <m/>
  </r>
  <r>
    <x v="6"/>
    <x v="9"/>
    <m/>
    <x v="0"/>
    <x v="8"/>
    <x v="2"/>
    <x v="1"/>
    <n v="0"/>
    <n v="0"/>
    <n v="0"/>
    <m/>
  </r>
  <r>
    <x v="6"/>
    <x v="9"/>
    <m/>
    <x v="0"/>
    <x v="8"/>
    <x v="3"/>
    <x v="1"/>
    <n v="0.1"/>
    <n v="0.17500000000000002"/>
    <n v="11.200000000000001"/>
    <m/>
  </r>
  <r>
    <x v="4"/>
    <x v="10"/>
    <m/>
    <x v="1"/>
    <x v="3"/>
    <x v="1"/>
    <x v="1"/>
    <m/>
    <n v="0"/>
    <n v="0"/>
    <m/>
  </r>
  <r>
    <x v="4"/>
    <x v="10"/>
    <m/>
    <x v="1"/>
    <x v="3"/>
    <x v="2"/>
    <x v="1"/>
    <m/>
    <n v="0"/>
    <n v="0"/>
    <m/>
  </r>
  <r>
    <x v="4"/>
    <x v="10"/>
    <m/>
    <x v="1"/>
    <x v="3"/>
    <x v="3"/>
    <x v="1"/>
    <m/>
    <n v="0"/>
    <n v="0"/>
    <m/>
  </r>
  <r>
    <x v="4"/>
    <x v="13"/>
    <m/>
    <x v="1"/>
    <x v="5"/>
    <x v="2"/>
    <x v="1"/>
    <m/>
    <n v="0"/>
    <n v="0"/>
    <m/>
  </r>
  <r>
    <x v="7"/>
    <x v="11"/>
    <m/>
    <x v="3"/>
    <x v="12"/>
    <x v="0"/>
    <x v="0"/>
    <m/>
    <n v="0"/>
    <n v="0"/>
    <m/>
  </r>
  <r>
    <x v="3"/>
    <x v="3"/>
    <m/>
    <x v="1"/>
    <x v="5"/>
    <x v="3"/>
    <x v="1"/>
    <n v="1"/>
    <n v="1.75"/>
    <n v="140"/>
    <m/>
  </r>
  <r>
    <x v="3"/>
    <x v="3"/>
    <m/>
    <x v="1"/>
    <x v="13"/>
    <x v="0"/>
    <x v="0"/>
    <n v="1"/>
    <n v="4.375"/>
    <n v="315"/>
    <m/>
  </r>
  <r>
    <x v="7"/>
    <x v="11"/>
    <m/>
    <x v="3"/>
    <x v="14"/>
    <x v="0"/>
    <x v="0"/>
    <m/>
    <n v="0"/>
    <n v="0"/>
    <m/>
  </r>
  <r>
    <x v="3"/>
    <x v="3"/>
    <m/>
    <x v="1"/>
    <x v="13"/>
    <x v="1"/>
    <x v="1"/>
    <n v="1"/>
    <n v="4.375"/>
    <n v="315"/>
    <m/>
  </r>
  <r>
    <x v="0"/>
    <x v="0"/>
    <m/>
    <x v="3"/>
    <x v="15"/>
    <x v="0"/>
    <x v="0"/>
    <n v="0"/>
    <n v="0"/>
    <n v="0"/>
    <m/>
  </r>
  <r>
    <x v="2"/>
    <x v="2"/>
    <m/>
    <x v="0"/>
    <x v="16"/>
    <x v="0"/>
    <x v="0"/>
    <m/>
    <n v="0"/>
    <n v="0"/>
    <m/>
  </r>
  <r>
    <x v="4"/>
    <x v="13"/>
    <m/>
    <x v="1"/>
    <x v="5"/>
    <x v="3"/>
    <x v="1"/>
    <m/>
    <n v="0"/>
    <n v="0"/>
    <m/>
  </r>
  <r>
    <x v="4"/>
    <x v="4"/>
    <m/>
    <x v="1"/>
    <x v="5"/>
    <x v="0"/>
    <x v="0"/>
    <m/>
    <n v="0"/>
    <n v="0"/>
    <m/>
  </r>
  <r>
    <x v="4"/>
    <x v="4"/>
    <m/>
    <x v="1"/>
    <x v="5"/>
    <x v="1"/>
    <x v="1"/>
    <m/>
    <n v="0"/>
    <n v="0"/>
    <m/>
  </r>
  <r>
    <x v="4"/>
    <x v="4"/>
    <m/>
    <x v="1"/>
    <x v="5"/>
    <x v="2"/>
    <x v="1"/>
    <m/>
    <n v="0"/>
    <n v="0"/>
    <m/>
  </r>
  <r>
    <x v="4"/>
    <x v="4"/>
    <m/>
    <x v="1"/>
    <x v="5"/>
    <x v="3"/>
    <x v="1"/>
    <m/>
    <n v="0"/>
    <n v="0"/>
    <m/>
  </r>
  <r>
    <x v="1"/>
    <x v="7"/>
    <m/>
    <x v="1"/>
    <x v="1"/>
    <x v="1"/>
    <x v="1"/>
    <n v="0"/>
    <n v="0"/>
    <n v="0"/>
    <m/>
  </r>
  <r>
    <x v="5"/>
    <x v="5"/>
    <m/>
    <x v="1"/>
    <x v="17"/>
    <x v="0"/>
    <x v="0"/>
    <m/>
    <n v="0"/>
    <n v="0"/>
    <m/>
  </r>
  <r>
    <x v="3"/>
    <x v="3"/>
    <m/>
    <x v="1"/>
    <x v="13"/>
    <x v="2"/>
    <x v="1"/>
    <n v="1"/>
    <n v="4.375"/>
    <n v="315"/>
    <m/>
  </r>
  <r>
    <x v="5"/>
    <x v="5"/>
    <m/>
    <x v="1"/>
    <x v="18"/>
    <x v="0"/>
    <x v="0"/>
    <m/>
    <n v="0"/>
    <n v="0"/>
    <m/>
  </r>
  <r>
    <x v="0"/>
    <x v="0"/>
    <m/>
    <x v="3"/>
    <x v="15"/>
    <x v="1"/>
    <x v="1"/>
    <n v="0.4"/>
    <n v="1.75"/>
    <n v="112"/>
    <m/>
  </r>
  <r>
    <x v="4"/>
    <x v="6"/>
    <m/>
    <x v="1"/>
    <x v="5"/>
    <x v="0"/>
    <x v="0"/>
    <m/>
    <n v="0"/>
    <n v="0"/>
    <m/>
  </r>
  <r>
    <x v="6"/>
    <x v="14"/>
    <m/>
    <x v="0"/>
    <x v="19"/>
    <x v="0"/>
    <x v="0"/>
    <n v="0"/>
    <n v="0"/>
    <n v="0"/>
    <m/>
  </r>
  <r>
    <x v="1"/>
    <x v="15"/>
    <m/>
    <x v="1"/>
    <x v="1"/>
    <x v="0"/>
    <x v="0"/>
    <n v="0"/>
    <n v="0"/>
    <n v="0"/>
    <m/>
  </r>
  <r>
    <x v="4"/>
    <x v="6"/>
    <m/>
    <x v="1"/>
    <x v="5"/>
    <x v="1"/>
    <x v="1"/>
    <m/>
    <n v="0"/>
    <n v="0"/>
    <m/>
  </r>
  <r>
    <x v="2"/>
    <x v="2"/>
    <m/>
    <x v="0"/>
    <x v="6"/>
    <x v="0"/>
    <x v="0"/>
    <m/>
    <n v="0"/>
    <n v="0"/>
    <m/>
  </r>
  <r>
    <x v="0"/>
    <x v="0"/>
    <m/>
    <x v="3"/>
    <x v="15"/>
    <x v="2"/>
    <x v="1"/>
    <n v="0.4"/>
    <n v="1.75"/>
    <n v="112"/>
    <m/>
  </r>
  <r>
    <x v="3"/>
    <x v="3"/>
    <m/>
    <x v="1"/>
    <x v="13"/>
    <x v="3"/>
    <x v="1"/>
    <n v="1"/>
    <n v="1.75"/>
    <n v="126"/>
    <m/>
  </r>
  <r>
    <x v="1"/>
    <x v="15"/>
    <m/>
    <x v="1"/>
    <x v="1"/>
    <x v="1"/>
    <x v="1"/>
    <n v="0"/>
    <n v="0"/>
    <n v="0"/>
    <m/>
  </r>
  <r>
    <x v="3"/>
    <x v="3"/>
    <m/>
    <x v="1"/>
    <x v="20"/>
    <x v="0"/>
    <x v="0"/>
    <n v="0"/>
    <n v="0"/>
    <n v="0"/>
    <m/>
  </r>
  <r>
    <x v="6"/>
    <x v="14"/>
    <m/>
    <x v="0"/>
    <x v="19"/>
    <x v="1"/>
    <x v="1"/>
    <n v="0"/>
    <n v="0"/>
    <n v="0"/>
    <m/>
  </r>
  <r>
    <x v="5"/>
    <x v="5"/>
    <m/>
    <x v="1"/>
    <x v="21"/>
    <x v="0"/>
    <x v="0"/>
    <m/>
    <n v="0"/>
    <n v="0"/>
    <m/>
  </r>
  <r>
    <x v="6"/>
    <x v="12"/>
    <m/>
    <x v="2"/>
    <x v="22"/>
    <x v="0"/>
    <x v="0"/>
    <m/>
    <n v="0"/>
    <n v="0"/>
    <m/>
  </r>
  <r>
    <x v="4"/>
    <x v="6"/>
    <m/>
    <x v="1"/>
    <x v="5"/>
    <x v="2"/>
    <x v="1"/>
    <m/>
    <n v="0"/>
    <n v="0"/>
    <m/>
  </r>
  <r>
    <x v="5"/>
    <x v="5"/>
    <m/>
    <x v="1"/>
    <x v="23"/>
    <x v="0"/>
    <x v="0"/>
    <m/>
    <n v="0"/>
    <n v="0"/>
    <m/>
  </r>
  <r>
    <x v="1"/>
    <x v="7"/>
    <m/>
    <x v="1"/>
    <x v="1"/>
    <x v="2"/>
    <x v="1"/>
    <n v="0"/>
    <n v="0"/>
    <n v="0"/>
    <m/>
  </r>
  <r>
    <x v="1"/>
    <x v="7"/>
    <m/>
    <x v="1"/>
    <x v="1"/>
    <x v="2"/>
    <x v="1"/>
    <n v="0"/>
    <n v="0"/>
    <n v="0"/>
    <m/>
  </r>
  <r>
    <x v="4"/>
    <x v="6"/>
    <m/>
    <x v="1"/>
    <x v="5"/>
    <x v="3"/>
    <x v="1"/>
    <m/>
    <n v="0"/>
    <n v="0"/>
    <m/>
  </r>
  <r>
    <x v="1"/>
    <x v="7"/>
    <m/>
    <x v="1"/>
    <x v="1"/>
    <x v="3"/>
    <x v="1"/>
    <n v="0"/>
    <n v="0"/>
    <n v="0"/>
    <m/>
  </r>
  <r>
    <x v="6"/>
    <x v="9"/>
    <m/>
    <x v="1"/>
    <x v="24"/>
    <x v="0"/>
    <x v="0"/>
    <m/>
    <n v="0"/>
    <n v="0"/>
    <m/>
  </r>
  <r>
    <x v="6"/>
    <x v="16"/>
    <m/>
    <x v="1"/>
    <x v="21"/>
    <x v="0"/>
    <x v="0"/>
    <m/>
    <n v="0"/>
    <n v="0"/>
    <m/>
  </r>
  <r>
    <x v="0"/>
    <x v="0"/>
    <m/>
    <x v="3"/>
    <x v="15"/>
    <x v="3"/>
    <x v="1"/>
    <n v="0"/>
    <n v="0"/>
    <n v="0"/>
    <m/>
  </r>
  <r>
    <x v="0"/>
    <x v="0"/>
    <m/>
    <x v="3"/>
    <x v="14"/>
    <x v="0"/>
    <x v="0"/>
    <n v="0"/>
    <n v="0"/>
    <n v="0"/>
    <m/>
  </r>
  <r>
    <x v="4"/>
    <x v="8"/>
    <m/>
    <x v="1"/>
    <x v="5"/>
    <x v="2"/>
    <x v="1"/>
    <m/>
    <n v="0"/>
    <n v="0"/>
    <m/>
  </r>
  <r>
    <x v="1"/>
    <x v="7"/>
    <m/>
    <x v="1"/>
    <x v="1"/>
    <x v="3"/>
    <x v="1"/>
    <n v="0"/>
    <n v="0"/>
    <n v="0"/>
    <m/>
  </r>
  <r>
    <x v="0"/>
    <x v="0"/>
    <m/>
    <x v="3"/>
    <x v="14"/>
    <x v="1"/>
    <x v="1"/>
    <n v="0.2"/>
    <n v="0.875"/>
    <n v="56"/>
    <m/>
  </r>
  <r>
    <x v="1"/>
    <x v="15"/>
    <m/>
    <x v="1"/>
    <x v="1"/>
    <x v="2"/>
    <x v="1"/>
    <n v="0"/>
    <n v="0"/>
    <n v="0"/>
    <m/>
  </r>
  <r>
    <x v="0"/>
    <x v="0"/>
    <m/>
    <x v="3"/>
    <x v="14"/>
    <x v="2"/>
    <x v="1"/>
    <n v="0.2"/>
    <n v="0.875"/>
    <n v="56"/>
    <m/>
  </r>
  <r>
    <x v="1"/>
    <x v="15"/>
    <m/>
    <x v="1"/>
    <x v="1"/>
    <x v="3"/>
    <x v="1"/>
    <n v="0"/>
    <n v="0"/>
    <n v="0"/>
    <m/>
  </r>
  <r>
    <x v="1"/>
    <x v="17"/>
    <m/>
    <x v="0"/>
    <x v="0"/>
    <x v="0"/>
    <x v="0"/>
    <n v="0"/>
    <n v="0"/>
    <n v="0"/>
    <m/>
  </r>
  <r>
    <x v="0"/>
    <x v="0"/>
    <m/>
    <x v="3"/>
    <x v="14"/>
    <x v="3"/>
    <x v="1"/>
    <n v="0.2"/>
    <n v="0.35000000000000003"/>
    <n v="22.400000000000002"/>
    <m/>
  </r>
  <r>
    <x v="1"/>
    <x v="18"/>
    <m/>
    <x v="0"/>
    <x v="0"/>
    <x v="0"/>
    <x v="0"/>
    <n v="0.2"/>
    <n v="0.875"/>
    <n v="63"/>
    <m/>
  </r>
  <r>
    <x v="0"/>
    <x v="0"/>
    <m/>
    <x v="1"/>
    <x v="23"/>
    <x v="0"/>
    <x v="0"/>
    <n v="0"/>
    <n v="0"/>
    <n v="0"/>
    <m/>
  </r>
  <r>
    <x v="3"/>
    <x v="3"/>
    <m/>
    <x v="1"/>
    <x v="20"/>
    <x v="1"/>
    <x v="1"/>
    <n v="0"/>
    <n v="0"/>
    <n v="0"/>
    <m/>
  </r>
  <r>
    <x v="4"/>
    <x v="8"/>
    <m/>
    <x v="1"/>
    <x v="5"/>
    <x v="3"/>
    <x v="1"/>
    <m/>
    <n v="0"/>
    <n v="0"/>
    <m/>
  </r>
  <r>
    <x v="6"/>
    <x v="9"/>
    <m/>
    <x v="1"/>
    <x v="23"/>
    <x v="0"/>
    <x v="0"/>
    <m/>
    <n v="0"/>
    <n v="0"/>
    <m/>
  </r>
  <r>
    <x v="0"/>
    <x v="0"/>
    <m/>
    <x v="1"/>
    <x v="23"/>
    <x v="1"/>
    <x v="1"/>
    <n v="0"/>
    <n v="0"/>
    <n v="0"/>
    <m/>
  </r>
  <r>
    <x v="6"/>
    <x v="19"/>
    <m/>
    <x v="1"/>
    <x v="25"/>
    <x v="0"/>
    <x v="0"/>
    <m/>
    <n v="0"/>
    <n v="0"/>
    <m/>
  </r>
  <r>
    <x v="6"/>
    <x v="16"/>
    <m/>
    <x v="1"/>
    <x v="23"/>
    <x v="0"/>
    <x v="0"/>
    <m/>
    <n v="0"/>
    <n v="0"/>
    <m/>
  </r>
  <r>
    <x v="0"/>
    <x v="0"/>
    <m/>
    <x v="1"/>
    <x v="23"/>
    <x v="2"/>
    <x v="1"/>
    <n v="0"/>
    <n v="0"/>
    <n v="0"/>
    <m/>
  </r>
  <r>
    <x v="3"/>
    <x v="3"/>
    <m/>
    <x v="1"/>
    <x v="20"/>
    <x v="2"/>
    <x v="1"/>
    <n v="0"/>
    <n v="0"/>
    <n v="0"/>
    <m/>
  </r>
  <r>
    <x v="3"/>
    <x v="3"/>
    <m/>
    <x v="1"/>
    <x v="20"/>
    <x v="3"/>
    <x v="1"/>
    <n v="0"/>
    <n v="0"/>
    <n v="0"/>
    <m/>
  </r>
  <r>
    <x v="0"/>
    <x v="0"/>
    <m/>
    <x v="1"/>
    <x v="23"/>
    <x v="3"/>
    <x v="1"/>
    <n v="0"/>
    <n v="0"/>
    <n v="0"/>
    <m/>
  </r>
  <r>
    <x v="0"/>
    <x v="20"/>
    <m/>
    <x v="0"/>
    <x v="0"/>
    <x v="0"/>
    <x v="0"/>
    <m/>
    <n v="0"/>
    <n v="0"/>
    <m/>
  </r>
  <r>
    <x v="3"/>
    <x v="3"/>
    <m/>
    <x v="3"/>
    <x v="26"/>
    <x v="0"/>
    <x v="0"/>
    <n v="0.75"/>
    <n v="3.28125"/>
    <n v="210"/>
    <m/>
  </r>
  <r>
    <x v="0"/>
    <x v="20"/>
    <m/>
    <x v="0"/>
    <x v="0"/>
    <x v="1"/>
    <x v="1"/>
    <m/>
    <n v="0"/>
    <n v="0"/>
    <m/>
  </r>
  <r>
    <x v="3"/>
    <x v="3"/>
    <m/>
    <x v="3"/>
    <x v="26"/>
    <x v="1"/>
    <x v="1"/>
    <n v="0.75"/>
    <n v="3.28125"/>
    <n v="210"/>
    <m/>
  </r>
  <r>
    <x v="3"/>
    <x v="3"/>
    <m/>
    <x v="3"/>
    <x v="26"/>
    <x v="2"/>
    <x v="1"/>
    <n v="0.75"/>
    <n v="3.28125"/>
    <n v="210"/>
    <m/>
  </r>
  <r>
    <x v="6"/>
    <x v="19"/>
    <m/>
    <x v="1"/>
    <x v="23"/>
    <x v="0"/>
    <x v="0"/>
    <m/>
    <n v="0"/>
    <n v="0"/>
    <m/>
  </r>
  <r>
    <x v="6"/>
    <x v="21"/>
    <m/>
    <x v="1"/>
    <x v="27"/>
    <x v="0"/>
    <x v="0"/>
    <m/>
    <n v="0"/>
    <e v="#N/A"/>
    <m/>
  </r>
  <r>
    <x v="4"/>
    <x v="22"/>
    <m/>
    <x v="0"/>
    <x v="2"/>
    <x v="0"/>
    <x v="0"/>
    <m/>
    <n v="0"/>
    <n v="0"/>
    <m/>
  </r>
  <r>
    <x v="5"/>
    <x v="5"/>
    <m/>
    <x v="1"/>
    <x v="24"/>
    <x v="0"/>
    <x v="0"/>
    <m/>
    <n v="0"/>
    <n v="0"/>
    <m/>
  </r>
  <r>
    <x v="0"/>
    <x v="20"/>
    <m/>
    <x v="0"/>
    <x v="0"/>
    <x v="2"/>
    <x v="1"/>
    <m/>
    <n v="0"/>
    <n v="0"/>
    <m/>
  </r>
  <r>
    <x v="3"/>
    <x v="3"/>
    <m/>
    <x v="3"/>
    <x v="26"/>
    <x v="3"/>
    <x v="1"/>
    <n v="0.75"/>
    <n v="1.3125"/>
    <n v="84"/>
    <m/>
  </r>
  <r>
    <x v="6"/>
    <x v="12"/>
    <m/>
    <x v="1"/>
    <x v="21"/>
    <x v="0"/>
    <x v="0"/>
    <m/>
    <n v="0"/>
    <n v="0"/>
    <m/>
  </r>
  <r>
    <x v="1"/>
    <x v="18"/>
    <m/>
    <x v="0"/>
    <x v="0"/>
    <x v="1"/>
    <x v="1"/>
    <n v="0"/>
    <n v="0"/>
    <n v="0"/>
    <m/>
  </r>
  <r>
    <x v="1"/>
    <x v="18"/>
    <m/>
    <x v="0"/>
    <x v="0"/>
    <x v="2"/>
    <x v="1"/>
    <n v="0"/>
    <n v="0"/>
    <n v="0"/>
    <m/>
  </r>
  <r>
    <x v="0"/>
    <x v="20"/>
    <m/>
    <x v="0"/>
    <x v="0"/>
    <x v="3"/>
    <x v="1"/>
    <m/>
    <n v="0"/>
    <n v="0"/>
    <m/>
  </r>
  <r>
    <x v="6"/>
    <x v="14"/>
    <m/>
    <x v="1"/>
    <x v="23"/>
    <x v="0"/>
    <x v="0"/>
    <m/>
    <n v="0"/>
    <n v="0"/>
    <m/>
  </r>
  <r>
    <x v="0"/>
    <x v="20"/>
    <m/>
    <x v="1"/>
    <x v="13"/>
    <x v="0"/>
    <x v="0"/>
    <m/>
    <n v="0"/>
    <n v="0"/>
    <m/>
  </r>
  <r>
    <x v="1"/>
    <x v="23"/>
    <m/>
    <x v="0"/>
    <x v="0"/>
    <x v="0"/>
    <x v="0"/>
    <n v="0.2"/>
    <n v="0.875"/>
    <n v="63"/>
    <m/>
  </r>
  <r>
    <x v="1"/>
    <x v="23"/>
    <m/>
    <x v="0"/>
    <x v="0"/>
    <x v="1"/>
    <x v="1"/>
    <n v="0.2"/>
    <n v="0.875"/>
    <n v="63"/>
    <m/>
  </r>
  <r>
    <x v="0"/>
    <x v="20"/>
    <m/>
    <x v="1"/>
    <x v="1"/>
    <x v="0"/>
    <x v="0"/>
    <m/>
    <n v="0"/>
    <n v="0"/>
    <m/>
  </r>
  <r>
    <x v="3"/>
    <x v="3"/>
    <m/>
    <x v="1"/>
    <x v="28"/>
    <x v="2"/>
    <x v="1"/>
    <n v="0"/>
    <n v="0"/>
    <n v="0"/>
    <m/>
  </r>
  <r>
    <x v="1"/>
    <x v="23"/>
    <m/>
    <x v="0"/>
    <x v="0"/>
    <x v="2"/>
    <x v="1"/>
    <n v="0.2"/>
    <n v="0.875"/>
    <n v="63"/>
    <m/>
  </r>
  <r>
    <x v="6"/>
    <x v="14"/>
    <m/>
    <x v="0"/>
    <x v="19"/>
    <x v="2"/>
    <x v="1"/>
    <n v="0"/>
    <n v="0"/>
    <n v="0"/>
    <m/>
  </r>
  <r>
    <x v="1"/>
    <x v="23"/>
    <m/>
    <x v="0"/>
    <x v="0"/>
    <x v="3"/>
    <x v="1"/>
    <n v="0.2"/>
    <n v="0.35000000000000003"/>
    <n v="25.200000000000003"/>
    <m/>
  </r>
  <r>
    <x v="0"/>
    <x v="20"/>
    <m/>
    <x v="1"/>
    <x v="13"/>
    <x v="1"/>
    <x v="1"/>
    <m/>
    <n v="0"/>
    <n v="0"/>
    <m/>
  </r>
  <r>
    <x v="0"/>
    <x v="20"/>
    <m/>
    <x v="1"/>
    <x v="1"/>
    <x v="1"/>
    <x v="1"/>
    <m/>
    <n v="0"/>
    <n v="0"/>
    <m/>
  </r>
  <r>
    <x v="0"/>
    <x v="20"/>
    <m/>
    <x v="1"/>
    <x v="13"/>
    <x v="2"/>
    <x v="1"/>
    <m/>
    <n v="0"/>
    <n v="0"/>
    <m/>
  </r>
  <r>
    <x v="1"/>
    <x v="24"/>
    <m/>
    <x v="0"/>
    <x v="0"/>
    <x v="0"/>
    <x v="0"/>
    <n v="0"/>
    <n v="0"/>
    <n v="0"/>
    <m/>
  </r>
  <r>
    <x v="1"/>
    <x v="24"/>
    <m/>
    <x v="0"/>
    <x v="0"/>
    <x v="1"/>
    <x v="1"/>
    <n v="0"/>
    <n v="0"/>
    <n v="0"/>
    <m/>
  </r>
  <r>
    <x v="1"/>
    <x v="24"/>
    <m/>
    <x v="0"/>
    <x v="0"/>
    <x v="2"/>
    <x v="1"/>
    <n v="0"/>
    <n v="0"/>
    <n v="0"/>
    <m/>
  </r>
  <r>
    <x v="3"/>
    <x v="3"/>
    <m/>
    <x v="1"/>
    <x v="28"/>
    <x v="3"/>
    <x v="1"/>
    <n v="0"/>
    <n v="0"/>
    <n v="0"/>
    <m/>
  </r>
  <r>
    <x v="0"/>
    <x v="20"/>
    <m/>
    <x v="1"/>
    <x v="1"/>
    <x v="2"/>
    <x v="1"/>
    <m/>
    <n v="0"/>
    <n v="0"/>
    <m/>
  </r>
  <r>
    <x v="6"/>
    <x v="12"/>
    <m/>
    <x v="1"/>
    <x v="29"/>
    <x v="0"/>
    <x v="0"/>
    <m/>
    <n v="0"/>
    <n v="0"/>
    <m/>
  </r>
  <r>
    <x v="4"/>
    <x v="22"/>
    <m/>
    <x v="0"/>
    <x v="2"/>
    <x v="1"/>
    <x v="1"/>
    <m/>
    <n v="0"/>
    <n v="0"/>
    <m/>
  </r>
  <r>
    <x v="4"/>
    <x v="22"/>
    <m/>
    <x v="0"/>
    <x v="2"/>
    <x v="3"/>
    <x v="1"/>
    <m/>
    <n v="0"/>
    <n v="0"/>
    <m/>
  </r>
  <r>
    <x v="3"/>
    <x v="3"/>
    <m/>
    <x v="1"/>
    <x v="25"/>
    <x v="0"/>
    <x v="0"/>
    <n v="0"/>
    <n v="0"/>
    <n v="0"/>
    <m/>
  </r>
  <r>
    <x v="0"/>
    <x v="20"/>
    <m/>
    <x v="1"/>
    <x v="13"/>
    <x v="3"/>
    <x v="1"/>
    <m/>
    <n v="0"/>
    <n v="0"/>
    <m/>
  </r>
  <r>
    <x v="0"/>
    <x v="20"/>
    <m/>
    <x v="1"/>
    <x v="1"/>
    <x v="3"/>
    <x v="1"/>
    <m/>
    <n v="0"/>
    <n v="0"/>
    <m/>
  </r>
  <r>
    <x v="0"/>
    <x v="20"/>
    <m/>
    <x v="2"/>
    <x v="4"/>
    <x v="0"/>
    <x v="0"/>
    <m/>
    <n v="0"/>
    <n v="0"/>
    <m/>
  </r>
  <r>
    <x v="6"/>
    <x v="21"/>
    <m/>
    <x v="1"/>
    <x v="24"/>
    <x v="0"/>
    <x v="0"/>
    <m/>
    <n v="0"/>
    <n v="0"/>
    <m/>
  </r>
  <r>
    <x v="0"/>
    <x v="20"/>
    <m/>
    <x v="2"/>
    <x v="4"/>
    <x v="1"/>
    <x v="1"/>
    <m/>
    <n v="0"/>
    <n v="0"/>
    <m/>
  </r>
  <r>
    <x v="3"/>
    <x v="3"/>
    <m/>
    <x v="1"/>
    <x v="25"/>
    <x v="1"/>
    <x v="1"/>
    <n v="0"/>
    <n v="0"/>
    <n v="0"/>
    <m/>
  </r>
  <r>
    <x v="3"/>
    <x v="3"/>
    <m/>
    <x v="1"/>
    <x v="25"/>
    <x v="2"/>
    <x v="1"/>
    <n v="0"/>
    <n v="0"/>
    <n v="0"/>
    <m/>
  </r>
  <r>
    <x v="6"/>
    <x v="19"/>
    <m/>
    <x v="1"/>
    <x v="29"/>
    <x v="0"/>
    <x v="0"/>
    <m/>
    <n v="0"/>
    <n v="0"/>
    <m/>
  </r>
  <r>
    <x v="3"/>
    <x v="3"/>
    <m/>
    <x v="1"/>
    <x v="25"/>
    <x v="3"/>
    <x v="1"/>
    <n v="0"/>
    <n v="0"/>
    <n v="0"/>
    <m/>
  </r>
  <r>
    <x v="3"/>
    <x v="3"/>
    <m/>
    <x v="3"/>
    <x v="30"/>
    <x v="0"/>
    <x v="0"/>
    <n v="1"/>
    <n v="4.375"/>
    <n v="280"/>
    <m/>
  </r>
  <r>
    <x v="3"/>
    <x v="3"/>
    <m/>
    <x v="3"/>
    <x v="30"/>
    <x v="1"/>
    <x v="1"/>
    <n v="1"/>
    <n v="4.375"/>
    <n v="280"/>
    <m/>
  </r>
  <r>
    <x v="0"/>
    <x v="20"/>
    <m/>
    <x v="2"/>
    <x v="4"/>
    <x v="2"/>
    <x v="1"/>
    <m/>
    <n v="0"/>
    <n v="0"/>
    <m/>
  </r>
  <r>
    <x v="3"/>
    <x v="3"/>
    <m/>
    <x v="3"/>
    <x v="30"/>
    <x v="2"/>
    <x v="1"/>
    <n v="1"/>
    <n v="4.375"/>
    <n v="280"/>
    <m/>
  </r>
  <r>
    <x v="3"/>
    <x v="3"/>
    <m/>
    <x v="3"/>
    <x v="30"/>
    <x v="3"/>
    <x v="1"/>
    <n v="1"/>
    <n v="1.75"/>
    <n v="112"/>
    <m/>
  </r>
  <r>
    <x v="4"/>
    <x v="22"/>
    <m/>
    <x v="0"/>
    <x v="16"/>
    <x v="0"/>
    <x v="0"/>
    <m/>
    <n v="0"/>
    <n v="0"/>
    <m/>
  </r>
  <r>
    <x v="4"/>
    <x v="22"/>
    <m/>
    <x v="0"/>
    <x v="16"/>
    <x v="1"/>
    <x v="1"/>
    <m/>
    <n v="0"/>
    <n v="0"/>
    <m/>
  </r>
  <r>
    <x v="0"/>
    <x v="20"/>
    <m/>
    <x v="2"/>
    <x v="4"/>
    <x v="3"/>
    <x v="1"/>
    <m/>
    <n v="0"/>
    <n v="0"/>
    <m/>
  </r>
  <r>
    <x v="4"/>
    <x v="22"/>
    <m/>
    <x v="0"/>
    <x v="16"/>
    <x v="2"/>
    <x v="1"/>
    <m/>
    <n v="0"/>
    <n v="0"/>
    <m/>
  </r>
  <r>
    <x v="1"/>
    <x v="24"/>
    <m/>
    <x v="0"/>
    <x v="0"/>
    <x v="3"/>
    <x v="1"/>
    <n v="0"/>
    <n v="0"/>
    <n v="0"/>
    <m/>
  </r>
  <r>
    <x v="0"/>
    <x v="20"/>
    <m/>
    <x v="3"/>
    <x v="31"/>
    <x v="0"/>
    <x v="0"/>
    <m/>
    <n v="0"/>
    <n v="0"/>
    <m/>
  </r>
  <r>
    <x v="0"/>
    <x v="20"/>
    <m/>
    <x v="3"/>
    <x v="32"/>
    <x v="0"/>
    <x v="0"/>
    <m/>
    <n v="0"/>
    <n v="0"/>
    <m/>
  </r>
  <r>
    <x v="1"/>
    <x v="18"/>
    <m/>
    <x v="0"/>
    <x v="0"/>
    <x v="3"/>
    <x v="1"/>
    <n v="0"/>
    <n v="0"/>
    <n v="0"/>
    <m/>
  </r>
  <r>
    <x v="6"/>
    <x v="14"/>
    <m/>
    <x v="2"/>
    <x v="22"/>
    <x v="0"/>
    <x v="0"/>
    <m/>
    <n v="0"/>
    <n v="0"/>
    <m/>
  </r>
  <r>
    <x v="6"/>
    <x v="9"/>
    <m/>
    <x v="2"/>
    <x v="22"/>
    <x v="0"/>
    <x v="0"/>
    <m/>
    <n v="0"/>
    <n v="0"/>
    <m/>
  </r>
  <r>
    <x v="6"/>
    <x v="21"/>
    <m/>
    <x v="2"/>
    <x v="22"/>
    <x v="0"/>
    <x v="0"/>
    <m/>
    <n v="0"/>
    <n v="0"/>
    <m/>
  </r>
  <r>
    <x v="6"/>
    <x v="14"/>
    <m/>
    <x v="0"/>
    <x v="19"/>
    <x v="3"/>
    <x v="1"/>
    <n v="0"/>
    <n v="0"/>
    <n v="0"/>
    <m/>
  </r>
  <r>
    <x v="3"/>
    <x v="3"/>
    <m/>
    <x v="3"/>
    <x v="15"/>
    <x v="0"/>
    <x v="0"/>
    <n v="0.6"/>
    <n v="2.625"/>
    <n v="168"/>
    <m/>
  </r>
  <r>
    <x v="3"/>
    <x v="3"/>
    <m/>
    <x v="3"/>
    <x v="15"/>
    <x v="1"/>
    <x v="1"/>
    <n v="0.5"/>
    <n v="2.1875"/>
    <n v="140"/>
    <m/>
  </r>
  <r>
    <x v="3"/>
    <x v="3"/>
    <m/>
    <x v="3"/>
    <x v="15"/>
    <x v="2"/>
    <x v="1"/>
    <n v="0.5"/>
    <n v="2.1875"/>
    <n v="140"/>
    <m/>
  </r>
  <r>
    <x v="3"/>
    <x v="3"/>
    <m/>
    <x v="3"/>
    <x v="15"/>
    <x v="3"/>
    <x v="1"/>
    <n v="0.5"/>
    <n v="0.875"/>
    <n v="56"/>
    <m/>
  </r>
  <r>
    <x v="3"/>
    <x v="3"/>
    <m/>
    <x v="3"/>
    <x v="14"/>
    <x v="0"/>
    <x v="0"/>
    <n v="0.5"/>
    <n v="2.1875"/>
    <n v="140"/>
    <m/>
  </r>
  <r>
    <x v="6"/>
    <x v="16"/>
    <m/>
    <x v="2"/>
    <x v="22"/>
    <x v="0"/>
    <x v="0"/>
    <m/>
    <n v="0"/>
    <n v="0"/>
    <m/>
  </r>
  <r>
    <x v="1"/>
    <x v="15"/>
    <m/>
    <x v="1"/>
    <x v="5"/>
    <x v="0"/>
    <x v="0"/>
    <n v="0"/>
    <n v="0"/>
    <n v="0"/>
    <m/>
  </r>
  <r>
    <x v="1"/>
    <x v="15"/>
    <m/>
    <x v="1"/>
    <x v="5"/>
    <x v="1"/>
    <x v="1"/>
    <n v="0"/>
    <n v="0"/>
    <n v="0"/>
    <m/>
  </r>
  <r>
    <x v="6"/>
    <x v="14"/>
    <m/>
    <x v="0"/>
    <x v="33"/>
    <x v="0"/>
    <x v="0"/>
    <n v="0"/>
    <n v="0"/>
    <n v="0"/>
    <m/>
  </r>
  <r>
    <x v="6"/>
    <x v="19"/>
    <m/>
    <x v="2"/>
    <x v="22"/>
    <x v="0"/>
    <x v="0"/>
    <m/>
    <n v="0"/>
    <n v="0"/>
    <m/>
  </r>
  <r>
    <x v="0"/>
    <x v="20"/>
    <m/>
    <x v="3"/>
    <x v="31"/>
    <x v="1"/>
    <x v="1"/>
    <m/>
    <n v="0"/>
    <n v="0"/>
    <m/>
  </r>
  <r>
    <x v="0"/>
    <x v="20"/>
    <m/>
    <x v="3"/>
    <x v="32"/>
    <x v="1"/>
    <x v="1"/>
    <m/>
    <n v="0"/>
    <n v="0"/>
    <m/>
  </r>
  <r>
    <x v="1"/>
    <x v="15"/>
    <m/>
    <x v="1"/>
    <x v="5"/>
    <x v="2"/>
    <x v="1"/>
    <n v="0"/>
    <n v="0"/>
    <n v="0"/>
    <m/>
  </r>
  <r>
    <x v="0"/>
    <x v="20"/>
    <m/>
    <x v="3"/>
    <x v="31"/>
    <x v="2"/>
    <x v="1"/>
    <m/>
    <n v="0"/>
    <n v="0"/>
    <m/>
  </r>
  <r>
    <x v="0"/>
    <x v="20"/>
    <m/>
    <x v="3"/>
    <x v="32"/>
    <x v="2"/>
    <x v="1"/>
    <m/>
    <n v="0"/>
    <n v="0"/>
    <m/>
  </r>
  <r>
    <x v="1"/>
    <x v="15"/>
    <m/>
    <x v="1"/>
    <x v="5"/>
    <x v="3"/>
    <x v="1"/>
    <n v="0"/>
    <n v="0"/>
    <n v="0"/>
    <m/>
  </r>
  <r>
    <x v="3"/>
    <x v="3"/>
    <m/>
    <x v="3"/>
    <x v="14"/>
    <x v="1"/>
    <x v="1"/>
    <n v="0.5"/>
    <n v="2.1875"/>
    <n v="140"/>
    <m/>
  </r>
  <r>
    <x v="1"/>
    <x v="1"/>
    <m/>
    <x v="0"/>
    <x v="2"/>
    <x v="0"/>
    <x v="0"/>
    <n v="0"/>
    <n v="0"/>
    <n v="0"/>
    <m/>
  </r>
  <r>
    <x v="1"/>
    <x v="1"/>
    <m/>
    <x v="0"/>
    <x v="2"/>
    <x v="1"/>
    <x v="1"/>
    <n v="0"/>
    <n v="0"/>
    <n v="0"/>
    <m/>
  </r>
  <r>
    <x v="1"/>
    <x v="1"/>
    <m/>
    <x v="0"/>
    <x v="2"/>
    <x v="2"/>
    <x v="1"/>
    <n v="0"/>
    <n v="0"/>
    <n v="0"/>
    <m/>
  </r>
  <r>
    <x v="1"/>
    <x v="1"/>
    <m/>
    <x v="0"/>
    <x v="2"/>
    <x v="3"/>
    <x v="1"/>
    <n v="0"/>
    <n v="0"/>
    <n v="0"/>
    <m/>
  </r>
  <r>
    <x v="1"/>
    <x v="7"/>
    <m/>
    <x v="3"/>
    <x v="34"/>
    <x v="0"/>
    <x v="0"/>
    <m/>
    <n v="0"/>
    <n v="0"/>
    <m/>
  </r>
  <r>
    <x v="1"/>
    <x v="7"/>
    <m/>
    <x v="3"/>
    <x v="34"/>
    <x v="1"/>
    <x v="1"/>
    <m/>
    <n v="0"/>
    <n v="0"/>
    <m/>
  </r>
  <r>
    <x v="1"/>
    <x v="7"/>
    <m/>
    <x v="3"/>
    <x v="34"/>
    <x v="2"/>
    <x v="1"/>
    <m/>
    <n v="0"/>
    <n v="0"/>
    <m/>
  </r>
  <r>
    <x v="0"/>
    <x v="20"/>
    <m/>
    <x v="3"/>
    <x v="31"/>
    <x v="3"/>
    <x v="1"/>
    <m/>
    <n v="0"/>
    <n v="0"/>
    <m/>
  </r>
  <r>
    <x v="4"/>
    <x v="22"/>
    <m/>
    <x v="0"/>
    <x v="16"/>
    <x v="3"/>
    <x v="1"/>
    <m/>
    <n v="0"/>
    <n v="0"/>
    <m/>
  </r>
  <r>
    <x v="0"/>
    <x v="20"/>
    <m/>
    <x v="3"/>
    <x v="32"/>
    <x v="3"/>
    <x v="1"/>
    <m/>
    <n v="0"/>
    <n v="0"/>
    <m/>
  </r>
  <r>
    <x v="6"/>
    <x v="16"/>
    <m/>
    <x v="1"/>
    <x v="29"/>
    <x v="0"/>
    <x v="0"/>
    <m/>
    <n v="0"/>
    <n v="0"/>
    <m/>
  </r>
  <r>
    <x v="3"/>
    <x v="3"/>
    <m/>
    <x v="3"/>
    <x v="14"/>
    <x v="2"/>
    <x v="1"/>
    <n v="0.5"/>
    <n v="2.1875"/>
    <n v="140"/>
    <m/>
  </r>
  <r>
    <x v="3"/>
    <x v="3"/>
    <m/>
    <x v="3"/>
    <x v="14"/>
    <x v="3"/>
    <x v="1"/>
    <n v="0.5"/>
    <n v="0.875"/>
    <n v="56"/>
    <m/>
  </r>
  <r>
    <x v="0"/>
    <x v="25"/>
    <m/>
    <x v="1"/>
    <x v="35"/>
    <x v="0"/>
    <x v="0"/>
    <n v="0.4"/>
    <n v="1.75"/>
    <n v="112"/>
    <m/>
  </r>
  <r>
    <x v="0"/>
    <x v="25"/>
    <m/>
    <x v="1"/>
    <x v="35"/>
    <x v="1"/>
    <x v="1"/>
    <n v="0.5"/>
    <n v="2.1875"/>
    <n v="140"/>
    <m/>
  </r>
  <r>
    <x v="3"/>
    <x v="3"/>
    <m/>
    <x v="0"/>
    <x v="16"/>
    <x v="0"/>
    <x v="0"/>
    <m/>
    <n v="0"/>
    <n v="0"/>
    <m/>
  </r>
  <r>
    <x v="1"/>
    <x v="7"/>
    <m/>
    <x v="3"/>
    <x v="34"/>
    <x v="3"/>
    <x v="1"/>
    <m/>
    <n v="0"/>
    <n v="0"/>
    <m/>
  </r>
  <r>
    <x v="1"/>
    <x v="15"/>
    <m/>
    <x v="3"/>
    <x v="34"/>
    <x v="0"/>
    <x v="0"/>
    <n v="0"/>
    <n v="0"/>
    <n v="0"/>
    <m/>
  </r>
  <r>
    <x v="1"/>
    <x v="15"/>
    <m/>
    <x v="3"/>
    <x v="34"/>
    <x v="1"/>
    <x v="1"/>
    <n v="0"/>
    <n v="0"/>
    <n v="0"/>
    <m/>
  </r>
  <r>
    <x v="3"/>
    <x v="3"/>
    <m/>
    <x v="0"/>
    <x v="16"/>
    <x v="1"/>
    <x v="1"/>
    <m/>
    <n v="0"/>
    <n v="0"/>
    <m/>
  </r>
  <r>
    <x v="0"/>
    <x v="25"/>
    <m/>
    <x v="1"/>
    <x v="35"/>
    <x v="2"/>
    <x v="1"/>
    <n v="0.5"/>
    <n v="2.1875"/>
    <n v="140"/>
    <m/>
  </r>
  <r>
    <x v="0"/>
    <x v="25"/>
    <m/>
    <x v="1"/>
    <x v="35"/>
    <x v="3"/>
    <x v="1"/>
    <n v="0.2"/>
    <n v="0.35000000000000003"/>
    <n v="22.400000000000002"/>
    <m/>
  </r>
  <r>
    <x v="3"/>
    <x v="3"/>
    <m/>
    <x v="0"/>
    <x v="16"/>
    <x v="2"/>
    <x v="1"/>
    <m/>
    <n v="0"/>
    <n v="0"/>
    <m/>
  </r>
  <r>
    <x v="3"/>
    <x v="3"/>
    <m/>
    <x v="0"/>
    <x v="16"/>
    <x v="3"/>
    <x v="1"/>
    <m/>
    <n v="0"/>
    <n v="0"/>
    <m/>
  </r>
  <r>
    <x v="3"/>
    <x v="3"/>
    <m/>
    <x v="1"/>
    <x v="17"/>
    <x v="0"/>
    <x v="0"/>
    <n v="1"/>
    <n v="4.375"/>
    <n v="280"/>
    <m/>
  </r>
  <r>
    <x v="4"/>
    <x v="22"/>
    <m/>
    <x v="0"/>
    <x v="36"/>
    <x v="0"/>
    <x v="0"/>
    <m/>
    <n v="0"/>
    <n v="0"/>
    <m/>
  </r>
  <r>
    <x v="3"/>
    <x v="3"/>
    <m/>
    <x v="1"/>
    <x v="17"/>
    <x v="1"/>
    <x v="1"/>
    <n v="1"/>
    <n v="4.375"/>
    <n v="280"/>
    <m/>
  </r>
  <r>
    <x v="0"/>
    <x v="25"/>
    <m/>
    <x v="0"/>
    <x v="2"/>
    <x v="0"/>
    <x v="0"/>
    <n v="0.2"/>
    <n v="0.875"/>
    <n v="63"/>
    <m/>
  </r>
  <r>
    <x v="0"/>
    <x v="25"/>
    <m/>
    <x v="0"/>
    <x v="2"/>
    <x v="1"/>
    <x v="1"/>
    <n v="0.2"/>
    <n v="0.875"/>
    <n v="63"/>
    <m/>
  </r>
  <r>
    <x v="6"/>
    <x v="14"/>
    <m/>
    <x v="3"/>
    <x v="11"/>
    <x v="0"/>
    <x v="0"/>
    <m/>
    <n v="0"/>
    <n v="0"/>
    <m/>
  </r>
  <r>
    <x v="6"/>
    <x v="19"/>
    <m/>
    <x v="3"/>
    <x v="10"/>
    <x v="0"/>
    <x v="0"/>
    <m/>
    <n v="0"/>
    <n v="0"/>
    <m/>
  </r>
  <r>
    <x v="1"/>
    <x v="23"/>
    <m/>
    <x v="3"/>
    <x v="34"/>
    <x v="0"/>
    <x v="0"/>
    <n v="0"/>
    <n v="0"/>
    <n v="0"/>
    <m/>
  </r>
  <r>
    <x v="6"/>
    <x v="9"/>
    <m/>
    <x v="3"/>
    <x v="11"/>
    <x v="0"/>
    <x v="0"/>
    <m/>
    <n v="0"/>
    <n v="0"/>
    <m/>
  </r>
  <r>
    <x v="6"/>
    <x v="9"/>
    <m/>
    <x v="3"/>
    <x v="10"/>
    <x v="0"/>
    <x v="0"/>
    <m/>
    <n v="0"/>
    <n v="0"/>
    <m/>
  </r>
  <r>
    <x v="6"/>
    <x v="21"/>
    <m/>
    <x v="3"/>
    <x v="11"/>
    <x v="0"/>
    <x v="0"/>
    <m/>
    <n v="0"/>
    <n v="0"/>
    <m/>
  </r>
  <r>
    <x v="1"/>
    <x v="23"/>
    <m/>
    <x v="3"/>
    <x v="34"/>
    <x v="1"/>
    <x v="1"/>
    <n v="0.05"/>
    <n v="0.21875"/>
    <n v="15.75"/>
    <m/>
  </r>
  <r>
    <x v="6"/>
    <x v="16"/>
    <m/>
    <x v="3"/>
    <x v="11"/>
    <x v="0"/>
    <x v="0"/>
    <m/>
    <n v="0"/>
    <n v="0"/>
    <m/>
  </r>
  <r>
    <x v="0"/>
    <x v="25"/>
    <m/>
    <x v="0"/>
    <x v="2"/>
    <x v="2"/>
    <x v="1"/>
    <n v="0.1"/>
    <n v="0.4375"/>
    <n v="31.5"/>
    <m/>
  </r>
  <r>
    <x v="0"/>
    <x v="25"/>
    <m/>
    <x v="0"/>
    <x v="2"/>
    <x v="3"/>
    <x v="1"/>
    <n v="0.1"/>
    <n v="0.17500000000000002"/>
    <n v="12.600000000000001"/>
    <m/>
  </r>
  <r>
    <x v="0"/>
    <x v="25"/>
    <m/>
    <x v="2"/>
    <x v="4"/>
    <x v="0"/>
    <x v="0"/>
    <n v="0.2"/>
    <n v="0.875"/>
    <n v="70"/>
    <m/>
  </r>
  <r>
    <x v="0"/>
    <x v="25"/>
    <m/>
    <x v="2"/>
    <x v="4"/>
    <x v="1"/>
    <x v="1"/>
    <n v="0.2"/>
    <n v="0.875"/>
    <n v="70"/>
    <m/>
  </r>
  <r>
    <x v="3"/>
    <x v="3"/>
    <m/>
    <x v="1"/>
    <x v="17"/>
    <x v="2"/>
    <x v="1"/>
    <n v="1"/>
    <n v="4.375"/>
    <n v="280"/>
    <m/>
  </r>
  <r>
    <x v="0"/>
    <x v="25"/>
    <m/>
    <x v="2"/>
    <x v="4"/>
    <x v="2"/>
    <x v="1"/>
    <n v="0.2"/>
    <n v="0.875"/>
    <n v="70"/>
    <m/>
  </r>
  <r>
    <x v="2"/>
    <x v="2"/>
    <m/>
    <x v="0"/>
    <x v="0"/>
    <x v="1"/>
    <x v="1"/>
    <m/>
    <n v="0"/>
    <n v="0"/>
    <m/>
  </r>
  <r>
    <x v="1"/>
    <x v="23"/>
    <m/>
    <x v="3"/>
    <x v="34"/>
    <x v="2"/>
    <x v="1"/>
    <n v="0.2"/>
    <n v="0.875"/>
    <n v="63"/>
    <m/>
  </r>
  <r>
    <x v="1"/>
    <x v="23"/>
    <m/>
    <x v="3"/>
    <x v="34"/>
    <x v="3"/>
    <x v="1"/>
    <n v="0.2"/>
    <n v="0.35000000000000003"/>
    <n v="25.200000000000003"/>
    <m/>
  </r>
  <r>
    <x v="1"/>
    <x v="15"/>
    <m/>
    <x v="3"/>
    <x v="34"/>
    <x v="2"/>
    <x v="1"/>
    <n v="0"/>
    <n v="0"/>
    <n v="0"/>
    <m/>
  </r>
  <r>
    <x v="1"/>
    <x v="15"/>
    <m/>
    <x v="3"/>
    <x v="34"/>
    <x v="3"/>
    <x v="1"/>
    <n v="0"/>
    <n v="0"/>
    <n v="0"/>
    <m/>
  </r>
  <r>
    <x v="2"/>
    <x v="2"/>
    <m/>
    <x v="0"/>
    <x v="2"/>
    <x v="1"/>
    <x v="1"/>
    <m/>
    <n v="0"/>
    <n v="0"/>
    <m/>
  </r>
  <r>
    <x v="4"/>
    <x v="22"/>
    <m/>
    <x v="0"/>
    <x v="36"/>
    <x v="1"/>
    <x v="1"/>
    <m/>
    <n v="0"/>
    <n v="0"/>
    <m/>
  </r>
  <r>
    <x v="1"/>
    <x v="17"/>
    <m/>
    <x v="3"/>
    <x v="34"/>
    <x v="0"/>
    <x v="0"/>
    <n v="0"/>
    <n v="0"/>
    <n v="0"/>
    <m/>
  </r>
  <r>
    <x v="0"/>
    <x v="25"/>
    <m/>
    <x v="2"/>
    <x v="4"/>
    <x v="3"/>
    <x v="1"/>
    <n v="0.2"/>
    <n v="0.35000000000000003"/>
    <n v="28.000000000000004"/>
    <m/>
  </r>
  <r>
    <x v="1"/>
    <x v="17"/>
    <m/>
    <x v="3"/>
    <x v="34"/>
    <x v="1"/>
    <x v="1"/>
    <n v="0"/>
    <n v="0"/>
    <n v="0"/>
    <m/>
  </r>
  <r>
    <x v="3"/>
    <x v="3"/>
    <m/>
    <x v="1"/>
    <x v="17"/>
    <x v="3"/>
    <x v="1"/>
    <n v="1"/>
    <n v="1.75"/>
    <n v="112"/>
    <m/>
  </r>
  <r>
    <x v="0"/>
    <x v="25"/>
    <m/>
    <x v="3"/>
    <x v="31"/>
    <x v="0"/>
    <x v="0"/>
    <n v="0"/>
    <n v="0"/>
    <n v="0"/>
    <m/>
  </r>
  <r>
    <x v="0"/>
    <x v="25"/>
    <m/>
    <x v="3"/>
    <x v="31"/>
    <x v="1"/>
    <x v="1"/>
    <n v="0.3"/>
    <n v="1.3125"/>
    <n v="84"/>
    <m/>
  </r>
  <r>
    <x v="1"/>
    <x v="17"/>
    <m/>
    <x v="3"/>
    <x v="34"/>
    <x v="2"/>
    <x v="1"/>
    <n v="0"/>
    <n v="0"/>
    <n v="0"/>
    <m/>
  </r>
  <r>
    <x v="0"/>
    <x v="25"/>
    <m/>
    <x v="3"/>
    <x v="31"/>
    <x v="2"/>
    <x v="1"/>
    <n v="0.3"/>
    <n v="1.3125"/>
    <n v="84"/>
    <m/>
  </r>
  <r>
    <x v="1"/>
    <x v="17"/>
    <m/>
    <x v="3"/>
    <x v="34"/>
    <x v="3"/>
    <x v="1"/>
    <n v="0"/>
    <n v="0"/>
    <n v="0"/>
    <m/>
  </r>
  <r>
    <x v="4"/>
    <x v="22"/>
    <m/>
    <x v="0"/>
    <x v="36"/>
    <x v="2"/>
    <x v="1"/>
    <m/>
    <n v="0"/>
    <n v="0"/>
    <m/>
  </r>
  <r>
    <x v="1"/>
    <x v="24"/>
    <m/>
    <x v="3"/>
    <x v="34"/>
    <x v="0"/>
    <x v="0"/>
    <n v="0"/>
    <n v="0"/>
    <n v="0"/>
    <m/>
  </r>
  <r>
    <x v="0"/>
    <x v="25"/>
    <m/>
    <x v="3"/>
    <x v="31"/>
    <x v="3"/>
    <x v="1"/>
    <n v="0.1"/>
    <n v="0.17500000000000002"/>
    <n v="11.200000000000001"/>
    <m/>
  </r>
  <r>
    <x v="3"/>
    <x v="3"/>
    <m/>
    <x v="0"/>
    <x v="8"/>
    <x v="0"/>
    <x v="0"/>
    <m/>
    <n v="0"/>
    <n v="0"/>
    <m/>
  </r>
  <r>
    <x v="3"/>
    <x v="3"/>
    <m/>
    <x v="0"/>
    <x v="8"/>
    <x v="1"/>
    <x v="1"/>
    <m/>
    <n v="0"/>
    <n v="0"/>
    <m/>
  </r>
  <r>
    <x v="3"/>
    <x v="3"/>
    <m/>
    <x v="0"/>
    <x v="8"/>
    <x v="2"/>
    <x v="1"/>
    <m/>
    <n v="0"/>
    <n v="0"/>
    <m/>
  </r>
  <r>
    <x v="3"/>
    <x v="3"/>
    <m/>
    <x v="0"/>
    <x v="8"/>
    <x v="3"/>
    <x v="1"/>
    <m/>
    <n v="0"/>
    <n v="0"/>
    <m/>
  </r>
  <r>
    <x v="3"/>
    <x v="3"/>
    <m/>
    <x v="0"/>
    <x v="6"/>
    <x v="0"/>
    <x v="0"/>
    <m/>
    <n v="0"/>
    <n v="0"/>
    <m/>
  </r>
  <r>
    <x v="0"/>
    <x v="25"/>
    <m/>
    <x v="1"/>
    <x v="37"/>
    <x v="0"/>
    <x v="0"/>
    <n v="0.1"/>
    <n v="0.4375"/>
    <n v="31.5"/>
    <m/>
  </r>
  <r>
    <x v="3"/>
    <x v="3"/>
    <m/>
    <x v="0"/>
    <x v="6"/>
    <x v="1"/>
    <x v="1"/>
    <m/>
    <n v="0"/>
    <n v="0"/>
    <m/>
  </r>
  <r>
    <x v="3"/>
    <x v="3"/>
    <m/>
    <x v="0"/>
    <x v="6"/>
    <x v="2"/>
    <x v="1"/>
    <m/>
    <n v="0"/>
    <n v="0"/>
    <m/>
  </r>
  <r>
    <x v="6"/>
    <x v="12"/>
    <m/>
    <x v="3"/>
    <x v="11"/>
    <x v="1"/>
    <x v="1"/>
    <m/>
    <n v="0"/>
    <n v="0"/>
    <m/>
  </r>
  <r>
    <x v="6"/>
    <x v="14"/>
    <m/>
    <x v="0"/>
    <x v="33"/>
    <x v="1"/>
    <x v="1"/>
    <n v="0"/>
    <n v="0"/>
    <n v="0"/>
    <m/>
  </r>
  <r>
    <x v="6"/>
    <x v="14"/>
    <m/>
    <x v="0"/>
    <x v="33"/>
    <x v="2"/>
    <x v="1"/>
    <n v="0"/>
    <n v="0"/>
    <n v="0"/>
    <m/>
  </r>
  <r>
    <x v="6"/>
    <x v="14"/>
    <m/>
    <x v="0"/>
    <x v="33"/>
    <x v="3"/>
    <x v="1"/>
    <n v="0"/>
    <n v="0"/>
    <n v="0"/>
    <m/>
  </r>
  <r>
    <x v="3"/>
    <x v="3"/>
    <m/>
    <x v="0"/>
    <x v="6"/>
    <x v="3"/>
    <x v="1"/>
    <m/>
    <n v="0"/>
    <n v="0"/>
    <m/>
  </r>
  <r>
    <x v="3"/>
    <x v="3"/>
    <m/>
    <x v="1"/>
    <x v="24"/>
    <x v="0"/>
    <x v="0"/>
    <n v="1"/>
    <n v="4.375"/>
    <n v="350"/>
    <m/>
  </r>
  <r>
    <x v="3"/>
    <x v="3"/>
    <m/>
    <x v="1"/>
    <x v="24"/>
    <x v="1"/>
    <x v="1"/>
    <n v="1"/>
    <n v="4.375"/>
    <n v="350"/>
    <m/>
  </r>
  <r>
    <x v="3"/>
    <x v="3"/>
    <m/>
    <x v="1"/>
    <x v="24"/>
    <x v="2"/>
    <x v="1"/>
    <n v="1"/>
    <n v="4.375"/>
    <n v="350"/>
    <m/>
  </r>
  <r>
    <x v="3"/>
    <x v="3"/>
    <m/>
    <x v="1"/>
    <x v="24"/>
    <x v="3"/>
    <x v="1"/>
    <n v="1"/>
    <n v="1.75"/>
    <n v="140"/>
    <m/>
  </r>
  <r>
    <x v="3"/>
    <x v="3"/>
    <m/>
    <x v="1"/>
    <x v="21"/>
    <x v="0"/>
    <x v="0"/>
    <n v="1"/>
    <n v="4.375"/>
    <n v="315"/>
    <m/>
  </r>
  <r>
    <x v="6"/>
    <x v="12"/>
    <m/>
    <x v="0"/>
    <x v="8"/>
    <x v="0"/>
    <x v="0"/>
    <n v="0"/>
    <n v="0"/>
    <n v="0"/>
    <m/>
  </r>
  <r>
    <x v="1"/>
    <x v="24"/>
    <m/>
    <x v="3"/>
    <x v="34"/>
    <x v="1"/>
    <x v="1"/>
    <n v="0"/>
    <n v="0"/>
    <n v="0"/>
    <m/>
  </r>
  <r>
    <x v="6"/>
    <x v="12"/>
    <m/>
    <x v="0"/>
    <x v="8"/>
    <x v="1"/>
    <x v="1"/>
    <n v="0"/>
    <n v="0"/>
    <n v="0"/>
    <m/>
  </r>
  <r>
    <x v="1"/>
    <x v="24"/>
    <m/>
    <x v="3"/>
    <x v="34"/>
    <x v="2"/>
    <x v="1"/>
    <n v="0"/>
    <n v="0"/>
    <n v="0"/>
    <m/>
  </r>
  <r>
    <x v="6"/>
    <x v="12"/>
    <m/>
    <x v="2"/>
    <x v="22"/>
    <x v="1"/>
    <x v="1"/>
    <m/>
    <n v="0"/>
    <n v="0"/>
    <m/>
  </r>
  <r>
    <x v="6"/>
    <x v="12"/>
    <m/>
    <x v="0"/>
    <x v="8"/>
    <x v="2"/>
    <x v="1"/>
    <n v="0"/>
    <n v="0"/>
    <n v="0"/>
    <m/>
  </r>
  <r>
    <x v="0"/>
    <x v="25"/>
    <m/>
    <x v="1"/>
    <x v="37"/>
    <x v="1"/>
    <x v="1"/>
    <n v="0.1"/>
    <n v="0.4375"/>
    <n v="31.5"/>
    <m/>
  </r>
  <r>
    <x v="0"/>
    <x v="25"/>
    <m/>
    <x v="1"/>
    <x v="37"/>
    <x v="2"/>
    <x v="1"/>
    <n v="0"/>
    <n v="0"/>
    <n v="0"/>
    <m/>
  </r>
  <r>
    <x v="6"/>
    <x v="9"/>
    <m/>
    <x v="1"/>
    <x v="24"/>
    <x v="1"/>
    <x v="1"/>
    <m/>
    <n v="0"/>
    <n v="0"/>
    <m/>
  </r>
  <r>
    <x v="0"/>
    <x v="25"/>
    <m/>
    <x v="1"/>
    <x v="37"/>
    <x v="3"/>
    <x v="1"/>
    <n v="0.1"/>
    <n v="0.17500000000000002"/>
    <n v="12.600000000000001"/>
    <m/>
  </r>
  <r>
    <x v="4"/>
    <x v="22"/>
    <m/>
    <x v="0"/>
    <x v="36"/>
    <x v="0"/>
    <x v="0"/>
    <n v="0.2"/>
    <n v="0.875"/>
    <n v="63"/>
    <m/>
  </r>
  <r>
    <x v="4"/>
    <x v="8"/>
    <m/>
    <x v="0"/>
    <x v="19"/>
    <x v="0"/>
    <x v="0"/>
    <m/>
    <n v="0"/>
    <n v="0"/>
    <m/>
  </r>
  <r>
    <x v="4"/>
    <x v="8"/>
    <m/>
    <x v="0"/>
    <x v="19"/>
    <x v="1"/>
    <x v="1"/>
    <m/>
    <n v="0"/>
    <n v="0"/>
    <m/>
  </r>
  <r>
    <x v="4"/>
    <x v="8"/>
    <m/>
    <x v="0"/>
    <x v="19"/>
    <x v="2"/>
    <x v="1"/>
    <m/>
    <n v="0"/>
    <n v="0"/>
    <m/>
  </r>
  <r>
    <x v="5"/>
    <x v="5"/>
    <m/>
    <x v="1"/>
    <x v="3"/>
    <x v="1"/>
    <x v="1"/>
    <m/>
    <n v="0"/>
    <n v="0"/>
    <m/>
  </r>
  <r>
    <x v="0"/>
    <x v="25"/>
    <m/>
    <x v="3"/>
    <x v="32"/>
    <x v="0"/>
    <x v="0"/>
    <n v="0"/>
    <n v="0"/>
    <n v="0"/>
    <m/>
  </r>
  <r>
    <x v="4"/>
    <x v="8"/>
    <m/>
    <x v="0"/>
    <x v="19"/>
    <x v="3"/>
    <x v="1"/>
    <m/>
    <n v="0"/>
    <n v="0"/>
    <m/>
  </r>
  <r>
    <x v="4"/>
    <x v="13"/>
    <m/>
    <x v="2"/>
    <x v="38"/>
    <x v="0"/>
    <x v="0"/>
    <m/>
    <n v="0"/>
    <n v="0"/>
    <m/>
  </r>
  <r>
    <x v="4"/>
    <x v="13"/>
    <m/>
    <x v="2"/>
    <x v="38"/>
    <x v="1"/>
    <x v="1"/>
    <m/>
    <n v="0"/>
    <n v="0"/>
    <m/>
  </r>
  <r>
    <x v="5"/>
    <x v="5"/>
    <m/>
    <x v="1"/>
    <x v="5"/>
    <x v="1"/>
    <x v="1"/>
    <m/>
    <n v="0"/>
    <n v="0"/>
    <m/>
  </r>
  <r>
    <x v="0"/>
    <x v="25"/>
    <m/>
    <x v="3"/>
    <x v="32"/>
    <x v="1"/>
    <x v="1"/>
    <n v="0"/>
    <n v="0"/>
    <n v="0"/>
    <m/>
  </r>
  <r>
    <x v="1"/>
    <x v="24"/>
    <m/>
    <x v="3"/>
    <x v="34"/>
    <x v="3"/>
    <x v="1"/>
    <n v="0"/>
    <n v="0"/>
    <n v="0"/>
    <m/>
  </r>
  <r>
    <x v="1"/>
    <x v="23"/>
    <m/>
    <x v="1"/>
    <x v="7"/>
    <x v="0"/>
    <x v="0"/>
    <n v="0"/>
    <n v="0"/>
    <n v="0"/>
    <m/>
  </r>
  <r>
    <x v="1"/>
    <x v="23"/>
    <m/>
    <x v="1"/>
    <x v="7"/>
    <x v="1"/>
    <x v="1"/>
    <n v="0"/>
    <n v="0"/>
    <n v="0"/>
    <m/>
  </r>
  <r>
    <x v="5"/>
    <x v="5"/>
    <m/>
    <x v="1"/>
    <x v="7"/>
    <x v="1"/>
    <x v="1"/>
    <m/>
    <n v="0"/>
    <n v="0"/>
    <m/>
  </r>
  <r>
    <x v="0"/>
    <x v="25"/>
    <m/>
    <x v="3"/>
    <x v="32"/>
    <x v="2"/>
    <x v="1"/>
    <n v="0"/>
    <n v="0"/>
    <n v="0"/>
    <m/>
  </r>
  <r>
    <x v="1"/>
    <x v="23"/>
    <m/>
    <x v="1"/>
    <x v="7"/>
    <x v="2"/>
    <x v="1"/>
    <n v="0"/>
    <n v="0"/>
    <n v="0"/>
    <m/>
  </r>
  <r>
    <x v="4"/>
    <x v="13"/>
    <m/>
    <x v="2"/>
    <x v="38"/>
    <x v="2"/>
    <x v="1"/>
    <m/>
    <n v="0"/>
    <n v="0"/>
    <m/>
  </r>
  <r>
    <x v="4"/>
    <x v="13"/>
    <m/>
    <x v="2"/>
    <x v="38"/>
    <x v="3"/>
    <x v="1"/>
    <m/>
    <n v="0"/>
    <n v="0"/>
    <m/>
  </r>
  <r>
    <x v="4"/>
    <x v="4"/>
    <m/>
    <x v="2"/>
    <x v="38"/>
    <x v="0"/>
    <x v="0"/>
    <m/>
    <n v="0"/>
    <n v="0"/>
    <m/>
  </r>
  <r>
    <x v="4"/>
    <x v="4"/>
    <m/>
    <x v="2"/>
    <x v="38"/>
    <x v="1"/>
    <x v="1"/>
    <m/>
    <n v="0"/>
    <n v="0"/>
    <m/>
  </r>
  <r>
    <x v="4"/>
    <x v="4"/>
    <m/>
    <x v="2"/>
    <x v="38"/>
    <x v="2"/>
    <x v="1"/>
    <m/>
    <n v="0"/>
    <n v="0"/>
    <m/>
  </r>
  <r>
    <x v="4"/>
    <x v="4"/>
    <m/>
    <x v="2"/>
    <x v="38"/>
    <x v="3"/>
    <x v="1"/>
    <m/>
    <n v="0"/>
    <n v="0"/>
    <m/>
  </r>
  <r>
    <x v="0"/>
    <x v="25"/>
    <m/>
    <x v="3"/>
    <x v="32"/>
    <x v="3"/>
    <x v="1"/>
    <n v="0"/>
    <n v="0"/>
    <n v="0"/>
    <m/>
  </r>
  <r>
    <x v="1"/>
    <x v="23"/>
    <m/>
    <x v="1"/>
    <x v="7"/>
    <x v="3"/>
    <x v="1"/>
    <n v="0"/>
    <n v="0"/>
    <n v="0"/>
    <m/>
  </r>
  <r>
    <x v="5"/>
    <x v="5"/>
    <m/>
    <x v="1"/>
    <x v="9"/>
    <x v="1"/>
    <x v="1"/>
    <m/>
    <n v="0"/>
    <n v="0"/>
    <m/>
  </r>
  <r>
    <x v="4"/>
    <x v="6"/>
    <m/>
    <x v="2"/>
    <x v="38"/>
    <x v="0"/>
    <x v="0"/>
    <m/>
    <n v="0"/>
    <n v="0"/>
    <m/>
  </r>
  <r>
    <x v="7"/>
    <x v="11"/>
    <m/>
    <x v="3"/>
    <x v="10"/>
    <x v="1"/>
    <x v="1"/>
    <m/>
    <n v="0"/>
    <n v="0"/>
    <m/>
  </r>
  <r>
    <x v="0"/>
    <x v="26"/>
    <m/>
    <x v="0"/>
    <x v="2"/>
    <x v="0"/>
    <x v="0"/>
    <n v="0.2"/>
    <n v="0.875"/>
    <n v="63"/>
    <m/>
  </r>
  <r>
    <x v="3"/>
    <x v="3"/>
    <m/>
    <x v="1"/>
    <x v="21"/>
    <x v="1"/>
    <x v="1"/>
    <n v="1"/>
    <n v="4.375"/>
    <n v="315"/>
    <m/>
  </r>
  <r>
    <x v="4"/>
    <x v="6"/>
    <m/>
    <x v="2"/>
    <x v="38"/>
    <x v="1"/>
    <x v="1"/>
    <m/>
    <n v="0"/>
    <n v="0"/>
    <m/>
  </r>
  <r>
    <x v="4"/>
    <x v="6"/>
    <m/>
    <x v="2"/>
    <x v="38"/>
    <x v="2"/>
    <x v="1"/>
    <m/>
    <n v="0"/>
    <n v="0"/>
    <m/>
  </r>
  <r>
    <x v="4"/>
    <x v="6"/>
    <m/>
    <x v="2"/>
    <x v="38"/>
    <x v="3"/>
    <x v="1"/>
    <m/>
    <n v="0"/>
    <n v="0"/>
    <m/>
  </r>
  <r>
    <x v="4"/>
    <x v="8"/>
    <m/>
    <x v="2"/>
    <x v="38"/>
    <x v="0"/>
    <x v="0"/>
    <m/>
    <n v="0"/>
    <n v="0"/>
    <m/>
  </r>
  <r>
    <x v="7"/>
    <x v="11"/>
    <m/>
    <x v="3"/>
    <x v="12"/>
    <x v="1"/>
    <x v="1"/>
    <m/>
    <n v="0"/>
    <n v="0"/>
    <m/>
  </r>
  <r>
    <x v="7"/>
    <x v="11"/>
    <m/>
    <x v="3"/>
    <x v="14"/>
    <x v="1"/>
    <x v="1"/>
    <m/>
    <n v="0"/>
    <n v="0"/>
    <m/>
  </r>
  <r>
    <x v="0"/>
    <x v="26"/>
    <m/>
    <x v="0"/>
    <x v="2"/>
    <x v="1"/>
    <x v="1"/>
    <n v="0.2"/>
    <n v="0.875"/>
    <n v="63"/>
    <m/>
  </r>
  <r>
    <x v="1"/>
    <x v="1"/>
    <m/>
    <x v="0"/>
    <x v="19"/>
    <x v="0"/>
    <x v="0"/>
    <n v="0"/>
    <n v="0"/>
    <n v="0"/>
    <m/>
  </r>
  <r>
    <x v="3"/>
    <x v="3"/>
    <m/>
    <x v="1"/>
    <x v="21"/>
    <x v="2"/>
    <x v="1"/>
    <n v="1"/>
    <n v="4.375"/>
    <n v="315"/>
    <m/>
  </r>
  <r>
    <x v="3"/>
    <x v="3"/>
    <m/>
    <x v="1"/>
    <x v="21"/>
    <x v="3"/>
    <x v="1"/>
    <n v="1"/>
    <n v="1.75"/>
    <n v="126"/>
    <m/>
  </r>
  <r>
    <x v="2"/>
    <x v="2"/>
    <m/>
    <x v="0"/>
    <x v="16"/>
    <x v="1"/>
    <x v="1"/>
    <m/>
    <n v="0"/>
    <n v="0"/>
    <m/>
  </r>
  <r>
    <x v="4"/>
    <x v="8"/>
    <m/>
    <x v="2"/>
    <x v="38"/>
    <x v="1"/>
    <x v="1"/>
    <m/>
    <n v="0"/>
    <n v="0"/>
    <m/>
  </r>
  <r>
    <x v="4"/>
    <x v="8"/>
    <m/>
    <x v="2"/>
    <x v="38"/>
    <x v="2"/>
    <x v="1"/>
    <m/>
    <n v="0"/>
    <n v="0"/>
    <m/>
  </r>
  <r>
    <x v="4"/>
    <x v="8"/>
    <m/>
    <x v="2"/>
    <x v="38"/>
    <x v="3"/>
    <x v="1"/>
    <m/>
    <n v="0"/>
    <n v="0"/>
    <m/>
  </r>
  <r>
    <x v="4"/>
    <x v="10"/>
    <m/>
    <x v="2"/>
    <x v="38"/>
    <x v="0"/>
    <x v="0"/>
    <m/>
    <n v="0"/>
    <n v="0"/>
    <m/>
  </r>
  <r>
    <x v="4"/>
    <x v="10"/>
    <m/>
    <x v="2"/>
    <x v="38"/>
    <x v="1"/>
    <x v="1"/>
    <m/>
    <n v="0"/>
    <n v="0"/>
    <m/>
  </r>
  <r>
    <x v="5"/>
    <x v="5"/>
    <m/>
    <x v="1"/>
    <x v="17"/>
    <x v="1"/>
    <x v="1"/>
    <m/>
    <n v="0"/>
    <n v="0"/>
    <m/>
  </r>
  <r>
    <x v="5"/>
    <x v="5"/>
    <m/>
    <x v="1"/>
    <x v="18"/>
    <x v="1"/>
    <x v="1"/>
    <m/>
    <n v="0"/>
    <n v="0"/>
    <m/>
  </r>
  <r>
    <x v="0"/>
    <x v="26"/>
    <m/>
    <x v="0"/>
    <x v="2"/>
    <x v="2"/>
    <x v="1"/>
    <n v="0.2"/>
    <n v="0.875"/>
    <n v="63"/>
    <m/>
  </r>
  <r>
    <x v="0"/>
    <x v="26"/>
    <m/>
    <x v="0"/>
    <x v="2"/>
    <x v="3"/>
    <x v="1"/>
    <n v="0.2"/>
    <n v="0.35000000000000003"/>
    <n v="25.200000000000003"/>
    <m/>
  </r>
  <r>
    <x v="4"/>
    <x v="10"/>
    <m/>
    <x v="2"/>
    <x v="38"/>
    <x v="2"/>
    <x v="1"/>
    <m/>
    <n v="0"/>
    <n v="0"/>
    <m/>
  </r>
  <r>
    <x v="3"/>
    <x v="27"/>
    <m/>
    <x v="1"/>
    <x v="39"/>
    <x v="0"/>
    <x v="0"/>
    <n v="0.8"/>
    <n v="3.5"/>
    <n v="224"/>
    <m/>
  </r>
  <r>
    <x v="3"/>
    <x v="27"/>
    <m/>
    <x v="1"/>
    <x v="39"/>
    <x v="1"/>
    <x v="1"/>
    <n v="0.8"/>
    <n v="3.5"/>
    <n v="224"/>
    <m/>
  </r>
  <r>
    <x v="3"/>
    <x v="27"/>
    <m/>
    <x v="1"/>
    <x v="39"/>
    <x v="2"/>
    <x v="1"/>
    <n v="0.8"/>
    <n v="3.5"/>
    <n v="224"/>
    <m/>
  </r>
  <r>
    <x v="3"/>
    <x v="27"/>
    <m/>
    <x v="1"/>
    <x v="39"/>
    <x v="3"/>
    <x v="1"/>
    <n v="0.8"/>
    <n v="1.4000000000000001"/>
    <n v="89.600000000000009"/>
    <m/>
  </r>
  <r>
    <x v="3"/>
    <x v="27"/>
    <m/>
    <x v="1"/>
    <x v="35"/>
    <x v="0"/>
    <x v="0"/>
    <n v="0.8"/>
    <n v="3.5"/>
    <n v="224"/>
    <m/>
  </r>
  <r>
    <x v="6"/>
    <x v="19"/>
    <m/>
    <x v="1"/>
    <x v="25"/>
    <x v="1"/>
    <x v="1"/>
    <m/>
    <n v="0"/>
    <n v="0"/>
    <m/>
  </r>
  <r>
    <x v="5"/>
    <x v="5"/>
    <m/>
    <x v="1"/>
    <x v="24"/>
    <x v="1"/>
    <x v="1"/>
    <m/>
    <n v="0"/>
    <n v="0"/>
    <m/>
  </r>
  <r>
    <x v="2"/>
    <x v="2"/>
    <m/>
    <x v="0"/>
    <x v="6"/>
    <x v="1"/>
    <x v="1"/>
    <m/>
    <n v="0"/>
    <n v="0"/>
    <m/>
  </r>
  <r>
    <x v="4"/>
    <x v="10"/>
    <m/>
    <x v="2"/>
    <x v="38"/>
    <x v="3"/>
    <x v="1"/>
    <m/>
    <n v="0"/>
    <n v="0"/>
    <m/>
  </r>
  <r>
    <x v="1"/>
    <x v="1"/>
    <m/>
    <x v="0"/>
    <x v="19"/>
    <x v="2"/>
    <x v="1"/>
    <n v="0"/>
    <n v="0"/>
    <n v="0"/>
    <m/>
  </r>
  <r>
    <x v="0"/>
    <x v="26"/>
    <m/>
    <x v="1"/>
    <x v="5"/>
    <x v="0"/>
    <x v="0"/>
    <m/>
    <n v="0"/>
    <n v="0"/>
    <m/>
  </r>
  <r>
    <x v="6"/>
    <x v="16"/>
    <m/>
    <x v="1"/>
    <x v="21"/>
    <x v="1"/>
    <x v="1"/>
    <m/>
    <n v="0"/>
    <n v="0"/>
    <m/>
  </r>
  <r>
    <x v="3"/>
    <x v="27"/>
    <m/>
    <x v="1"/>
    <x v="35"/>
    <x v="1"/>
    <x v="1"/>
    <n v="0.8"/>
    <n v="3.5"/>
    <n v="224"/>
    <m/>
  </r>
  <r>
    <x v="6"/>
    <x v="9"/>
    <m/>
    <x v="1"/>
    <x v="23"/>
    <x v="1"/>
    <x v="1"/>
    <m/>
    <n v="0"/>
    <n v="0"/>
    <m/>
  </r>
  <r>
    <x v="6"/>
    <x v="21"/>
    <m/>
    <x v="1"/>
    <x v="27"/>
    <x v="1"/>
    <x v="1"/>
    <m/>
    <n v="0"/>
    <e v="#N/A"/>
    <m/>
  </r>
  <r>
    <x v="5"/>
    <x v="5"/>
    <m/>
    <x v="1"/>
    <x v="21"/>
    <x v="1"/>
    <x v="1"/>
    <m/>
    <n v="0"/>
    <n v="0"/>
    <m/>
  </r>
  <r>
    <x v="3"/>
    <x v="27"/>
    <m/>
    <x v="1"/>
    <x v="35"/>
    <x v="2"/>
    <x v="1"/>
    <n v="0.8"/>
    <n v="3.5"/>
    <n v="224"/>
    <m/>
  </r>
  <r>
    <x v="6"/>
    <x v="16"/>
    <m/>
    <x v="1"/>
    <x v="23"/>
    <x v="1"/>
    <x v="1"/>
    <m/>
    <n v="0"/>
    <n v="0"/>
    <m/>
  </r>
  <r>
    <x v="1"/>
    <x v="18"/>
    <m/>
    <x v="0"/>
    <x v="16"/>
    <x v="0"/>
    <x v="0"/>
    <n v="0.5"/>
    <n v="2.1875"/>
    <n v="157.5"/>
    <m/>
  </r>
  <r>
    <x v="1"/>
    <x v="18"/>
    <m/>
    <x v="0"/>
    <x v="16"/>
    <x v="1"/>
    <x v="1"/>
    <n v="0.5"/>
    <n v="2.1875"/>
    <n v="157.5"/>
    <m/>
  </r>
  <r>
    <x v="1"/>
    <x v="18"/>
    <m/>
    <x v="0"/>
    <x v="16"/>
    <x v="2"/>
    <x v="1"/>
    <n v="0.4"/>
    <n v="1.75"/>
    <n v="126"/>
    <m/>
  </r>
  <r>
    <x v="1"/>
    <x v="18"/>
    <m/>
    <x v="0"/>
    <x v="16"/>
    <x v="3"/>
    <x v="1"/>
    <n v="0.4"/>
    <n v="0.70000000000000007"/>
    <n v="50.400000000000006"/>
    <m/>
  </r>
  <r>
    <x v="1"/>
    <x v="18"/>
    <m/>
    <x v="0"/>
    <x v="6"/>
    <x v="0"/>
    <x v="0"/>
    <n v="0.4"/>
    <n v="1.75"/>
    <n v="140"/>
    <m/>
  </r>
  <r>
    <x v="1"/>
    <x v="18"/>
    <m/>
    <x v="0"/>
    <x v="6"/>
    <x v="1"/>
    <x v="1"/>
    <n v="0.4"/>
    <n v="1.75"/>
    <n v="140"/>
    <m/>
  </r>
  <r>
    <x v="4"/>
    <x v="22"/>
    <m/>
    <x v="0"/>
    <x v="36"/>
    <x v="1"/>
    <x v="1"/>
    <n v="0.2"/>
    <n v="0.875"/>
    <n v="63"/>
    <m/>
  </r>
  <r>
    <x v="5"/>
    <x v="5"/>
    <m/>
    <x v="1"/>
    <x v="23"/>
    <x v="1"/>
    <x v="1"/>
    <m/>
    <n v="0"/>
    <n v="0"/>
    <m/>
  </r>
  <r>
    <x v="0"/>
    <x v="26"/>
    <m/>
    <x v="1"/>
    <x v="23"/>
    <x v="0"/>
    <x v="0"/>
    <m/>
    <n v="0"/>
    <n v="0"/>
    <m/>
  </r>
  <r>
    <x v="0"/>
    <x v="26"/>
    <m/>
    <x v="1"/>
    <x v="7"/>
    <x v="0"/>
    <x v="0"/>
    <n v="0"/>
    <n v="0"/>
    <n v="0"/>
    <m/>
  </r>
  <r>
    <x v="4"/>
    <x v="22"/>
    <m/>
    <x v="0"/>
    <x v="36"/>
    <x v="2"/>
    <x v="1"/>
    <n v="0.2"/>
    <n v="0.875"/>
    <n v="63"/>
    <m/>
  </r>
  <r>
    <x v="1"/>
    <x v="18"/>
    <m/>
    <x v="0"/>
    <x v="6"/>
    <x v="2"/>
    <x v="1"/>
    <n v="0.3"/>
    <n v="1.3125"/>
    <n v="105"/>
    <m/>
  </r>
  <r>
    <x v="6"/>
    <x v="14"/>
    <m/>
    <x v="1"/>
    <x v="23"/>
    <x v="1"/>
    <x v="1"/>
    <m/>
    <n v="0"/>
    <n v="0"/>
    <m/>
  </r>
  <r>
    <x v="6"/>
    <x v="12"/>
    <m/>
    <x v="1"/>
    <x v="21"/>
    <x v="1"/>
    <x v="1"/>
    <m/>
    <n v="0"/>
    <n v="0"/>
    <m/>
  </r>
  <r>
    <x v="6"/>
    <x v="19"/>
    <m/>
    <x v="1"/>
    <x v="23"/>
    <x v="1"/>
    <x v="1"/>
    <m/>
    <n v="0"/>
    <n v="0"/>
    <m/>
  </r>
  <r>
    <x v="0"/>
    <x v="26"/>
    <m/>
    <x v="1"/>
    <x v="23"/>
    <x v="0"/>
    <x v="0"/>
    <n v="0.6"/>
    <n v="2.625"/>
    <n v="168"/>
    <m/>
  </r>
  <r>
    <x v="3"/>
    <x v="27"/>
    <m/>
    <x v="1"/>
    <x v="35"/>
    <x v="3"/>
    <x v="1"/>
    <n v="0.8"/>
    <n v="1.4000000000000001"/>
    <n v="89.600000000000009"/>
    <m/>
  </r>
  <r>
    <x v="0"/>
    <x v="26"/>
    <m/>
    <x v="1"/>
    <x v="23"/>
    <x v="1"/>
    <x v="1"/>
    <n v="0.2"/>
    <n v="0.875"/>
    <n v="56"/>
    <m/>
  </r>
  <r>
    <x v="3"/>
    <x v="27"/>
    <m/>
    <x v="0"/>
    <x v="2"/>
    <x v="0"/>
    <x v="0"/>
    <n v="0.2"/>
    <n v="0.875"/>
    <n v="63"/>
    <m/>
  </r>
  <r>
    <x v="6"/>
    <x v="12"/>
    <m/>
    <x v="0"/>
    <x v="8"/>
    <x v="3"/>
    <x v="1"/>
    <n v="0"/>
    <n v="0"/>
    <n v="0"/>
    <m/>
  </r>
  <r>
    <x v="1"/>
    <x v="18"/>
    <m/>
    <x v="0"/>
    <x v="6"/>
    <x v="3"/>
    <x v="1"/>
    <n v="0.3"/>
    <n v="0.52500000000000002"/>
    <n v="42"/>
    <m/>
  </r>
  <r>
    <x v="1"/>
    <x v="18"/>
    <m/>
    <x v="0"/>
    <x v="8"/>
    <x v="0"/>
    <x v="0"/>
    <n v="0.1"/>
    <n v="0.4375"/>
    <n v="28"/>
    <m/>
  </r>
  <r>
    <x v="0"/>
    <x v="26"/>
    <m/>
    <x v="1"/>
    <x v="7"/>
    <x v="1"/>
    <x v="1"/>
    <n v="0.3"/>
    <n v="1.3125"/>
    <n v="94.5"/>
    <m/>
  </r>
  <r>
    <x v="6"/>
    <x v="12"/>
    <m/>
    <x v="1"/>
    <x v="29"/>
    <x v="1"/>
    <x v="1"/>
    <m/>
    <n v="0"/>
    <n v="0"/>
    <m/>
  </r>
  <r>
    <x v="3"/>
    <x v="27"/>
    <m/>
    <x v="0"/>
    <x v="2"/>
    <x v="1"/>
    <x v="1"/>
    <n v="0.2"/>
    <n v="0.875"/>
    <n v="63"/>
    <m/>
  </r>
  <r>
    <x v="0"/>
    <x v="26"/>
    <m/>
    <x v="1"/>
    <x v="23"/>
    <x v="2"/>
    <x v="1"/>
    <n v="0.05"/>
    <n v="0.21875"/>
    <n v="14"/>
    <m/>
  </r>
  <r>
    <x v="4"/>
    <x v="22"/>
    <m/>
    <x v="0"/>
    <x v="36"/>
    <x v="3"/>
    <x v="1"/>
    <n v="0.2"/>
    <n v="0.35000000000000003"/>
    <n v="25.200000000000003"/>
    <m/>
  </r>
  <r>
    <x v="0"/>
    <x v="26"/>
    <m/>
    <x v="1"/>
    <x v="7"/>
    <x v="2"/>
    <x v="1"/>
    <n v="0.3"/>
    <n v="1.3125"/>
    <n v="94.5"/>
    <m/>
  </r>
  <r>
    <x v="4"/>
    <x v="22"/>
    <m/>
    <x v="0"/>
    <x v="8"/>
    <x v="0"/>
    <x v="0"/>
    <n v="0.4"/>
    <n v="1.75"/>
    <n v="112"/>
    <m/>
  </r>
  <r>
    <x v="1"/>
    <x v="18"/>
    <m/>
    <x v="0"/>
    <x v="8"/>
    <x v="1"/>
    <x v="1"/>
    <n v="0.1"/>
    <n v="0.4375"/>
    <n v="28"/>
    <m/>
  </r>
  <r>
    <x v="1"/>
    <x v="24"/>
    <m/>
    <x v="1"/>
    <x v="25"/>
    <x v="0"/>
    <x v="0"/>
    <n v="0"/>
    <n v="0"/>
    <n v="0"/>
    <m/>
  </r>
  <r>
    <x v="6"/>
    <x v="21"/>
    <m/>
    <x v="1"/>
    <x v="24"/>
    <x v="1"/>
    <x v="1"/>
    <m/>
    <n v="0"/>
    <n v="0"/>
    <m/>
  </r>
  <r>
    <x v="0"/>
    <x v="26"/>
    <m/>
    <x v="1"/>
    <x v="23"/>
    <x v="3"/>
    <x v="1"/>
    <n v="0.05"/>
    <n v="8.7500000000000008E-2"/>
    <n v="5.6000000000000005"/>
    <m/>
  </r>
  <r>
    <x v="6"/>
    <x v="19"/>
    <m/>
    <x v="1"/>
    <x v="29"/>
    <x v="1"/>
    <x v="1"/>
    <m/>
    <n v="0"/>
    <n v="0"/>
    <m/>
  </r>
  <r>
    <x v="3"/>
    <x v="27"/>
    <m/>
    <x v="0"/>
    <x v="2"/>
    <x v="2"/>
    <x v="1"/>
    <n v="0.2"/>
    <n v="0.875"/>
    <n v="63"/>
    <m/>
  </r>
  <r>
    <x v="1"/>
    <x v="24"/>
    <m/>
    <x v="1"/>
    <x v="25"/>
    <x v="1"/>
    <x v="1"/>
    <n v="0"/>
    <n v="0"/>
    <n v="0"/>
    <m/>
  </r>
  <r>
    <x v="3"/>
    <x v="27"/>
    <m/>
    <x v="0"/>
    <x v="2"/>
    <x v="3"/>
    <x v="1"/>
    <n v="0.2"/>
    <n v="0.35000000000000003"/>
    <n v="25.200000000000003"/>
    <m/>
  </r>
  <r>
    <x v="3"/>
    <x v="27"/>
    <m/>
    <x v="0"/>
    <x v="19"/>
    <x v="0"/>
    <x v="0"/>
    <n v="0.7"/>
    <n v="3.0625"/>
    <n v="196"/>
    <m/>
  </r>
  <r>
    <x v="4"/>
    <x v="22"/>
    <m/>
    <x v="0"/>
    <x v="8"/>
    <x v="1"/>
    <x v="1"/>
    <n v="0.4"/>
    <n v="1.75"/>
    <n v="112"/>
    <m/>
  </r>
  <r>
    <x v="4"/>
    <x v="22"/>
    <m/>
    <x v="0"/>
    <x v="8"/>
    <x v="2"/>
    <x v="1"/>
    <n v="0.4"/>
    <n v="1.75"/>
    <n v="112"/>
    <m/>
  </r>
  <r>
    <x v="3"/>
    <x v="27"/>
    <m/>
    <x v="0"/>
    <x v="19"/>
    <x v="1"/>
    <x v="1"/>
    <n v="0.7"/>
    <n v="3.0625"/>
    <n v="196"/>
    <m/>
  </r>
  <r>
    <x v="3"/>
    <x v="27"/>
    <m/>
    <x v="0"/>
    <x v="19"/>
    <x v="2"/>
    <x v="1"/>
    <n v="0.6"/>
    <n v="2.625"/>
    <n v="168"/>
    <m/>
  </r>
  <r>
    <x v="4"/>
    <x v="22"/>
    <m/>
    <x v="0"/>
    <x v="8"/>
    <x v="3"/>
    <x v="1"/>
    <n v="0.4"/>
    <n v="0.70000000000000007"/>
    <n v="44.800000000000004"/>
    <m/>
  </r>
  <r>
    <x v="3"/>
    <x v="27"/>
    <m/>
    <x v="0"/>
    <x v="19"/>
    <x v="3"/>
    <x v="1"/>
    <n v="0.6"/>
    <n v="1.05"/>
    <n v="67.2"/>
    <m/>
  </r>
  <r>
    <x v="3"/>
    <x v="27"/>
    <m/>
    <x v="1"/>
    <x v="29"/>
    <x v="0"/>
    <x v="0"/>
    <n v="0.1"/>
    <n v="0.4375"/>
    <n v="35"/>
    <m/>
  </r>
  <r>
    <x v="1"/>
    <x v="24"/>
    <m/>
    <x v="1"/>
    <x v="25"/>
    <x v="2"/>
    <x v="1"/>
    <n v="0"/>
    <n v="0"/>
    <n v="0"/>
    <m/>
  </r>
  <r>
    <x v="3"/>
    <x v="27"/>
    <m/>
    <x v="1"/>
    <x v="29"/>
    <x v="1"/>
    <x v="1"/>
    <n v="0.1"/>
    <n v="0.4375"/>
    <n v="35"/>
    <m/>
  </r>
  <r>
    <x v="1"/>
    <x v="24"/>
    <m/>
    <x v="1"/>
    <x v="25"/>
    <x v="3"/>
    <x v="1"/>
    <n v="0"/>
    <n v="0"/>
    <n v="0"/>
    <m/>
  </r>
  <r>
    <x v="1"/>
    <x v="15"/>
    <m/>
    <x v="3"/>
    <x v="10"/>
    <x v="0"/>
    <x v="0"/>
    <n v="0"/>
    <n v="0"/>
    <n v="0"/>
    <m/>
  </r>
  <r>
    <x v="1"/>
    <x v="15"/>
    <m/>
    <x v="3"/>
    <x v="10"/>
    <x v="1"/>
    <x v="1"/>
    <n v="0"/>
    <n v="0"/>
    <n v="0"/>
    <m/>
  </r>
  <r>
    <x v="0"/>
    <x v="26"/>
    <m/>
    <x v="1"/>
    <x v="7"/>
    <x v="3"/>
    <x v="1"/>
    <n v="0"/>
    <n v="0"/>
    <n v="0"/>
    <m/>
  </r>
  <r>
    <x v="0"/>
    <x v="26"/>
    <m/>
    <x v="2"/>
    <x v="4"/>
    <x v="0"/>
    <x v="0"/>
    <n v="0.2"/>
    <n v="0.875"/>
    <n v="70"/>
    <m/>
  </r>
  <r>
    <x v="6"/>
    <x v="21"/>
    <m/>
    <x v="2"/>
    <x v="22"/>
    <x v="1"/>
    <x v="1"/>
    <m/>
    <n v="0"/>
    <n v="0"/>
    <m/>
  </r>
  <r>
    <x v="6"/>
    <x v="9"/>
    <m/>
    <x v="2"/>
    <x v="22"/>
    <x v="1"/>
    <x v="1"/>
    <m/>
    <n v="0"/>
    <n v="0"/>
    <m/>
  </r>
  <r>
    <x v="6"/>
    <x v="14"/>
    <m/>
    <x v="2"/>
    <x v="22"/>
    <x v="1"/>
    <x v="1"/>
    <m/>
    <n v="0"/>
    <n v="0"/>
    <m/>
  </r>
  <r>
    <x v="1"/>
    <x v="7"/>
    <m/>
    <x v="3"/>
    <x v="10"/>
    <x v="0"/>
    <x v="0"/>
    <n v="0"/>
    <n v="0"/>
    <n v="0"/>
    <m/>
  </r>
  <r>
    <x v="6"/>
    <x v="16"/>
    <m/>
    <x v="2"/>
    <x v="22"/>
    <x v="1"/>
    <x v="1"/>
    <m/>
    <n v="0"/>
    <n v="0"/>
    <m/>
  </r>
  <r>
    <x v="3"/>
    <x v="27"/>
    <m/>
    <x v="1"/>
    <x v="29"/>
    <x v="2"/>
    <x v="1"/>
    <n v="0.1"/>
    <n v="0.4375"/>
    <n v="35"/>
    <m/>
  </r>
  <r>
    <x v="0"/>
    <x v="26"/>
    <m/>
    <x v="2"/>
    <x v="4"/>
    <x v="1"/>
    <x v="1"/>
    <n v="0.2"/>
    <n v="0.875"/>
    <n v="70"/>
    <m/>
  </r>
  <r>
    <x v="0"/>
    <x v="26"/>
    <m/>
    <x v="2"/>
    <x v="4"/>
    <x v="2"/>
    <x v="1"/>
    <n v="0.2"/>
    <n v="0.875"/>
    <n v="70"/>
    <m/>
  </r>
  <r>
    <x v="0"/>
    <x v="26"/>
    <m/>
    <x v="2"/>
    <x v="4"/>
    <x v="3"/>
    <x v="1"/>
    <n v="0.2"/>
    <n v="0.35000000000000003"/>
    <n v="28.000000000000004"/>
    <m/>
  </r>
  <r>
    <x v="1"/>
    <x v="7"/>
    <m/>
    <x v="3"/>
    <x v="10"/>
    <x v="1"/>
    <x v="1"/>
    <n v="0"/>
    <n v="0"/>
    <n v="0"/>
    <m/>
  </r>
  <r>
    <x v="1"/>
    <x v="7"/>
    <m/>
    <x v="3"/>
    <x v="10"/>
    <x v="2"/>
    <x v="1"/>
    <n v="0"/>
    <n v="0"/>
    <n v="0"/>
    <m/>
  </r>
  <r>
    <x v="0"/>
    <x v="26"/>
    <m/>
    <x v="3"/>
    <x v="12"/>
    <x v="0"/>
    <x v="0"/>
    <n v="0.05"/>
    <n v="0.21875"/>
    <n v="14"/>
    <m/>
  </r>
  <r>
    <x v="1"/>
    <x v="7"/>
    <m/>
    <x v="3"/>
    <x v="10"/>
    <x v="3"/>
    <x v="1"/>
    <n v="0"/>
    <n v="0"/>
    <n v="0"/>
    <m/>
  </r>
  <r>
    <x v="1"/>
    <x v="15"/>
    <m/>
    <x v="3"/>
    <x v="10"/>
    <x v="2"/>
    <x v="1"/>
    <n v="0"/>
    <n v="0"/>
    <n v="0"/>
    <m/>
  </r>
  <r>
    <x v="1"/>
    <x v="15"/>
    <m/>
    <x v="3"/>
    <x v="10"/>
    <x v="3"/>
    <x v="1"/>
    <n v="0"/>
    <n v="0"/>
    <n v="0"/>
    <m/>
  </r>
  <r>
    <x v="1"/>
    <x v="23"/>
    <m/>
    <x v="3"/>
    <x v="10"/>
    <x v="0"/>
    <x v="0"/>
    <n v="0"/>
    <n v="0"/>
    <n v="0"/>
    <m/>
  </r>
  <r>
    <x v="1"/>
    <x v="23"/>
    <m/>
    <x v="3"/>
    <x v="10"/>
    <x v="2"/>
    <x v="1"/>
    <n v="0"/>
    <n v="0"/>
    <n v="0"/>
    <m/>
  </r>
  <r>
    <x v="3"/>
    <x v="27"/>
    <m/>
    <x v="1"/>
    <x v="29"/>
    <x v="3"/>
    <x v="1"/>
    <n v="0.1"/>
    <n v="0.17500000000000002"/>
    <n v="14.000000000000002"/>
    <m/>
  </r>
  <r>
    <x v="1"/>
    <x v="23"/>
    <m/>
    <x v="3"/>
    <x v="10"/>
    <x v="2"/>
    <x v="1"/>
    <n v="0"/>
    <n v="0"/>
    <n v="0"/>
    <m/>
  </r>
  <r>
    <x v="1"/>
    <x v="23"/>
    <m/>
    <x v="3"/>
    <x v="10"/>
    <x v="3"/>
    <x v="1"/>
    <n v="0"/>
    <n v="0"/>
    <n v="0"/>
    <m/>
  </r>
  <r>
    <x v="0"/>
    <x v="26"/>
    <m/>
    <x v="3"/>
    <x v="12"/>
    <x v="1"/>
    <x v="1"/>
    <n v="0.05"/>
    <n v="0.21875"/>
    <n v="14"/>
    <m/>
  </r>
  <r>
    <x v="4"/>
    <x v="22"/>
    <m/>
    <x v="0"/>
    <x v="16"/>
    <x v="0"/>
    <x v="0"/>
    <n v="0.5"/>
    <n v="2.1875"/>
    <n v="157.5"/>
    <m/>
  </r>
  <r>
    <x v="4"/>
    <x v="22"/>
    <m/>
    <x v="0"/>
    <x v="16"/>
    <x v="1"/>
    <x v="1"/>
    <n v="0.1"/>
    <n v="0.4375"/>
    <n v="31.5"/>
    <m/>
  </r>
  <r>
    <x v="0"/>
    <x v="26"/>
    <m/>
    <x v="3"/>
    <x v="12"/>
    <x v="2"/>
    <x v="1"/>
    <n v="0.3"/>
    <n v="1.3125"/>
    <n v="84"/>
    <m/>
  </r>
  <r>
    <x v="1"/>
    <x v="17"/>
    <m/>
    <x v="3"/>
    <x v="10"/>
    <x v="0"/>
    <x v="0"/>
    <n v="0"/>
    <n v="0"/>
    <n v="0"/>
    <m/>
  </r>
  <r>
    <x v="1"/>
    <x v="17"/>
    <m/>
    <x v="3"/>
    <x v="10"/>
    <x v="1"/>
    <x v="1"/>
    <n v="0"/>
    <n v="0"/>
    <n v="0"/>
    <m/>
  </r>
  <r>
    <x v="6"/>
    <x v="16"/>
    <m/>
    <x v="1"/>
    <x v="29"/>
    <x v="1"/>
    <x v="1"/>
    <m/>
    <n v="0"/>
    <n v="0"/>
    <m/>
  </r>
  <r>
    <x v="3"/>
    <x v="27"/>
    <m/>
    <x v="3"/>
    <x v="31"/>
    <x v="0"/>
    <x v="0"/>
    <n v="0.5"/>
    <n v="2.1875"/>
    <n v="140"/>
    <m/>
  </r>
  <r>
    <x v="6"/>
    <x v="19"/>
    <m/>
    <x v="2"/>
    <x v="22"/>
    <x v="1"/>
    <x v="1"/>
    <m/>
    <n v="0"/>
    <n v="0"/>
    <m/>
  </r>
  <r>
    <x v="0"/>
    <x v="26"/>
    <m/>
    <x v="3"/>
    <x v="12"/>
    <x v="3"/>
    <x v="1"/>
    <n v="0.2"/>
    <n v="0.35000000000000003"/>
    <n v="22.400000000000002"/>
    <m/>
  </r>
  <r>
    <x v="1"/>
    <x v="17"/>
    <m/>
    <x v="3"/>
    <x v="10"/>
    <x v="2"/>
    <x v="1"/>
    <n v="0"/>
    <n v="0"/>
    <n v="0"/>
    <m/>
  </r>
  <r>
    <x v="0"/>
    <x v="28"/>
    <m/>
    <x v="0"/>
    <x v="2"/>
    <x v="0"/>
    <x v="0"/>
    <n v="0.6"/>
    <n v="2.625"/>
    <n v="189"/>
    <m/>
  </r>
  <r>
    <x v="6"/>
    <x v="12"/>
    <m/>
    <x v="0"/>
    <x v="33"/>
    <x v="0"/>
    <x v="0"/>
    <n v="0"/>
    <n v="0"/>
    <n v="0"/>
    <m/>
  </r>
  <r>
    <x v="0"/>
    <x v="28"/>
    <m/>
    <x v="0"/>
    <x v="19"/>
    <x v="0"/>
    <x v="0"/>
    <n v="0.2"/>
    <n v="0.875"/>
    <n v="56"/>
    <m/>
  </r>
  <r>
    <x v="3"/>
    <x v="27"/>
    <m/>
    <x v="3"/>
    <x v="31"/>
    <x v="1"/>
    <x v="1"/>
    <n v="0.5"/>
    <n v="2.1875"/>
    <n v="140"/>
    <m/>
  </r>
  <r>
    <x v="3"/>
    <x v="27"/>
    <m/>
    <x v="3"/>
    <x v="31"/>
    <x v="2"/>
    <x v="1"/>
    <n v="0.5"/>
    <n v="2.1875"/>
    <n v="140"/>
    <m/>
  </r>
  <r>
    <x v="0"/>
    <x v="28"/>
    <m/>
    <x v="0"/>
    <x v="2"/>
    <x v="1"/>
    <x v="1"/>
    <n v="0.6"/>
    <n v="2.625"/>
    <n v="189"/>
    <m/>
  </r>
  <r>
    <x v="3"/>
    <x v="27"/>
    <m/>
    <x v="3"/>
    <x v="31"/>
    <x v="3"/>
    <x v="1"/>
    <n v="0.5"/>
    <n v="0.875"/>
    <n v="56"/>
    <m/>
  </r>
  <r>
    <x v="3"/>
    <x v="27"/>
    <m/>
    <x v="1"/>
    <x v="18"/>
    <x v="0"/>
    <x v="0"/>
    <n v="0.8"/>
    <n v="3.5"/>
    <n v="280"/>
    <m/>
  </r>
  <r>
    <x v="3"/>
    <x v="27"/>
    <m/>
    <x v="1"/>
    <x v="18"/>
    <x v="1"/>
    <x v="1"/>
    <n v="0.8"/>
    <n v="3.5"/>
    <n v="280"/>
    <m/>
  </r>
  <r>
    <x v="0"/>
    <x v="28"/>
    <m/>
    <x v="0"/>
    <x v="19"/>
    <x v="1"/>
    <x v="1"/>
    <n v="0.2"/>
    <n v="0.875"/>
    <n v="56"/>
    <m/>
  </r>
  <r>
    <x v="3"/>
    <x v="27"/>
    <m/>
    <x v="1"/>
    <x v="18"/>
    <x v="2"/>
    <x v="1"/>
    <n v="0.8"/>
    <n v="3.5"/>
    <n v="280"/>
    <m/>
  </r>
  <r>
    <x v="6"/>
    <x v="12"/>
    <m/>
    <x v="0"/>
    <x v="33"/>
    <x v="1"/>
    <x v="1"/>
    <n v="0"/>
    <n v="0"/>
    <n v="0"/>
    <m/>
  </r>
  <r>
    <x v="4"/>
    <x v="22"/>
    <m/>
    <x v="0"/>
    <x v="16"/>
    <x v="2"/>
    <x v="1"/>
    <n v="0.5"/>
    <n v="2.1875"/>
    <n v="157.5"/>
    <m/>
  </r>
  <r>
    <x v="0"/>
    <x v="28"/>
    <m/>
    <x v="0"/>
    <x v="19"/>
    <x v="2"/>
    <x v="1"/>
    <n v="0.2"/>
    <n v="0.875"/>
    <n v="56"/>
    <m/>
  </r>
  <r>
    <x v="1"/>
    <x v="17"/>
    <m/>
    <x v="3"/>
    <x v="10"/>
    <x v="3"/>
    <x v="1"/>
    <n v="0"/>
    <n v="0"/>
    <n v="0"/>
    <m/>
  </r>
  <r>
    <x v="6"/>
    <x v="9"/>
    <m/>
    <x v="3"/>
    <x v="11"/>
    <x v="1"/>
    <x v="1"/>
    <m/>
    <n v="0"/>
    <n v="0"/>
    <m/>
  </r>
  <r>
    <x v="6"/>
    <x v="19"/>
    <m/>
    <x v="3"/>
    <x v="10"/>
    <x v="1"/>
    <x v="1"/>
    <m/>
    <n v="0"/>
    <n v="0"/>
    <m/>
  </r>
  <r>
    <x v="1"/>
    <x v="24"/>
    <m/>
    <x v="3"/>
    <x v="10"/>
    <x v="0"/>
    <x v="0"/>
    <n v="0"/>
    <n v="0"/>
    <n v="0"/>
    <m/>
  </r>
  <r>
    <x v="1"/>
    <x v="24"/>
    <m/>
    <x v="3"/>
    <x v="10"/>
    <x v="1"/>
    <x v="1"/>
    <n v="0"/>
    <n v="0"/>
    <n v="0"/>
    <m/>
  </r>
  <r>
    <x v="1"/>
    <x v="24"/>
    <m/>
    <x v="3"/>
    <x v="10"/>
    <x v="2"/>
    <x v="1"/>
    <n v="0"/>
    <n v="0"/>
    <n v="0"/>
    <m/>
  </r>
  <r>
    <x v="6"/>
    <x v="14"/>
    <m/>
    <x v="3"/>
    <x v="11"/>
    <x v="1"/>
    <x v="1"/>
    <m/>
    <n v="0"/>
    <n v="0"/>
    <m/>
  </r>
  <r>
    <x v="6"/>
    <x v="9"/>
    <m/>
    <x v="3"/>
    <x v="10"/>
    <x v="1"/>
    <x v="1"/>
    <m/>
    <n v="0"/>
    <n v="0"/>
    <m/>
  </r>
  <r>
    <x v="6"/>
    <x v="21"/>
    <m/>
    <x v="3"/>
    <x v="11"/>
    <x v="1"/>
    <x v="1"/>
    <m/>
    <n v="0"/>
    <n v="0"/>
    <m/>
  </r>
  <r>
    <x v="6"/>
    <x v="16"/>
    <m/>
    <x v="3"/>
    <x v="11"/>
    <x v="1"/>
    <x v="1"/>
    <m/>
    <n v="0"/>
    <n v="0"/>
    <m/>
  </r>
  <r>
    <x v="0"/>
    <x v="28"/>
    <m/>
    <x v="0"/>
    <x v="2"/>
    <x v="2"/>
    <x v="1"/>
    <n v="0.6"/>
    <n v="2.625"/>
    <n v="189"/>
    <m/>
  </r>
  <r>
    <x v="1"/>
    <x v="24"/>
    <m/>
    <x v="3"/>
    <x v="10"/>
    <x v="3"/>
    <x v="1"/>
    <n v="0"/>
    <n v="0"/>
    <n v="0"/>
    <m/>
  </r>
  <r>
    <x v="0"/>
    <x v="28"/>
    <m/>
    <x v="0"/>
    <x v="19"/>
    <x v="3"/>
    <x v="1"/>
    <n v="0.2"/>
    <n v="0.35000000000000003"/>
    <n v="22.400000000000002"/>
    <m/>
  </r>
  <r>
    <x v="0"/>
    <x v="28"/>
    <m/>
    <x v="0"/>
    <x v="2"/>
    <x v="3"/>
    <x v="1"/>
    <n v="0.4"/>
    <n v="0.70000000000000007"/>
    <n v="50.400000000000006"/>
    <m/>
  </r>
  <r>
    <x v="0"/>
    <x v="28"/>
    <m/>
    <x v="1"/>
    <x v="1"/>
    <x v="0"/>
    <x v="0"/>
    <n v="0"/>
    <n v="0"/>
    <n v="0"/>
    <m/>
  </r>
  <r>
    <x v="0"/>
    <x v="28"/>
    <m/>
    <x v="1"/>
    <x v="1"/>
    <x v="1"/>
    <x v="1"/>
    <n v="0"/>
    <n v="0"/>
    <n v="0"/>
    <m/>
  </r>
  <r>
    <x v="3"/>
    <x v="27"/>
    <m/>
    <x v="1"/>
    <x v="18"/>
    <x v="3"/>
    <x v="1"/>
    <n v="0.8"/>
    <n v="1.4000000000000001"/>
    <n v="112.00000000000001"/>
    <m/>
  </r>
  <r>
    <x v="0"/>
    <x v="28"/>
    <m/>
    <x v="1"/>
    <x v="1"/>
    <x v="2"/>
    <x v="1"/>
    <n v="0"/>
    <n v="0"/>
    <n v="0"/>
    <m/>
  </r>
  <r>
    <x v="2"/>
    <x v="2"/>
    <m/>
    <x v="0"/>
    <x v="0"/>
    <x v="2"/>
    <x v="1"/>
    <m/>
    <n v="0"/>
    <n v="0"/>
    <m/>
  </r>
  <r>
    <x v="1"/>
    <x v="17"/>
    <m/>
    <x v="1"/>
    <x v="29"/>
    <x v="0"/>
    <x v="0"/>
    <n v="0"/>
    <n v="0"/>
    <n v="0"/>
    <m/>
  </r>
  <r>
    <x v="2"/>
    <x v="2"/>
    <m/>
    <x v="0"/>
    <x v="2"/>
    <x v="2"/>
    <x v="1"/>
    <m/>
    <n v="0"/>
    <n v="0"/>
    <m/>
  </r>
  <r>
    <x v="1"/>
    <x v="17"/>
    <m/>
    <x v="1"/>
    <x v="29"/>
    <x v="1"/>
    <x v="1"/>
    <n v="0"/>
    <n v="0"/>
    <n v="0"/>
    <m/>
  </r>
  <r>
    <x v="1"/>
    <x v="17"/>
    <m/>
    <x v="1"/>
    <x v="29"/>
    <x v="2"/>
    <x v="1"/>
    <n v="0"/>
    <n v="0"/>
    <n v="0"/>
    <m/>
  </r>
  <r>
    <x v="1"/>
    <x v="17"/>
    <m/>
    <x v="1"/>
    <x v="29"/>
    <x v="3"/>
    <x v="1"/>
    <n v="0"/>
    <n v="0"/>
    <n v="0"/>
    <m/>
  </r>
  <r>
    <x v="1"/>
    <x v="1"/>
    <m/>
    <x v="3"/>
    <x v="31"/>
    <x v="0"/>
    <x v="0"/>
    <n v="0"/>
    <n v="0"/>
    <n v="0"/>
    <m/>
  </r>
  <r>
    <x v="0"/>
    <x v="28"/>
    <m/>
    <x v="1"/>
    <x v="1"/>
    <x v="3"/>
    <x v="1"/>
    <n v="0"/>
    <n v="0"/>
    <n v="0"/>
    <m/>
  </r>
  <r>
    <x v="1"/>
    <x v="1"/>
    <m/>
    <x v="3"/>
    <x v="31"/>
    <x v="1"/>
    <x v="1"/>
    <n v="0"/>
    <n v="0"/>
    <n v="0"/>
    <m/>
  </r>
  <r>
    <x v="1"/>
    <x v="1"/>
    <m/>
    <x v="3"/>
    <x v="31"/>
    <x v="2"/>
    <x v="1"/>
    <n v="0"/>
    <n v="0"/>
    <n v="0"/>
    <m/>
  </r>
  <r>
    <x v="4"/>
    <x v="22"/>
    <m/>
    <x v="0"/>
    <x v="16"/>
    <x v="3"/>
    <x v="1"/>
    <n v="0.3"/>
    <n v="0.52500000000000002"/>
    <n v="37.800000000000004"/>
    <m/>
  </r>
  <r>
    <x v="0"/>
    <x v="28"/>
    <m/>
    <x v="1"/>
    <x v="3"/>
    <x v="0"/>
    <x v="0"/>
    <n v="0"/>
    <n v="0"/>
    <n v="0"/>
    <m/>
  </r>
  <r>
    <x v="0"/>
    <x v="28"/>
    <m/>
    <x v="1"/>
    <x v="3"/>
    <x v="1"/>
    <x v="1"/>
    <n v="0"/>
    <n v="0"/>
    <n v="0"/>
    <m/>
  </r>
  <r>
    <x v="0"/>
    <x v="28"/>
    <m/>
    <x v="1"/>
    <x v="3"/>
    <x v="2"/>
    <x v="1"/>
    <n v="0"/>
    <n v="0"/>
    <n v="0"/>
    <m/>
  </r>
  <r>
    <x v="4"/>
    <x v="22"/>
    <m/>
    <x v="0"/>
    <x v="33"/>
    <x v="0"/>
    <x v="0"/>
    <n v="0.6"/>
    <n v="2.625"/>
    <n v="168"/>
    <m/>
  </r>
  <r>
    <x v="3"/>
    <x v="27"/>
    <m/>
    <x v="0"/>
    <x v="33"/>
    <x v="0"/>
    <x v="0"/>
    <n v="0.2"/>
    <n v="0.875"/>
    <n v="56"/>
    <m/>
  </r>
  <r>
    <x v="3"/>
    <x v="27"/>
    <m/>
    <x v="0"/>
    <x v="33"/>
    <x v="1"/>
    <x v="1"/>
    <n v="0.2"/>
    <n v="0.875"/>
    <n v="56"/>
    <m/>
  </r>
  <r>
    <x v="3"/>
    <x v="27"/>
    <m/>
    <x v="0"/>
    <x v="33"/>
    <x v="2"/>
    <x v="1"/>
    <n v="0.2"/>
    <n v="0.875"/>
    <n v="56"/>
    <m/>
  </r>
  <r>
    <x v="3"/>
    <x v="27"/>
    <m/>
    <x v="0"/>
    <x v="33"/>
    <x v="3"/>
    <x v="1"/>
    <n v="0.2"/>
    <n v="0.35000000000000003"/>
    <n v="22.400000000000002"/>
    <m/>
  </r>
  <r>
    <x v="3"/>
    <x v="27"/>
    <m/>
    <x v="0"/>
    <x v="36"/>
    <x v="0"/>
    <x v="0"/>
    <n v="0.8"/>
    <n v="3.5"/>
    <n v="252"/>
    <m/>
  </r>
  <r>
    <x v="0"/>
    <x v="28"/>
    <m/>
    <x v="1"/>
    <x v="3"/>
    <x v="3"/>
    <x v="1"/>
    <n v="0"/>
    <n v="0"/>
    <n v="0"/>
    <m/>
  </r>
  <r>
    <x v="1"/>
    <x v="1"/>
    <m/>
    <x v="3"/>
    <x v="31"/>
    <x v="3"/>
    <x v="1"/>
    <n v="0"/>
    <n v="0"/>
    <n v="0"/>
    <m/>
  </r>
  <r>
    <x v="6"/>
    <x v="12"/>
    <m/>
    <x v="0"/>
    <x v="33"/>
    <x v="2"/>
    <x v="1"/>
    <n v="0"/>
    <n v="0"/>
    <n v="0"/>
    <m/>
  </r>
  <r>
    <x v="6"/>
    <x v="12"/>
    <m/>
    <x v="3"/>
    <x v="11"/>
    <x v="2"/>
    <x v="1"/>
    <m/>
    <n v="0"/>
    <n v="0"/>
    <m/>
  </r>
  <r>
    <x v="3"/>
    <x v="27"/>
    <m/>
    <x v="0"/>
    <x v="36"/>
    <x v="1"/>
    <x v="1"/>
    <n v="0.8"/>
    <n v="3.5"/>
    <n v="252"/>
    <m/>
  </r>
  <r>
    <x v="3"/>
    <x v="27"/>
    <m/>
    <x v="0"/>
    <x v="36"/>
    <x v="2"/>
    <x v="1"/>
    <n v="0.8"/>
    <n v="3.5"/>
    <n v="252"/>
    <m/>
  </r>
  <r>
    <x v="1"/>
    <x v="18"/>
    <m/>
    <x v="0"/>
    <x v="8"/>
    <x v="2"/>
    <x v="1"/>
    <n v="0.1"/>
    <n v="0.4375"/>
    <n v="28"/>
    <m/>
  </r>
  <r>
    <x v="3"/>
    <x v="27"/>
    <m/>
    <x v="0"/>
    <x v="36"/>
    <x v="3"/>
    <x v="1"/>
    <n v="0.8"/>
    <n v="1.4000000000000001"/>
    <n v="100.80000000000001"/>
    <m/>
  </r>
  <r>
    <x v="6"/>
    <x v="12"/>
    <m/>
    <x v="0"/>
    <x v="33"/>
    <x v="3"/>
    <x v="1"/>
    <n v="0"/>
    <n v="0"/>
    <n v="0"/>
    <m/>
  </r>
  <r>
    <x v="3"/>
    <x v="27"/>
    <m/>
    <x v="3"/>
    <x v="40"/>
    <x v="0"/>
    <x v="0"/>
    <n v="0"/>
    <n v="0"/>
    <n v="0"/>
    <m/>
  </r>
  <r>
    <x v="1"/>
    <x v="18"/>
    <m/>
    <x v="0"/>
    <x v="8"/>
    <x v="3"/>
    <x v="1"/>
    <n v="0.1"/>
    <n v="0.17500000000000002"/>
    <n v="11.200000000000001"/>
    <m/>
  </r>
  <r>
    <x v="3"/>
    <x v="27"/>
    <m/>
    <x v="3"/>
    <x v="40"/>
    <x v="1"/>
    <x v="1"/>
    <n v="0"/>
    <n v="0"/>
    <n v="0"/>
    <m/>
  </r>
  <r>
    <x v="3"/>
    <x v="27"/>
    <m/>
    <x v="3"/>
    <x v="40"/>
    <x v="2"/>
    <x v="1"/>
    <n v="0.75"/>
    <n v="3.28125"/>
    <n v="210"/>
    <m/>
  </r>
  <r>
    <x v="3"/>
    <x v="27"/>
    <m/>
    <x v="3"/>
    <x v="40"/>
    <x v="3"/>
    <x v="1"/>
    <n v="0.75"/>
    <n v="1.3125"/>
    <n v="84"/>
    <m/>
  </r>
  <r>
    <x v="3"/>
    <x v="29"/>
    <m/>
    <x v="1"/>
    <x v="5"/>
    <x v="0"/>
    <x v="0"/>
    <n v="0.4"/>
    <n v="1.75"/>
    <n v="140"/>
    <m/>
  </r>
  <r>
    <x v="3"/>
    <x v="29"/>
    <m/>
    <x v="1"/>
    <x v="5"/>
    <x v="1"/>
    <x v="1"/>
    <n v="0.4"/>
    <n v="1.75"/>
    <n v="140"/>
    <m/>
  </r>
  <r>
    <x v="6"/>
    <x v="19"/>
    <m/>
    <x v="0"/>
    <x v="16"/>
    <x v="0"/>
    <x v="0"/>
    <n v="0"/>
    <n v="0"/>
    <n v="0"/>
    <m/>
  </r>
  <r>
    <x v="3"/>
    <x v="29"/>
    <m/>
    <x v="1"/>
    <x v="5"/>
    <x v="2"/>
    <x v="1"/>
    <n v="0.7"/>
    <n v="3.0625"/>
    <n v="245"/>
    <m/>
  </r>
  <r>
    <x v="3"/>
    <x v="29"/>
    <m/>
    <x v="1"/>
    <x v="5"/>
    <x v="3"/>
    <x v="1"/>
    <n v="0.4"/>
    <n v="0.70000000000000007"/>
    <n v="56.000000000000007"/>
    <m/>
  </r>
  <r>
    <x v="3"/>
    <x v="29"/>
    <m/>
    <x v="1"/>
    <x v="7"/>
    <x v="0"/>
    <x v="0"/>
    <n v="0.7"/>
    <n v="3.0625"/>
    <n v="220.5"/>
    <m/>
  </r>
  <r>
    <x v="3"/>
    <x v="29"/>
    <m/>
    <x v="1"/>
    <x v="3"/>
    <x v="1"/>
    <x v="1"/>
    <n v="0.5"/>
    <n v="2.1875"/>
    <n v="157.5"/>
    <m/>
  </r>
  <r>
    <x v="3"/>
    <x v="29"/>
    <m/>
    <x v="1"/>
    <x v="3"/>
    <x v="2"/>
    <x v="1"/>
    <n v="0.5"/>
    <n v="2.1875"/>
    <n v="157.5"/>
    <m/>
  </r>
  <r>
    <x v="3"/>
    <x v="29"/>
    <m/>
    <x v="1"/>
    <x v="7"/>
    <x v="1"/>
    <x v="1"/>
    <n v="0.7"/>
    <n v="3.0625"/>
    <n v="220.5"/>
    <m/>
  </r>
  <r>
    <x v="6"/>
    <x v="19"/>
    <m/>
    <x v="0"/>
    <x v="16"/>
    <x v="1"/>
    <x v="1"/>
    <n v="0"/>
    <n v="0"/>
    <n v="0"/>
    <m/>
  </r>
  <r>
    <x v="1"/>
    <x v="18"/>
    <m/>
    <x v="1"/>
    <x v="13"/>
    <x v="0"/>
    <x v="0"/>
    <n v="1"/>
    <n v="4.375"/>
    <n v="315"/>
    <m/>
  </r>
  <r>
    <x v="1"/>
    <x v="18"/>
    <m/>
    <x v="1"/>
    <x v="13"/>
    <x v="1"/>
    <x v="1"/>
    <n v="1"/>
    <n v="4.375"/>
    <n v="315"/>
    <m/>
  </r>
  <r>
    <x v="1"/>
    <x v="18"/>
    <m/>
    <x v="1"/>
    <x v="13"/>
    <x v="2"/>
    <x v="1"/>
    <n v="1"/>
    <n v="4.375"/>
    <n v="315"/>
    <m/>
  </r>
  <r>
    <x v="1"/>
    <x v="18"/>
    <m/>
    <x v="1"/>
    <x v="13"/>
    <x v="2"/>
    <x v="1"/>
    <n v="1"/>
    <n v="4.375"/>
    <n v="315"/>
    <m/>
  </r>
  <r>
    <x v="0"/>
    <x v="28"/>
    <m/>
    <x v="1"/>
    <x v="20"/>
    <x v="0"/>
    <x v="0"/>
    <n v="0.8"/>
    <n v="3.5"/>
    <n v="224"/>
    <m/>
  </r>
  <r>
    <x v="0"/>
    <x v="28"/>
    <m/>
    <x v="1"/>
    <x v="20"/>
    <x v="1"/>
    <x v="1"/>
    <n v="0.5"/>
    <n v="2.1875"/>
    <n v="140"/>
    <m/>
  </r>
  <r>
    <x v="1"/>
    <x v="18"/>
    <m/>
    <x v="1"/>
    <x v="13"/>
    <x v="3"/>
    <x v="1"/>
    <n v="1"/>
    <n v="1.75"/>
    <n v="126"/>
    <m/>
  </r>
  <r>
    <x v="3"/>
    <x v="29"/>
    <m/>
    <x v="1"/>
    <x v="7"/>
    <x v="2"/>
    <x v="1"/>
    <n v="0.7"/>
    <n v="3.0625"/>
    <n v="220.5"/>
    <m/>
  </r>
  <r>
    <x v="0"/>
    <x v="28"/>
    <m/>
    <x v="1"/>
    <x v="20"/>
    <x v="2"/>
    <x v="1"/>
    <n v="0.8"/>
    <n v="3.5"/>
    <n v="224"/>
    <m/>
  </r>
  <r>
    <x v="1"/>
    <x v="18"/>
    <m/>
    <x v="1"/>
    <x v="1"/>
    <x v="0"/>
    <x v="0"/>
    <n v="1"/>
    <n v="4.375"/>
    <n v="350"/>
    <m/>
  </r>
  <r>
    <x v="0"/>
    <x v="28"/>
    <m/>
    <x v="1"/>
    <x v="20"/>
    <x v="3"/>
    <x v="1"/>
    <n v="0.8"/>
    <n v="1.4000000000000001"/>
    <n v="89.600000000000009"/>
    <m/>
  </r>
  <r>
    <x v="3"/>
    <x v="29"/>
    <m/>
    <x v="1"/>
    <x v="7"/>
    <x v="3"/>
    <x v="1"/>
    <n v="0.9"/>
    <n v="1.575"/>
    <n v="113.39999999999999"/>
    <m/>
  </r>
  <r>
    <x v="0"/>
    <x v="28"/>
    <m/>
    <x v="1"/>
    <x v="29"/>
    <x v="0"/>
    <x v="0"/>
    <n v="0"/>
    <n v="0"/>
    <n v="0"/>
    <m/>
  </r>
  <r>
    <x v="0"/>
    <x v="28"/>
    <m/>
    <x v="1"/>
    <x v="29"/>
    <x v="1"/>
    <x v="1"/>
    <n v="0"/>
    <n v="0"/>
    <n v="0"/>
    <m/>
  </r>
  <r>
    <x v="3"/>
    <x v="30"/>
    <m/>
    <x v="1"/>
    <x v="25"/>
    <x v="0"/>
    <x v="0"/>
    <n v="0.8"/>
    <n v="3.5"/>
    <n v="224"/>
    <m/>
  </r>
  <r>
    <x v="4"/>
    <x v="22"/>
    <m/>
    <x v="0"/>
    <x v="33"/>
    <x v="1"/>
    <x v="1"/>
    <n v="0.6"/>
    <n v="2.625"/>
    <n v="168"/>
    <m/>
  </r>
  <r>
    <x v="1"/>
    <x v="18"/>
    <m/>
    <x v="1"/>
    <x v="1"/>
    <x v="1"/>
    <x v="1"/>
    <n v="1"/>
    <n v="4.375"/>
    <n v="350"/>
    <m/>
  </r>
  <r>
    <x v="1"/>
    <x v="18"/>
    <m/>
    <x v="1"/>
    <x v="1"/>
    <x v="2"/>
    <x v="1"/>
    <n v="1"/>
    <n v="4.375"/>
    <n v="350"/>
    <m/>
  </r>
  <r>
    <x v="0"/>
    <x v="28"/>
    <m/>
    <x v="1"/>
    <x v="29"/>
    <x v="2"/>
    <x v="1"/>
    <n v="0"/>
    <n v="0"/>
    <n v="0"/>
    <m/>
  </r>
  <r>
    <x v="4"/>
    <x v="22"/>
    <m/>
    <x v="0"/>
    <x v="33"/>
    <x v="2"/>
    <x v="1"/>
    <n v="0.6"/>
    <n v="2.625"/>
    <n v="168"/>
    <m/>
  </r>
  <r>
    <x v="6"/>
    <x v="19"/>
    <m/>
    <x v="0"/>
    <x v="16"/>
    <x v="2"/>
    <x v="1"/>
    <n v="0"/>
    <n v="0"/>
    <n v="0"/>
    <m/>
  </r>
  <r>
    <x v="0"/>
    <x v="28"/>
    <m/>
    <x v="1"/>
    <x v="29"/>
    <x v="3"/>
    <x v="1"/>
    <n v="0"/>
    <n v="0"/>
    <n v="0"/>
    <m/>
  </r>
  <r>
    <x v="1"/>
    <x v="18"/>
    <m/>
    <x v="1"/>
    <x v="1"/>
    <x v="3"/>
    <x v="1"/>
    <n v="0"/>
    <n v="0"/>
    <n v="0"/>
    <m/>
  </r>
  <r>
    <x v="0"/>
    <x v="28"/>
    <m/>
    <x v="1"/>
    <x v="18"/>
    <x v="0"/>
    <x v="0"/>
    <n v="0"/>
    <n v="0"/>
    <n v="0"/>
    <m/>
  </r>
  <r>
    <x v="6"/>
    <x v="12"/>
    <m/>
    <x v="2"/>
    <x v="22"/>
    <x v="2"/>
    <x v="1"/>
    <m/>
    <n v="0"/>
    <n v="0"/>
    <m/>
  </r>
  <r>
    <x v="4"/>
    <x v="22"/>
    <m/>
    <x v="0"/>
    <x v="33"/>
    <x v="3"/>
    <x v="1"/>
    <n v="0.6"/>
    <n v="1.05"/>
    <n v="67.2"/>
    <m/>
  </r>
  <r>
    <x v="6"/>
    <x v="9"/>
    <m/>
    <x v="1"/>
    <x v="24"/>
    <x v="2"/>
    <x v="1"/>
    <m/>
    <n v="0"/>
    <n v="0"/>
    <m/>
  </r>
  <r>
    <x v="0"/>
    <x v="28"/>
    <m/>
    <x v="1"/>
    <x v="18"/>
    <x v="1"/>
    <x v="1"/>
    <n v="0"/>
    <n v="0"/>
    <n v="0"/>
    <m/>
  </r>
  <r>
    <x v="3"/>
    <x v="30"/>
    <m/>
    <x v="1"/>
    <x v="25"/>
    <x v="1"/>
    <x v="1"/>
    <n v="0.8"/>
    <n v="3.5"/>
    <n v="224"/>
    <m/>
  </r>
  <r>
    <x v="3"/>
    <x v="30"/>
    <m/>
    <x v="1"/>
    <x v="25"/>
    <x v="2"/>
    <x v="1"/>
    <n v="0"/>
    <n v="0"/>
    <n v="0"/>
    <m/>
  </r>
  <r>
    <x v="3"/>
    <x v="30"/>
    <m/>
    <x v="1"/>
    <x v="25"/>
    <x v="3"/>
    <x v="1"/>
    <n v="0.8"/>
    <n v="1.4000000000000001"/>
    <n v="89.600000000000009"/>
    <m/>
  </r>
  <r>
    <x v="0"/>
    <x v="28"/>
    <m/>
    <x v="1"/>
    <x v="18"/>
    <x v="2"/>
    <x v="1"/>
    <n v="0"/>
    <n v="0"/>
    <n v="0"/>
    <m/>
  </r>
  <r>
    <x v="1"/>
    <x v="18"/>
    <m/>
    <x v="3"/>
    <x v="14"/>
    <x v="0"/>
    <x v="0"/>
    <n v="1"/>
    <n v="4.375"/>
    <n v="280"/>
    <m/>
  </r>
  <r>
    <x v="3"/>
    <x v="30"/>
    <m/>
    <x v="0"/>
    <x v="8"/>
    <x v="0"/>
    <x v="0"/>
    <n v="0.25"/>
    <n v="1.09375"/>
    <n v="70"/>
    <m/>
  </r>
  <r>
    <x v="3"/>
    <x v="30"/>
    <m/>
    <x v="0"/>
    <x v="8"/>
    <x v="1"/>
    <x v="1"/>
    <n v="0.25"/>
    <n v="1.09375"/>
    <n v="70"/>
    <m/>
  </r>
  <r>
    <x v="3"/>
    <x v="30"/>
    <m/>
    <x v="0"/>
    <x v="8"/>
    <x v="2"/>
    <x v="1"/>
    <n v="0.25"/>
    <n v="1.09375"/>
    <n v="70"/>
    <m/>
  </r>
  <r>
    <x v="3"/>
    <x v="30"/>
    <m/>
    <x v="0"/>
    <x v="8"/>
    <x v="3"/>
    <x v="1"/>
    <n v="0.25"/>
    <n v="0.4375"/>
    <n v="28"/>
    <m/>
  </r>
  <r>
    <x v="3"/>
    <x v="30"/>
    <m/>
    <x v="3"/>
    <x v="41"/>
    <x v="0"/>
    <x v="0"/>
    <n v="1"/>
    <n v="4.375"/>
    <n v="280"/>
    <m/>
  </r>
  <r>
    <x v="3"/>
    <x v="30"/>
    <m/>
    <x v="3"/>
    <x v="41"/>
    <x v="1"/>
    <x v="1"/>
    <n v="1"/>
    <n v="4.375"/>
    <n v="280"/>
    <m/>
  </r>
  <r>
    <x v="3"/>
    <x v="30"/>
    <m/>
    <x v="3"/>
    <x v="41"/>
    <x v="2"/>
    <x v="1"/>
    <n v="1"/>
    <n v="4.375"/>
    <n v="280"/>
    <m/>
  </r>
  <r>
    <x v="3"/>
    <x v="30"/>
    <m/>
    <x v="3"/>
    <x v="41"/>
    <x v="3"/>
    <x v="1"/>
    <n v="1"/>
    <n v="1.75"/>
    <n v="112"/>
    <m/>
  </r>
  <r>
    <x v="3"/>
    <x v="30"/>
    <m/>
    <x v="1"/>
    <x v="23"/>
    <x v="0"/>
    <x v="0"/>
    <n v="0.3"/>
    <n v="1.3125"/>
    <n v="84"/>
    <m/>
  </r>
  <r>
    <x v="0"/>
    <x v="28"/>
    <m/>
    <x v="1"/>
    <x v="18"/>
    <x v="3"/>
    <x v="1"/>
    <n v="0"/>
    <n v="0"/>
    <n v="0"/>
    <m/>
  </r>
  <r>
    <x v="1"/>
    <x v="18"/>
    <m/>
    <x v="3"/>
    <x v="41"/>
    <x v="0"/>
    <x v="0"/>
    <n v="1"/>
    <n v="4.375"/>
    <n v="280"/>
    <m/>
  </r>
  <r>
    <x v="5"/>
    <x v="5"/>
    <m/>
    <x v="1"/>
    <x v="24"/>
    <x v="2"/>
    <x v="1"/>
    <m/>
    <n v="0"/>
    <n v="0"/>
    <m/>
  </r>
  <r>
    <x v="3"/>
    <x v="30"/>
    <m/>
    <x v="1"/>
    <x v="23"/>
    <x v="1"/>
    <x v="1"/>
    <n v="0.7"/>
    <n v="3.0625"/>
    <n v="196"/>
    <m/>
  </r>
  <r>
    <x v="1"/>
    <x v="18"/>
    <m/>
    <x v="3"/>
    <x v="14"/>
    <x v="1"/>
    <x v="1"/>
    <n v="1"/>
    <n v="4.375"/>
    <n v="280"/>
    <m/>
  </r>
  <r>
    <x v="0"/>
    <x v="28"/>
    <m/>
    <x v="1"/>
    <x v="37"/>
    <x v="0"/>
    <x v="0"/>
    <n v="0.8"/>
    <n v="3.5"/>
    <n v="252"/>
    <m/>
  </r>
  <r>
    <x v="6"/>
    <x v="9"/>
    <m/>
    <x v="1"/>
    <x v="23"/>
    <x v="2"/>
    <x v="1"/>
    <m/>
    <n v="0"/>
    <n v="0"/>
    <m/>
  </r>
  <r>
    <x v="6"/>
    <x v="21"/>
    <m/>
    <x v="1"/>
    <x v="27"/>
    <x v="2"/>
    <x v="1"/>
    <m/>
    <n v="0"/>
    <e v="#N/A"/>
    <m/>
  </r>
  <r>
    <x v="6"/>
    <x v="16"/>
    <m/>
    <x v="1"/>
    <x v="21"/>
    <x v="2"/>
    <x v="1"/>
    <m/>
    <n v="0"/>
    <n v="0"/>
    <m/>
  </r>
  <r>
    <x v="0"/>
    <x v="28"/>
    <m/>
    <x v="1"/>
    <x v="37"/>
    <x v="1"/>
    <x v="1"/>
    <n v="0.8"/>
    <n v="3.5"/>
    <n v="252"/>
    <m/>
  </r>
  <r>
    <x v="1"/>
    <x v="18"/>
    <m/>
    <x v="3"/>
    <x v="41"/>
    <x v="1"/>
    <x v="1"/>
    <n v="1"/>
    <n v="4.375"/>
    <n v="280"/>
    <m/>
  </r>
  <r>
    <x v="0"/>
    <x v="28"/>
    <m/>
    <x v="1"/>
    <x v="37"/>
    <x v="2"/>
    <x v="1"/>
    <n v="0"/>
    <n v="0"/>
    <n v="0"/>
    <m/>
  </r>
  <r>
    <x v="1"/>
    <x v="24"/>
    <m/>
    <x v="0"/>
    <x v="8"/>
    <x v="0"/>
    <x v="0"/>
    <n v="0.05"/>
    <n v="0.21875"/>
    <n v="14"/>
    <m/>
  </r>
  <r>
    <x v="0"/>
    <x v="28"/>
    <m/>
    <x v="1"/>
    <x v="37"/>
    <x v="3"/>
    <x v="1"/>
    <n v="0.8"/>
    <n v="1.4000000000000001"/>
    <n v="100.80000000000001"/>
    <m/>
  </r>
  <r>
    <x v="4"/>
    <x v="22"/>
    <m/>
    <x v="1"/>
    <x v="5"/>
    <x v="0"/>
    <x v="0"/>
    <m/>
    <n v="0"/>
    <n v="0"/>
    <m/>
  </r>
  <r>
    <x v="4"/>
    <x v="13"/>
    <m/>
    <x v="3"/>
    <x v="12"/>
    <x v="0"/>
    <x v="0"/>
    <m/>
    <n v="0"/>
    <n v="0"/>
    <m/>
  </r>
  <r>
    <x v="4"/>
    <x v="13"/>
    <m/>
    <x v="3"/>
    <x v="12"/>
    <x v="1"/>
    <x v="1"/>
    <m/>
    <n v="0"/>
    <n v="0"/>
    <m/>
  </r>
  <r>
    <x v="4"/>
    <x v="13"/>
    <m/>
    <x v="3"/>
    <x v="12"/>
    <x v="2"/>
    <x v="1"/>
    <m/>
    <n v="0"/>
    <n v="0"/>
    <m/>
  </r>
  <r>
    <x v="5"/>
    <x v="5"/>
    <m/>
    <x v="1"/>
    <x v="3"/>
    <x v="2"/>
    <x v="1"/>
    <m/>
    <n v="0"/>
    <n v="0"/>
    <m/>
  </r>
  <r>
    <x v="3"/>
    <x v="30"/>
    <m/>
    <x v="1"/>
    <x v="23"/>
    <x v="2"/>
    <x v="1"/>
    <n v="0.8"/>
    <n v="3.5"/>
    <n v="224"/>
    <m/>
  </r>
  <r>
    <x v="1"/>
    <x v="24"/>
    <m/>
    <x v="0"/>
    <x v="8"/>
    <x v="1"/>
    <x v="1"/>
    <n v="0.05"/>
    <n v="0.21875"/>
    <n v="14"/>
    <m/>
  </r>
  <r>
    <x v="1"/>
    <x v="24"/>
    <m/>
    <x v="0"/>
    <x v="8"/>
    <x v="2"/>
    <x v="1"/>
    <n v="0.05"/>
    <n v="0.21875"/>
    <n v="14"/>
    <m/>
  </r>
  <r>
    <x v="4"/>
    <x v="13"/>
    <m/>
    <x v="3"/>
    <x v="12"/>
    <x v="3"/>
    <x v="1"/>
    <m/>
    <n v="0"/>
    <n v="0"/>
    <m/>
  </r>
  <r>
    <x v="4"/>
    <x v="4"/>
    <m/>
    <x v="3"/>
    <x v="12"/>
    <x v="0"/>
    <x v="0"/>
    <m/>
    <n v="0"/>
    <n v="0"/>
    <m/>
  </r>
  <r>
    <x v="4"/>
    <x v="4"/>
    <m/>
    <x v="3"/>
    <x v="12"/>
    <x v="1"/>
    <x v="1"/>
    <m/>
    <n v="0"/>
    <n v="0"/>
    <m/>
  </r>
  <r>
    <x v="4"/>
    <x v="4"/>
    <m/>
    <x v="3"/>
    <x v="12"/>
    <x v="2"/>
    <x v="1"/>
    <m/>
    <n v="0"/>
    <n v="0"/>
    <m/>
  </r>
  <r>
    <x v="4"/>
    <x v="4"/>
    <m/>
    <x v="3"/>
    <x v="12"/>
    <x v="3"/>
    <x v="1"/>
    <m/>
    <n v="0"/>
    <n v="0"/>
    <m/>
  </r>
  <r>
    <x v="5"/>
    <x v="5"/>
    <m/>
    <x v="1"/>
    <x v="5"/>
    <x v="2"/>
    <x v="1"/>
    <m/>
    <n v="0"/>
    <n v="0"/>
    <m/>
  </r>
  <r>
    <x v="6"/>
    <x v="19"/>
    <m/>
    <x v="0"/>
    <x v="16"/>
    <x v="3"/>
    <x v="1"/>
    <n v="0"/>
    <n v="0"/>
    <n v="0"/>
    <m/>
  </r>
  <r>
    <x v="3"/>
    <x v="30"/>
    <m/>
    <x v="1"/>
    <x v="23"/>
    <x v="3"/>
    <x v="1"/>
    <n v="0.8"/>
    <n v="1.4000000000000001"/>
    <n v="89.600000000000009"/>
    <m/>
  </r>
  <r>
    <x v="3"/>
    <x v="31"/>
    <m/>
    <x v="1"/>
    <x v="3"/>
    <x v="0"/>
    <x v="0"/>
    <m/>
    <n v="0"/>
    <n v="0"/>
    <m/>
  </r>
  <r>
    <x v="1"/>
    <x v="24"/>
    <m/>
    <x v="0"/>
    <x v="8"/>
    <x v="3"/>
    <x v="1"/>
    <n v="0.05"/>
    <n v="8.7500000000000008E-2"/>
    <n v="5.6000000000000005"/>
    <m/>
  </r>
  <r>
    <x v="1"/>
    <x v="15"/>
    <m/>
    <x v="0"/>
    <x v="8"/>
    <x v="0"/>
    <x v="0"/>
    <n v="0.05"/>
    <n v="0.21875"/>
    <n v="14"/>
    <m/>
  </r>
  <r>
    <x v="5"/>
    <x v="5"/>
    <m/>
    <x v="1"/>
    <x v="7"/>
    <x v="2"/>
    <x v="1"/>
    <m/>
    <n v="0"/>
    <n v="0"/>
    <m/>
  </r>
  <r>
    <x v="6"/>
    <x v="12"/>
    <m/>
    <x v="1"/>
    <x v="29"/>
    <x v="2"/>
    <x v="1"/>
    <m/>
    <n v="0"/>
    <n v="0"/>
    <m/>
  </r>
  <r>
    <x v="6"/>
    <x v="14"/>
    <m/>
    <x v="1"/>
    <x v="23"/>
    <x v="2"/>
    <x v="1"/>
    <m/>
    <n v="0"/>
    <n v="0"/>
    <m/>
  </r>
  <r>
    <x v="4"/>
    <x v="6"/>
    <m/>
    <x v="3"/>
    <x v="12"/>
    <x v="0"/>
    <x v="0"/>
    <m/>
    <n v="0"/>
    <n v="0"/>
    <m/>
  </r>
  <r>
    <x v="4"/>
    <x v="6"/>
    <m/>
    <x v="3"/>
    <x v="12"/>
    <x v="1"/>
    <x v="1"/>
    <m/>
    <n v="0"/>
    <n v="0"/>
    <m/>
  </r>
  <r>
    <x v="4"/>
    <x v="6"/>
    <m/>
    <x v="3"/>
    <x v="12"/>
    <x v="2"/>
    <x v="1"/>
    <m/>
    <n v="0"/>
    <n v="0"/>
    <m/>
  </r>
  <r>
    <x v="4"/>
    <x v="6"/>
    <m/>
    <x v="3"/>
    <x v="12"/>
    <x v="3"/>
    <x v="1"/>
    <m/>
    <n v="0"/>
    <n v="0"/>
    <m/>
  </r>
  <r>
    <x v="4"/>
    <x v="8"/>
    <m/>
    <x v="3"/>
    <x v="12"/>
    <x v="0"/>
    <x v="0"/>
    <m/>
    <n v="0"/>
    <n v="0"/>
    <m/>
  </r>
  <r>
    <x v="4"/>
    <x v="8"/>
    <m/>
    <x v="3"/>
    <x v="12"/>
    <x v="1"/>
    <x v="1"/>
    <m/>
    <n v="0"/>
    <n v="0"/>
    <m/>
  </r>
  <r>
    <x v="3"/>
    <x v="31"/>
    <m/>
    <x v="1"/>
    <x v="3"/>
    <x v="1"/>
    <x v="1"/>
    <m/>
    <n v="0"/>
    <n v="0"/>
    <m/>
  </r>
  <r>
    <x v="6"/>
    <x v="19"/>
    <m/>
    <x v="1"/>
    <x v="25"/>
    <x v="2"/>
    <x v="1"/>
    <m/>
    <n v="0"/>
    <n v="0"/>
    <m/>
  </r>
  <r>
    <x v="0"/>
    <x v="28"/>
    <m/>
    <x v="1"/>
    <x v="21"/>
    <x v="0"/>
    <x v="0"/>
    <n v="0"/>
    <n v="0"/>
    <n v="0"/>
    <m/>
  </r>
  <r>
    <x v="0"/>
    <x v="28"/>
    <m/>
    <x v="1"/>
    <x v="21"/>
    <x v="1"/>
    <x v="1"/>
    <n v="0"/>
    <n v="0"/>
    <n v="0"/>
    <m/>
  </r>
  <r>
    <x v="5"/>
    <x v="5"/>
    <m/>
    <x v="1"/>
    <x v="9"/>
    <x v="2"/>
    <x v="1"/>
    <m/>
    <n v="0"/>
    <n v="0"/>
    <m/>
  </r>
  <r>
    <x v="4"/>
    <x v="8"/>
    <m/>
    <x v="3"/>
    <x v="12"/>
    <x v="2"/>
    <x v="1"/>
    <m/>
    <n v="0"/>
    <n v="0"/>
    <m/>
  </r>
  <r>
    <x v="7"/>
    <x v="11"/>
    <m/>
    <x v="3"/>
    <x v="10"/>
    <x v="2"/>
    <x v="1"/>
    <m/>
    <n v="0"/>
    <n v="0"/>
    <m/>
  </r>
  <r>
    <x v="1"/>
    <x v="15"/>
    <m/>
    <x v="0"/>
    <x v="8"/>
    <x v="1"/>
    <x v="1"/>
    <n v="0"/>
    <n v="0"/>
    <n v="0"/>
    <m/>
  </r>
  <r>
    <x v="6"/>
    <x v="21"/>
    <m/>
    <x v="1"/>
    <x v="24"/>
    <x v="2"/>
    <x v="1"/>
    <m/>
    <n v="0"/>
    <n v="0"/>
    <m/>
  </r>
  <r>
    <x v="1"/>
    <x v="15"/>
    <m/>
    <x v="0"/>
    <x v="8"/>
    <x v="2"/>
    <x v="1"/>
    <n v="0.05"/>
    <n v="0.21875"/>
    <n v="14"/>
    <m/>
  </r>
  <r>
    <x v="6"/>
    <x v="16"/>
    <m/>
    <x v="1"/>
    <x v="23"/>
    <x v="2"/>
    <x v="1"/>
    <m/>
    <n v="0"/>
    <n v="0"/>
    <m/>
  </r>
  <r>
    <x v="4"/>
    <x v="8"/>
    <m/>
    <x v="3"/>
    <x v="12"/>
    <x v="3"/>
    <x v="1"/>
    <m/>
    <n v="0"/>
    <n v="0"/>
    <m/>
  </r>
  <r>
    <x v="4"/>
    <x v="22"/>
    <m/>
    <x v="1"/>
    <x v="5"/>
    <x v="1"/>
    <x v="1"/>
    <m/>
    <n v="0"/>
    <n v="0"/>
    <m/>
  </r>
  <r>
    <x v="4"/>
    <x v="22"/>
    <m/>
    <x v="1"/>
    <x v="5"/>
    <x v="2"/>
    <x v="1"/>
    <m/>
    <n v="0"/>
    <n v="0"/>
    <m/>
  </r>
  <r>
    <x v="4"/>
    <x v="13"/>
    <m/>
    <x v="0"/>
    <x v="16"/>
    <x v="0"/>
    <x v="0"/>
    <m/>
    <n v="0"/>
    <n v="0"/>
    <m/>
  </r>
  <r>
    <x v="0"/>
    <x v="28"/>
    <m/>
    <x v="1"/>
    <x v="21"/>
    <x v="2"/>
    <x v="1"/>
    <n v="0"/>
    <n v="0"/>
    <n v="0"/>
    <m/>
  </r>
  <r>
    <x v="7"/>
    <x v="11"/>
    <m/>
    <x v="3"/>
    <x v="12"/>
    <x v="2"/>
    <x v="1"/>
    <m/>
    <n v="0"/>
    <n v="0"/>
    <m/>
  </r>
  <r>
    <x v="7"/>
    <x v="11"/>
    <m/>
    <x v="3"/>
    <x v="14"/>
    <x v="2"/>
    <x v="1"/>
    <m/>
    <n v="0"/>
    <n v="0"/>
    <m/>
  </r>
  <r>
    <x v="0"/>
    <x v="28"/>
    <m/>
    <x v="1"/>
    <x v="21"/>
    <x v="3"/>
    <x v="1"/>
    <n v="0"/>
    <n v="0"/>
    <n v="0"/>
    <m/>
  </r>
  <r>
    <x v="0"/>
    <x v="28"/>
    <m/>
    <x v="2"/>
    <x v="4"/>
    <x v="0"/>
    <x v="0"/>
    <n v="0.8"/>
    <n v="3.5"/>
    <n v="280"/>
    <m/>
  </r>
  <r>
    <x v="3"/>
    <x v="31"/>
    <m/>
    <x v="1"/>
    <x v="3"/>
    <x v="2"/>
    <x v="1"/>
    <m/>
    <n v="0"/>
    <n v="0"/>
    <m/>
  </r>
  <r>
    <x v="4"/>
    <x v="13"/>
    <m/>
    <x v="0"/>
    <x v="16"/>
    <x v="1"/>
    <x v="1"/>
    <m/>
    <n v="0"/>
    <n v="0"/>
    <m/>
  </r>
  <r>
    <x v="6"/>
    <x v="19"/>
    <m/>
    <x v="0"/>
    <x v="8"/>
    <x v="0"/>
    <x v="0"/>
    <n v="0.1"/>
    <n v="0.4375"/>
    <n v="28"/>
    <m/>
  </r>
  <r>
    <x v="2"/>
    <x v="2"/>
    <m/>
    <x v="0"/>
    <x v="16"/>
    <x v="2"/>
    <x v="1"/>
    <m/>
    <n v="0"/>
    <n v="0"/>
    <m/>
  </r>
  <r>
    <x v="4"/>
    <x v="13"/>
    <m/>
    <x v="0"/>
    <x v="16"/>
    <x v="2"/>
    <x v="1"/>
    <m/>
    <n v="0"/>
    <n v="0"/>
    <m/>
  </r>
  <r>
    <x v="4"/>
    <x v="13"/>
    <m/>
    <x v="0"/>
    <x v="16"/>
    <x v="3"/>
    <x v="1"/>
    <m/>
    <n v="0"/>
    <n v="0"/>
    <m/>
  </r>
  <r>
    <x v="4"/>
    <x v="4"/>
    <m/>
    <x v="0"/>
    <x v="16"/>
    <x v="0"/>
    <x v="0"/>
    <m/>
    <n v="0"/>
    <n v="0"/>
    <m/>
  </r>
  <r>
    <x v="6"/>
    <x v="19"/>
    <m/>
    <x v="1"/>
    <x v="23"/>
    <x v="2"/>
    <x v="1"/>
    <m/>
    <n v="0"/>
    <n v="0"/>
    <m/>
  </r>
  <r>
    <x v="5"/>
    <x v="5"/>
    <m/>
    <x v="1"/>
    <x v="17"/>
    <x v="2"/>
    <x v="1"/>
    <m/>
    <n v="0"/>
    <n v="0"/>
    <m/>
  </r>
  <r>
    <x v="3"/>
    <x v="31"/>
    <m/>
    <x v="1"/>
    <x v="3"/>
    <x v="3"/>
    <x v="1"/>
    <m/>
    <n v="0"/>
    <n v="0"/>
    <m/>
  </r>
  <r>
    <x v="5"/>
    <x v="5"/>
    <m/>
    <x v="1"/>
    <x v="18"/>
    <x v="2"/>
    <x v="1"/>
    <m/>
    <n v="0"/>
    <n v="0"/>
    <m/>
  </r>
  <r>
    <x v="6"/>
    <x v="19"/>
    <m/>
    <x v="1"/>
    <x v="29"/>
    <x v="2"/>
    <x v="1"/>
    <m/>
    <n v="0"/>
    <n v="0"/>
    <m/>
  </r>
  <r>
    <x v="0"/>
    <x v="28"/>
    <m/>
    <x v="2"/>
    <x v="4"/>
    <x v="1"/>
    <x v="1"/>
    <n v="0.8"/>
    <n v="3.5"/>
    <n v="280"/>
    <m/>
  </r>
  <r>
    <x v="4"/>
    <x v="4"/>
    <m/>
    <x v="0"/>
    <x v="16"/>
    <x v="1"/>
    <x v="1"/>
    <m/>
    <n v="0"/>
    <n v="0"/>
    <m/>
  </r>
  <r>
    <x v="6"/>
    <x v="12"/>
    <m/>
    <x v="1"/>
    <x v="21"/>
    <x v="2"/>
    <x v="1"/>
    <m/>
    <n v="0"/>
    <n v="0"/>
    <m/>
  </r>
  <r>
    <x v="2"/>
    <x v="2"/>
    <m/>
    <x v="0"/>
    <x v="6"/>
    <x v="2"/>
    <x v="1"/>
    <m/>
    <n v="0"/>
    <n v="0"/>
    <m/>
  </r>
  <r>
    <x v="1"/>
    <x v="15"/>
    <m/>
    <x v="0"/>
    <x v="8"/>
    <x v="3"/>
    <x v="1"/>
    <n v="0.1"/>
    <n v="0.17500000000000002"/>
    <n v="11.200000000000001"/>
    <m/>
  </r>
  <r>
    <x v="1"/>
    <x v="18"/>
    <m/>
    <x v="3"/>
    <x v="14"/>
    <x v="2"/>
    <x v="1"/>
    <n v="1"/>
    <n v="4.375"/>
    <n v="280"/>
    <m/>
  </r>
  <r>
    <x v="1"/>
    <x v="18"/>
    <m/>
    <x v="3"/>
    <x v="41"/>
    <x v="2"/>
    <x v="1"/>
    <n v="1"/>
    <n v="4.375"/>
    <n v="280"/>
    <m/>
  </r>
  <r>
    <x v="3"/>
    <x v="31"/>
    <m/>
    <x v="0"/>
    <x v="2"/>
    <x v="0"/>
    <x v="0"/>
    <m/>
    <n v="0"/>
    <n v="0"/>
    <m/>
  </r>
  <r>
    <x v="5"/>
    <x v="5"/>
    <m/>
    <x v="1"/>
    <x v="21"/>
    <x v="2"/>
    <x v="1"/>
    <m/>
    <n v="0"/>
    <n v="0"/>
    <m/>
  </r>
  <r>
    <x v="3"/>
    <x v="31"/>
    <m/>
    <x v="0"/>
    <x v="2"/>
    <x v="1"/>
    <x v="1"/>
    <m/>
    <n v="0"/>
    <n v="0"/>
    <m/>
  </r>
  <r>
    <x v="1"/>
    <x v="18"/>
    <m/>
    <x v="3"/>
    <x v="14"/>
    <x v="3"/>
    <x v="1"/>
    <n v="1"/>
    <n v="1.75"/>
    <n v="112"/>
    <m/>
  </r>
  <r>
    <x v="4"/>
    <x v="4"/>
    <m/>
    <x v="0"/>
    <x v="16"/>
    <x v="2"/>
    <x v="1"/>
    <m/>
    <n v="0"/>
    <n v="0"/>
    <m/>
  </r>
  <r>
    <x v="5"/>
    <x v="5"/>
    <m/>
    <x v="1"/>
    <x v="23"/>
    <x v="2"/>
    <x v="1"/>
    <m/>
    <n v="0"/>
    <n v="0"/>
    <m/>
  </r>
  <r>
    <x v="0"/>
    <x v="28"/>
    <m/>
    <x v="2"/>
    <x v="4"/>
    <x v="2"/>
    <x v="1"/>
    <n v="0.8"/>
    <n v="3.5"/>
    <n v="280"/>
    <m/>
  </r>
  <r>
    <x v="3"/>
    <x v="31"/>
    <m/>
    <x v="0"/>
    <x v="2"/>
    <x v="2"/>
    <x v="1"/>
    <m/>
    <n v="0"/>
    <n v="0"/>
    <m/>
  </r>
  <r>
    <x v="0"/>
    <x v="28"/>
    <m/>
    <x v="2"/>
    <x v="4"/>
    <x v="3"/>
    <x v="1"/>
    <n v="0.8"/>
    <n v="1.4000000000000001"/>
    <n v="112.00000000000001"/>
    <m/>
  </r>
  <r>
    <x v="1"/>
    <x v="18"/>
    <m/>
    <x v="3"/>
    <x v="41"/>
    <x v="3"/>
    <x v="1"/>
    <n v="1"/>
    <n v="1.75"/>
    <n v="112"/>
    <m/>
  </r>
  <r>
    <x v="4"/>
    <x v="4"/>
    <m/>
    <x v="0"/>
    <x v="16"/>
    <x v="3"/>
    <x v="1"/>
    <m/>
    <n v="0"/>
    <n v="0"/>
    <m/>
  </r>
  <r>
    <x v="6"/>
    <x v="9"/>
    <m/>
    <x v="2"/>
    <x v="22"/>
    <x v="2"/>
    <x v="1"/>
    <m/>
    <n v="0"/>
    <n v="0"/>
    <m/>
  </r>
  <r>
    <x v="6"/>
    <x v="14"/>
    <m/>
    <x v="2"/>
    <x v="22"/>
    <x v="2"/>
    <x v="1"/>
    <m/>
    <n v="0"/>
    <n v="0"/>
    <m/>
  </r>
  <r>
    <x v="6"/>
    <x v="21"/>
    <m/>
    <x v="2"/>
    <x v="22"/>
    <x v="2"/>
    <x v="1"/>
    <m/>
    <n v="0"/>
    <n v="0"/>
    <m/>
  </r>
  <r>
    <x v="3"/>
    <x v="31"/>
    <m/>
    <x v="0"/>
    <x v="2"/>
    <x v="3"/>
    <x v="1"/>
    <m/>
    <n v="0"/>
    <n v="0"/>
    <m/>
  </r>
  <r>
    <x v="3"/>
    <x v="31"/>
    <m/>
    <x v="0"/>
    <x v="19"/>
    <x v="0"/>
    <x v="0"/>
    <m/>
    <n v="0"/>
    <n v="0"/>
    <m/>
  </r>
  <r>
    <x v="0"/>
    <x v="28"/>
    <m/>
    <x v="3"/>
    <x v="31"/>
    <x v="0"/>
    <x v="0"/>
    <n v="0.2"/>
    <n v="0.875"/>
    <n v="56"/>
    <m/>
  </r>
  <r>
    <x v="0"/>
    <x v="28"/>
    <m/>
    <x v="3"/>
    <x v="31"/>
    <x v="1"/>
    <x v="1"/>
    <n v="0.2"/>
    <n v="0.875"/>
    <n v="56"/>
    <m/>
  </r>
  <r>
    <x v="0"/>
    <x v="28"/>
    <m/>
    <x v="3"/>
    <x v="31"/>
    <x v="2"/>
    <x v="1"/>
    <n v="0.2"/>
    <n v="0.875"/>
    <n v="56"/>
    <m/>
  </r>
  <r>
    <x v="3"/>
    <x v="31"/>
    <m/>
    <x v="0"/>
    <x v="19"/>
    <x v="1"/>
    <x v="1"/>
    <m/>
    <n v="0"/>
    <n v="0"/>
    <m/>
  </r>
  <r>
    <x v="0"/>
    <x v="28"/>
    <m/>
    <x v="3"/>
    <x v="31"/>
    <x v="3"/>
    <x v="1"/>
    <n v="0.2"/>
    <n v="0.35000000000000003"/>
    <n v="22.400000000000002"/>
    <m/>
  </r>
  <r>
    <x v="3"/>
    <x v="31"/>
    <m/>
    <x v="0"/>
    <x v="19"/>
    <x v="2"/>
    <x v="1"/>
    <m/>
    <n v="0"/>
    <n v="0"/>
    <m/>
  </r>
  <r>
    <x v="1"/>
    <x v="23"/>
    <m/>
    <x v="0"/>
    <x v="6"/>
    <x v="0"/>
    <x v="0"/>
    <n v="0"/>
    <n v="0"/>
    <n v="0"/>
    <m/>
  </r>
  <r>
    <x v="0"/>
    <x v="28"/>
    <m/>
    <x v="3"/>
    <x v="32"/>
    <x v="0"/>
    <x v="0"/>
    <n v="0.75"/>
    <n v="3.28125"/>
    <n v="210"/>
    <m/>
  </r>
  <r>
    <x v="4"/>
    <x v="6"/>
    <m/>
    <x v="0"/>
    <x v="16"/>
    <x v="0"/>
    <x v="0"/>
    <m/>
    <n v="0"/>
    <n v="0"/>
    <m/>
  </r>
  <r>
    <x v="4"/>
    <x v="6"/>
    <m/>
    <x v="0"/>
    <x v="16"/>
    <x v="1"/>
    <x v="1"/>
    <m/>
    <n v="0"/>
    <n v="0"/>
    <m/>
  </r>
  <r>
    <x v="1"/>
    <x v="23"/>
    <m/>
    <x v="0"/>
    <x v="6"/>
    <x v="1"/>
    <x v="1"/>
    <n v="0"/>
    <n v="0"/>
    <n v="0"/>
    <m/>
  </r>
  <r>
    <x v="1"/>
    <x v="23"/>
    <m/>
    <x v="0"/>
    <x v="6"/>
    <x v="2"/>
    <x v="1"/>
    <n v="0.05"/>
    <n v="0.21875"/>
    <n v="17.5"/>
    <m/>
  </r>
  <r>
    <x v="1"/>
    <x v="23"/>
    <m/>
    <x v="0"/>
    <x v="6"/>
    <x v="3"/>
    <x v="1"/>
    <n v="0.05"/>
    <n v="8.7500000000000008E-2"/>
    <n v="7.0000000000000009"/>
    <m/>
  </r>
  <r>
    <x v="1"/>
    <x v="1"/>
    <m/>
    <x v="0"/>
    <x v="6"/>
    <x v="0"/>
    <x v="0"/>
    <n v="0"/>
    <n v="0"/>
    <n v="0"/>
    <m/>
  </r>
  <r>
    <x v="1"/>
    <x v="1"/>
    <m/>
    <x v="0"/>
    <x v="6"/>
    <x v="0"/>
    <x v="0"/>
    <n v="0"/>
    <n v="0"/>
    <n v="0"/>
    <m/>
  </r>
  <r>
    <x v="1"/>
    <x v="1"/>
    <m/>
    <x v="0"/>
    <x v="6"/>
    <x v="2"/>
    <x v="1"/>
    <n v="0"/>
    <n v="0"/>
    <n v="0"/>
    <m/>
  </r>
  <r>
    <x v="3"/>
    <x v="31"/>
    <m/>
    <x v="0"/>
    <x v="19"/>
    <x v="3"/>
    <x v="1"/>
    <m/>
    <n v="0"/>
    <n v="0"/>
    <m/>
  </r>
  <r>
    <x v="1"/>
    <x v="1"/>
    <m/>
    <x v="0"/>
    <x v="6"/>
    <x v="2"/>
    <x v="1"/>
    <n v="0"/>
    <n v="0"/>
    <n v="0"/>
    <m/>
  </r>
  <r>
    <x v="0"/>
    <x v="28"/>
    <m/>
    <x v="3"/>
    <x v="32"/>
    <x v="1"/>
    <x v="1"/>
    <n v="0.75"/>
    <n v="3.28125"/>
    <n v="210"/>
    <m/>
  </r>
  <r>
    <x v="4"/>
    <x v="6"/>
    <m/>
    <x v="0"/>
    <x v="16"/>
    <x v="2"/>
    <x v="1"/>
    <m/>
    <n v="0"/>
    <n v="0"/>
    <m/>
  </r>
  <r>
    <x v="4"/>
    <x v="6"/>
    <m/>
    <x v="0"/>
    <x v="16"/>
    <x v="3"/>
    <x v="1"/>
    <m/>
    <n v="0"/>
    <n v="0"/>
    <m/>
  </r>
  <r>
    <x v="1"/>
    <x v="1"/>
    <m/>
    <x v="1"/>
    <x v="42"/>
    <x v="0"/>
    <x v="0"/>
    <n v="0"/>
    <n v="0"/>
    <e v="#N/A"/>
    <m/>
  </r>
  <r>
    <x v="1"/>
    <x v="1"/>
    <m/>
    <x v="1"/>
    <x v="42"/>
    <x v="1"/>
    <x v="1"/>
    <n v="0"/>
    <n v="0"/>
    <e v="#N/A"/>
    <m/>
  </r>
  <r>
    <x v="1"/>
    <x v="1"/>
    <m/>
    <x v="1"/>
    <x v="42"/>
    <x v="2"/>
    <x v="1"/>
    <n v="0"/>
    <n v="0"/>
    <e v="#N/A"/>
    <m/>
  </r>
  <r>
    <x v="0"/>
    <x v="28"/>
    <m/>
    <x v="3"/>
    <x v="32"/>
    <x v="2"/>
    <x v="1"/>
    <n v="0.75"/>
    <n v="3.28125"/>
    <n v="210"/>
    <m/>
  </r>
  <r>
    <x v="1"/>
    <x v="1"/>
    <m/>
    <x v="1"/>
    <x v="42"/>
    <x v="3"/>
    <x v="1"/>
    <n v="0"/>
    <n v="0"/>
    <e v="#N/A"/>
    <m/>
  </r>
  <r>
    <x v="0"/>
    <x v="28"/>
    <m/>
    <x v="3"/>
    <x v="32"/>
    <x v="3"/>
    <x v="1"/>
    <n v="0.75"/>
    <n v="1.3125"/>
    <n v="84"/>
    <m/>
  </r>
  <r>
    <x v="6"/>
    <x v="16"/>
    <m/>
    <x v="1"/>
    <x v="29"/>
    <x v="2"/>
    <x v="1"/>
    <m/>
    <n v="0"/>
    <n v="0"/>
    <m/>
  </r>
  <r>
    <x v="0"/>
    <x v="28"/>
    <m/>
    <x v="3"/>
    <x v="40"/>
    <x v="0"/>
    <x v="0"/>
    <n v="0.5"/>
    <n v="2.1875"/>
    <n v="140"/>
    <m/>
  </r>
  <r>
    <x v="0"/>
    <x v="28"/>
    <m/>
    <x v="3"/>
    <x v="40"/>
    <x v="1"/>
    <x v="1"/>
    <n v="0.5"/>
    <n v="2.1875"/>
    <n v="140"/>
    <m/>
  </r>
  <r>
    <x v="1"/>
    <x v="17"/>
    <m/>
    <x v="0"/>
    <x v="33"/>
    <x v="0"/>
    <x v="0"/>
    <n v="0"/>
    <n v="0"/>
    <n v="0"/>
    <m/>
  </r>
  <r>
    <x v="3"/>
    <x v="31"/>
    <m/>
    <x v="1"/>
    <x v="29"/>
    <x v="0"/>
    <x v="0"/>
    <m/>
    <n v="0"/>
    <n v="0"/>
    <m/>
  </r>
  <r>
    <x v="6"/>
    <x v="19"/>
    <m/>
    <x v="2"/>
    <x v="22"/>
    <x v="2"/>
    <x v="1"/>
    <m/>
    <n v="0"/>
    <n v="0"/>
    <m/>
  </r>
  <r>
    <x v="6"/>
    <x v="16"/>
    <m/>
    <x v="2"/>
    <x v="22"/>
    <x v="2"/>
    <x v="1"/>
    <m/>
    <n v="0"/>
    <n v="0"/>
    <m/>
  </r>
  <r>
    <x v="3"/>
    <x v="31"/>
    <m/>
    <x v="1"/>
    <x v="29"/>
    <x v="1"/>
    <x v="1"/>
    <m/>
    <n v="0"/>
    <n v="0"/>
    <m/>
  </r>
  <r>
    <x v="0"/>
    <x v="28"/>
    <m/>
    <x v="3"/>
    <x v="40"/>
    <x v="2"/>
    <x v="1"/>
    <n v="0.3"/>
    <n v="1.3125"/>
    <n v="84"/>
    <m/>
  </r>
  <r>
    <x v="3"/>
    <x v="31"/>
    <m/>
    <x v="1"/>
    <x v="29"/>
    <x v="2"/>
    <x v="1"/>
    <m/>
    <n v="0"/>
    <n v="0"/>
    <m/>
  </r>
  <r>
    <x v="3"/>
    <x v="31"/>
    <m/>
    <x v="1"/>
    <x v="29"/>
    <x v="3"/>
    <x v="1"/>
    <m/>
    <n v="0"/>
    <n v="0"/>
    <m/>
  </r>
  <r>
    <x v="0"/>
    <x v="28"/>
    <m/>
    <x v="3"/>
    <x v="40"/>
    <x v="3"/>
    <x v="1"/>
    <n v="0.3"/>
    <n v="0.52500000000000002"/>
    <n v="33.6"/>
    <m/>
  </r>
  <r>
    <x v="3"/>
    <x v="31"/>
    <m/>
    <x v="3"/>
    <x v="30"/>
    <x v="0"/>
    <x v="0"/>
    <m/>
    <n v="0"/>
    <n v="0"/>
    <m/>
  </r>
  <r>
    <x v="6"/>
    <x v="9"/>
    <m/>
    <x v="3"/>
    <x v="11"/>
    <x v="2"/>
    <x v="1"/>
    <m/>
    <n v="0"/>
    <n v="0"/>
    <m/>
  </r>
  <r>
    <x v="6"/>
    <x v="19"/>
    <m/>
    <x v="0"/>
    <x v="8"/>
    <x v="1"/>
    <x v="1"/>
    <n v="0"/>
    <n v="0"/>
    <n v="0"/>
    <m/>
  </r>
  <r>
    <x v="3"/>
    <x v="31"/>
    <m/>
    <x v="3"/>
    <x v="30"/>
    <x v="1"/>
    <x v="1"/>
    <m/>
    <n v="0"/>
    <n v="0"/>
    <m/>
  </r>
  <r>
    <x v="0"/>
    <x v="32"/>
    <m/>
    <x v="1"/>
    <x v="5"/>
    <x v="0"/>
    <x v="0"/>
    <n v="0"/>
    <n v="0"/>
    <n v="0"/>
    <m/>
  </r>
  <r>
    <x v="1"/>
    <x v="17"/>
    <m/>
    <x v="0"/>
    <x v="33"/>
    <x v="1"/>
    <x v="1"/>
    <n v="0"/>
    <n v="0"/>
    <n v="0"/>
    <m/>
  </r>
  <r>
    <x v="6"/>
    <x v="19"/>
    <m/>
    <x v="0"/>
    <x v="8"/>
    <x v="2"/>
    <x v="1"/>
    <n v="0.1"/>
    <n v="0.4375"/>
    <n v="28"/>
    <m/>
  </r>
  <r>
    <x v="1"/>
    <x v="17"/>
    <m/>
    <x v="0"/>
    <x v="33"/>
    <x v="1"/>
    <x v="1"/>
    <n v="0"/>
    <n v="0"/>
    <n v="0"/>
    <m/>
  </r>
  <r>
    <x v="3"/>
    <x v="31"/>
    <m/>
    <x v="3"/>
    <x v="30"/>
    <x v="2"/>
    <x v="1"/>
    <m/>
    <n v="0"/>
    <n v="0"/>
    <m/>
  </r>
  <r>
    <x v="1"/>
    <x v="17"/>
    <m/>
    <x v="0"/>
    <x v="33"/>
    <x v="2"/>
    <x v="1"/>
    <n v="0"/>
    <n v="0"/>
    <n v="0"/>
    <m/>
  </r>
  <r>
    <x v="1"/>
    <x v="17"/>
    <m/>
    <x v="0"/>
    <x v="33"/>
    <x v="2"/>
    <x v="1"/>
    <n v="0"/>
    <n v="0"/>
    <n v="0"/>
    <m/>
  </r>
  <r>
    <x v="1"/>
    <x v="17"/>
    <m/>
    <x v="0"/>
    <x v="33"/>
    <x v="3"/>
    <x v="1"/>
    <n v="0"/>
    <n v="0"/>
    <n v="0"/>
    <m/>
  </r>
  <r>
    <x v="6"/>
    <x v="21"/>
    <m/>
    <x v="3"/>
    <x v="11"/>
    <x v="2"/>
    <x v="1"/>
    <m/>
    <n v="0"/>
    <n v="0"/>
    <m/>
  </r>
  <r>
    <x v="0"/>
    <x v="32"/>
    <m/>
    <x v="1"/>
    <x v="5"/>
    <x v="1"/>
    <x v="1"/>
    <n v="0"/>
    <n v="0"/>
    <n v="0"/>
    <m/>
  </r>
  <r>
    <x v="6"/>
    <x v="9"/>
    <m/>
    <x v="3"/>
    <x v="10"/>
    <x v="2"/>
    <x v="1"/>
    <m/>
    <n v="0"/>
    <n v="0"/>
    <m/>
  </r>
  <r>
    <x v="6"/>
    <x v="14"/>
    <m/>
    <x v="3"/>
    <x v="11"/>
    <x v="2"/>
    <x v="1"/>
    <m/>
    <n v="0"/>
    <n v="0"/>
    <m/>
  </r>
  <r>
    <x v="6"/>
    <x v="19"/>
    <m/>
    <x v="3"/>
    <x v="10"/>
    <x v="2"/>
    <x v="1"/>
    <m/>
    <n v="0"/>
    <n v="0"/>
    <m/>
  </r>
  <r>
    <x v="6"/>
    <x v="16"/>
    <m/>
    <x v="3"/>
    <x v="11"/>
    <x v="2"/>
    <x v="1"/>
    <m/>
    <n v="0"/>
    <n v="0"/>
    <m/>
  </r>
  <r>
    <x v="1"/>
    <x v="17"/>
    <m/>
    <x v="0"/>
    <x v="33"/>
    <x v="3"/>
    <x v="1"/>
    <n v="0"/>
    <n v="0"/>
    <n v="0"/>
    <m/>
  </r>
  <r>
    <x v="0"/>
    <x v="32"/>
    <m/>
    <x v="1"/>
    <x v="5"/>
    <x v="2"/>
    <x v="1"/>
    <n v="0"/>
    <n v="0"/>
    <n v="0"/>
    <m/>
  </r>
  <r>
    <x v="0"/>
    <x v="32"/>
    <m/>
    <x v="1"/>
    <x v="5"/>
    <x v="3"/>
    <x v="1"/>
    <n v="0"/>
    <n v="0"/>
    <n v="0"/>
    <m/>
  </r>
  <r>
    <x v="0"/>
    <x v="32"/>
    <m/>
    <x v="1"/>
    <x v="7"/>
    <x v="0"/>
    <x v="0"/>
    <n v="0"/>
    <n v="0"/>
    <n v="0"/>
    <m/>
  </r>
  <r>
    <x v="0"/>
    <x v="32"/>
    <m/>
    <x v="1"/>
    <x v="7"/>
    <x v="1"/>
    <x v="1"/>
    <n v="0"/>
    <n v="0"/>
    <n v="0"/>
    <m/>
  </r>
  <r>
    <x v="3"/>
    <x v="31"/>
    <m/>
    <x v="3"/>
    <x v="30"/>
    <x v="3"/>
    <x v="1"/>
    <m/>
    <n v="0"/>
    <n v="0"/>
    <m/>
  </r>
  <r>
    <x v="2"/>
    <x v="2"/>
    <m/>
    <x v="0"/>
    <x v="0"/>
    <x v="3"/>
    <x v="1"/>
    <m/>
    <n v="0"/>
    <n v="0"/>
    <m/>
  </r>
  <r>
    <x v="0"/>
    <x v="32"/>
    <m/>
    <x v="1"/>
    <x v="7"/>
    <x v="2"/>
    <x v="1"/>
    <n v="0"/>
    <n v="0"/>
    <n v="0"/>
    <m/>
  </r>
  <r>
    <x v="1"/>
    <x v="24"/>
    <m/>
    <x v="0"/>
    <x v="33"/>
    <x v="0"/>
    <x v="0"/>
    <n v="0.05"/>
    <n v="0.21875"/>
    <n v="14"/>
    <m/>
  </r>
  <r>
    <x v="2"/>
    <x v="2"/>
    <m/>
    <x v="0"/>
    <x v="2"/>
    <x v="3"/>
    <x v="1"/>
    <m/>
    <n v="0"/>
    <n v="0"/>
    <m/>
  </r>
  <r>
    <x v="1"/>
    <x v="24"/>
    <m/>
    <x v="0"/>
    <x v="33"/>
    <x v="1"/>
    <x v="1"/>
    <n v="0.05"/>
    <n v="0.21875"/>
    <n v="14"/>
    <m/>
  </r>
  <r>
    <x v="0"/>
    <x v="32"/>
    <m/>
    <x v="1"/>
    <x v="7"/>
    <x v="3"/>
    <x v="1"/>
    <n v="0"/>
    <n v="0"/>
    <n v="0"/>
    <m/>
  </r>
  <r>
    <x v="4"/>
    <x v="8"/>
    <m/>
    <x v="0"/>
    <x v="16"/>
    <x v="0"/>
    <x v="0"/>
    <m/>
    <n v="0"/>
    <n v="0"/>
    <m/>
  </r>
  <r>
    <x v="1"/>
    <x v="24"/>
    <m/>
    <x v="0"/>
    <x v="33"/>
    <x v="2"/>
    <x v="1"/>
    <n v="0.05"/>
    <n v="0.21875"/>
    <n v="14"/>
    <m/>
  </r>
  <r>
    <x v="1"/>
    <x v="24"/>
    <m/>
    <x v="0"/>
    <x v="33"/>
    <x v="3"/>
    <x v="1"/>
    <n v="0.05"/>
    <n v="8.7500000000000008E-2"/>
    <n v="5.6000000000000005"/>
    <m/>
  </r>
  <r>
    <x v="1"/>
    <x v="7"/>
    <m/>
    <x v="0"/>
    <x v="33"/>
    <x v="0"/>
    <x v="0"/>
    <n v="0.05"/>
    <n v="0.21875"/>
    <n v="14"/>
    <m/>
  </r>
  <r>
    <x v="0"/>
    <x v="32"/>
    <m/>
    <x v="0"/>
    <x v="19"/>
    <x v="0"/>
    <x v="0"/>
    <n v="0"/>
    <n v="0"/>
    <n v="0"/>
    <m/>
  </r>
  <r>
    <x v="1"/>
    <x v="7"/>
    <m/>
    <x v="0"/>
    <x v="33"/>
    <x v="1"/>
    <x v="1"/>
    <n v="0.05"/>
    <n v="0.21875"/>
    <n v="14"/>
    <m/>
  </r>
  <r>
    <x v="0"/>
    <x v="32"/>
    <m/>
    <x v="0"/>
    <x v="19"/>
    <x v="1"/>
    <x v="1"/>
    <n v="0"/>
    <n v="0"/>
    <n v="0"/>
    <m/>
  </r>
  <r>
    <x v="3"/>
    <x v="31"/>
    <m/>
    <x v="3"/>
    <x v="31"/>
    <x v="0"/>
    <x v="0"/>
    <m/>
    <n v="0"/>
    <n v="0"/>
    <m/>
  </r>
  <r>
    <x v="4"/>
    <x v="8"/>
    <m/>
    <x v="0"/>
    <x v="16"/>
    <x v="1"/>
    <x v="1"/>
    <m/>
    <n v="0"/>
    <n v="0"/>
    <m/>
  </r>
  <r>
    <x v="0"/>
    <x v="32"/>
    <m/>
    <x v="0"/>
    <x v="19"/>
    <x v="2"/>
    <x v="1"/>
    <n v="0"/>
    <n v="0"/>
    <n v="0"/>
    <m/>
  </r>
  <r>
    <x v="6"/>
    <x v="19"/>
    <m/>
    <x v="0"/>
    <x v="8"/>
    <x v="3"/>
    <x v="1"/>
    <n v="0"/>
    <n v="0"/>
    <n v="0"/>
    <m/>
  </r>
  <r>
    <x v="1"/>
    <x v="7"/>
    <m/>
    <x v="0"/>
    <x v="33"/>
    <x v="2"/>
    <x v="1"/>
    <n v="0.05"/>
    <n v="0.21875"/>
    <n v="14"/>
    <m/>
  </r>
  <r>
    <x v="3"/>
    <x v="31"/>
    <m/>
    <x v="3"/>
    <x v="31"/>
    <x v="1"/>
    <x v="1"/>
    <m/>
    <n v="0"/>
    <n v="0"/>
    <m/>
  </r>
  <r>
    <x v="6"/>
    <x v="12"/>
    <m/>
    <x v="3"/>
    <x v="11"/>
    <x v="3"/>
    <x v="1"/>
    <m/>
    <n v="0"/>
    <n v="0"/>
    <m/>
  </r>
  <r>
    <x v="6"/>
    <x v="21"/>
    <m/>
    <x v="0"/>
    <x v="8"/>
    <x v="0"/>
    <x v="0"/>
    <n v="0"/>
    <n v="0"/>
    <n v="0"/>
    <m/>
  </r>
  <r>
    <x v="3"/>
    <x v="31"/>
    <m/>
    <x v="3"/>
    <x v="31"/>
    <x v="2"/>
    <x v="1"/>
    <m/>
    <n v="0"/>
    <n v="0"/>
    <m/>
  </r>
  <r>
    <x v="6"/>
    <x v="21"/>
    <m/>
    <x v="0"/>
    <x v="8"/>
    <x v="1"/>
    <x v="1"/>
    <n v="0"/>
    <n v="0"/>
    <n v="0"/>
    <m/>
  </r>
  <r>
    <x v="3"/>
    <x v="31"/>
    <m/>
    <x v="3"/>
    <x v="31"/>
    <x v="3"/>
    <x v="1"/>
    <m/>
    <n v="0"/>
    <n v="0"/>
    <m/>
  </r>
  <r>
    <x v="0"/>
    <x v="32"/>
    <m/>
    <x v="0"/>
    <x v="19"/>
    <x v="3"/>
    <x v="1"/>
    <n v="0"/>
    <n v="0"/>
    <n v="0"/>
    <m/>
  </r>
  <r>
    <x v="1"/>
    <x v="7"/>
    <m/>
    <x v="0"/>
    <x v="33"/>
    <x v="3"/>
    <x v="1"/>
    <n v="0.05"/>
    <n v="8.7500000000000008E-2"/>
    <n v="5.6000000000000005"/>
    <m/>
  </r>
  <r>
    <x v="0"/>
    <x v="32"/>
    <m/>
    <x v="2"/>
    <x v="4"/>
    <x v="0"/>
    <x v="0"/>
    <n v="0.2"/>
    <n v="0.875"/>
    <n v="70"/>
    <m/>
  </r>
  <r>
    <x v="1"/>
    <x v="15"/>
    <m/>
    <x v="1"/>
    <x v="24"/>
    <x v="0"/>
    <x v="0"/>
    <n v="0"/>
    <n v="0"/>
    <n v="0"/>
    <m/>
  </r>
  <r>
    <x v="1"/>
    <x v="15"/>
    <m/>
    <x v="1"/>
    <x v="24"/>
    <x v="1"/>
    <x v="1"/>
    <n v="0"/>
    <n v="0"/>
    <n v="0"/>
    <m/>
  </r>
  <r>
    <x v="0"/>
    <x v="32"/>
    <m/>
    <x v="2"/>
    <x v="4"/>
    <x v="1"/>
    <x v="1"/>
    <n v="0.3"/>
    <n v="1.3125"/>
    <n v="105"/>
    <m/>
  </r>
  <r>
    <x v="3"/>
    <x v="31"/>
    <m/>
    <x v="1"/>
    <x v="18"/>
    <x v="0"/>
    <x v="0"/>
    <m/>
    <n v="0"/>
    <n v="0"/>
    <m/>
  </r>
  <r>
    <x v="3"/>
    <x v="31"/>
    <m/>
    <x v="1"/>
    <x v="18"/>
    <x v="1"/>
    <x v="1"/>
    <m/>
    <n v="0"/>
    <n v="0"/>
    <m/>
  </r>
  <r>
    <x v="0"/>
    <x v="32"/>
    <m/>
    <x v="2"/>
    <x v="4"/>
    <x v="2"/>
    <x v="1"/>
    <n v="0.2"/>
    <n v="0.875"/>
    <n v="70"/>
    <m/>
  </r>
  <r>
    <x v="3"/>
    <x v="31"/>
    <m/>
    <x v="1"/>
    <x v="18"/>
    <x v="2"/>
    <x v="1"/>
    <m/>
    <n v="0"/>
    <n v="0"/>
    <m/>
  </r>
  <r>
    <x v="3"/>
    <x v="31"/>
    <m/>
    <x v="1"/>
    <x v="18"/>
    <x v="3"/>
    <x v="1"/>
    <m/>
    <n v="0"/>
    <n v="0"/>
    <m/>
  </r>
  <r>
    <x v="3"/>
    <x v="31"/>
    <m/>
    <x v="0"/>
    <x v="36"/>
    <x v="0"/>
    <x v="0"/>
    <m/>
    <n v="0"/>
    <n v="0"/>
    <m/>
  </r>
  <r>
    <x v="3"/>
    <x v="31"/>
    <m/>
    <x v="0"/>
    <x v="36"/>
    <x v="1"/>
    <x v="1"/>
    <m/>
    <n v="0"/>
    <n v="0"/>
    <m/>
  </r>
  <r>
    <x v="1"/>
    <x v="15"/>
    <m/>
    <x v="1"/>
    <x v="24"/>
    <x v="2"/>
    <x v="1"/>
    <n v="0"/>
    <n v="0"/>
    <n v="0"/>
    <m/>
  </r>
  <r>
    <x v="1"/>
    <x v="24"/>
    <m/>
    <x v="1"/>
    <x v="24"/>
    <x v="0"/>
    <x v="0"/>
    <n v="0"/>
    <n v="0"/>
    <n v="0"/>
    <m/>
  </r>
  <r>
    <x v="3"/>
    <x v="31"/>
    <m/>
    <x v="0"/>
    <x v="36"/>
    <x v="2"/>
    <x v="1"/>
    <m/>
    <n v="0"/>
    <n v="0"/>
    <m/>
  </r>
  <r>
    <x v="0"/>
    <x v="32"/>
    <m/>
    <x v="2"/>
    <x v="4"/>
    <x v="3"/>
    <x v="1"/>
    <n v="0.2"/>
    <n v="0.35000000000000003"/>
    <n v="28.000000000000004"/>
    <m/>
  </r>
  <r>
    <x v="3"/>
    <x v="31"/>
    <m/>
    <x v="0"/>
    <x v="36"/>
    <x v="3"/>
    <x v="1"/>
    <m/>
    <n v="0"/>
    <n v="0"/>
    <m/>
  </r>
  <r>
    <x v="4"/>
    <x v="8"/>
    <m/>
    <x v="0"/>
    <x v="16"/>
    <x v="2"/>
    <x v="1"/>
    <m/>
    <n v="0"/>
    <n v="0"/>
    <m/>
  </r>
  <r>
    <x v="3"/>
    <x v="31"/>
    <m/>
    <x v="1"/>
    <x v="37"/>
    <x v="0"/>
    <x v="0"/>
    <m/>
    <n v="0"/>
    <n v="0"/>
    <m/>
  </r>
  <r>
    <x v="6"/>
    <x v="21"/>
    <m/>
    <x v="0"/>
    <x v="8"/>
    <x v="2"/>
    <x v="1"/>
    <n v="0"/>
    <n v="0"/>
    <n v="0"/>
    <m/>
  </r>
  <r>
    <x v="1"/>
    <x v="24"/>
    <m/>
    <x v="1"/>
    <x v="24"/>
    <x v="1"/>
    <x v="1"/>
    <n v="0"/>
    <n v="0"/>
    <n v="0"/>
    <m/>
  </r>
  <r>
    <x v="3"/>
    <x v="31"/>
    <m/>
    <x v="1"/>
    <x v="37"/>
    <x v="1"/>
    <x v="1"/>
    <m/>
    <n v="0"/>
    <n v="0"/>
    <m/>
  </r>
  <r>
    <x v="1"/>
    <x v="24"/>
    <m/>
    <x v="1"/>
    <x v="24"/>
    <x v="2"/>
    <x v="1"/>
    <n v="0"/>
    <n v="0"/>
    <n v="0"/>
    <m/>
  </r>
  <r>
    <x v="1"/>
    <x v="24"/>
    <m/>
    <x v="1"/>
    <x v="24"/>
    <x v="3"/>
    <x v="1"/>
    <n v="0"/>
    <n v="0"/>
    <n v="0"/>
    <m/>
  </r>
  <r>
    <x v="1"/>
    <x v="15"/>
    <m/>
    <x v="1"/>
    <x v="24"/>
    <x v="3"/>
    <x v="1"/>
    <n v="0"/>
    <n v="0"/>
    <n v="0"/>
    <m/>
  </r>
  <r>
    <x v="3"/>
    <x v="31"/>
    <m/>
    <x v="1"/>
    <x v="37"/>
    <x v="2"/>
    <x v="1"/>
    <m/>
    <n v="0"/>
    <n v="0"/>
    <m/>
  </r>
  <r>
    <x v="3"/>
    <x v="31"/>
    <m/>
    <x v="1"/>
    <x v="37"/>
    <x v="3"/>
    <x v="1"/>
    <m/>
    <n v="0"/>
    <n v="0"/>
    <m/>
  </r>
  <r>
    <x v="0"/>
    <x v="32"/>
    <m/>
    <x v="3"/>
    <x v="12"/>
    <x v="0"/>
    <x v="0"/>
    <n v="0.1"/>
    <n v="0.4375"/>
    <n v="28"/>
    <m/>
  </r>
  <r>
    <x v="3"/>
    <x v="31"/>
    <m/>
    <x v="1"/>
    <x v="21"/>
    <x v="0"/>
    <x v="0"/>
    <m/>
    <n v="0"/>
    <n v="0"/>
    <m/>
  </r>
  <r>
    <x v="4"/>
    <x v="8"/>
    <m/>
    <x v="0"/>
    <x v="16"/>
    <x v="3"/>
    <x v="1"/>
    <m/>
    <n v="0"/>
    <n v="0"/>
    <m/>
  </r>
  <r>
    <x v="3"/>
    <x v="31"/>
    <m/>
    <x v="1"/>
    <x v="21"/>
    <x v="1"/>
    <x v="1"/>
    <m/>
    <n v="0"/>
    <n v="0"/>
    <m/>
  </r>
  <r>
    <x v="3"/>
    <x v="31"/>
    <m/>
    <x v="1"/>
    <x v="21"/>
    <x v="2"/>
    <x v="1"/>
    <m/>
    <n v="0"/>
    <n v="0"/>
    <m/>
  </r>
  <r>
    <x v="3"/>
    <x v="31"/>
    <m/>
    <x v="1"/>
    <x v="21"/>
    <x v="3"/>
    <x v="1"/>
    <m/>
    <n v="0"/>
    <n v="0"/>
    <m/>
  </r>
  <r>
    <x v="4"/>
    <x v="10"/>
    <m/>
    <x v="0"/>
    <x v="16"/>
    <x v="0"/>
    <x v="0"/>
    <m/>
    <n v="0"/>
    <n v="0"/>
    <m/>
  </r>
  <r>
    <x v="6"/>
    <x v="12"/>
    <m/>
    <x v="2"/>
    <x v="22"/>
    <x v="3"/>
    <x v="1"/>
    <m/>
    <n v="0"/>
    <n v="0"/>
    <m/>
  </r>
  <r>
    <x v="6"/>
    <x v="9"/>
    <m/>
    <x v="1"/>
    <x v="24"/>
    <x v="3"/>
    <x v="1"/>
    <m/>
    <n v="0"/>
    <n v="0"/>
    <m/>
  </r>
  <r>
    <x v="3"/>
    <x v="31"/>
    <m/>
    <x v="3"/>
    <x v="40"/>
    <x v="0"/>
    <x v="0"/>
    <m/>
    <n v="0"/>
    <n v="0"/>
    <m/>
  </r>
  <r>
    <x v="1"/>
    <x v="23"/>
    <m/>
    <x v="1"/>
    <x v="24"/>
    <x v="0"/>
    <x v="0"/>
    <n v="0.2"/>
    <n v="0.875"/>
    <n v="70"/>
    <m/>
  </r>
  <r>
    <x v="6"/>
    <x v="21"/>
    <m/>
    <x v="0"/>
    <x v="8"/>
    <x v="3"/>
    <x v="1"/>
    <n v="0.1"/>
    <n v="0.17500000000000002"/>
    <n v="11.200000000000001"/>
    <m/>
  </r>
  <r>
    <x v="5"/>
    <x v="5"/>
    <m/>
    <x v="1"/>
    <x v="24"/>
    <x v="3"/>
    <x v="1"/>
    <m/>
    <n v="0"/>
    <n v="0"/>
    <m/>
  </r>
  <r>
    <x v="1"/>
    <x v="23"/>
    <m/>
    <x v="1"/>
    <x v="24"/>
    <x v="1"/>
    <x v="1"/>
    <n v="0"/>
    <n v="0"/>
    <n v="0"/>
    <m/>
  </r>
  <r>
    <x v="0"/>
    <x v="32"/>
    <m/>
    <x v="3"/>
    <x v="12"/>
    <x v="1"/>
    <x v="1"/>
    <n v="0.1"/>
    <n v="0.4375"/>
    <n v="28"/>
    <m/>
  </r>
  <r>
    <x v="0"/>
    <x v="32"/>
    <m/>
    <x v="3"/>
    <x v="12"/>
    <x v="2"/>
    <x v="1"/>
    <n v="0.1"/>
    <n v="0.4375"/>
    <n v="28"/>
    <m/>
  </r>
  <r>
    <x v="3"/>
    <x v="31"/>
    <m/>
    <x v="3"/>
    <x v="40"/>
    <x v="1"/>
    <x v="1"/>
    <m/>
    <n v="0"/>
    <n v="0"/>
    <m/>
  </r>
  <r>
    <x v="1"/>
    <x v="23"/>
    <m/>
    <x v="1"/>
    <x v="24"/>
    <x v="2"/>
    <x v="1"/>
    <n v="0.2"/>
    <n v="0.875"/>
    <n v="70"/>
    <m/>
  </r>
  <r>
    <x v="0"/>
    <x v="32"/>
    <m/>
    <x v="3"/>
    <x v="12"/>
    <x v="3"/>
    <x v="1"/>
    <n v="0.1"/>
    <n v="0.17500000000000002"/>
    <n v="11.200000000000001"/>
    <m/>
  </r>
  <r>
    <x v="0"/>
    <x v="32"/>
    <m/>
    <x v="3"/>
    <x v="12"/>
    <x v="3"/>
    <x v="1"/>
    <n v="0.1"/>
    <n v="0.17500000000000002"/>
    <n v="11.200000000000001"/>
    <m/>
  </r>
  <r>
    <x v="1"/>
    <x v="23"/>
    <m/>
    <x v="1"/>
    <x v="24"/>
    <x v="3"/>
    <x v="1"/>
    <n v="0.3"/>
    <n v="0.52500000000000002"/>
    <n v="42"/>
    <m/>
  </r>
  <r>
    <x v="1"/>
    <x v="24"/>
    <m/>
    <x v="1"/>
    <x v="21"/>
    <x v="0"/>
    <x v="0"/>
    <n v="0"/>
    <n v="0"/>
    <n v="0"/>
    <m/>
  </r>
  <r>
    <x v="1"/>
    <x v="24"/>
    <m/>
    <x v="1"/>
    <x v="21"/>
    <x v="1"/>
    <x v="1"/>
    <n v="0"/>
    <n v="0"/>
    <n v="0"/>
    <m/>
  </r>
  <r>
    <x v="6"/>
    <x v="16"/>
    <m/>
    <x v="0"/>
    <x v="36"/>
    <x v="0"/>
    <x v="0"/>
    <n v="0"/>
    <n v="0"/>
    <n v="0"/>
    <m/>
  </r>
  <r>
    <x v="1"/>
    <x v="24"/>
    <m/>
    <x v="1"/>
    <x v="21"/>
    <x v="2"/>
    <x v="1"/>
    <n v="0"/>
    <n v="0"/>
    <n v="0"/>
    <m/>
  </r>
  <r>
    <x v="1"/>
    <x v="24"/>
    <m/>
    <x v="1"/>
    <x v="21"/>
    <x v="3"/>
    <x v="1"/>
    <n v="0"/>
    <n v="0"/>
    <n v="0"/>
    <m/>
  </r>
  <r>
    <x v="3"/>
    <x v="31"/>
    <m/>
    <x v="3"/>
    <x v="40"/>
    <x v="2"/>
    <x v="1"/>
    <m/>
    <n v="0"/>
    <n v="0"/>
    <m/>
  </r>
  <r>
    <x v="4"/>
    <x v="10"/>
    <m/>
    <x v="0"/>
    <x v="16"/>
    <x v="1"/>
    <x v="1"/>
    <m/>
    <n v="0"/>
    <n v="0"/>
    <m/>
  </r>
  <r>
    <x v="3"/>
    <x v="31"/>
    <m/>
    <x v="3"/>
    <x v="40"/>
    <x v="3"/>
    <x v="1"/>
    <m/>
    <n v="0"/>
    <n v="0"/>
    <m/>
  </r>
  <r>
    <x v="3"/>
    <x v="33"/>
    <m/>
    <x v="0"/>
    <x v="0"/>
    <x v="0"/>
    <x v="0"/>
    <m/>
    <n v="0"/>
    <n v="0"/>
    <m/>
  </r>
  <r>
    <x v="0"/>
    <x v="32"/>
    <m/>
    <x v="3"/>
    <x v="11"/>
    <x v="1"/>
    <x v="1"/>
    <n v="0"/>
    <n v="0"/>
    <n v="0"/>
    <m/>
  </r>
  <r>
    <x v="1"/>
    <x v="15"/>
    <m/>
    <x v="1"/>
    <x v="27"/>
    <x v="0"/>
    <x v="0"/>
    <n v="0"/>
    <n v="0"/>
    <e v="#N/A"/>
    <m/>
  </r>
  <r>
    <x v="0"/>
    <x v="32"/>
    <m/>
    <x v="3"/>
    <x v="11"/>
    <x v="2"/>
    <x v="1"/>
    <n v="0"/>
    <n v="0"/>
    <n v="0"/>
    <m/>
  </r>
  <r>
    <x v="4"/>
    <x v="10"/>
    <m/>
    <x v="0"/>
    <x v="16"/>
    <x v="2"/>
    <x v="1"/>
    <m/>
    <n v="0"/>
    <n v="0"/>
    <m/>
  </r>
  <r>
    <x v="3"/>
    <x v="33"/>
    <m/>
    <x v="0"/>
    <x v="0"/>
    <x v="1"/>
    <x v="1"/>
    <m/>
    <n v="0"/>
    <n v="0"/>
    <m/>
  </r>
  <r>
    <x v="0"/>
    <x v="32"/>
    <m/>
    <x v="3"/>
    <x v="11"/>
    <x v="3"/>
    <x v="1"/>
    <n v="0"/>
    <n v="0"/>
    <n v="0"/>
    <m/>
  </r>
  <r>
    <x v="0"/>
    <x v="34"/>
    <m/>
    <x v="1"/>
    <x v="1"/>
    <x v="0"/>
    <x v="0"/>
    <n v="0.1"/>
    <n v="0.4375"/>
    <n v="35"/>
    <m/>
  </r>
  <r>
    <x v="6"/>
    <x v="12"/>
    <m/>
    <x v="1"/>
    <x v="29"/>
    <x v="3"/>
    <x v="1"/>
    <m/>
    <n v="0"/>
    <n v="0"/>
    <m/>
  </r>
  <r>
    <x v="1"/>
    <x v="15"/>
    <m/>
    <x v="1"/>
    <x v="27"/>
    <x v="1"/>
    <x v="1"/>
    <n v="0"/>
    <n v="0"/>
    <e v="#N/A"/>
    <m/>
  </r>
  <r>
    <x v="0"/>
    <x v="34"/>
    <m/>
    <x v="1"/>
    <x v="1"/>
    <x v="1"/>
    <x v="1"/>
    <n v="0.1"/>
    <n v="0.4375"/>
    <n v="35"/>
    <m/>
  </r>
  <r>
    <x v="4"/>
    <x v="10"/>
    <m/>
    <x v="0"/>
    <x v="16"/>
    <x v="3"/>
    <x v="1"/>
    <m/>
    <n v="0"/>
    <n v="0"/>
    <m/>
  </r>
  <r>
    <x v="0"/>
    <x v="34"/>
    <m/>
    <x v="1"/>
    <x v="1"/>
    <x v="2"/>
    <x v="1"/>
    <n v="0.1"/>
    <n v="0.4375"/>
    <n v="35"/>
    <m/>
  </r>
  <r>
    <x v="0"/>
    <x v="34"/>
    <m/>
    <x v="1"/>
    <x v="1"/>
    <x v="3"/>
    <x v="1"/>
    <n v="0"/>
    <n v="0"/>
    <n v="0"/>
    <m/>
  </r>
  <r>
    <x v="3"/>
    <x v="33"/>
    <m/>
    <x v="0"/>
    <x v="0"/>
    <x v="2"/>
    <x v="1"/>
    <m/>
    <n v="0"/>
    <n v="0"/>
    <m/>
  </r>
  <r>
    <x v="4"/>
    <x v="22"/>
    <m/>
    <x v="1"/>
    <x v="5"/>
    <x v="3"/>
    <x v="1"/>
    <m/>
    <n v="0"/>
    <n v="0"/>
    <m/>
  </r>
  <r>
    <x v="3"/>
    <x v="33"/>
    <m/>
    <x v="0"/>
    <x v="0"/>
    <x v="3"/>
    <x v="1"/>
    <m/>
    <n v="0"/>
    <n v="0"/>
    <m/>
  </r>
  <r>
    <x v="6"/>
    <x v="14"/>
    <m/>
    <x v="1"/>
    <x v="23"/>
    <x v="3"/>
    <x v="1"/>
    <m/>
    <n v="0"/>
    <n v="0"/>
    <m/>
  </r>
  <r>
    <x v="6"/>
    <x v="19"/>
    <m/>
    <x v="1"/>
    <x v="25"/>
    <x v="3"/>
    <x v="1"/>
    <m/>
    <n v="0"/>
    <n v="0"/>
    <m/>
  </r>
  <r>
    <x v="6"/>
    <x v="21"/>
    <m/>
    <x v="1"/>
    <x v="24"/>
    <x v="3"/>
    <x v="1"/>
    <m/>
    <n v="0"/>
    <n v="0"/>
    <m/>
  </r>
  <r>
    <x v="6"/>
    <x v="19"/>
    <m/>
    <x v="1"/>
    <x v="29"/>
    <x v="3"/>
    <x v="1"/>
    <m/>
    <n v="0"/>
    <n v="0"/>
    <m/>
  </r>
  <r>
    <x v="0"/>
    <x v="34"/>
    <m/>
    <x v="1"/>
    <x v="35"/>
    <x v="0"/>
    <x v="0"/>
    <n v="0.2"/>
    <n v="0.875"/>
    <n v="56"/>
    <m/>
  </r>
  <r>
    <x v="6"/>
    <x v="9"/>
    <m/>
    <x v="1"/>
    <x v="23"/>
    <x v="3"/>
    <x v="1"/>
    <m/>
    <n v="0"/>
    <n v="0"/>
    <m/>
  </r>
  <r>
    <x v="6"/>
    <x v="19"/>
    <m/>
    <x v="1"/>
    <x v="29"/>
    <x v="3"/>
    <x v="1"/>
    <m/>
    <n v="0"/>
    <n v="0"/>
    <m/>
  </r>
  <r>
    <x v="6"/>
    <x v="21"/>
    <m/>
    <x v="1"/>
    <x v="27"/>
    <x v="3"/>
    <x v="1"/>
    <m/>
    <n v="0"/>
    <e v="#N/A"/>
    <m/>
  </r>
  <r>
    <x v="0"/>
    <x v="34"/>
    <m/>
    <x v="1"/>
    <x v="35"/>
    <x v="1"/>
    <x v="1"/>
    <n v="0.4"/>
    <n v="1.75"/>
    <n v="112"/>
    <m/>
  </r>
  <r>
    <x v="1"/>
    <x v="15"/>
    <m/>
    <x v="1"/>
    <x v="27"/>
    <x v="2"/>
    <x v="1"/>
    <n v="0"/>
    <n v="0"/>
    <e v="#N/A"/>
    <m/>
  </r>
  <r>
    <x v="1"/>
    <x v="7"/>
    <m/>
    <x v="1"/>
    <x v="27"/>
    <x v="0"/>
    <x v="0"/>
    <n v="0"/>
    <n v="0"/>
    <e v="#N/A"/>
    <m/>
  </r>
  <r>
    <x v="6"/>
    <x v="12"/>
    <m/>
    <x v="1"/>
    <x v="21"/>
    <x v="3"/>
    <x v="1"/>
    <m/>
    <n v="0"/>
    <n v="0"/>
    <m/>
  </r>
  <r>
    <x v="6"/>
    <x v="16"/>
    <m/>
    <x v="1"/>
    <x v="21"/>
    <x v="3"/>
    <x v="1"/>
    <m/>
    <n v="0"/>
    <n v="0"/>
    <m/>
  </r>
  <r>
    <x v="1"/>
    <x v="7"/>
    <m/>
    <x v="1"/>
    <x v="27"/>
    <x v="1"/>
    <x v="1"/>
    <n v="0"/>
    <n v="0"/>
    <e v="#N/A"/>
    <m/>
  </r>
  <r>
    <x v="6"/>
    <x v="16"/>
    <m/>
    <x v="1"/>
    <x v="23"/>
    <x v="3"/>
    <x v="1"/>
    <m/>
    <n v="0"/>
    <n v="0"/>
    <m/>
  </r>
  <r>
    <x v="1"/>
    <x v="7"/>
    <m/>
    <x v="1"/>
    <x v="27"/>
    <x v="2"/>
    <x v="1"/>
    <n v="0"/>
    <n v="0"/>
    <e v="#N/A"/>
    <m/>
  </r>
  <r>
    <x v="0"/>
    <x v="34"/>
    <m/>
    <x v="1"/>
    <x v="35"/>
    <x v="2"/>
    <x v="1"/>
    <n v="0.4"/>
    <n v="1.75"/>
    <n v="112"/>
    <m/>
  </r>
  <r>
    <x v="1"/>
    <x v="7"/>
    <m/>
    <x v="1"/>
    <x v="27"/>
    <x v="3"/>
    <x v="1"/>
    <n v="0"/>
    <n v="0"/>
    <e v="#N/A"/>
    <m/>
  </r>
  <r>
    <x v="1"/>
    <x v="15"/>
    <m/>
    <x v="1"/>
    <x v="27"/>
    <x v="3"/>
    <x v="1"/>
    <n v="0"/>
    <n v="0"/>
    <e v="#N/A"/>
    <m/>
  </r>
  <r>
    <x v="1"/>
    <x v="7"/>
    <m/>
    <x v="2"/>
    <x v="43"/>
    <x v="0"/>
    <x v="0"/>
    <n v="0.05"/>
    <n v="0.21875"/>
    <e v="#N/A"/>
    <m/>
  </r>
  <r>
    <x v="0"/>
    <x v="34"/>
    <m/>
    <x v="1"/>
    <x v="35"/>
    <x v="3"/>
    <x v="1"/>
    <n v="0.2"/>
    <n v="0.35000000000000003"/>
    <n v="22.400000000000002"/>
    <m/>
  </r>
  <r>
    <x v="0"/>
    <x v="34"/>
    <m/>
    <x v="0"/>
    <x v="19"/>
    <x v="0"/>
    <x v="0"/>
    <n v="0.1"/>
    <n v="0.4375"/>
    <n v="28"/>
    <m/>
  </r>
  <r>
    <x v="0"/>
    <x v="34"/>
    <m/>
    <x v="0"/>
    <x v="19"/>
    <x v="1"/>
    <x v="1"/>
    <n v="0.1"/>
    <n v="0.4375"/>
    <n v="28"/>
    <m/>
  </r>
  <r>
    <x v="3"/>
    <x v="33"/>
    <m/>
    <x v="1"/>
    <x v="13"/>
    <x v="0"/>
    <x v="0"/>
    <m/>
    <n v="0"/>
    <n v="0"/>
    <m/>
  </r>
  <r>
    <x v="4"/>
    <x v="22"/>
    <m/>
    <x v="1"/>
    <x v="9"/>
    <x v="0"/>
    <x v="0"/>
    <m/>
    <n v="0"/>
    <n v="0"/>
    <m/>
  </r>
  <r>
    <x v="4"/>
    <x v="22"/>
    <m/>
    <x v="1"/>
    <x v="9"/>
    <x v="0"/>
    <x v="0"/>
    <m/>
    <n v="0"/>
    <n v="0"/>
    <m/>
  </r>
  <r>
    <x v="4"/>
    <x v="22"/>
    <m/>
    <x v="1"/>
    <x v="9"/>
    <x v="1"/>
    <x v="1"/>
    <m/>
    <n v="0"/>
    <n v="0"/>
    <m/>
  </r>
  <r>
    <x v="4"/>
    <x v="22"/>
    <m/>
    <x v="1"/>
    <x v="9"/>
    <x v="1"/>
    <x v="1"/>
    <m/>
    <n v="0"/>
    <n v="0"/>
    <m/>
  </r>
  <r>
    <x v="5"/>
    <x v="5"/>
    <m/>
    <x v="1"/>
    <x v="3"/>
    <x v="3"/>
    <x v="1"/>
    <m/>
    <n v="0"/>
    <n v="0"/>
    <m/>
  </r>
  <r>
    <x v="0"/>
    <x v="34"/>
    <m/>
    <x v="0"/>
    <x v="19"/>
    <x v="2"/>
    <x v="1"/>
    <n v="0.2"/>
    <n v="0.875"/>
    <n v="56"/>
    <m/>
  </r>
  <r>
    <x v="1"/>
    <x v="7"/>
    <m/>
    <x v="2"/>
    <x v="43"/>
    <x v="1"/>
    <x v="1"/>
    <n v="0.05"/>
    <n v="0.21875"/>
    <e v="#N/A"/>
    <m/>
  </r>
  <r>
    <x v="1"/>
    <x v="7"/>
    <m/>
    <x v="2"/>
    <x v="43"/>
    <x v="2"/>
    <x v="1"/>
    <n v="0.05"/>
    <n v="0.21875"/>
    <e v="#N/A"/>
    <m/>
  </r>
  <r>
    <x v="1"/>
    <x v="7"/>
    <m/>
    <x v="2"/>
    <x v="43"/>
    <x v="3"/>
    <x v="1"/>
    <n v="0.05"/>
    <n v="8.7500000000000008E-2"/>
    <e v="#N/A"/>
    <m/>
  </r>
  <r>
    <x v="1"/>
    <x v="15"/>
    <m/>
    <x v="2"/>
    <x v="43"/>
    <x v="0"/>
    <x v="0"/>
    <n v="0.05"/>
    <n v="0.21875"/>
    <e v="#N/A"/>
    <m/>
  </r>
  <r>
    <x v="1"/>
    <x v="15"/>
    <m/>
    <x v="2"/>
    <x v="43"/>
    <x v="1"/>
    <x v="1"/>
    <n v="0.05"/>
    <n v="0.21875"/>
    <e v="#N/A"/>
    <m/>
  </r>
  <r>
    <x v="1"/>
    <x v="15"/>
    <m/>
    <x v="2"/>
    <x v="43"/>
    <x v="2"/>
    <x v="1"/>
    <n v="0.05"/>
    <n v="0.21875"/>
    <e v="#N/A"/>
    <m/>
  </r>
  <r>
    <x v="3"/>
    <x v="33"/>
    <m/>
    <x v="1"/>
    <x v="13"/>
    <x v="1"/>
    <x v="1"/>
    <m/>
    <n v="0"/>
    <n v="0"/>
    <m/>
  </r>
  <r>
    <x v="0"/>
    <x v="34"/>
    <m/>
    <x v="0"/>
    <x v="19"/>
    <x v="3"/>
    <x v="1"/>
    <n v="0.2"/>
    <n v="0.35000000000000003"/>
    <n v="22.400000000000002"/>
    <m/>
  </r>
  <r>
    <x v="4"/>
    <x v="22"/>
    <m/>
    <x v="1"/>
    <x v="9"/>
    <x v="2"/>
    <x v="1"/>
    <m/>
    <n v="0"/>
    <n v="0"/>
    <m/>
  </r>
  <r>
    <x v="4"/>
    <x v="22"/>
    <m/>
    <x v="1"/>
    <x v="9"/>
    <x v="2"/>
    <x v="1"/>
    <m/>
    <n v="0"/>
    <n v="0"/>
    <m/>
  </r>
  <r>
    <x v="4"/>
    <x v="10"/>
    <m/>
    <x v="3"/>
    <x v="11"/>
    <x v="0"/>
    <x v="0"/>
    <m/>
    <n v="0"/>
    <n v="0"/>
    <m/>
  </r>
  <r>
    <x v="4"/>
    <x v="10"/>
    <m/>
    <x v="3"/>
    <x v="11"/>
    <x v="1"/>
    <x v="1"/>
    <m/>
    <n v="0"/>
    <n v="0"/>
    <m/>
  </r>
  <r>
    <x v="5"/>
    <x v="5"/>
    <m/>
    <x v="1"/>
    <x v="5"/>
    <x v="3"/>
    <x v="1"/>
    <m/>
    <n v="0"/>
    <n v="0"/>
    <m/>
  </r>
  <r>
    <x v="0"/>
    <x v="34"/>
    <m/>
    <x v="2"/>
    <x v="4"/>
    <x v="0"/>
    <x v="0"/>
    <n v="0.2"/>
    <n v="0.875"/>
    <n v="70"/>
    <m/>
  </r>
  <r>
    <x v="3"/>
    <x v="33"/>
    <m/>
    <x v="1"/>
    <x v="25"/>
    <x v="0"/>
    <x v="0"/>
    <m/>
    <n v="0"/>
    <n v="0"/>
    <m/>
  </r>
  <r>
    <x v="3"/>
    <x v="33"/>
    <m/>
    <x v="1"/>
    <x v="25"/>
    <x v="2"/>
    <x v="1"/>
    <m/>
    <n v="0"/>
    <n v="0"/>
    <m/>
  </r>
  <r>
    <x v="4"/>
    <x v="10"/>
    <m/>
    <x v="3"/>
    <x v="11"/>
    <x v="2"/>
    <x v="1"/>
    <m/>
    <n v="0"/>
    <n v="0"/>
    <m/>
  </r>
  <r>
    <x v="3"/>
    <x v="33"/>
    <m/>
    <x v="1"/>
    <x v="9"/>
    <x v="0"/>
    <x v="0"/>
    <m/>
    <n v="0"/>
    <n v="0"/>
    <m/>
  </r>
  <r>
    <x v="0"/>
    <x v="34"/>
    <m/>
    <x v="2"/>
    <x v="4"/>
    <x v="1"/>
    <x v="1"/>
    <n v="0.2"/>
    <n v="0.875"/>
    <n v="70"/>
    <m/>
  </r>
  <r>
    <x v="3"/>
    <x v="33"/>
    <m/>
    <x v="1"/>
    <x v="9"/>
    <x v="1"/>
    <x v="1"/>
    <m/>
    <n v="0"/>
    <n v="0"/>
    <m/>
  </r>
  <r>
    <x v="3"/>
    <x v="33"/>
    <m/>
    <x v="1"/>
    <x v="9"/>
    <x v="2"/>
    <x v="1"/>
    <m/>
    <n v="0"/>
    <n v="0"/>
    <m/>
  </r>
  <r>
    <x v="1"/>
    <x v="15"/>
    <m/>
    <x v="2"/>
    <x v="43"/>
    <x v="3"/>
    <x v="1"/>
    <n v="0.05"/>
    <n v="8.7500000000000008E-2"/>
    <e v="#N/A"/>
    <m/>
  </r>
  <r>
    <x v="5"/>
    <x v="5"/>
    <m/>
    <x v="1"/>
    <x v="7"/>
    <x v="3"/>
    <x v="1"/>
    <m/>
    <n v="0"/>
    <n v="0"/>
    <m/>
  </r>
  <r>
    <x v="3"/>
    <x v="33"/>
    <m/>
    <x v="1"/>
    <x v="9"/>
    <x v="3"/>
    <x v="1"/>
    <m/>
    <n v="0"/>
    <n v="0"/>
    <m/>
  </r>
  <r>
    <x v="0"/>
    <x v="34"/>
    <m/>
    <x v="2"/>
    <x v="4"/>
    <x v="2"/>
    <x v="1"/>
    <n v="0.2"/>
    <n v="0.875"/>
    <n v="70"/>
    <m/>
  </r>
  <r>
    <x v="0"/>
    <x v="34"/>
    <m/>
    <x v="2"/>
    <x v="4"/>
    <x v="3"/>
    <x v="1"/>
    <n v="0.2"/>
    <n v="0.35000000000000003"/>
    <n v="28.000000000000004"/>
    <m/>
  </r>
  <r>
    <x v="6"/>
    <x v="14"/>
    <m/>
    <x v="2"/>
    <x v="22"/>
    <x v="3"/>
    <x v="1"/>
    <m/>
    <n v="0"/>
    <n v="0"/>
    <m/>
  </r>
  <r>
    <x v="6"/>
    <x v="16"/>
    <m/>
    <x v="0"/>
    <x v="36"/>
    <x v="1"/>
    <x v="1"/>
    <n v="0"/>
    <n v="0"/>
    <n v="0"/>
    <m/>
  </r>
  <r>
    <x v="4"/>
    <x v="10"/>
    <m/>
    <x v="3"/>
    <x v="11"/>
    <x v="3"/>
    <x v="1"/>
    <m/>
    <n v="0"/>
    <n v="0"/>
    <m/>
  </r>
  <r>
    <x v="4"/>
    <x v="22"/>
    <m/>
    <x v="1"/>
    <x v="9"/>
    <x v="3"/>
    <x v="1"/>
    <m/>
    <n v="0"/>
    <n v="0"/>
    <m/>
  </r>
  <r>
    <x v="4"/>
    <x v="22"/>
    <m/>
    <x v="1"/>
    <x v="9"/>
    <x v="3"/>
    <x v="1"/>
    <m/>
    <n v="0"/>
    <n v="0"/>
    <m/>
  </r>
  <r>
    <x v="4"/>
    <x v="22"/>
    <m/>
    <x v="1"/>
    <x v="9"/>
    <x v="0"/>
    <x v="0"/>
    <n v="1"/>
    <n v="4.375"/>
    <n v="315"/>
    <m/>
  </r>
  <r>
    <x v="4"/>
    <x v="22"/>
    <m/>
    <x v="1"/>
    <x v="9"/>
    <x v="1"/>
    <x v="1"/>
    <n v="1"/>
    <n v="4.375"/>
    <n v="315"/>
    <m/>
  </r>
  <r>
    <x v="4"/>
    <x v="22"/>
    <m/>
    <x v="1"/>
    <x v="9"/>
    <x v="2"/>
    <x v="1"/>
    <n v="1"/>
    <n v="4.375"/>
    <n v="315"/>
    <m/>
  </r>
  <r>
    <x v="4"/>
    <x v="22"/>
    <m/>
    <x v="1"/>
    <x v="9"/>
    <x v="3"/>
    <x v="1"/>
    <n v="1"/>
    <n v="1.75"/>
    <n v="126"/>
    <m/>
  </r>
  <r>
    <x v="4"/>
    <x v="22"/>
    <m/>
    <x v="1"/>
    <x v="5"/>
    <x v="0"/>
    <x v="0"/>
    <n v="0.25"/>
    <n v="1.09375"/>
    <n v="87.5"/>
    <m/>
  </r>
  <r>
    <x v="4"/>
    <x v="22"/>
    <m/>
    <x v="1"/>
    <x v="5"/>
    <x v="1"/>
    <x v="1"/>
    <n v="0.25"/>
    <n v="1.09375"/>
    <n v="87.5"/>
    <m/>
  </r>
  <r>
    <x v="1"/>
    <x v="17"/>
    <m/>
    <x v="2"/>
    <x v="43"/>
    <x v="0"/>
    <x v="0"/>
    <n v="0"/>
    <n v="0"/>
    <e v="#N/A"/>
    <m/>
  </r>
  <r>
    <x v="1"/>
    <x v="17"/>
    <m/>
    <x v="2"/>
    <x v="43"/>
    <x v="1"/>
    <x v="1"/>
    <n v="0"/>
    <n v="0"/>
    <e v="#N/A"/>
    <m/>
  </r>
  <r>
    <x v="1"/>
    <x v="17"/>
    <m/>
    <x v="2"/>
    <x v="43"/>
    <x v="2"/>
    <x v="1"/>
    <n v="0"/>
    <n v="0"/>
    <e v="#N/A"/>
    <m/>
  </r>
  <r>
    <x v="1"/>
    <x v="17"/>
    <m/>
    <x v="2"/>
    <x v="43"/>
    <x v="3"/>
    <x v="1"/>
    <n v="0"/>
    <n v="0"/>
    <e v="#N/A"/>
    <m/>
  </r>
  <r>
    <x v="1"/>
    <x v="24"/>
    <m/>
    <x v="2"/>
    <x v="43"/>
    <x v="0"/>
    <x v="0"/>
    <n v="0.05"/>
    <n v="0.21875"/>
    <e v="#N/A"/>
    <m/>
  </r>
  <r>
    <x v="1"/>
    <x v="24"/>
    <m/>
    <x v="2"/>
    <x v="43"/>
    <x v="1"/>
    <x v="1"/>
    <n v="0.05"/>
    <n v="0.21875"/>
    <e v="#N/A"/>
    <m/>
  </r>
  <r>
    <x v="1"/>
    <x v="24"/>
    <m/>
    <x v="2"/>
    <x v="43"/>
    <x v="2"/>
    <x v="1"/>
    <n v="0.05"/>
    <n v="0.21875"/>
    <e v="#N/A"/>
    <m/>
  </r>
  <r>
    <x v="1"/>
    <x v="24"/>
    <m/>
    <x v="2"/>
    <x v="43"/>
    <x v="3"/>
    <x v="1"/>
    <n v="0.05"/>
    <n v="8.7500000000000008E-2"/>
    <e v="#N/A"/>
    <m/>
  </r>
  <r>
    <x v="1"/>
    <x v="23"/>
    <m/>
    <x v="2"/>
    <x v="43"/>
    <x v="0"/>
    <x v="0"/>
    <n v="0.15"/>
    <n v="0.65625"/>
    <e v="#N/A"/>
    <m/>
  </r>
  <r>
    <x v="6"/>
    <x v="16"/>
    <m/>
    <x v="1"/>
    <x v="29"/>
    <x v="3"/>
    <x v="1"/>
    <m/>
    <n v="0"/>
    <n v="0"/>
    <m/>
  </r>
  <r>
    <x v="0"/>
    <x v="34"/>
    <m/>
    <x v="3"/>
    <x v="31"/>
    <x v="0"/>
    <x v="0"/>
    <n v="0"/>
    <n v="0"/>
    <n v="0"/>
    <m/>
  </r>
  <r>
    <x v="1"/>
    <x v="23"/>
    <m/>
    <x v="2"/>
    <x v="43"/>
    <x v="1"/>
    <x v="1"/>
    <n v="0.15"/>
    <n v="0.65625"/>
    <e v="#N/A"/>
    <m/>
  </r>
  <r>
    <x v="5"/>
    <x v="5"/>
    <m/>
    <x v="1"/>
    <x v="9"/>
    <x v="3"/>
    <x v="1"/>
    <m/>
    <n v="0"/>
    <n v="0"/>
    <m/>
  </r>
  <r>
    <x v="7"/>
    <x v="11"/>
    <m/>
    <x v="3"/>
    <x v="10"/>
    <x v="3"/>
    <x v="1"/>
    <m/>
    <n v="0"/>
    <n v="0"/>
    <m/>
  </r>
  <r>
    <x v="1"/>
    <x v="23"/>
    <m/>
    <x v="2"/>
    <x v="43"/>
    <x v="2"/>
    <x v="1"/>
    <n v="0.15"/>
    <n v="0.65625"/>
    <e v="#N/A"/>
    <m/>
  </r>
  <r>
    <x v="6"/>
    <x v="9"/>
    <m/>
    <x v="2"/>
    <x v="22"/>
    <x v="3"/>
    <x v="1"/>
    <m/>
    <n v="0"/>
    <n v="0"/>
    <m/>
  </r>
  <r>
    <x v="0"/>
    <x v="34"/>
    <m/>
    <x v="3"/>
    <x v="31"/>
    <x v="1"/>
    <x v="1"/>
    <n v="0.1"/>
    <n v="0.4375"/>
    <n v="28"/>
    <m/>
  </r>
  <r>
    <x v="4"/>
    <x v="13"/>
    <m/>
    <x v="0"/>
    <x v="6"/>
    <x v="1"/>
    <x v="1"/>
    <m/>
    <n v="0"/>
    <n v="0"/>
    <m/>
  </r>
  <r>
    <x v="4"/>
    <x v="22"/>
    <m/>
    <x v="1"/>
    <x v="5"/>
    <x v="2"/>
    <x v="1"/>
    <n v="0.25"/>
    <n v="1.09375"/>
    <n v="87.5"/>
    <m/>
  </r>
  <r>
    <x v="4"/>
    <x v="22"/>
    <m/>
    <x v="1"/>
    <x v="5"/>
    <x v="3"/>
    <x v="1"/>
    <n v="0.25"/>
    <n v="0.4375"/>
    <n v="35"/>
    <m/>
  </r>
  <r>
    <x v="4"/>
    <x v="22"/>
    <m/>
    <x v="2"/>
    <x v="38"/>
    <x v="0"/>
    <x v="0"/>
    <n v="1"/>
    <n v="4.375"/>
    <n v="350"/>
    <m/>
  </r>
  <r>
    <x v="4"/>
    <x v="22"/>
    <m/>
    <x v="2"/>
    <x v="38"/>
    <x v="1"/>
    <x v="1"/>
    <n v="1"/>
    <n v="4.375"/>
    <n v="350"/>
    <m/>
  </r>
  <r>
    <x v="4"/>
    <x v="22"/>
    <m/>
    <x v="2"/>
    <x v="38"/>
    <x v="2"/>
    <x v="1"/>
    <n v="1"/>
    <n v="4.375"/>
    <n v="350"/>
    <m/>
  </r>
  <r>
    <x v="4"/>
    <x v="22"/>
    <m/>
    <x v="2"/>
    <x v="38"/>
    <x v="3"/>
    <x v="1"/>
    <n v="1"/>
    <n v="1.75"/>
    <n v="140"/>
    <m/>
  </r>
  <r>
    <x v="4"/>
    <x v="22"/>
    <m/>
    <x v="3"/>
    <x v="34"/>
    <x v="0"/>
    <x v="0"/>
    <n v="0.25"/>
    <n v="1.09375"/>
    <n v="78.75"/>
    <m/>
  </r>
  <r>
    <x v="4"/>
    <x v="22"/>
    <m/>
    <x v="3"/>
    <x v="34"/>
    <x v="1"/>
    <x v="1"/>
    <n v="0.3"/>
    <n v="1.3125"/>
    <n v="94.5"/>
    <m/>
  </r>
  <r>
    <x v="7"/>
    <x v="11"/>
    <m/>
    <x v="3"/>
    <x v="12"/>
    <x v="3"/>
    <x v="1"/>
    <m/>
    <n v="0"/>
    <n v="0"/>
    <m/>
  </r>
  <r>
    <x v="7"/>
    <x v="11"/>
    <m/>
    <x v="3"/>
    <x v="14"/>
    <x v="3"/>
    <x v="1"/>
    <m/>
    <n v="0"/>
    <n v="0"/>
    <m/>
  </r>
  <r>
    <x v="3"/>
    <x v="33"/>
    <m/>
    <x v="3"/>
    <x v="14"/>
    <x v="0"/>
    <x v="0"/>
    <m/>
    <n v="0"/>
    <n v="0"/>
    <m/>
  </r>
  <r>
    <x v="0"/>
    <x v="34"/>
    <m/>
    <x v="3"/>
    <x v="31"/>
    <x v="2"/>
    <x v="1"/>
    <n v="0.1"/>
    <n v="0.4375"/>
    <n v="28"/>
    <m/>
  </r>
  <r>
    <x v="1"/>
    <x v="23"/>
    <m/>
    <x v="2"/>
    <x v="43"/>
    <x v="3"/>
    <x v="1"/>
    <n v="0.15"/>
    <n v="0.26250000000000001"/>
    <e v="#N/A"/>
    <m/>
  </r>
  <r>
    <x v="3"/>
    <x v="33"/>
    <m/>
    <x v="3"/>
    <x v="14"/>
    <x v="1"/>
    <x v="1"/>
    <m/>
    <n v="0"/>
    <n v="0"/>
    <m/>
  </r>
  <r>
    <x v="2"/>
    <x v="2"/>
    <m/>
    <x v="0"/>
    <x v="16"/>
    <x v="3"/>
    <x v="1"/>
    <m/>
    <n v="0"/>
    <n v="0"/>
    <m/>
  </r>
  <r>
    <x v="4"/>
    <x v="22"/>
    <m/>
    <x v="3"/>
    <x v="34"/>
    <x v="2"/>
    <x v="1"/>
    <n v="0.25"/>
    <n v="1.09375"/>
    <n v="78.75"/>
    <m/>
  </r>
  <r>
    <x v="4"/>
    <x v="22"/>
    <m/>
    <x v="3"/>
    <x v="34"/>
    <x v="3"/>
    <x v="1"/>
    <n v="0.25"/>
    <n v="0.4375"/>
    <n v="31.5"/>
    <m/>
  </r>
  <r>
    <x v="4"/>
    <x v="22"/>
    <m/>
    <x v="3"/>
    <x v="11"/>
    <x v="0"/>
    <x v="0"/>
    <n v="0.3"/>
    <n v="1.3125"/>
    <n v="84"/>
    <m/>
  </r>
  <r>
    <x v="4"/>
    <x v="22"/>
    <m/>
    <x v="3"/>
    <x v="11"/>
    <x v="1"/>
    <x v="1"/>
    <n v="0.3"/>
    <n v="1.3125"/>
    <n v="84"/>
    <m/>
  </r>
  <r>
    <x v="4"/>
    <x v="22"/>
    <m/>
    <x v="3"/>
    <x v="11"/>
    <x v="2"/>
    <x v="1"/>
    <n v="0.25"/>
    <n v="1.09375"/>
    <n v="70"/>
    <m/>
  </r>
  <r>
    <x v="4"/>
    <x v="22"/>
    <m/>
    <x v="3"/>
    <x v="11"/>
    <x v="3"/>
    <x v="1"/>
    <n v="0.25"/>
    <n v="0.4375"/>
    <n v="28"/>
    <m/>
  </r>
  <r>
    <x v="4"/>
    <x v="22"/>
    <m/>
    <x v="3"/>
    <x v="10"/>
    <x v="0"/>
    <x v="0"/>
    <n v="0.1"/>
    <n v="0.4375"/>
    <n v="35"/>
    <m/>
  </r>
  <r>
    <x v="4"/>
    <x v="22"/>
    <m/>
    <x v="3"/>
    <x v="10"/>
    <x v="1"/>
    <x v="1"/>
    <n v="0.2"/>
    <n v="0.875"/>
    <n v="70"/>
    <m/>
  </r>
  <r>
    <x v="4"/>
    <x v="22"/>
    <m/>
    <x v="3"/>
    <x v="10"/>
    <x v="2"/>
    <x v="1"/>
    <n v="0.1"/>
    <n v="0.4375"/>
    <n v="35"/>
    <m/>
  </r>
  <r>
    <x v="4"/>
    <x v="22"/>
    <m/>
    <x v="3"/>
    <x v="10"/>
    <x v="3"/>
    <x v="1"/>
    <n v="0.1"/>
    <n v="0.17500000000000002"/>
    <n v="14.000000000000002"/>
    <m/>
  </r>
  <r>
    <x v="4"/>
    <x v="22"/>
    <m/>
    <x v="3"/>
    <x v="12"/>
    <x v="0"/>
    <x v="0"/>
    <n v="0.3"/>
    <n v="1.3125"/>
    <n v="84"/>
    <m/>
  </r>
  <r>
    <x v="4"/>
    <x v="13"/>
    <m/>
    <x v="1"/>
    <x v="44"/>
    <x v="0"/>
    <x v="0"/>
    <m/>
    <n v="0"/>
    <e v="#N/A"/>
    <m/>
  </r>
  <r>
    <x v="6"/>
    <x v="19"/>
    <m/>
    <x v="2"/>
    <x v="22"/>
    <x v="3"/>
    <x v="1"/>
    <m/>
    <n v="0"/>
    <n v="0"/>
    <m/>
  </r>
  <r>
    <x v="5"/>
    <x v="5"/>
    <m/>
    <x v="1"/>
    <x v="17"/>
    <x v="3"/>
    <x v="1"/>
    <m/>
    <n v="0"/>
    <n v="0"/>
    <m/>
  </r>
  <r>
    <x v="5"/>
    <x v="5"/>
    <m/>
    <x v="1"/>
    <x v="18"/>
    <x v="3"/>
    <x v="1"/>
    <m/>
    <n v="0"/>
    <n v="0"/>
    <m/>
  </r>
  <r>
    <x v="0"/>
    <x v="34"/>
    <m/>
    <x v="3"/>
    <x v="31"/>
    <x v="3"/>
    <x v="1"/>
    <n v="0.1"/>
    <n v="0.17500000000000002"/>
    <n v="11.200000000000001"/>
    <m/>
  </r>
  <r>
    <x v="4"/>
    <x v="13"/>
    <m/>
    <x v="1"/>
    <x v="44"/>
    <x v="1"/>
    <x v="1"/>
    <m/>
    <n v="0"/>
    <e v="#N/A"/>
    <m/>
  </r>
  <r>
    <x v="6"/>
    <x v="21"/>
    <m/>
    <x v="2"/>
    <x v="22"/>
    <x v="3"/>
    <x v="1"/>
    <m/>
    <n v="0"/>
    <n v="0"/>
    <m/>
  </r>
  <r>
    <x v="6"/>
    <x v="16"/>
    <m/>
    <x v="2"/>
    <x v="22"/>
    <x v="3"/>
    <x v="1"/>
    <m/>
    <n v="0"/>
    <n v="0"/>
    <m/>
  </r>
  <r>
    <x v="3"/>
    <x v="33"/>
    <m/>
    <x v="0"/>
    <x v="8"/>
    <x v="0"/>
    <x v="0"/>
    <m/>
    <n v="0"/>
    <n v="0"/>
    <m/>
  </r>
  <r>
    <x v="6"/>
    <x v="9"/>
    <m/>
    <x v="3"/>
    <x v="11"/>
    <x v="3"/>
    <x v="1"/>
    <m/>
    <n v="0"/>
    <n v="0"/>
    <m/>
  </r>
  <r>
    <x v="2"/>
    <x v="2"/>
    <m/>
    <x v="0"/>
    <x v="6"/>
    <x v="3"/>
    <x v="1"/>
    <m/>
    <n v="0"/>
    <n v="0"/>
    <m/>
  </r>
  <r>
    <x v="1"/>
    <x v="1"/>
    <m/>
    <x v="2"/>
    <x v="43"/>
    <x v="0"/>
    <x v="0"/>
    <n v="0.05"/>
    <n v="0.21875"/>
    <e v="#N/A"/>
    <m/>
  </r>
  <r>
    <x v="1"/>
    <x v="1"/>
    <m/>
    <x v="2"/>
    <x v="43"/>
    <x v="1"/>
    <x v="1"/>
    <n v="0.05"/>
    <n v="0.21875"/>
    <e v="#N/A"/>
    <m/>
  </r>
  <r>
    <x v="5"/>
    <x v="5"/>
    <m/>
    <x v="1"/>
    <x v="21"/>
    <x v="3"/>
    <x v="1"/>
    <m/>
    <n v="0"/>
    <n v="0"/>
    <m/>
  </r>
  <r>
    <x v="0"/>
    <x v="34"/>
    <m/>
    <x v="3"/>
    <x v="32"/>
    <x v="0"/>
    <x v="0"/>
    <n v="0"/>
    <n v="0"/>
    <n v="0"/>
    <m/>
  </r>
  <r>
    <x v="3"/>
    <x v="33"/>
    <m/>
    <x v="0"/>
    <x v="8"/>
    <x v="1"/>
    <x v="1"/>
    <m/>
    <n v="0"/>
    <n v="0"/>
    <m/>
  </r>
  <r>
    <x v="3"/>
    <x v="33"/>
    <m/>
    <x v="0"/>
    <x v="8"/>
    <x v="2"/>
    <x v="1"/>
    <m/>
    <n v="0"/>
    <n v="0"/>
    <m/>
  </r>
  <r>
    <x v="6"/>
    <x v="16"/>
    <m/>
    <x v="0"/>
    <x v="36"/>
    <x v="2"/>
    <x v="1"/>
    <n v="0"/>
    <n v="0"/>
    <n v="0"/>
    <m/>
  </r>
  <r>
    <x v="4"/>
    <x v="13"/>
    <m/>
    <x v="1"/>
    <x v="44"/>
    <x v="2"/>
    <x v="1"/>
    <m/>
    <n v="0"/>
    <e v="#N/A"/>
    <m/>
  </r>
  <r>
    <x v="5"/>
    <x v="5"/>
    <m/>
    <x v="1"/>
    <x v="23"/>
    <x v="3"/>
    <x v="1"/>
    <m/>
    <n v="0"/>
    <n v="0"/>
    <m/>
  </r>
  <r>
    <x v="3"/>
    <x v="33"/>
    <m/>
    <x v="0"/>
    <x v="8"/>
    <x v="3"/>
    <x v="1"/>
    <m/>
    <n v="0"/>
    <n v="0"/>
    <m/>
  </r>
  <r>
    <x v="4"/>
    <x v="13"/>
    <m/>
    <x v="1"/>
    <x v="44"/>
    <x v="3"/>
    <x v="1"/>
    <m/>
    <n v="0"/>
    <e v="#N/A"/>
    <m/>
  </r>
  <r>
    <x v="1"/>
    <x v="1"/>
    <m/>
    <x v="2"/>
    <x v="43"/>
    <x v="2"/>
    <x v="1"/>
    <n v="0.05"/>
    <n v="0.21875"/>
    <e v="#N/A"/>
    <m/>
  </r>
  <r>
    <x v="1"/>
    <x v="1"/>
    <m/>
    <x v="2"/>
    <x v="43"/>
    <x v="3"/>
    <x v="1"/>
    <n v="0.05"/>
    <n v="8.7500000000000008E-2"/>
    <e v="#N/A"/>
    <m/>
  </r>
  <r>
    <x v="1"/>
    <x v="1"/>
    <m/>
    <x v="3"/>
    <x v="32"/>
    <x v="0"/>
    <x v="0"/>
    <n v="0"/>
    <n v="0"/>
    <n v="0"/>
    <m/>
  </r>
  <r>
    <x v="1"/>
    <x v="1"/>
    <m/>
    <x v="3"/>
    <x v="32"/>
    <x v="1"/>
    <x v="1"/>
    <n v="0"/>
    <n v="0"/>
    <n v="0"/>
    <m/>
  </r>
  <r>
    <x v="1"/>
    <x v="1"/>
    <m/>
    <x v="3"/>
    <x v="32"/>
    <x v="2"/>
    <x v="1"/>
    <n v="0"/>
    <n v="0"/>
    <n v="0"/>
    <m/>
  </r>
  <r>
    <x v="6"/>
    <x v="9"/>
    <m/>
    <x v="3"/>
    <x v="10"/>
    <x v="3"/>
    <x v="1"/>
    <m/>
    <n v="0"/>
    <n v="0"/>
    <m/>
  </r>
  <r>
    <x v="6"/>
    <x v="14"/>
    <m/>
    <x v="3"/>
    <x v="11"/>
    <x v="3"/>
    <x v="1"/>
    <m/>
    <n v="0"/>
    <n v="0"/>
    <m/>
  </r>
  <r>
    <x v="6"/>
    <x v="16"/>
    <m/>
    <x v="0"/>
    <x v="36"/>
    <x v="3"/>
    <x v="1"/>
    <n v="0.05"/>
    <n v="8.7500000000000008E-2"/>
    <n v="6.3000000000000007"/>
    <m/>
  </r>
  <r>
    <x v="6"/>
    <x v="19"/>
    <m/>
    <x v="3"/>
    <x v="10"/>
    <x v="3"/>
    <x v="1"/>
    <m/>
    <n v="0"/>
    <n v="0"/>
    <m/>
  </r>
  <r>
    <x v="6"/>
    <x v="21"/>
    <m/>
    <x v="3"/>
    <x v="11"/>
    <x v="3"/>
    <x v="1"/>
    <m/>
    <n v="0"/>
    <n v="0"/>
    <m/>
  </r>
  <r>
    <x v="6"/>
    <x v="16"/>
    <m/>
    <x v="3"/>
    <x v="11"/>
    <x v="3"/>
    <x v="1"/>
    <m/>
    <n v="0"/>
    <n v="0"/>
    <m/>
  </r>
  <r>
    <x v="0"/>
    <x v="34"/>
    <m/>
    <x v="3"/>
    <x v="32"/>
    <x v="1"/>
    <x v="1"/>
    <n v="0"/>
    <n v="0"/>
    <n v="0"/>
    <m/>
  </r>
  <r>
    <x v="1"/>
    <x v="1"/>
    <m/>
    <x v="3"/>
    <x v="32"/>
    <x v="3"/>
    <x v="1"/>
    <n v="0"/>
    <n v="0"/>
    <n v="0"/>
    <m/>
  </r>
  <r>
    <x v="0"/>
    <x v="34"/>
    <m/>
    <x v="3"/>
    <x v="32"/>
    <x v="2"/>
    <x v="1"/>
    <n v="0"/>
    <n v="0"/>
    <n v="0"/>
    <m/>
  </r>
  <r>
    <x v="0"/>
    <x v="34"/>
    <m/>
    <x v="3"/>
    <x v="32"/>
    <x v="3"/>
    <x v="1"/>
    <n v="0"/>
    <n v="0"/>
    <n v="0"/>
    <m/>
  </r>
  <r>
    <x v="0"/>
    <x v="0"/>
    <m/>
    <x v="2"/>
    <x v="4"/>
    <x v="4"/>
    <x v="1"/>
    <n v="0.2"/>
    <n v="0.875"/>
    <n v="70"/>
    <m/>
  </r>
  <r>
    <x v="1"/>
    <x v="7"/>
    <m/>
    <x v="0"/>
    <x v="33"/>
    <x v="5"/>
    <x v="0"/>
    <n v="0"/>
    <n v="0"/>
    <n v="0"/>
    <m/>
  </r>
  <r>
    <x v="2"/>
    <x v="2"/>
    <m/>
    <x v="0"/>
    <x v="2"/>
    <x v="5"/>
    <x v="0"/>
    <m/>
    <n v="0"/>
    <n v="0"/>
    <m/>
  </r>
  <r>
    <x v="1"/>
    <x v="15"/>
    <m/>
    <x v="0"/>
    <x v="8"/>
    <x v="5"/>
    <x v="0"/>
    <n v="0"/>
    <n v="0"/>
    <n v="0"/>
    <m/>
  </r>
  <r>
    <x v="1"/>
    <x v="7"/>
    <m/>
    <x v="1"/>
    <x v="1"/>
    <x v="5"/>
    <x v="0"/>
    <m/>
    <n v="0"/>
    <n v="0"/>
    <m/>
  </r>
  <r>
    <x v="0"/>
    <x v="0"/>
    <m/>
    <x v="3"/>
    <x v="14"/>
    <x v="5"/>
    <x v="0"/>
    <n v="0.2"/>
    <n v="0.875"/>
    <n v="56"/>
    <m/>
  </r>
  <r>
    <x v="0"/>
    <x v="0"/>
    <m/>
    <x v="3"/>
    <x v="15"/>
    <x v="5"/>
    <x v="0"/>
    <n v="0.2"/>
    <n v="0.875"/>
    <n v="56"/>
    <m/>
  </r>
  <r>
    <x v="3"/>
    <x v="3"/>
    <m/>
    <x v="0"/>
    <x v="0"/>
    <x v="5"/>
    <x v="0"/>
    <n v="0.6"/>
    <n v="2.625"/>
    <n v="189"/>
    <m/>
  </r>
  <r>
    <x v="0"/>
    <x v="0"/>
    <m/>
    <x v="1"/>
    <x v="23"/>
    <x v="5"/>
    <x v="0"/>
    <n v="0.4"/>
    <n v="1.75"/>
    <n v="112"/>
    <m/>
  </r>
  <r>
    <x v="4"/>
    <x v="4"/>
    <m/>
    <x v="1"/>
    <x v="3"/>
    <x v="5"/>
    <x v="0"/>
    <m/>
    <n v="0"/>
    <n v="0"/>
    <m/>
  </r>
  <r>
    <x v="4"/>
    <x v="6"/>
    <m/>
    <x v="1"/>
    <x v="3"/>
    <x v="5"/>
    <x v="0"/>
    <m/>
    <n v="0"/>
    <n v="0"/>
    <m/>
  </r>
  <r>
    <x v="4"/>
    <x v="8"/>
    <m/>
    <x v="1"/>
    <x v="3"/>
    <x v="5"/>
    <x v="0"/>
    <m/>
    <n v="0"/>
    <n v="0"/>
    <m/>
  </r>
  <r>
    <x v="4"/>
    <x v="10"/>
    <m/>
    <x v="1"/>
    <x v="3"/>
    <x v="5"/>
    <x v="0"/>
    <m/>
    <n v="0"/>
    <n v="0"/>
    <m/>
  </r>
  <r>
    <x v="5"/>
    <x v="5"/>
    <m/>
    <x v="1"/>
    <x v="3"/>
    <x v="5"/>
    <x v="0"/>
    <m/>
    <n v="0"/>
    <n v="0"/>
    <m/>
  </r>
  <r>
    <x v="3"/>
    <x v="3"/>
    <m/>
    <x v="1"/>
    <x v="5"/>
    <x v="5"/>
    <x v="0"/>
    <n v="0.15"/>
    <n v="0.65625"/>
    <n v="52.5"/>
    <m/>
  </r>
  <r>
    <x v="2"/>
    <x v="2"/>
    <m/>
    <x v="0"/>
    <x v="0"/>
    <x v="5"/>
    <x v="0"/>
    <m/>
    <n v="0"/>
    <n v="0"/>
    <m/>
  </r>
  <r>
    <x v="1"/>
    <x v="24"/>
    <m/>
    <x v="3"/>
    <x v="10"/>
    <x v="5"/>
    <x v="0"/>
    <m/>
    <n v="0"/>
    <n v="0"/>
    <m/>
  </r>
  <r>
    <x v="1"/>
    <x v="23"/>
    <m/>
    <x v="3"/>
    <x v="34"/>
    <x v="5"/>
    <x v="0"/>
    <m/>
    <n v="0"/>
    <n v="0"/>
    <m/>
  </r>
  <r>
    <x v="0"/>
    <x v="0"/>
    <m/>
    <x v="0"/>
    <x v="0"/>
    <x v="5"/>
    <x v="0"/>
    <n v="0.1"/>
    <n v="0.4375"/>
    <n v="31.5"/>
    <m/>
  </r>
  <r>
    <x v="4"/>
    <x v="22"/>
    <m/>
    <x v="3"/>
    <x v="34"/>
    <x v="5"/>
    <x v="0"/>
    <n v="0.3"/>
    <n v="1.3125"/>
    <n v="94.5"/>
    <m/>
  </r>
  <r>
    <x v="4"/>
    <x v="4"/>
    <m/>
    <x v="1"/>
    <x v="5"/>
    <x v="5"/>
    <x v="0"/>
    <m/>
    <n v="0"/>
    <n v="0"/>
    <m/>
  </r>
  <r>
    <x v="4"/>
    <x v="6"/>
    <m/>
    <x v="1"/>
    <x v="5"/>
    <x v="5"/>
    <x v="0"/>
    <m/>
    <n v="0"/>
    <n v="0"/>
    <m/>
  </r>
  <r>
    <x v="5"/>
    <x v="5"/>
    <m/>
    <x v="1"/>
    <x v="5"/>
    <x v="5"/>
    <x v="0"/>
    <m/>
    <n v="0"/>
    <n v="0"/>
    <m/>
  </r>
  <r>
    <x v="3"/>
    <x v="3"/>
    <m/>
    <x v="1"/>
    <x v="13"/>
    <x v="5"/>
    <x v="0"/>
    <n v="1"/>
    <n v="4.375"/>
    <n v="315"/>
    <m/>
  </r>
  <r>
    <x v="3"/>
    <x v="3"/>
    <m/>
    <x v="1"/>
    <x v="20"/>
    <x v="5"/>
    <x v="0"/>
    <n v="1"/>
    <n v="4.375"/>
    <n v="280"/>
    <m/>
  </r>
  <r>
    <x v="3"/>
    <x v="3"/>
    <m/>
    <x v="3"/>
    <x v="26"/>
    <x v="5"/>
    <x v="0"/>
    <n v="1"/>
    <n v="4.375"/>
    <n v="280"/>
    <m/>
  </r>
  <r>
    <x v="1"/>
    <x v="7"/>
    <m/>
    <x v="1"/>
    <x v="1"/>
    <x v="5"/>
    <x v="0"/>
    <n v="0.1"/>
    <n v="0.4375"/>
    <n v="35"/>
    <m/>
  </r>
  <r>
    <x v="1"/>
    <x v="1"/>
    <m/>
    <x v="0"/>
    <x v="2"/>
    <x v="5"/>
    <x v="0"/>
    <n v="0"/>
    <n v="0"/>
    <n v="0"/>
    <m/>
  </r>
  <r>
    <x v="3"/>
    <x v="3"/>
    <m/>
    <x v="1"/>
    <x v="25"/>
    <x v="5"/>
    <x v="0"/>
    <n v="0.7"/>
    <n v="3.0625"/>
    <n v="196"/>
    <m/>
  </r>
  <r>
    <x v="3"/>
    <x v="3"/>
    <m/>
    <x v="3"/>
    <x v="30"/>
    <x v="5"/>
    <x v="0"/>
    <n v="1"/>
    <n v="4.375"/>
    <n v="280"/>
    <m/>
  </r>
  <r>
    <x v="1"/>
    <x v="17"/>
    <m/>
    <x v="0"/>
    <x v="33"/>
    <x v="5"/>
    <x v="0"/>
    <n v="0"/>
    <n v="0"/>
    <n v="0"/>
    <m/>
  </r>
  <r>
    <x v="5"/>
    <x v="5"/>
    <m/>
    <x v="1"/>
    <x v="7"/>
    <x v="5"/>
    <x v="0"/>
    <m/>
    <n v="0"/>
    <n v="0"/>
    <m/>
  </r>
  <r>
    <x v="1"/>
    <x v="1"/>
    <m/>
    <x v="0"/>
    <x v="19"/>
    <x v="5"/>
    <x v="0"/>
    <n v="0"/>
    <n v="0"/>
    <n v="0"/>
    <m/>
  </r>
  <r>
    <x v="1"/>
    <x v="17"/>
    <m/>
    <x v="0"/>
    <x v="0"/>
    <x v="5"/>
    <x v="0"/>
    <n v="0"/>
    <n v="0"/>
    <n v="0"/>
    <m/>
  </r>
  <r>
    <x v="3"/>
    <x v="3"/>
    <m/>
    <x v="3"/>
    <x v="14"/>
    <x v="5"/>
    <x v="0"/>
    <n v="0.5"/>
    <n v="2.1875"/>
    <n v="140"/>
    <m/>
  </r>
  <r>
    <x v="4"/>
    <x v="13"/>
    <m/>
    <x v="2"/>
    <x v="38"/>
    <x v="5"/>
    <x v="0"/>
    <m/>
    <n v="0"/>
    <n v="0"/>
    <m/>
  </r>
  <r>
    <x v="4"/>
    <x v="4"/>
    <m/>
    <x v="2"/>
    <x v="38"/>
    <x v="5"/>
    <x v="0"/>
    <m/>
    <n v="0"/>
    <n v="0"/>
    <m/>
  </r>
  <r>
    <x v="4"/>
    <x v="6"/>
    <m/>
    <x v="2"/>
    <x v="38"/>
    <x v="5"/>
    <x v="0"/>
    <m/>
    <n v="0"/>
    <n v="0"/>
    <m/>
  </r>
  <r>
    <x v="4"/>
    <x v="8"/>
    <m/>
    <x v="2"/>
    <x v="38"/>
    <x v="5"/>
    <x v="0"/>
    <m/>
    <n v="0"/>
    <n v="0"/>
    <m/>
  </r>
  <r>
    <x v="4"/>
    <x v="10"/>
    <m/>
    <x v="2"/>
    <x v="38"/>
    <x v="5"/>
    <x v="0"/>
    <m/>
    <n v="0"/>
    <n v="0"/>
    <m/>
  </r>
  <r>
    <x v="3"/>
    <x v="3"/>
    <m/>
    <x v="0"/>
    <x v="16"/>
    <x v="5"/>
    <x v="0"/>
    <m/>
    <n v="0"/>
    <n v="0"/>
    <m/>
  </r>
  <r>
    <x v="6"/>
    <x v="19"/>
    <m/>
    <x v="0"/>
    <x v="16"/>
    <x v="5"/>
    <x v="0"/>
    <n v="0"/>
    <n v="0"/>
    <n v="0"/>
    <m/>
  </r>
  <r>
    <x v="0"/>
    <x v="20"/>
    <m/>
    <x v="1"/>
    <x v="13"/>
    <x v="5"/>
    <x v="0"/>
    <m/>
    <n v="0"/>
    <n v="0"/>
    <m/>
  </r>
  <r>
    <x v="0"/>
    <x v="20"/>
    <m/>
    <x v="2"/>
    <x v="4"/>
    <x v="5"/>
    <x v="0"/>
    <m/>
    <n v="0"/>
    <n v="0"/>
    <m/>
  </r>
  <r>
    <x v="5"/>
    <x v="5"/>
    <m/>
    <x v="1"/>
    <x v="9"/>
    <x v="5"/>
    <x v="0"/>
    <m/>
    <n v="0"/>
    <n v="0"/>
    <m/>
  </r>
  <r>
    <x v="3"/>
    <x v="3"/>
    <m/>
    <x v="1"/>
    <x v="17"/>
    <x v="5"/>
    <x v="0"/>
    <n v="1"/>
    <n v="4.375"/>
    <n v="280"/>
    <m/>
  </r>
  <r>
    <x v="4"/>
    <x v="22"/>
    <m/>
    <x v="3"/>
    <x v="10"/>
    <x v="5"/>
    <x v="0"/>
    <n v="0.25"/>
    <n v="1.09375"/>
    <n v="87.5"/>
    <m/>
  </r>
  <r>
    <x v="7"/>
    <x v="11"/>
    <m/>
    <x v="3"/>
    <x v="10"/>
    <x v="5"/>
    <x v="0"/>
    <m/>
    <n v="0"/>
    <n v="0"/>
    <m/>
  </r>
  <r>
    <x v="1"/>
    <x v="24"/>
    <m/>
    <x v="3"/>
    <x v="34"/>
    <x v="5"/>
    <x v="0"/>
    <n v="0"/>
    <n v="0"/>
    <n v="0"/>
    <m/>
  </r>
  <r>
    <x v="6"/>
    <x v="9"/>
    <m/>
    <x v="0"/>
    <x v="8"/>
    <x v="5"/>
    <x v="0"/>
    <n v="0.2"/>
    <n v="0.875"/>
    <n v="56"/>
    <m/>
  </r>
  <r>
    <x v="0"/>
    <x v="20"/>
    <m/>
    <x v="3"/>
    <x v="31"/>
    <x v="5"/>
    <x v="0"/>
    <m/>
    <n v="0"/>
    <n v="0"/>
    <m/>
  </r>
  <r>
    <x v="3"/>
    <x v="3"/>
    <m/>
    <x v="0"/>
    <x v="8"/>
    <x v="5"/>
    <x v="0"/>
    <m/>
    <n v="0"/>
    <n v="0"/>
    <m/>
  </r>
  <r>
    <x v="6"/>
    <x v="12"/>
    <m/>
    <x v="3"/>
    <x v="11"/>
    <x v="5"/>
    <x v="0"/>
    <n v="0.2"/>
    <n v="0.875"/>
    <n v="56"/>
    <m/>
  </r>
  <r>
    <x v="6"/>
    <x v="19"/>
    <m/>
    <x v="0"/>
    <x v="8"/>
    <x v="5"/>
    <x v="0"/>
    <n v="0.1"/>
    <n v="0.4375"/>
    <n v="28"/>
    <m/>
  </r>
  <r>
    <x v="6"/>
    <x v="16"/>
    <m/>
    <x v="0"/>
    <x v="33"/>
    <x v="5"/>
    <x v="0"/>
    <n v="0.3"/>
    <n v="1.3125"/>
    <n v="84"/>
    <m/>
  </r>
  <r>
    <x v="4"/>
    <x v="13"/>
    <m/>
    <x v="3"/>
    <x v="12"/>
    <x v="5"/>
    <x v="0"/>
    <m/>
    <n v="0"/>
    <n v="0"/>
    <m/>
  </r>
  <r>
    <x v="4"/>
    <x v="4"/>
    <m/>
    <x v="3"/>
    <x v="12"/>
    <x v="5"/>
    <x v="0"/>
    <m/>
    <n v="0"/>
    <n v="0"/>
    <m/>
  </r>
  <r>
    <x v="4"/>
    <x v="6"/>
    <m/>
    <x v="3"/>
    <x v="12"/>
    <x v="5"/>
    <x v="0"/>
    <m/>
    <n v="0"/>
    <n v="0"/>
    <m/>
  </r>
  <r>
    <x v="4"/>
    <x v="8"/>
    <m/>
    <x v="3"/>
    <x v="12"/>
    <x v="5"/>
    <x v="0"/>
    <m/>
    <n v="0"/>
    <n v="0"/>
    <m/>
  </r>
  <r>
    <x v="7"/>
    <x v="11"/>
    <m/>
    <x v="3"/>
    <x v="12"/>
    <x v="5"/>
    <x v="0"/>
    <m/>
    <n v="0"/>
    <n v="0"/>
    <m/>
  </r>
  <r>
    <x v="3"/>
    <x v="3"/>
    <m/>
    <x v="0"/>
    <x v="6"/>
    <x v="5"/>
    <x v="0"/>
    <n v="0.4"/>
    <n v="1.75"/>
    <n v="140"/>
    <m/>
  </r>
  <r>
    <x v="3"/>
    <x v="3"/>
    <m/>
    <x v="1"/>
    <x v="24"/>
    <x v="5"/>
    <x v="0"/>
    <n v="0.5"/>
    <n v="2.1875"/>
    <n v="175"/>
    <m/>
  </r>
  <r>
    <x v="7"/>
    <x v="11"/>
    <m/>
    <x v="3"/>
    <x v="14"/>
    <x v="5"/>
    <x v="0"/>
    <m/>
    <n v="0"/>
    <n v="0"/>
    <m/>
  </r>
  <r>
    <x v="3"/>
    <x v="3"/>
    <m/>
    <x v="1"/>
    <x v="21"/>
    <x v="5"/>
    <x v="0"/>
    <n v="1"/>
    <n v="4.375"/>
    <n v="315"/>
    <m/>
  </r>
  <r>
    <x v="0"/>
    <x v="20"/>
    <m/>
    <x v="3"/>
    <x v="32"/>
    <x v="5"/>
    <x v="0"/>
    <m/>
    <n v="0"/>
    <n v="0"/>
    <m/>
  </r>
  <r>
    <x v="2"/>
    <x v="2"/>
    <m/>
    <x v="0"/>
    <x v="16"/>
    <x v="5"/>
    <x v="0"/>
    <m/>
    <n v="0"/>
    <n v="0"/>
    <m/>
  </r>
  <r>
    <x v="4"/>
    <x v="13"/>
    <m/>
    <x v="0"/>
    <x v="16"/>
    <x v="5"/>
    <x v="0"/>
    <m/>
    <n v="0"/>
    <n v="0"/>
    <m/>
  </r>
  <r>
    <x v="4"/>
    <x v="4"/>
    <m/>
    <x v="0"/>
    <x v="16"/>
    <x v="5"/>
    <x v="0"/>
    <m/>
    <n v="0"/>
    <n v="0"/>
    <m/>
  </r>
  <r>
    <x v="4"/>
    <x v="6"/>
    <m/>
    <x v="0"/>
    <x v="16"/>
    <x v="5"/>
    <x v="0"/>
    <m/>
    <n v="0"/>
    <n v="0"/>
    <m/>
  </r>
  <r>
    <x v="4"/>
    <x v="8"/>
    <m/>
    <x v="0"/>
    <x v="16"/>
    <x v="5"/>
    <x v="0"/>
    <m/>
    <n v="0"/>
    <n v="0"/>
    <m/>
  </r>
  <r>
    <x v="4"/>
    <x v="10"/>
    <m/>
    <x v="0"/>
    <x v="16"/>
    <x v="5"/>
    <x v="0"/>
    <m/>
    <n v="0"/>
    <n v="0"/>
    <m/>
  </r>
  <r>
    <x v="1"/>
    <x v="18"/>
    <m/>
    <x v="0"/>
    <x v="16"/>
    <x v="5"/>
    <x v="0"/>
    <n v="0.3"/>
    <n v="1.3125"/>
    <n v="94.5"/>
    <m/>
  </r>
  <r>
    <x v="5"/>
    <x v="5"/>
    <m/>
    <x v="1"/>
    <x v="17"/>
    <x v="5"/>
    <x v="0"/>
    <m/>
    <n v="0"/>
    <n v="0"/>
    <m/>
  </r>
  <r>
    <x v="3"/>
    <x v="29"/>
    <m/>
    <x v="1"/>
    <x v="7"/>
    <x v="5"/>
    <x v="0"/>
    <n v="0.2"/>
    <n v="0.875"/>
    <n v="63"/>
    <m/>
  </r>
  <r>
    <x v="5"/>
    <x v="5"/>
    <m/>
    <x v="1"/>
    <x v="18"/>
    <x v="5"/>
    <x v="0"/>
    <m/>
    <n v="0"/>
    <n v="0"/>
    <m/>
  </r>
  <r>
    <x v="0"/>
    <x v="25"/>
    <m/>
    <x v="1"/>
    <x v="35"/>
    <x v="5"/>
    <x v="0"/>
    <n v="0.1"/>
    <n v="0.4375"/>
    <n v="28"/>
    <m/>
  </r>
  <r>
    <x v="4"/>
    <x v="10"/>
    <m/>
    <x v="3"/>
    <x v="11"/>
    <x v="5"/>
    <x v="0"/>
    <m/>
    <n v="0"/>
    <n v="0"/>
    <m/>
  </r>
  <r>
    <x v="6"/>
    <x v="14"/>
    <m/>
    <x v="0"/>
    <x v="33"/>
    <x v="5"/>
    <x v="0"/>
    <n v="0"/>
    <n v="0"/>
    <n v="0"/>
    <m/>
  </r>
  <r>
    <x v="1"/>
    <x v="23"/>
    <m/>
    <x v="3"/>
    <x v="10"/>
    <x v="5"/>
    <x v="0"/>
    <m/>
    <n v="0"/>
    <n v="0"/>
    <m/>
  </r>
  <r>
    <x v="4"/>
    <x v="22"/>
    <m/>
    <x v="0"/>
    <x v="16"/>
    <x v="5"/>
    <x v="0"/>
    <n v="0.7"/>
    <n v="3.0625"/>
    <n v="220.5"/>
    <m/>
  </r>
  <r>
    <x v="2"/>
    <x v="2"/>
    <m/>
    <x v="0"/>
    <x v="6"/>
    <x v="5"/>
    <x v="0"/>
    <m/>
    <n v="0"/>
    <n v="0"/>
    <m/>
  </r>
  <r>
    <x v="0"/>
    <x v="20"/>
    <m/>
    <x v="0"/>
    <x v="0"/>
    <x v="5"/>
    <x v="0"/>
    <m/>
    <n v="0"/>
    <n v="0"/>
    <m/>
  </r>
  <r>
    <x v="3"/>
    <x v="29"/>
    <m/>
    <x v="1"/>
    <x v="5"/>
    <x v="5"/>
    <x v="0"/>
    <n v="0.1"/>
    <n v="0.4375"/>
    <n v="35"/>
    <m/>
  </r>
  <r>
    <x v="1"/>
    <x v="1"/>
    <m/>
    <x v="0"/>
    <x v="6"/>
    <x v="5"/>
    <x v="0"/>
    <n v="0"/>
    <n v="0"/>
    <n v="0"/>
    <m/>
  </r>
  <r>
    <x v="3"/>
    <x v="3"/>
    <m/>
    <x v="1"/>
    <x v="1"/>
    <x v="5"/>
    <x v="0"/>
    <m/>
    <n v="0"/>
    <n v="0"/>
    <m/>
  </r>
  <r>
    <x v="6"/>
    <x v="21"/>
    <m/>
    <x v="0"/>
    <x v="8"/>
    <x v="5"/>
    <x v="0"/>
    <n v="0.1"/>
    <n v="0.4375"/>
    <n v="28"/>
    <m/>
  </r>
  <r>
    <x v="5"/>
    <x v="5"/>
    <m/>
    <x v="1"/>
    <x v="21"/>
    <x v="5"/>
    <x v="0"/>
    <m/>
    <n v="0"/>
    <n v="0"/>
    <m/>
  </r>
  <r>
    <x v="6"/>
    <x v="12"/>
    <m/>
    <x v="2"/>
    <x v="22"/>
    <x v="5"/>
    <x v="0"/>
    <n v="0.2"/>
    <n v="0.875"/>
    <n v="70"/>
    <m/>
  </r>
  <r>
    <x v="4"/>
    <x v="22"/>
    <m/>
    <x v="2"/>
    <x v="38"/>
    <x v="5"/>
    <x v="0"/>
    <n v="1"/>
    <n v="4.375"/>
    <n v="350"/>
    <m/>
  </r>
  <r>
    <x v="5"/>
    <x v="5"/>
    <m/>
    <x v="1"/>
    <x v="23"/>
    <x v="5"/>
    <x v="0"/>
    <m/>
    <n v="0"/>
    <n v="0"/>
    <m/>
  </r>
  <r>
    <x v="1"/>
    <x v="17"/>
    <m/>
    <x v="1"/>
    <x v="29"/>
    <x v="5"/>
    <x v="0"/>
    <n v="0"/>
    <n v="0"/>
    <n v="0"/>
    <m/>
  </r>
  <r>
    <x v="1"/>
    <x v="1"/>
    <m/>
    <x v="0"/>
    <x v="6"/>
    <x v="5"/>
    <x v="0"/>
    <n v="0"/>
    <n v="0"/>
    <n v="0"/>
    <m/>
  </r>
  <r>
    <x v="4"/>
    <x v="13"/>
    <m/>
    <x v="1"/>
    <x v="44"/>
    <x v="5"/>
    <x v="0"/>
    <m/>
    <n v="0"/>
    <e v="#N/A"/>
    <m/>
  </r>
  <r>
    <x v="1"/>
    <x v="1"/>
    <m/>
    <x v="1"/>
    <x v="1"/>
    <x v="5"/>
    <x v="0"/>
    <m/>
    <n v="0"/>
    <n v="0"/>
    <m/>
  </r>
  <r>
    <x v="6"/>
    <x v="9"/>
    <m/>
    <x v="1"/>
    <x v="24"/>
    <x v="5"/>
    <x v="0"/>
    <m/>
    <n v="0"/>
    <n v="0"/>
    <m/>
  </r>
  <r>
    <x v="6"/>
    <x v="16"/>
    <m/>
    <x v="1"/>
    <x v="21"/>
    <x v="5"/>
    <x v="0"/>
    <m/>
    <n v="0"/>
    <n v="0"/>
    <m/>
  </r>
  <r>
    <x v="0"/>
    <x v="25"/>
    <m/>
    <x v="2"/>
    <x v="4"/>
    <x v="5"/>
    <x v="0"/>
    <n v="0.2"/>
    <n v="0.875"/>
    <n v="70"/>
    <m/>
  </r>
  <r>
    <x v="0"/>
    <x v="25"/>
    <m/>
    <x v="3"/>
    <x v="31"/>
    <x v="5"/>
    <x v="0"/>
    <n v="0.1"/>
    <n v="0.4375"/>
    <n v="28"/>
    <m/>
  </r>
  <r>
    <x v="4"/>
    <x v="8"/>
    <m/>
    <x v="0"/>
    <x v="19"/>
    <x v="5"/>
    <x v="0"/>
    <m/>
    <n v="0"/>
    <n v="0"/>
    <m/>
  </r>
  <r>
    <x v="1"/>
    <x v="15"/>
    <m/>
    <x v="1"/>
    <x v="5"/>
    <x v="5"/>
    <x v="0"/>
    <m/>
    <n v="0"/>
    <n v="0"/>
    <m/>
  </r>
  <r>
    <x v="0"/>
    <x v="25"/>
    <m/>
    <x v="1"/>
    <x v="37"/>
    <x v="5"/>
    <x v="0"/>
    <n v="0.1"/>
    <n v="0.4375"/>
    <n v="31.5"/>
    <m/>
  </r>
  <r>
    <x v="1"/>
    <x v="18"/>
    <m/>
    <x v="0"/>
    <x v="0"/>
    <x v="5"/>
    <x v="0"/>
    <m/>
    <n v="0"/>
    <n v="0"/>
    <m/>
  </r>
  <r>
    <x v="0"/>
    <x v="25"/>
    <m/>
    <x v="3"/>
    <x v="32"/>
    <x v="5"/>
    <x v="0"/>
    <n v="0"/>
    <n v="0"/>
    <n v="0"/>
    <m/>
  </r>
  <r>
    <x v="1"/>
    <x v="1"/>
    <m/>
    <x v="1"/>
    <x v="1"/>
    <x v="5"/>
    <x v="0"/>
    <n v="0"/>
    <n v="0"/>
    <n v="0"/>
    <m/>
  </r>
  <r>
    <x v="1"/>
    <x v="24"/>
    <m/>
    <x v="2"/>
    <x v="43"/>
    <x v="5"/>
    <x v="0"/>
    <m/>
    <n v="0"/>
    <e v="#N/A"/>
    <m/>
  </r>
  <r>
    <x v="0"/>
    <x v="26"/>
    <m/>
    <x v="1"/>
    <x v="5"/>
    <x v="5"/>
    <x v="0"/>
    <n v="0"/>
    <n v="0"/>
    <n v="0"/>
    <m/>
  </r>
  <r>
    <x v="1"/>
    <x v="23"/>
    <m/>
    <x v="2"/>
    <x v="43"/>
    <x v="5"/>
    <x v="0"/>
    <n v="0.15"/>
    <n v="0.65625"/>
    <e v="#N/A"/>
    <m/>
  </r>
  <r>
    <x v="0"/>
    <x v="26"/>
    <m/>
    <x v="2"/>
    <x v="4"/>
    <x v="5"/>
    <x v="0"/>
    <n v="0.2"/>
    <n v="0.875"/>
    <n v="70"/>
    <m/>
  </r>
  <r>
    <x v="3"/>
    <x v="27"/>
    <m/>
    <x v="1"/>
    <x v="29"/>
    <x v="5"/>
    <x v="0"/>
    <n v="0"/>
    <n v="0"/>
    <n v="0"/>
    <m/>
  </r>
  <r>
    <x v="4"/>
    <x v="22"/>
    <m/>
    <x v="1"/>
    <x v="23"/>
    <x v="5"/>
    <x v="0"/>
    <m/>
    <n v="0"/>
    <n v="0"/>
    <m/>
  </r>
  <r>
    <x v="1"/>
    <x v="15"/>
    <m/>
    <x v="1"/>
    <x v="1"/>
    <x v="5"/>
    <x v="0"/>
    <m/>
    <n v="0"/>
    <n v="0"/>
    <m/>
  </r>
  <r>
    <x v="6"/>
    <x v="9"/>
    <m/>
    <x v="1"/>
    <x v="23"/>
    <x v="5"/>
    <x v="0"/>
    <m/>
    <n v="0"/>
    <n v="0"/>
    <m/>
  </r>
  <r>
    <x v="0"/>
    <x v="26"/>
    <m/>
    <x v="3"/>
    <x v="12"/>
    <x v="5"/>
    <x v="0"/>
    <n v="0.1"/>
    <n v="0.4375"/>
    <n v="28"/>
    <m/>
  </r>
  <r>
    <x v="6"/>
    <x v="19"/>
    <m/>
    <x v="1"/>
    <x v="25"/>
    <x v="5"/>
    <x v="0"/>
    <m/>
    <n v="0"/>
    <n v="0"/>
    <m/>
  </r>
  <r>
    <x v="6"/>
    <x v="16"/>
    <m/>
    <x v="1"/>
    <x v="23"/>
    <x v="5"/>
    <x v="0"/>
    <m/>
    <n v="0"/>
    <n v="0"/>
    <m/>
  </r>
  <r>
    <x v="0"/>
    <x v="26"/>
    <m/>
    <x v="0"/>
    <x v="8"/>
    <x v="5"/>
    <x v="0"/>
    <n v="0.1"/>
    <n v="0.4375"/>
    <n v="28"/>
    <m/>
  </r>
  <r>
    <x v="3"/>
    <x v="27"/>
    <m/>
    <x v="0"/>
    <x v="19"/>
    <x v="5"/>
    <x v="0"/>
    <n v="0.5"/>
    <n v="2.1875"/>
    <n v="140"/>
    <m/>
  </r>
  <r>
    <x v="3"/>
    <x v="27"/>
    <m/>
    <x v="0"/>
    <x v="2"/>
    <x v="5"/>
    <x v="0"/>
    <m/>
    <n v="0"/>
    <n v="0"/>
    <m/>
  </r>
  <r>
    <x v="0"/>
    <x v="25"/>
    <m/>
    <x v="0"/>
    <x v="2"/>
    <x v="5"/>
    <x v="0"/>
    <n v="0.05"/>
    <n v="0.21875"/>
    <n v="15.75"/>
    <m/>
  </r>
  <r>
    <x v="0"/>
    <x v="26"/>
    <m/>
    <x v="1"/>
    <x v="23"/>
    <x v="5"/>
    <x v="0"/>
    <n v="0"/>
    <n v="0"/>
    <n v="0"/>
    <m/>
  </r>
  <r>
    <x v="3"/>
    <x v="27"/>
    <m/>
    <x v="0"/>
    <x v="36"/>
    <x v="5"/>
    <x v="0"/>
    <n v="0.9"/>
    <n v="3.9375"/>
    <n v="283.5"/>
    <m/>
  </r>
  <r>
    <x v="0"/>
    <x v="26"/>
    <m/>
    <x v="1"/>
    <x v="7"/>
    <x v="5"/>
    <x v="0"/>
    <n v="0.4"/>
    <n v="1.75"/>
    <n v="126"/>
    <m/>
  </r>
  <r>
    <x v="3"/>
    <x v="27"/>
    <m/>
    <x v="3"/>
    <x v="40"/>
    <x v="5"/>
    <x v="0"/>
    <n v="0.2"/>
    <n v="0.875"/>
    <n v="56"/>
    <m/>
  </r>
  <r>
    <x v="3"/>
    <x v="31"/>
    <m/>
    <x v="1"/>
    <x v="29"/>
    <x v="5"/>
    <x v="0"/>
    <n v="0.1"/>
    <n v="0.4375"/>
    <n v="35"/>
    <m/>
  </r>
  <r>
    <x v="6"/>
    <x v="19"/>
    <m/>
    <x v="1"/>
    <x v="23"/>
    <x v="5"/>
    <x v="0"/>
    <m/>
    <n v="0"/>
    <n v="0"/>
    <m/>
  </r>
  <r>
    <x v="6"/>
    <x v="21"/>
    <m/>
    <x v="1"/>
    <x v="27"/>
    <x v="5"/>
    <x v="0"/>
    <m/>
    <n v="0"/>
    <e v="#N/A"/>
    <m/>
  </r>
  <r>
    <x v="4"/>
    <x v="22"/>
    <m/>
    <x v="1"/>
    <x v="9"/>
    <x v="5"/>
    <x v="0"/>
    <m/>
    <n v="0"/>
    <n v="0"/>
    <m/>
  </r>
  <r>
    <x v="5"/>
    <x v="5"/>
    <m/>
    <x v="1"/>
    <x v="24"/>
    <x v="5"/>
    <x v="0"/>
    <m/>
    <n v="0"/>
    <n v="0"/>
    <m/>
  </r>
  <r>
    <x v="0"/>
    <x v="26"/>
    <m/>
    <x v="1"/>
    <x v="29"/>
    <x v="5"/>
    <x v="0"/>
    <n v="0.1"/>
    <n v="0.4375"/>
    <n v="35"/>
    <m/>
  </r>
  <r>
    <x v="3"/>
    <x v="27"/>
    <m/>
    <x v="3"/>
    <x v="31"/>
    <x v="5"/>
    <x v="0"/>
    <n v="0.5"/>
    <n v="2.1875"/>
    <n v="140"/>
    <m/>
  </r>
  <r>
    <x v="6"/>
    <x v="12"/>
    <m/>
    <x v="1"/>
    <x v="21"/>
    <x v="5"/>
    <x v="0"/>
    <m/>
    <n v="0"/>
    <n v="0"/>
    <m/>
  </r>
  <r>
    <x v="1"/>
    <x v="24"/>
    <m/>
    <x v="1"/>
    <x v="21"/>
    <x v="5"/>
    <x v="0"/>
    <m/>
    <n v="0"/>
    <n v="0"/>
    <m/>
  </r>
  <r>
    <x v="1"/>
    <x v="7"/>
    <m/>
    <x v="1"/>
    <x v="27"/>
    <x v="5"/>
    <x v="0"/>
    <n v="0"/>
    <n v="0"/>
    <e v="#N/A"/>
    <m/>
  </r>
  <r>
    <x v="1"/>
    <x v="15"/>
    <m/>
    <x v="1"/>
    <x v="24"/>
    <x v="5"/>
    <x v="0"/>
    <n v="0"/>
    <n v="0"/>
    <n v="0"/>
    <m/>
  </r>
  <r>
    <x v="0"/>
    <x v="20"/>
    <m/>
    <x v="1"/>
    <x v="1"/>
    <x v="5"/>
    <x v="0"/>
    <m/>
    <n v="0"/>
    <n v="0"/>
    <m/>
  </r>
  <r>
    <x v="6"/>
    <x v="14"/>
    <m/>
    <x v="1"/>
    <x v="23"/>
    <x v="5"/>
    <x v="0"/>
    <m/>
    <n v="0"/>
    <n v="0"/>
    <m/>
  </r>
  <r>
    <x v="0"/>
    <x v="28"/>
    <m/>
    <x v="1"/>
    <x v="29"/>
    <x v="5"/>
    <x v="0"/>
    <n v="0.2"/>
    <n v="0.875"/>
    <n v="70"/>
    <m/>
  </r>
  <r>
    <x v="1"/>
    <x v="1"/>
    <m/>
    <x v="1"/>
    <x v="42"/>
    <x v="5"/>
    <x v="0"/>
    <m/>
    <n v="0"/>
    <e v="#N/A"/>
    <m/>
  </r>
  <r>
    <x v="1"/>
    <x v="23"/>
    <m/>
    <x v="1"/>
    <x v="7"/>
    <x v="5"/>
    <x v="0"/>
    <m/>
    <n v="0"/>
    <n v="0"/>
    <m/>
  </r>
  <r>
    <x v="0"/>
    <x v="28"/>
    <m/>
    <x v="1"/>
    <x v="3"/>
    <x v="5"/>
    <x v="0"/>
    <n v="0.8"/>
    <n v="3.5"/>
    <n v="252"/>
    <m/>
  </r>
  <r>
    <x v="3"/>
    <x v="27"/>
    <m/>
    <x v="1"/>
    <x v="18"/>
    <x v="5"/>
    <x v="0"/>
    <n v="0"/>
    <n v="0"/>
    <n v="0"/>
    <m/>
  </r>
  <r>
    <x v="1"/>
    <x v="15"/>
    <m/>
    <x v="1"/>
    <x v="27"/>
    <x v="5"/>
    <x v="0"/>
    <n v="0.2"/>
    <n v="0.875"/>
    <e v="#N/A"/>
    <m/>
  </r>
  <r>
    <x v="6"/>
    <x v="14"/>
    <m/>
    <x v="0"/>
    <x v="19"/>
    <x v="5"/>
    <x v="0"/>
    <n v="0"/>
    <n v="0"/>
    <n v="0"/>
    <m/>
  </r>
  <r>
    <x v="1"/>
    <x v="18"/>
    <m/>
    <x v="0"/>
    <x v="0"/>
    <x v="5"/>
    <x v="0"/>
    <n v="0.1"/>
    <n v="0.4375"/>
    <n v="31.5"/>
    <m/>
  </r>
  <r>
    <x v="0"/>
    <x v="28"/>
    <m/>
    <x v="2"/>
    <x v="4"/>
    <x v="5"/>
    <x v="0"/>
    <n v="0.7"/>
    <n v="3.0625"/>
    <n v="245"/>
    <m/>
  </r>
  <r>
    <x v="0"/>
    <x v="28"/>
    <m/>
    <x v="0"/>
    <x v="2"/>
    <x v="5"/>
    <x v="0"/>
    <n v="0.8"/>
    <n v="3.5"/>
    <n v="252"/>
    <m/>
  </r>
  <r>
    <x v="0"/>
    <x v="28"/>
    <m/>
    <x v="1"/>
    <x v="1"/>
    <x v="5"/>
    <x v="0"/>
    <n v="0"/>
    <n v="0"/>
    <n v="0"/>
    <m/>
  </r>
  <r>
    <x v="1"/>
    <x v="7"/>
    <m/>
    <x v="2"/>
    <x v="43"/>
    <x v="5"/>
    <x v="0"/>
    <n v="0.05"/>
    <n v="0.21875"/>
    <e v="#N/A"/>
    <m/>
  </r>
  <r>
    <x v="1"/>
    <x v="17"/>
    <m/>
    <x v="2"/>
    <x v="43"/>
    <x v="5"/>
    <x v="0"/>
    <n v="0.05"/>
    <n v="0.21875"/>
    <e v="#N/A"/>
    <m/>
  </r>
  <r>
    <x v="1"/>
    <x v="24"/>
    <m/>
    <x v="1"/>
    <x v="25"/>
    <x v="5"/>
    <x v="0"/>
    <n v="0"/>
    <n v="0"/>
    <n v="0"/>
    <m/>
  </r>
  <r>
    <x v="3"/>
    <x v="27"/>
    <m/>
    <x v="1"/>
    <x v="35"/>
    <x v="5"/>
    <x v="0"/>
    <n v="1"/>
    <n v="4.375"/>
    <n v="280"/>
    <m/>
  </r>
  <r>
    <x v="0"/>
    <x v="28"/>
    <m/>
    <x v="0"/>
    <x v="19"/>
    <x v="5"/>
    <x v="0"/>
    <n v="0.3"/>
    <n v="1.3125"/>
    <n v="84"/>
    <m/>
  </r>
  <r>
    <x v="6"/>
    <x v="12"/>
    <m/>
    <x v="1"/>
    <x v="29"/>
    <x v="5"/>
    <x v="0"/>
    <m/>
    <n v="0"/>
    <n v="0"/>
    <m/>
  </r>
  <r>
    <x v="4"/>
    <x v="22"/>
    <m/>
    <x v="1"/>
    <x v="9"/>
    <x v="5"/>
    <x v="0"/>
    <n v="1"/>
    <n v="4.375"/>
    <n v="315"/>
    <m/>
  </r>
  <r>
    <x v="4"/>
    <x v="22"/>
    <m/>
    <x v="1"/>
    <x v="5"/>
    <x v="5"/>
    <x v="0"/>
    <n v="0.5"/>
    <n v="2.1875"/>
    <n v="175"/>
    <m/>
  </r>
  <r>
    <x v="3"/>
    <x v="31"/>
    <m/>
    <x v="1"/>
    <x v="3"/>
    <x v="5"/>
    <x v="0"/>
    <m/>
    <n v="0"/>
    <n v="0"/>
    <m/>
  </r>
  <r>
    <x v="0"/>
    <x v="28"/>
    <m/>
    <x v="3"/>
    <x v="31"/>
    <x v="5"/>
    <x v="0"/>
    <n v="0.4"/>
    <n v="1.75"/>
    <n v="112"/>
    <m/>
  </r>
  <r>
    <x v="0"/>
    <x v="28"/>
    <m/>
    <x v="1"/>
    <x v="20"/>
    <x v="5"/>
    <x v="0"/>
    <n v="0.2"/>
    <n v="0.875"/>
    <n v="56"/>
    <m/>
  </r>
  <r>
    <x v="0"/>
    <x v="28"/>
    <m/>
    <x v="1"/>
    <x v="18"/>
    <x v="5"/>
    <x v="0"/>
    <n v="0.8"/>
    <n v="3.5"/>
    <n v="280"/>
    <m/>
  </r>
  <r>
    <x v="6"/>
    <x v="21"/>
    <m/>
    <x v="1"/>
    <x v="24"/>
    <x v="5"/>
    <x v="0"/>
    <m/>
    <n v="0"/>
    <n v="0"/>
    <m/>
  </r>
  <r>
    <x v="0"/>
    <x v="28"/>
    <m/>
    <x v="1"/>
    <x v="37"/>
    <x v="5"/>
    <x v="0"/>
    <n v="0.8"/>
    <n v="3.5"/>
    <n v="252"/>
    <m/>
  </r>
  <r>
    <x v="3"/>
    <x v="31"/>
    <m/>
    <x v="3"/>
    <x v="30"/>
    <x v="5"/>
    <x v="0"/>
    <m/>
    <n v="0"/>
    <n v="0"/>
    <m/>
  </r>
  <r>
    <x v="3"/>
    <x v="31"/>
    <m/>
    <x v="3"/>
    <x v="31"/>
    <x v="5"/>
    <x v="0"/>
    <m/>
    <n v="0"/>
    <n v="0"/>
    <m/>
  </r>
  <r>
    <x v="6"/>
    <x v="19"/>
    <m/>
    <x v="1"/>
    <x v="29"/>
    <x v="5"/>
    <x v="0"/>
    <m/>
    <n v="0"/>
    <n v="0"/>
    <m/>
  </r>
  <r>
    <x v="3"/>
    <x v="31"/>
    <m/>
    <x v="1"/>
    <x v="18"/>
    <x v="5"/>
    <x v="0"/>
    <n v="0.2"/>
    <n v="0.875"/>
    <n v="70"/>
    <m/>
  </r>
  <r>
    <x v="3"/>
    <x v="31"/>
    <m/>
    <x v="1"/>
    <x v="37"/>
    <x v="5"/>
    <x v="0"/>
    <m/>
    <n v="0"/>
    <n v="0"/>
    <m/>
  </r>
  <r>
    <x v="3"/>
    <x v="31"/>
    <m/>
    <x v="0"/>
    <x v="19"/>
    <x v="5"/>
    <x v="0"/>
    <m/>
    <n v="0"/>
    <n v="0"/>
    <m/>
  </r>
  <r>
    <x v="0"/>
    <x v="28"/>
    <m/>
    <x v="1"/>
    <x v="42"/>
    <x v="5"/>
    <x v="0"/>
    <n v="1"/>
    <n v="4.375"/>
    <e v="#N/A"/>
    <m/>
  </r>
  <r>
    <x v="3"/>
    <x v="31"/>
    <m/>
    <x v="1"/>
    <x v="21"/>
    <x v="5"/>
    <x v="0"/>
    <m/>
    <n v="0"/>
    <n v="0"/>
    <m/>
  </r>
  <r>
    <x v="3"/>
    <x v="31"/>
    <m/>
    <x v="0"/>
    <x v="2"/>
    <x v="5"/>
    <x v="0"/>
    <m/>
    <n v="0"/>
    <n v="0"/>
    <m/>
  </r>
  <r>
    <x v="4"/>
    <x v="22"/>
    <m/>
    <x v="0"/>
    <x v="33"/>
    <x v="5"/>
    <x v="0"/>
    <n v="0.7"/>
    <n v="3.0625"/>
    <n v="196"/>
    <m/>
  </r>
  <r>
    <x v="4"/>
    <x v="22"/>
    <m/>
    <x v="0"/>
    <x v="8"/>
    <x v="5"/>
    <x v="0"/>
    <n v="0.2"/>
    <n v="0.875"/>
    <n v="56"/>
    <m/>
  </r>
  <r>
    <x v="0"/>
    <x v="28"/>
    <m/>
    <x v="1"/>
    <x v="21"/>
    <x v="5"/>
    <x v="0"/>
    <n v="0"/>
    <n v="0"/>
    <n v="0"/>
    <m/>
  </r>
  <r>
    <x v="4"/>
    <x v="22"/>
    <m/>
    <x v="0"/>
    <x v="36"/>
    <x v="5"/>
    <x v="0"/>
    <n v="0.3"/>
    <n v="1.3125"/>
    <n v="94.5"/>
    <m/>
  </r>
  <r>
    <x v="1"/>
    <x v="15"/>
    <m/>
    <x v="2"/>
    <x v="43"/>
    <x v="5"/>
    <x v="0"/>
    <n v="0.05"/>
    <n v="0.21875"/>
    <e v="#N/A"/>
    <m/>
  </r>
  <r>
    <x v="1"/>
    <x v="24"/>
    <m/>
    <x v="1"/>
    <x v="24"/>
    <x v="5"/>
    <x v="0"/>
    <n v="0"/>
    <n v="0"/>
    <n v="0"/>
    <m/>
  </r>
  <r>
    <x v="0"/>
    <x v="32"/>
    <m/>
    <x v="1"/>
    <x v="29"/>
    <x v="5"/>
    <x v="0"/>
    <n v="0"/>
    <n v="0"/>
    <n v="0"/>
    <m/>
  </r>
  <r>
    <x v="1"/>
    <x v="1"/>
    <m/>
    <x v="2"/>
    <x v="43"/>
    <x v="5"/>
    <x v="0"/>
    <n v="0.05"/>
    <n v="0.21875"/>
    <e v="#N/A"/>
    <m/>
  </r>
  <r>
    <x v="1"/>
    <x v="18"/>
    <m/>
    <x v="0"/>
    <x v="6"/>
    <x v="5"/>
    <x v="0"/>
    <n v="0.4"/>
    <n v="1.75"/>
    <n v="140"/>
    <m/>
  </r>
  <r>
    <x v="0"/>
    <x v="28"/>
    <m/>
    <x v="3"/>
    <x v="32"/>
    <x v="5"/>
    <x v="0"/>
    <n v="0.9"/>
    <n v="3.9375"/>
    <n v="252"/>
    <m/>
  </r>
  <r>
    <x v="1"/>
    <x v="17"/>
    <m/>
    <x v="3"/>
    <x v="34"/>
    <x v="5"/>
    <x v="0"/>
    <n v="0"/>
    <n v="0"/>
    <n v="0"/>
    <m/>
  </r>
  <r>
    <x v="6"/>
    <x v="14"/>
    <m/>
    <x v="2"/>
    <x v="22"/>
    <x v="5"/>
    <x v="0"/>
    <n v="0.1"/>
    <n v="0.4375"/>
    <n v="35"/>
    <m/>
  </r>
  <r>
    <x v="6"/>
    <x v="9"/>
    <m/>
    <x v="2"/>
    <x v="22"/>
    <x v="5"/>
    <x v="0"/>
    <n v="0.2"/>
    <n v="0.875"/>
    <n v="70"/>
    <m/>
  </r>
  <r>
    <x v="6"/>
    <x v="21"/>
    <m/>
    <x v="2"/>
    <x v="22"/>
    <x v="5"/>
    <x v="0"/>
    <n v="0.1"/>
    <n v="0.4375"/>
    <n v="35"/>
    <m/>
  </r>
  <r>
    <x v="6"/>
    <x v="12"/>
    <m/>
    <x v="0"/>
    <x v="8"/>
    <x v="5"/>
    <x v="0"/>
    <n v="0"/>
    <n v="0"/>
    <n v="0"/>
    <m/>
  </r>
  <r>
    <x v="3"/>
    <x v="31"/>
    <m/>
    <x v="0"/>
    <x v="36"/>
    <x v="5"/>
    <x v="0"/>
    <m/>
    <n v="0"/>
    <n v="0"/>
    <m/>
  </r>
  <r>
    <x v="6"/>
    <x v="16"/>
    <m/>
    <x v="2"/>
    <x v="22"/>
    <x v="5"/>
    <x v="0"/>
    <n v="0.1"/>
    <n v="0.4375"/>
    <n v="35"/>
    <m/>
  </r>
  <r>
    <x v="1"/>
    <x v="7"/>
    <m/>
    <x v="3"/>
    <x v="34"/>
    <x v="5"/>
    <x v="0"/>
    <n v="0"/>
    <n v="0"/>
    <n v="0"/>
    <m/>
  </r>
  <r>
    <x v="1"/>
    <x v="17"/>
    <m/>
    <x v="3"/>
    <x v="10"/>
    <x v="5"/>
    <x v="0"/>
    <n v="0"/>
    <n v="0"/>
    <n v="0"/>
    <m/>
  </r>
  <r>
    <x v="6"/>
    <x v="12"/>
    <m/>
    <x v="0"/>
    <x v="33"/>
    <x v="5"/>
    <x v="0"/>
    <n v="0"/>
    <n v="0"/>
    <n v="0"/>
    <m/>
  </r>
  <r>
    <x v="6"/>
    <x v="19"/>
    <m/>
    <x v="2"/>
    <x v="22"/>
    <x v="5"/>
    <x v="0"/>
    <n v="0.1"/>
    <n v="0.4375"/>
    <n v="35"/>
    <m/>
  </r>
  <r>
    <x v="0"/>
    <x v="32"/>
    <m/>
    <x v="3"/>
    <x v="11"/>
    <x v="5"/>
    <x v="0"/>
    <n v="0.4"/>
    <n v="1.75"/>
    <n v="112"/>
    <m/>
  </r>
  <r>
    <x v="0"/>
    <x v="32"/>
    <m/>
    <x v="3"/>
    <x v="12"/>
    <x v="5"/>
    <x v="0"/>
    <n v="0.3"/>
    <n v="1.3125"/>
    <n v="84"/>
    <m/>
  </r>
  <r>
    <x v="1"/>
    <x v="1"/>
    <m/>
    <x v="3"/>
    <x v="31"/>
    <x v="5"/>
    <x v="0"/>
    <n v="0"/>
    <n v="0"/>
    <n v="0"/>
    <m/>
  </r>
  <r>
    <x v="0"/>
    <x v="32"/>
    <m/>
    <x v="1"/>
    <x v="29"/>
    <x v="5"/>
    <x v="0"/>
    <m/>
    <n v="0"/>
    <n v="0"/>
    <m/>
  </r>
  <r>
    <x v="0"/>
    <x v="32"/>
    <m/>
    <x v="1"/>
    <x v="7"/>
    <x v="5"/>
    <x v="0"/>
    <n v="0.2"/>
    <n v="0.875"/>
    <n v="63"/>
    <m/>
  </r>
  <r>
    <x v="1"/>
    <x v="15"/>
    <m/>
    <x v="3"/>
    <x v="34"/>
    <x v="5"/>
    <x v="0"/>
    <n v="0.1"/>
    <n v="0.4375"/>
    <n v="31.5"/>
    <m/>
  </r>
  <r>
    <x v="3"/>
    <x v="31"/>
    <m/>
    <x v="3"/>
    <x v="40"/>
    <x v="5"/>
    <x v="0"/>
    <n v="0.3"/>
    <n v="1.3125"/>
    <n v="84"/>
    <m/>
  </r>
  <r>
    <x v="1"/>
    <x v="18"/>
    <m/>
    <x v="0"/>
    <x v="8"/>
    <x v="5"/>
    <x v="0"/>
    <n v="0.5"/>
    <n v="2.1875"/>
    <n v="140"/>
    <m/>
  </r>
  <r>
    <x v="1"/>
    <x v="18"/>
    <m/>
    <x v="1"/>
    <x v="39"/>
    <x v="5"/>
    <x v="0"/>
    <n v="1"/>
    <n v="4.375"/>
    <n v="280"/>
    <m/>
  </r>
  <r>
    <x v="1"/>
    <x v="18"/>
    <m/>
    <x v="1"/>
    <x v="39"/>
    <x v="5"/>
    <x v="0"/>
    <n v="1"/>
    <n v="4.375"/>
    <n v="280"/>
    <m/>
  </r>
  <r>
    <x v="1"/>
    <x v="18"/>
    <m/>
    <x v="3"/>
    <x v="41"/>
    <x v="5"/>
    <x v="0"/>
    <n v="0.4"/>
    <n v="1.75"/>
    <n v="112"/>
    <m/>
  </r>
  <r>
    <x v="1"/>
    <x v="18"/>
    <m/>
    <x v="3"/>
    <x v="41"/>
    <x v="5"/>
    <x v="0"/>
    <n v="0.4"/>
    <n v="1.75"/>
    <n v="112"/>
    <m/>
  </r>
  <r>
    <x v="1"/>
    <x v="23"/>
    <m/>
    <x v="1"/>
    <x v="24"/>
    <x v="5"/>
    <x v="0"/>
    <n v="0.1"/>
    <n v="0.4375"/>
    <n v="35"/>
    <m/>
  </r>
  <r>
    <x v="1"/>
    <x v="24"/>
    <m/>
    <x v="0"/>
    <x v="0"/>
    <x v="5"/>
    <x v="0"/>
    <n v="0"/>
    <n v="0"/>
    <n v="0"/>
    <m/>
  </r>
  <r>
    <x v="0"/>
    <x v="32"/>
    <m/>
    <x v="0"/>
    <x v="19"/>
    <x v="5"/>
    <x v="0"/>
    <n v="0.2"/>
    <n v="0.875"/>
    <n v="56"/>
    <m/>
  </r>
  <r>
    <x v="4"/>
    <x v="22"/>
    <m/>
    <x v="3"/>
    <x v="12"/>
    <x v="5"/>
    <x v="0"/>
    <n v="0.5"/>
    <n v="2.1875"/>
    <n v="140"/>
    <m/>
  </r>
  <r>
    <x v="0"/>
    <x v="32"/>
    <m/>
    <x v="2"/>
    <x v="4"/>
    <x v="5"/>
    <x v="0"/>
    <n v="0.3"/>
    <n v="1.3125"/>
    <n v="105"/>
    <m/>
  </r>
  <r>
    <x v="6"/>
    <x v="16"/>
    <m/>
    <x v="1"/>
    <x v="29"/>
    <x v="5"/>
    <x v="0"/>
    <m/>
    <n v="0"/>
    <n v="0"/>
    <m/>
  </r>
  <r>
    <x v="3"/>
    <x v="33"/>
    <m/>
    <x v="1"/>
    <x v="13"/>
    <x v="5"/>
    <x v="0"/>
    <m/>
    <n v="0"/>
    <n v="0"/>
    <m/>
  </r>
  <r>
    <x v="3"/>
    <x v="33"/>
    <m/>
    <x v="1"/>
    <x v="25"/>
    <x v="5"/>
    <x v="0"/>
    <m/>
    <n v="0"/>
    <n v="0"/>
    <m/>
  </r>
  <r>
    <x v="0"/>
    <x v="32"/>
    <m/>
    <x v="3"/>
    <x v="12"/>
    <x v="5"/>
    <x v="0"/>
    <m/>
    <n v="0"/>
    <n v="0"/>
    <m/>
  </r>
  <r>
    <x v="0"/>
    <x v="34"/>
    <m/>
    <x v="1"/>
    <x v="1"/>
    <x v="5"/>
    <x v="0"/>
    <n v="0.1"/>
    <n v="0.4375"/>
    <n v="35"/>
    <m/>
  </r>
  <r>
    <x v="3"/>
    <x v="33"/>
    <m/>
    <x v="0"/>
    <x v="8"/>
    <x v="5"/>
    <x v="0"/>
    <m/>
    <n v="0"/>
    <n v="0"/>
    <m/>
  </r>
  <r>
    <x v="1"/>
    <x v="7"/>
    <m/>
    <x v="3"/>
    <x v="10"/>
    <x v="5"/>
    <x v="0"/>
    <n v="0"/>
    <n v="0"/>
    <n v="0"/>
    <m/>
  </r>
  <r>
    <x v="1"/>
    <x v="23"/>
    <m/>
    <x v="0"/>
    <x v="0"/>
    <x v="5"/>
    <x v="0"/>
    <n v="0.2"/>
    <n v="0.875"/>
    <n v="63"/>
    <m/>
  </r>
  <r>
    <x v="1"/>
    <x v="23"/>
    <m/>
    <x v="0"/>
    <x v="8"/>
    <x v="5"/>
    <x v="0"/>
    <n v="0"/>
    <n v="0"/>
    <n v="0"/>
    <m/>
  </r>
  <r>
    <x v="3"/>
    <x v="33"/>
    <m/>
    <x v="1"/>
    <x v="9"/>
    <x v="5"/>
    <x v="0"/>
    <m/>
    <n v="0"/>
    <n v="0"/>
    <m/>
  </r>
  <r>
    <x v="0"/>
    <x v="34"/>
    <m/>
    <x v="1"/>
    <x v="35"/>
    <x v="5"/>
    <x v="0"/>
    <n v="0.1"/>
    <n v="0.4375"/>
    <n v="28"/>
    <m/>
  </r>
  <r>
    <x v="0"/>
    <x v="34"/>
    <m/>
    <x v="0"/>
    <x v="19"/>
    <x v="5"/>
    <x v="0"/>
    <n v="0.1"/>
    <n v="0.4375"/>
    <n v="28"/>
    <m/>
  </r>
  <r>
    <x v="3"/>
    <x v="30"/>
    <m/>
    <x v="1"/>
    <x v="25"/>
    <x v="5"/>
    <x v="0"/>
    <m/>
    <n v="0"/>
    <n v="0"/>
    <m/>
  </r>
  <r>
    <x v="3"/>
    <x v="30"/>
    <m/>
    <x v="1"/>
    <x v="23"/>
    <x v="5"/>
    <x v="0"/>
    <n v="0.5"/>
    <n v="2.1875"/>
    <n v="140"/>
    <m/>
  </r>
  <r>
    <x v="3"/>
    <x v="33"/>
    <m/>
    <x v="3"/>
    <x v="14"/>
    <x v="5"/>
    <x v="0"/>
    <m/>
    <n v="0"/>
    <n v="0"/>
    <m/>
  </r>
  <r>
    <x v="4"/>
    <x v="22"/>
    <m/>
    <x v="0"/>
    <x v="2"/>
    <x v="5"/>
    <x v="0"/>
    <n v="0"/>
    <n v="0"/>
    <n v="0"/>
    <m/>
  </r>
  <r>
    <x v="3"/>
    <x v="33"/>
    <m/>
    <x v="0"/>
    <x v="0"/>
    <x v="5"/>
    <x v="0"/>
    <m/>
    <n v="0"/>
    <n v="0"/>
    <m/>
  </r>
  <r>
    <x v="0"/>
    <x v="28"/>
    <m/>
    <x v="3"/>
    <x v="40"/>
    <x v="5"/>
    <x v="0"/>
    <n v="0.5"/>
    <n v="2.1875"/>
    <n v="140"/>
    <m/>
  </r>
  <r>
    <x v="0"/>
    <x v="34"/>
    <m/>
    <x v="2"/>
    <x v="4"/>
    <x v="5"/>
    <x v="0"/>
    <n v="0.2"/>
    <n v="0.875"/>
    <n v="70"/>
    <m/>
  </r>
  <r>
    <x v="6"/>
    <x v="14"/>
    <m/>
    <x v="3"/>
    <x v="11"/>
    <x v="5"/>
    <x v="0"/>
    <n v="0"/>
    <n v="0"/>
    <n v="0"/>
    <m/>
  </r>
  <r>
    <x v="6"/>
    <x v="19"/>
    <m/>
    <x v="3"/>
    <x v="10"/>
    <x v="5"/>
    <x v="0"/>
    <n v="0.1"/>
    <n v="0.4375"/>
    <n v="35"/>
    <m/>
  </r>
  <r>
    <x v="1"/>
    <x v="15"/>
    <m/>
    <x v="3"/>
    <x v="10"/>
    <x v="5"/>
    <x v="0"/>
    <n v="0"/>
    <n v="0"/>
    <n v="0"/>
    <m/>
  </r>
  <r>
    <x v="6"/>
    <x v="9"/>
    <m/>
    <x v="3"/>
    <x v="11"/>
    <x v="5"/>
    <x v="0"/>
    <n v="0.2"/>
    <n v="0.875"/>
    <n v="56"/>
    <m/>
  </r>
  <r>
    <x v="6"/>
    <x v="9"/>
    <m/>
    <x v="3"/>
    <x v="10"/>
    <x v="5"/>
    <x v="0"/>
    <n v="0.05"/>
    <n v="0.21875"/>
    <n v="17.5"/>
    <m/>
  </r>
  <r>
    <x v="6"/>
    <x v="21"/>
    <m/>
    <x v="3"/>
    <x v="11"/>
    <x v="5"/>
    <x v="0"/>
    <n v="0"/>
    <n v="0"/>
    <n v="0"/>
    <m/>
  </r>
  <r>
    <x v="1"/>
    <x v="1"/>
    <m/>
    <x v="3"/>
    <x v="32"/>
    <x v="5"/>
    <x v="0"/>
    <n v="0"/>
    <n v="0"/>
    <n v="0"/>
    <m/>
  </r>
  <r>
    <x v="6"/>
    <x v="16"/>
    <m/>
    <x v="3"/>
    <x v="11"/>
    <x v="5"/>
    <x v="0"/>
    <n v="0"/>
    <n v="0"/>
    <n v="0"/>
    <m/>
  </r>
  <r>
    <x v="0"/>
    <x v="34"/>
    <m/>
    <x v="3"/>
    <x v="31"/>
    <x v="5"/>
    <x v="0"/>
    <n v="0.1"/>
    <n v="0.4375"/>
    <n v="28"/>
    <m/>
  </r>
  <r>
    <x v="0"/>
    <x v="34"/>
    <m/>
    <x v="3"/>
    <x v="32"/>
    <x v="5"/>
    <x v="0"/>
    <n v="0"/>
    <n v="0"/>
    <n v="0"/>
    <m/>
  </r>
  <r>
    <x v="0"/>
    <x v="0"/>
    <m/>
    <x v="2"/>
    <x v="4"/>
    <x v="6"/>
    <x v="0"/>
    <n v="0.1"/>
    <n v="0.4375"/>
    <n v="35"/>
    <m/>
  </r>
  <r>
    <x v="0"/>
    <x v="0"/>
    <m/>
    <x v="3"/>
    <x v="14"/>
    <x v="6"/>
    <x v="0"/>
    <n v="0.2"/>
    <n v="0.875"/>
    <n v="56"/>
    <m/>
  </r>
  <r>
    <x v="0"/>
    <x v="0"/>
    <m/>
    <x v="3"/>
    <x v="15"/>
    <x v="6"/>
    <x v="0"/>
    <n v="0.4"/>
    <n v="1.75"/>
    <n v="112"/>
    <m/>
  </r>
  <r>
    <x v="3"/>
    <x v="3"/>
    <m/>
    <x v="0"/>
    <x v="0"/>
    <x v="6"/>
    <x v="0"/>
    <n v="0.6"/>
    <n v="2.625"/>
    <n v="189"/>
    <m/>
  </r>
  <r>
    <x v="0"/>
    <x v="0"/>
    <m/>
    <x v="1"/>
    <x v="23"/>
    <x v="6"/>
    <x v="0"/>
    <n v="0.4"/>
    <n v="1.75"/>
    <n v="112"/>
    <m/>
  </r>
  <r>
    <x v="2"/>
    <x v="2"/>
    <m/>
    <x v="0"/>
    <x v="0"/>
    <x v="6"/>
    <x v="0"/>
    <m/>
    <n v="0"/>
    <n v="0"/>
    <m/>
  </r>
  <r>
    <x v="1"/>
    <x v="7"/>
    <m/>
    <x v="1"/>
    <x v="1"/>
    <x v="6"/>
    <x v="0"/>
    <m/>
    <n v="0"/>
    <n v="0"/>
    <m/>
  </r>
  <r>
    <x v="1"/>
    <x v="7"/>
    <m/>
    <x v="0"/>
    <x v="33"/>
    <x v="6"/>
    <x v="0"/>
    <n v="0"/>
    <n v="0"/>
    <n v="0"/>
    <m/>
  </r>
  <r>
    <x v="1"/>
    <x v="15"/>
    <m/>
    <x v="0"/>
    <x v="8"/>
    <x v="6"/>
    <x v="0"/>
    <n v="0"/>
    <n v="0"/>
    <n v="0"/>
    <m/>
  </r>
  <r>
    <x v="1"/>
    <x v="24"/>
    <m/>
    <x v="3"/>
    <x v="10"/>
    <x v="6"/>
    <x v="0"/>
    <m/>
    <n v="0"/>
    <n v="0"/>
    <m/>
  </r>
  <r>
    <x v="2"/>
    <x v="2"/>
    <m/>
    <x v="0"/>
    <x v="2"/>
    <x v="6"/>
    <x v="0"/>
    <m/>
    <n v="0"/>
    <n v="0"/>
    <m/>
  </r>
  <r>
    <x v="4"/>
    <x v="22"/>
    <m/>
    <x v="3"/>
    <x v="34"/>
    <x v="6"/>
    <x v="0"/>
    <n v="0.3"/>
    <n v="1.3125"/>
    <n v="94.5"/>
    <m/>
  </r>
  <r>
    <x v="1"/>
    <x v="23"/>
    <m/>
    <x v="3"/>
    <x v="34"/>
    <x v="6"/>
    <x v="0"/>
    <m/>
    <n v="0"/>
    <n v="0"/>
    <m/>
  </r>
  <r>
    <x v="0"/>
    <x v="0"/>
    <m/>
    <x v="0"/>
    <x v="0"/>
    <x v="6"/>
    <x v="0"/>
    <n v="0.1"/>
    <n v="0.4375"/>
    <n v="31.5"/>
    <m/>
  </r>
  <r>
    <x v="1"/>
    <x v="1"/>
    <m/>
    <x v="0"/>
    <x v="2"/>
    <x v="6"/>
    <x v="0"/>
    <n v="0"/>
    <n v="0"/>
    <n v="0"/>
    <m/>
  </r>
  <r>
    <x v="3"/>
    <x v="3"/>
    <m/>
    <x v="3"/>
    <x v="14"/>
    <x v="6"/>
    <x v="0"/>
    <n v="0.5"/>
    <n v="2.1875"/>
    <n v="140"/>
    <m/>
  </r>
  <r>
    <x v="0"/>
    <x v="20"/>
    <m/>
    <x v="1"/>
    <x v="13"/>
    <x v="6"/>
    <x v="0"/>
    <m/>
    <n v="0"/>
    <n v="0"/>
    <m/>
  </r>
  <r>
    <x v="0"/>
    <x v="20"/>
    <m/>
    <x v="2"/>
    <x v="4"/>
    <x v="6"/>
    <x v="0"/>
    <m/>
    <n v="0"/>
    <n v="0"/>
    <m/>
  </r>
  <r>
    <x v="1"/>
    <x v="17"/>
    <m/>
    <x v="0"/>
    <x v="33"/>
    <x v="6"/>
    <x v="0"/>
    <n v="0.05"/>
    <n v="0.21875"/>
    <n v="14"/>
    <m/>
  </r>
  <r>
    <x v="0"/>
    <x v="20"/>
    <m/>
    <x v="3"/>
    <x v="31"/>
    <x v="6"/>
    <x v="0"/>
    <m/>
    <n v="0"/>
    <n v="0"/>
    <m/>
  </r>
  <r>
    <x v="1"/>
    <x v="17"/>
    <m/>
    <x v="0"/>
    <x v="33"/>
    <x v="6"/>
    <x v="0"/>
    <n v="0.05"/>
    <n v="0.21875"/>
    <n v="14"/>
    <m/>
  </r>
  <r>
    <x v="4"/>
    <x v="22"/>
    <m/>
    <x v="3"/>
    <x v="10"/>
    <x v="6"/>
    <x v="0"/>
    <n v="0.25"/>
    <n v="1.09375"/>
    <n v="87.5"/>
    <m/>
  </r>
  <r>
    <x v="1"/>
    <x v="7"/>
    <m/>
    <x v="1"/>
    <x v="1"/>
    <x v="6"/>
    <x v="0"/>
    <n v="0.1"/>
    <n v="0.4375"/>
    <n v="35"/>
    <m/>
  </r>
  <r>
    <x v="0"/>
    <x v="20"/>
    <m/>
    <x v="3"/>
    <x v="32"/>
    <x v="6"/>
    <x v="0"/>
    <m/>
    <n v="0"/>
    <n v="0"/>
    <m/>
  </r>
  <r>
    <x v="3"/>
    <x v="3"/>
    <m/>
    <x v="1"/>
    <x v="5"/>
    <x v="6"/>
    <x v="0"/>
    <n v="0.15"/>
    <n v="0.65625"/>
    <n v="52.5"/>
    <m/>
  </r>
  <r>
    <x v="3"/>
    <x v="3"/>
    <m/>
    <x v="1"/>
    <x v="13"/>
    <x v="6"/>
    <x v="0"/>
    <n v="1"/>
    <n v="4.375"/>
    <n v="315"/>
    <m/>
  </r>
  <r>
    <x v="3"/>
    <x v="3"/>
    <m/>
    <x v="1"/>
    <x v="20"/>
    <x v="6"/>
    <x v="0"/>
    <n v="1"/>
    <n v="4.375"/>
    <n v="280"/>
    <m/>
  </r>
  <r>
    <x v="3"/>
    <x v="3"/>
    <m/>
    <x v="3"/>
    <x v="26"/>
    <x v="6"/>
    <x v="0"/>
    <n v="1"/>
    <n v="4.375"/>
    <n v="280"/>
    <m/>
  </r>
  <r>
    <x v="3"/>
    <x v="29"/>
    <m/>
    <x v="1"/>
    <x v="7"/>
    <x v="6"/>
    <x v="0"/>
    <n v="0.5"/>
    <n v="2.1875"/>
    <n v="157.5"/>
    <m/>
  </r>
  <r>
    <x v="3"/>
    <x v="3"/>
    <m/>
    <x v="1"/>
    <x v="25"/>
    <x v="6"/>
    <x v="0"/>
    <n v="0.7"/>
    <n v="3.0625"/>
    <n v="196"/>
    <m/>
  </r>
  <r>
    <x v="3"/>
    <x v="3"/>
    <m/>
    <x v="3"/>
    <x v="30"/>
    <x v="6"/>
    <x v="0"/>
    <n v="1"/>
    <n v="4.375"/>
    <n v="280"/>
    <m/>
  </r>
  <r>
    <x v="0"/>
    <x v="25"/>
    <m/>
    <x v="1"/>
    <x v="35"/>
    <x v="6"/>
    <x v="0"/>
    <n v="0.1"/>
    <n v="0.4375"/>
    <n v="28"/>
    <m/>
  </r>
  <r>
    <x v="3"/>
    <x v="3"/>
    <m/>
    <x v="0"/>
    <x v="16"/>
    <x v="6"/>
    <x v="0"/>
    <m/>
    <n v="0"/>
    <n v="0"/>
    <m/>
  </r>
  <r>
    <x v="3"/>
    <x v="3"/>
    <m/>
    <x v="1"/>
    <x v="17"/>
    <x v="6"/>
    <x v="0"/>
    <n v="1"/>
    <n v="4.375"/>
    <n v="280"/>
    <m/>
  </r>
  <r>
    <x v="6"/>
    <x v="12"/>
    <m/>
    <x v="3"/>
    <x v="11"/>
    <x v="6"/>
    <x v="0"/>
    <n v="0.1"/>
    <n v="0.4375"/>
    <n v="28"/>
    <m/>
  </r>
  <r>
    <x v="6"/>
    <x v="19"/>
    <m/>
    <x v="0"/>
    <x v="8"/>
    <x v="6"/>
    <x v="0"/>
    <n v="0"/>
    <n v="0"/>
    <n v="0"/>
    <m/>
  </r>
  <r>
    <x v="6"/>
    <x v="9"/>
    <m/>
    <x v="0"/>
    <x v="8"/>
    <x v="6"/>
    <x v="0"/>
    <n v="0.1"/>
    <n v="0.4375"/>
    <n v="28"/>
    <m/>
  </r>
  <r>
    <x v="6"/>
    <x v="16"/>
    <m/>
    <x v="0"/>
    <x v="33"/>
    <x v="6"/>
    <x v="0"/>
    <n v="0.15"/>
    <n v="0.65625"/>
    <n v="42"/>
    <m/>
  </r>
  <r>
    <x v="3"/>
    <x v="3"/>
    <m/>
    <x v="0"/>
    <x v="8"/>
    <x v="6"/>
    <x v="0"/>
    <m/>
    <n v="0"/>
    <n v="0"/>
    <m/>
  </r>
  <r>
    <x v="3"/>
    <x v="3"/>
    <m/>
    <x v="0"/>
    <x v="6"/>
    <x v="6"/>
    <x v="0"/>
    <n v="0.4"/>
    <n v="1.75"/>
    <n v="140"/>
    <m/>
  </r>
  <r>
    <x v="3"/>
    <x v="3"/>
    <m/>
    <x v="1"/>
    <x v="24"/>
    <x v="6"/>
    <x v="0"/>
    <n v="0.5"/>
    <n v="2.1875"/>
    <n v="175"/>
    <m/>
  </r>
  <r>
    <x v="3"/>
    <x v="3"/>
    <m/>
    <x v="1"/>
    <x v="21"/>
    <x v="6"/>
    <x v="0"/>
    <n v="1"/>
    <n v="4.375"/>
    <n v="315"/>
    <m/>
  </r>
  <r>
    <x v="3"/>
    <x v="29"/>
    <m/>
    <x v="1"/>
    <x v="5"/>
    <x v="6"/>
    <x v="0"/>
    <n v="0.1"/>
    <n v="0.4375"/>
    <n v="35"/>
    <m/>
  </r>
  <r>
    <x v="3"/>
    <x v="3"/>
    <m/>
    <x v="1"/>
    <x v="1"/>
    <x v="6"/>
    <x v="0"/>
    <n v="1"/>
    <n v="4.375"/>
    <n v="350"/>
    <m/>
  </r>
  <r>
    <x v="6"/>
    <x v="21"/>
    <m/>
    <x v="0"/>
    <x v="8"/>
    <x v="6"/>
    <x v="0"/>
    <n v="0"/>
    <n v="0"/>
    <n v="0"/>
    <m/>
  </r>
  <r>
    <x v="1"/>
    <x v="24"/>
    <m/>
    <x v="3"/>
    <x v="34"/>
    <x v="6"/>
    <x v="0"/>
    <n v="0"/>
    <n v="0"/>
    <n v="0"/>
    <m/>
  </r>
  <r>
    <x v="6"/>
    <x v="14"/>
    <m/>
    <x v="0"/>
    <x v="33"/>
    <x v="6"/>
    <x v="0"/>
    <n v="0"/>
    <n v="0"/>
    <n v="0"/>
    <m/>
  </r>
  <r>
    <x v="1"/>
    <x v="1"/>
    <m/>
    <x v="1"/>
    <x v="1"/>
    <x v="6"/>
    <x v="0"/>
    <m/>
    <n v="0"/>
    <n v="0"/>
    <m/>
  </r>
  <r>
    <x v="6"/>
    <x v="12"/>
    <m/>
    <x v="2"/>
    <x v="22"/>
    <x v="6"/>
    <x v="0"/>
    <n v="0.1"/>
    <n v="0.4375"/>
    <n v="35"/>
    <m/>
  </r>
  <r>
    <x v="6"/>
    <x v="19"/>
    <m/>
    <x v="0"/>
    <x v="16"/>
    <x v="6"/>
    <x v="0"/>
    <n v="0"/>
    <n v="0"/>
    <n v="0"/>
    <m/>
  </r>
  <r>
    <x v="0"/>
    <x v="25"/>
    <m/>
    <x v="2"/>
    <x v="4"/>
    <x v="6"/>
    <x v="0"/>
    <n v="0.2"/>
    <n v="0.875"/>
    <n v="70"/>
    <m/>
  </r>
  <r>
    <x v="0"/>
    <x v="25"/>
    <m/>
    <x v="3"/>
    <x v="31"/>
    <x v="6"/>
    <x v="0"/>
    <n v="0.2"/>
    <n v="0.875"/>
    <n v="56"/>
    <m/>
  </r>
  <r>
    <x v="6"/>
    <x v="9"/>
    <m/>
    <x v="1"/>
    <x v="24"/>
    <x v="6"/>
    <x v="0"/>
    <n v="0.3"/>
    <n v="1.3125"/>
    <n v="105"/>
    <m/>
  </r>
  <r>
    <x v="0"/>
    <x v="25"/>
    <m/>
    <x v="1"/>
    <x v="37"/>
    <x v="6"/>
    <x v="0"/>
    <n v="0.1"/>
    <n v="0.4375"/>
    <n v="31.5"/>
    <m/>
  </r>
  <r>
    <x v="4"/>
    <x v="4"/>
    <m/>
    <x v="1"/>
    <x v="3"/>
    <x v="6"/>
    <x v="0"/>
    <m/>
    <n v="0"/>
    <n v="0"/>
    <m/>
  </r>
  <r>
    <x v="4"/>
    <x v="6"/>
    <m/>
    <x v="1"/>
    <x v="3"/>
    <x v="6"/>
    <x v="0"/>
    <m/>
    <n v="0"/>
    <n v="0"/>
    <m/>
  </r>
  <r>
    <x v="4"/>
    <x v="8"/>
    <m/>
    <x v="1"/>
    <x v="3"/>
    <x v="6"/>
    <x v="0"/>
    <m/>
    <n v="0"/>
    <n v="0"/>
    <m/>
  </r>
  <r>
    <x v="4"/>
    <x v="10"/>
    <m/>
    <x v="1"/>
    <x v="3"/>
    <x v="6"/>
    <x v="0"/>
    <m/>
    <n v="0"/>
    <n v="0"/>
    <m/>
  </r>
  <r>
    <x v="5"/>
    <x v="5"/>
    <m/>
    <x v="1"/>
    <x v="3"/>
    <x v="6"/>
    <x v="0"/>
    <m/>
    <n v="0"/>
    <n v="0"/>
    <m/>
  </r>
  <r>
    <x v="0"/>
    <x v="20"/>
    <m/>
    <x v="0"/>
    <x v="0"/>
    <x v="6"/>
    <x v="0"/>
    <m/>
    <n v="0"/>
    <n v="0"/>
    <m/>
  </r>
  <r>
    <x v="4"/>
    <x v="22"/>
    <m/>
    <x v="2"/>
    <x v="38"/>
    <x v="6"/>
    <x v="0"/>
    <n v="1"/>
    <n v="4.375"/>
    <n v="350"/>
    <m/>
  </r>
  <r>
    <x v="4"/>
    <x v="4"/>
    <m/>
    <x v="1"/>
    <x v="5"/>
    <x v="6"/>
    <x v="0"/>
    <m/>
    <n v="0"/>
    <n v="0"/>
    <m/>
  </r>
  <r>
    <x v="4"/>
    <x v="6"/>
    <m/>
    <x v="1"/>
    <x v="5"/>
    <x v="6"/>
    <x v="0"/>
    <m/>
    <n v="0"/>
    <n v="0"/>
    <m/>
  </r>
  <r>
    <x v="5"/>
    <x v="5"/>
    <m/>
    <x v="1"/>
    <x v="5"/>
    <x v="6"/>
    <x v="0"/>
    <m/>
    <n v="0"/>
    <n v="0"/>
    <m/>
  </r>
  <r>
    <x v="0"/>
    <x v="25"/>
    <m/>
    <x v="3"/>
    <x v="32"/>
    <x v="6"/>
    <x v="0"/>
    <n v="0"/>
    <n v="0"/>
    <n v="0"/>
    <m/>
  </r>
  <r>
    <x v="1"/>
    <x v="15"/>
    <m/>
    <x v="1"/>
    <x v="5"/>
    <x v="6"/>
    <x v="0"/>
    <m/>
    <n v="0"/>
    <n v="0"/>
    <m/>
  </r>
  <r>
    <x v="1"/>
    <x v="1"/>
    <m/>
    <x v="1"/>
    <x v="1"/>
    <x v="6"/>
    <x v="0"/>
    <n v="0.15"/>
    <n v="0.65625"/>
    <n v="52.5"/>
    <m/>
  </r>
  <r>
    <x v="1"/>
    <x v="24"/>
    <m/>
    <x v="2"/>
    <x v="43"/>
    <x v="6"/>
    <x v="0"/>
    <m/>
    <n v="0"/>
    <e v="#N/A"/>
    <m/>
  </r>
  <r>
    <x v="5"/>
    <x v="5"/>
    <m/>
    <x v="1"/>
    <x v="7"/>
    <x v="6"/>
    <x v="0"/>
    <m/>
    <n v="0"/>
    <n v="0"/>
    <m/>
  </r>
  <r>
    <x v="0"/>
    <x v="26"/>
    <m/>
    <x v="1"/>
    <x v="5"/>
    <x v="6"/>
    <x v="0"/>
    <n v="0"/>
    <n v="0"/>
    <n v="0"/>
    <m/>
  </r>
  <r>
    <x v="1"/>
    <x v="23"/>
    <m/>
    <x v="2"/>
    <x v="43"/>
    <x v="6"/>
    <x v="0"/>
    <n v="0.15"/>
    <n v="0.65625"/>
    <e v="#N/A"/>
    <m/>
  </r>
  <r>
    <x v="4"/>
    <x v="8"/>
    <m/>
    <x v="0"/>
    <x v="19"/>
    <x v="6"/>
    <x v="0"/>
    <m/>
    <n v="0"/>
    <n v="0"/>
    <m/>
  </r>
  <r>
    <x v="4"/>
    <x v="13"/>
    <m/>
    <x v="2"/>
    <x v="38"/>
    <x v="6"/>
    <x v="0"/>
    <m/>
    <n v="0"/>
    <n v="0"/>
    <m/>
  </r>
  <r>
    <x v="4"/>
    <x v="4"/>
    <m/>
    <x v="2"/>
    <x v="38"/>
    <x v="6"/>
    <x v="0"/>
    <m/>
    <n v="0"/>
    <n v="0"/>
    <m/>
  </r>
  <r>
    <x v="4"/>
    <x v="6"/>
    <m/>
    <x v="2"/>
    <x v="38"/>
    <x v="6"/>
    <x v="0"/>
    <m/>
    <n v="0"/>
    <n v="0"/>
    <m/>
  </r>
  <r>
    <x v="4"/>
    <x v="8"/>
    <m/>
    <x v="2"/>
    <x v="38"/>
    <x v="6"/>
    <x v="0"/>
    <m/>
    <n v="0"/>
    <n v="0"/>
    <m/>
  </r>
  <r>
    <x v="4"/>
    <x v="10"/>
    <m/>
    <x v="2"/>
    <x v="38"/>
    <x v="6"/>
    <x v="0"/>
    <m/>
    <n v="0"/>
    <n v="0"/>
    <m/>
  </r>
  <r>
    <x v="0"/>
    <x v="26"/>
    <m/>
    <x v="2"/>
    <x v="4"/>
    <x v="6"/>
    <x v="0"/>
    <n v="0.2"/>
    <n v="0.875"/>
    <n v="70"/>
    <m/>
  </r>
  <r>
    <x v="1"/>
    <x v="17"/>
    <m/>
    <x v="1"/>
    <x v="29"/>
    <x v="6"/>
    <x v="0"/>
    <n v="0.2"/>
    <n v="0.875"/>
    <n v="70"/>
    <m/>
  </r>
  <r>
    <x v="5"/>
    <x v="5"/>
    <m/>
    <x v="1"/>
    <x v="9"/>
    <x v="6"/>
    <x v="0"/>
    <m/>
    <n v="0"/>
    <n v="0"/>
    <m/>
  </r>
  <r>
    <x v="4"/>
    <x v="22"/>
    <m/>
    <x v="1"/>
    <x v="23"/>
    <x v="6"/>
    <x v="0"/>
    <m/>
    <n v="0"/>
    <n v="0"/>
    <m/>
  </r>
  <r>
    <x v="7"/>
    <x v="11"/>
    <m/>
    <x v="3"/>
    <x v="10"/>
    <x v="6"/>
    <x v="0"/>
    <m/>
    <n v="0"/>
    <n v="0"/>
    <m/>
  </r>
  <r>
    <x v="0"/>
    <x v="26"/>
    <m/>
    <x v="3"/>
    <x v="12"/>
    <x v="6"/>
    <x v="0"/>
    <n v="0.3"/>
    <n v="1.3125"/>
    <n v="84"/>
    <m/>
  </r>
  <r>
    <x v="3"/>
    <x v="27"/>
    <m/>
    <x v="1"/>
    <x v="29"/>
    <x v="6"/>
    <x v="0"/>
    <n v="0"/>
    <n v="0"/>
    <n v="0"/>
    <m/>
  </r>
  <r>
    <x v="4"/>
    <x v="13"/>
    <m/>
    <x v="3"/>
    <x v="12"/>
    <x v="6"/>
    <x v="0"/>
    <m/>
    <n v="0"/>
    <n v="0"/>
    <m/>
  </r>
  <r>
    <x v="4"/>
    <x v="4"/>
    <m/>
    <x v="3"/>
    <x v="12"/>
    <x v="6"/>
    <x v="0"/>
    <m/>
    <n v="0"/>
    <n v="0"/>
    <m/>
  </r>
  <r>
    <x v="4"/>
    <x v="6"/>
    <m/>
    <x v="3"/>
    <x v="12"/>
    <x v="6"/>
    <x v="0"/>
    <m/>
    <n v="0"/>
    <n v="0"/>
    <m/>
  </r>
  <r>
    <x v="4"/>
    <x v="8"/>
    <m/>
    <x v="3"/>
    <x v="12"/>
    <x v="6"/>
    <x v="0"/>
    <m/>
    <n v="0"/>
    <n v="0"/>
    <m/>
  </r>
  <r>
    <x v="7"/>
    <x v="11"/>
    <m/>
    <x v="3"/>
    <x v="12"/>
    <x v="6"/>
    <x v="0"/>
    <m/>
    <n v="0"/>
    <n v="0"/>
    <m/>
  </r>
  <r>
    <x v="7"/>
    <x v="11"/>
    <m/>
    <x v="3"/>
    <x v="14"/>
    <x v="6"/>
    <x v="0"/>
    <m/>
    <n v="0"/>
    <n v="0"/>
    <m/>
  </r>
  <r>
    <x v="0"/>
    <x v="25"/>
    <m/>
    <x v="0"/>
    <x v="2"/>
    <x v="6"/>
    <x v="0"/>
    <n v="0.05"/>
    <n v="0.21875"/>
    <n v="15.75"/>
    <m/>
  </r>
  <r>
    <x v="1"/>
    <x v="15"/>
    <m/>
    <x v="1"/>
    <x v="1"/>
    <x v="6"/>
    <x v="0"/>
    <m/>
    <n v="0"/>
    <n v="0"/>
    <m/>
  </r>
  <r>
    <x v="3"/>
    <x v="27"/>
    <m/>
    <x v="0"/>
    <x v="2"/>
    <x v="6"/>
    <x v="0"/>
    <m/>
    <n v="0"/>
    <n v="0"/>
    <m/>
  </r>
  <r>
    <x v="3"/>
    <x v="27"/>
    <m/>
    <x v="0"/>
    <x v="19"/>
    <x v="6"/>
    <x v="0"/>
    <n v="0.5"/>
    <n v="2.1875"/>
    <n v="140"/>
    <m/>
  </r>
  <r>
    <x v="2"/>
    <x v="2"/>
    <m/>
    <x v="0"/>
    <x v="16"/>
    <x v="6"/>
    <x v="0"/>
    <m/>
    <n v="0"/>
    <n v="0"/>
    <m/>
  </r>
  <r>
    <x v="4"/>
    <x v="13"/>
    <m/>
    <x v="0"/>
    <x v="16"/>
    <x v="6"/>
    <x v="0"/>
    <m/>
    <n v="0"/>
    <n v="0"/>
    <m/>
  </r>
  <r>
    <x v="4"/>
    <x v="4"/>
    <m/>
    <x v="0"/>
    <x v="16"/>
    <x v="6"/>
    <x v="0"/>
    <m/>
    <n v="0"/>
    <n v="0"/>
    <m/>
  </r>
  <r>
    <x v="4"/>
    <x v="6"/>
    <m/>
    <x v="0"/>
    <x v="16"/>
    <x v="6"/>
    <x v="0"/>
    <m/>
    <n v="0"/>
    <n v="0"/>
    <m/>
  </r>
  <r>
    <x v="4"/>
    <x v="8"/>
    <m/>
    <x v="0"/>
    <x v="16"/>
    <x v="6"/>
    <x v="0"/>
    <m/>
    <n v="0"/>
    <n v="0"/>
    <m/>
  </r>
  <r>
    <x v="4"/>
    <x v="10"/>
    <m/>
    <x v="0"/>
    <x v="16"/>
    <x v="6"/>
    <x v="0"/>
    <m/>
    <n v="0"/>
    <n v="0"/>
    <m/>
  </r>
  <r>
    <x v="5"/>
    <x v="5"/>
    <m/>
    <x v="1"/>
    <x v="17"/>
    <x v="6"/>
    <x v="0"/>
    <m/>
    <n v="0"/>
    <n v="0"/>
    <m/>
  </r>
  <r>
    <x v="5"/>
    <x v="5"/>
    <m/>
    <x v="1"/>
    <x v="18"/>
    <x v="6"/>
    <x v="0"/>
    <m/>
    <n v="0"/>
    <n v="0"/>
    <m/>
  </r>
  <r>
    <x v="0"/>
    <x v="26"/>
    <m/>
    <x v="1"/>
    <x v="7"/>
    <x v="6"/>
    <x v="0"/>
    <n v="0.4"/>
    <n v="1.75"/>
    <n v="126"/>
    <m/>
  </r>
  <r>
    <x v="0"/>
    <x v="26"/>
    <m/>
    <x v="1"/>
    <x v="7"/>
    <x v="6"/>
    <x v="0"/>
    <n v="0"/>
    <n v="0"/>
    <n v="0"/>
    <m/>
  </r>
  <r>
    <x v="4"/>
    <x v="10"/>
    <m/>
    <x v="3"/>
    <x v="11"/>
    <x v="6"/>
    <x v="0"/>
    <m/>
    <n v="0"/>
    <n v="0"/>
    <m/>
  </r>
  <r>
    <x v="3"/>
    <x v="31"/>
    <m/>
    <x v="1"/>
    <x v="29"/>
    <x v="6"/>
    <x v="0"/>
    <n v="0.1"/>
    <n v="0.4375"/>
    <n v="35"/>
    <m/>
  </r>
  <r>
    <x v="6"/>
    <x v="19"/>
    <m/>
    <x v="1"/>
    <x v="25"/>
    <x v="6"/>
    <x v="0"/>
    <m/>
    <n v="0"/>
    <n v="0"/>
    <m/>
  </r>
  <r>
    <x v="5"/>
    <x v="5"/>
    <m/>
    <x v="1"/>
    <x v="24"/>
    <x v="6"/>
    <x v="0"/>
    <m/>
    <n v="0"/>
    <n v="0"/>
    <m/>
  </r>
  <r>
    <x v="2"/>
    <x v="2"/>
    <m/>
    <x v="0"/>
    <x v="6"/>
    <x v="6"/>
    <x v="0"/>
    <m/>
    <n v="0"/>
    <n v="0"/>
    <m/>
  </r>
  <r>
    <x v="4"/>
    <x v="13"/>
    <m/>
    <x v="0"/>
    <x v="6"/>
    <x v="6"/>
    <x v="0"/>
    <m/>
    <n v="0"/>
    <n v="0"/>
    <m/>
  </r>
  <r>
    <x v="1"/>
    <x v="18"/>
    <m/>
    <x v="0"/>
    <x v="0"/>
    <x v="6"/>
    <x v="0"/>
    <m/>
    <n v="0"/>
    <n v="0"/>
    <m/>
  </r>
  <r>
    <x v="0"/>
    <x v="26"/>
    <m/>
    <x v="1"/>
    <x v="29"/>
    <x v="6"/>
    <x v="0"/>
    <n v="0.1"/>
    <n v="0.4375"/>
    <n v="35"/>
    <m/>
  </r>
  <r>
    <x v="6"/>
    <x v="16"/>
    <m/>
    <x v="1"/>
    <x v="21"/>
    <x v="6"/>
    <x v="0"/>
    <n v="0.1"/>
    <n v="0.4375"/>
    <n v="31.5"/>
    <m/>
  </r>
  <r>
    <x v="3"/>
    <x v="27"/>
    <m/>
    <x v="3"/>
    <x v="31"/>
    <x v="6"/>
    <x v="0"/>
    <n v="0.5"/>
    <n v="2.1875"/>
    <n v="140"/>
    <m/>
  </r>
  <r>
    <x v="6"/>
    <x v="9"/>
    <m/>
    <x v="1"/>
    <x v="23"/>
    <x v="6"/>
    <x v="0"/>
    <n v="0"/>
    <n v="0"/>
    <n v="0"/>
    <m/>
  </r>
  <r>
    <x v="6"/>
    <x v="21"/>
    <m/>
    <x v="1"/>
    <x v="27"/>
    <x v="6"/>
    <x v="0"/>
    <n v="0.1"/>
    <n v="0.4375"/>
    <e v="#N/A"/>
    <m/>
  </r>
  <r>
    <x v="5"/>
    <x v="5"/>
    <m/>
    <x v="1"/>
    <x v="21"/>
    <x v="6"/>
    <x v="0"/>
    <m/>
    <n v="0"/>
    <n v="0"/>
    <m/>
  </r>
  <r>
    <x v="3"/>
    <x v="27"/>
    <m/>
    <x v="0"/>
    <x v="36"/>
    <x v="6"/>
    <x v="0"/>
    <n v="0.9"/>
    <n v="3.9375"/>
    <n v="283.5"/>
    <m/>
  </r>
  <r>
    <x v="6"/>
    <x v="16"/>
    <m/>
    <x v="1"/>
    <x v="23"/>
    <x v="6"/>
    <x v="0"/>
    <n v="0"/>
    <n v="0"/>
    <n v="0"/>
    <m/>
  </r>
  <r>
    <x v="1"/>
    <x v="15"/>
    <m/>
    <x v="1"/>
    <x v="24"/>
    <x v="6"/>
    <x v="0"/>
    <n v="0"/>
    <n v="0"/>
    <n v="0"/>
    <m/>
  </r>
  <r>
    <x v="4"/>
    <x v="22"/>
    <m/>
    <x v="1"/>
    <x v="9"/>
    <x v="6"/>
    <x v="0"/>
    <m/>
    <n v="0"/>
    <n v="0"/>
    <m/>
  </r>
  <r>
    <x v="5"/>
    <x v="5"/>
    <m/>
    <x v="1"/>
    <x v="23"/>
    <x v="6"/>
    <x v="0"/>
    <m/>
    <n v="0"/>
    <n v="0"/>
    <m/>
  </r>
  <r>
    <x v="0"/>
    <x v="20"/>
    <m/>
    <x v="1"/>
    <x v="1"/>
    <x v="6"/>
    <x v="0"/>
    <m/>
    <n v="0"/>
    <n v="0"/>
    <m/>
  </r>
  <r>
    <x v="0"/>
    <x v="28"/>
    <m/>
    <x v="1"/>
    <x v="29"/>
    <x v="6"/>
    <x v="0"/>
    <n v="0.2"/>
    <n v="0.875"/>
    <n v="70"/>
    <m/>
  </r>
  <r>
    <x v="4"/>
    <x v="13"/>
    <m/>
    <x v="1"/>
    <x v="44"/>
    <x v="6"/>
    <x v="0"/>
    <m/>
    <n v="0"/>
    <e v="#N/A"/>
    <m/>
  </r>
  <r>
    <x v="1"/>
    <x v="7"/>
    <m/>
    <x v="1"/>
    <x v="27"/>
    <x v="6"/>
    <x v="0"/>
    <n v="0.2"/>
    <n v="0.875"/>
    <e v="#N/A"/>
    <m/>
  </r>
  <r>
    <x v="1"/>
    <x v="1"/>
    <m/>
    <x v="1"/>
    <x v="42"/>
    <x v="6"/>
    <x v="0"/>
    <m/>
    <n v="0"/>
    <e v="#N/A"/>
    <m/>
  </r>
  <r>
    <x v="1"/>
    <x v="24"/>
    <m/>
    <x v="1"/>
    <x v="21"/>
    <x v="6"/>
    <x v="0"/>
    <m/>
    <n v="0"/>
    <n v="0"/>
    <m/>
  </r>
  <r>
    <x v="6"/>
    <x v="14"/>
    <m/>
    <x v="1"/>
    <x v="23"/>
    <x v="6"/>
    <x v="0"/>
    <m/>
    <n v="0"/>
    <n v="0"/>
    <m/>
  </r>
  <r>
    <x v="6"/>
    <x v="12"/>
    <m/>
    <x v="1"/>
    <x v="21"/>
    <x v="6"/>
    <x v="0"/>
    <m/>
    <n v="0"/>
    <n v="0"/>
    <m/>
  </r>
  <r>
    <x v="6"/>
    <x v="19"/>
    <m/>
    <x v="1"/>
    <x v="23"/>
    <x v="6"/>
    <x v="0"/>
    <m/>
    <n v="0"/>
    <n v="0"/>
    <m/>
  </r>
  <r>
    <x v="0"/>
    <x v="28"/>
    <m/>
    <x v="1"/>
    <x v="3"/>
    <x v="6"/>
    <x v="0"/>
    <n v="0.8"/>
    <n v="3.5"/>
    <n v="252"/>
    <m/>
  </r>
  <r>
    <x v="3"/>
    <x v="27"/>
    <m/>
    <x v="3"/>
    <x v="40"/>
    <x v="6"/>
    <x v="0"/>
    <n v="0.2"/>
    <n v="0.875"/>
    <n v="56"/>
    <m/>
  </r>
  <r>
    <x v="0"/>
    <x v="26"/>
    <m/>
    <x v="0"/>
    <x v="2"/>
    <x v="6"/>
    <x v="0"/>
    <n v="0.1"/>
    <n v="0.4375"/>
    <n v="31.5"/>
    <m/>
  </r>
  <r>
    <x v="3"/>
    <x v="27"/>
    <m/>
    <x v="1"/>
    <x v="18"/>
    <x v="6"/>
    <x v="0"/>
    <n v="0"/>
    <n v="0"/>
    <n v="0"/>
    <m/>
  </r>
  <r>
    <x v="6"/>
    <x v="14"/>
    <m/>
    <x v="0"/>
    <x v="19"/>
    <x v="6"/>
    <x v="0"/>
    <n v="0"/>
    <n v="0"/>
    <n v="0"/>
    <m/>
  </r>
  <r>
    <x v="1"/>
    <x v="23"/>
    <m/>
    <x v="1"/>
    <x v="7"/>
    <x v="6"/>
    <x v="0"/>
    <m/>
    <n v="0"/>
    <n v="0"/>
    <m/>
  </r>
  <r>
    <x v="1"/>
    <x v="15"/>
    <m/>
    <x v="1"/>
    <x v="27"/>
    <x v="6"/>
    <x v="0"/>
    <n v="0"/>
    <n v="0"/>
    <e v="#N/A"/>
    <m/>
  </r>
  <r>
    <x v="0"/>
    <x v="28"/>
    <m/>
    <x v="2"/>
    <x v="4"/>
    <x v="6"/>
    <x v="0"/>
    <n v="0.7"/>
    <n v="3.0625"/>
    <n v="245"/>
    <m/>
  </r>
  <r>
    <x v="0"/>
    <x v="28"/>
    <m/>
    <x v="0"/>
    <x v="2"/>
    <x v="6"/>
    <x v="0"/>
    <n v="0.8"/>
    <n v="3.5"/>
    <n v="252"/>
    <m/>
  </r>
  <r>
    <x v="6"/>
    <x v="12"/>
    <m/>
    <x v="1"/>
    <x v="29"/>
    <x v="6"/>
    <x v="0"/>
    <m/>
    <n v="0"/>
    <n v="0"/>
    <m/>
  </r>
  <r>
    <x v="0"/>
    <x v="28"/>
    <m/>
    <x v="1"/>
    <x v="1"/>
    <x v="6"/>
    <x v="0"/>
    <n v="0"/>
    <n v="0"/>
    <n v="0"/>
    <m/>
  </r>
  <r>
    <x v="3"/>
    <x v="27"/>
    <m/>
    <x v="1"/>
    <x v="35"/>
    <x v="6"/>
    <x v="0"/>
    <n v="1"/>
    <n v="4.375"/>
    <n v="280"/>
    <m/>
  </r>
  <r>
    <x v="0"/>
    <x v="28"/>
    <m/>
    <x v="0"/>
    <x v="19"/>
    <x v="6"/>
    <x v="0"/>
    <n v="0.3"/>
    <n v="1.3125"/>
    <n v="84"/>
    <m/>
  </r>
  <r>
    <x v="4"/>
    <x v="22"/>
    <m/>
    <x v="1"/>
    <x v="9"/>
    <x v="6"/>
    <x v="0"/>
    <n v="1"/>
    <n v="4.375"/>
    <n v="315"/>
    <m/>
  </r>
  <r>
    <x v="1"/>
    <x v="24"/>
    <m/>
    <x v="1"/>
    <x v="25"/>
    <x v="6"/>
    <x v="0"/>
    <n v="0.2"/>
    <n v="0.875"/>
    <n v="56"/>
    <m/>
  </r>
  <r>
    <x v="0"/>
    <x v="28"/>
    <m/>
    <x v="3"/>
    <x v="31"/>
    <x v="6"/>
    <x v="0"/>
    <n v="0.4"/>
    <n v="1.75"/>
    <n v="112"/>
    <m/>
  </r>
  <r>
    <x v="0"/>
    <x v="28"/>
    <m/>
    <x v="1"/>
    <x v="20"/>
    <x v="6"/>
    <x v="0"/>
    <n v="0.2"/>
    <n v="0.875"/>
    <n v="56"/>
    <m/>
  </r>
  <r>
    <x v="0"/>
    <x v="28"/>
    <m/>
    <x v="1"/>
    <x v="18"/>
    <x v="6"/>
    <x v="0"/>
    <n v="0.8"/>
    <n v="3.5"/>
    <n v="280"/>
    <m/>
  </r>
  <r>
    <x v="4"/>
    <x v="22"/>
    <m/>
    <x v="1"/>
    <x v="5"/>
    <x v="6"/>
    <x v="0"/>
    <n v="0.5"/>
    <n v="2.1875"/>
    <n v="175"/>
    <m/>
  </r>
  <r>
    <x v="1"/>
    <x v="7"/>
    <m/>
    <x v="2"/>
    <x v="43"/>
    <x v="6"/>
    <x v="0"/>
    <n v="0.05"/>
    <n v="0.21875"/>
    <e v="#N/A"/>
    <m/>
  </r>
  <r>
    <x v="1"/>
    <x v="17"/>
    <m/>
    <x v="2"/>
    <x v="43"/>
    <x v="6"/>
    <x v="0"/>
    <n v="0.05"/>
    <n v="0.21875"/>
    <e v="#N/A"/>
    <m/>
  </r>
  <r>
    <x v="6"/>
    <x v="21"/>
    <m/>
    <x v="1"/>
    <x v="24"/>
    <x v="6"/>
    <x v="0"/>
    <n v="0"/>
    <n v="0"/>
    <n v="0"/>
    <m/>
  </r>
  <r>
    <x v="0"/>
    <x v="28"/>
    <m/>
    <x v="1"/>
    <x v="37"/>
    <x v="6"/>
    <x v="0"/>
    <n v="0.8"/>
    <n v="3.5"/>
    <n v="252"/>
    <m/>
  </r>
  <r>
    <x v="6"/>
    <x v="19"/>
    <m/>
    <x v="1"/>
    <x v="29"/>
    <x v="6"/>
    <x v="0"/>
    <m/>
    <n v="0"/>
    <n v="0"/>
    <m/>
  </r>
  <r>
    <x v="3"/>
    <x v="31"/>
    <m/>
    <x v="0"/>
    <x v="19"/>
    <x v="6"/>
    <x v="0"/>
    <m/>
    <n v="0"/>
    <n v="0"/>
    <m/>
  </r>
  <r>
    <x v="0"/>
    <x v="28"/>
    <m/>
    <x v="1"/>
    <x v="42"/>
    <x v="6"/>
    <x v="0"/>
    <n v="0"/>
    <n v="0"/>
    <e v="#N/A"/>
    <m/>
  </r>
  <r>
    <x v="1"/>
    <x v="18"/>
    <m/>
    <x v="0"/>
    <x v="16"/>
    <x v="6"/>
    <x v="0"/>
    <n v="0.3"/>
    <n v="1.3125"/>
    <n v="94.5"/>
    <m/>
  </r>
  <r>
    <x v="3"/>
    <x v="31"/>
    <m/>
    <x v="0"/>
    <x v="2"/>
    <x v="6"/>
    <x v="0"/>
    <m/>
    <n v="0"/>
    <n v="0"/>
    <m/>
  </r>
  <r>
    <x v="3"/>
    <x v="31"/>
    <m/>
    <x v="1"/>
    <x v="3"/>
    <x v="6"/>
    <x v="0"/>
    <m/>
    <n v="0"/>
    <n v="0"/>
    <m/>
  </r>
  <r>
    <x v="4"/>
    <x v="22"/>
    <m/>
    <x v="0"/>
    <x v="33"/>
    <x v="6"/>
    <x v="0"/>
    <n v="0.7"/>
    <n v="3.0625"/>
    <n v="196"/>
    <m/>
  </r>
  <r>
    <x v="4"/>
    <x v="22"/>
    <m/>
    <x v="0"/>
    <x v="16"/>
    <x v="6"/>
    <x v="0"/>
    <n v="0.7"/>
    <n v="3.0625"/>
    <n v="220.5"/>
    <m/>
  </r>
  <r>
    <x v="3"/>
    <x v="31"/>
    <m/>
    <x v="3"/>
    <x v="30"/>
    <x v="6"/>
    <x v="0"/>
    <m/>
    <n v="0"/>
    <n v="0"/>
    <m/>
  </r>
  <r>
    <x v="0"/>
    <x v="28"/>
    <m/>
    <x v="1"/>
    <x v="21"/>
    <x v="6"/>
    <x v="0"/>
    <n v="0"/>
    <n v="0"/>
    <n v="0"/>
    <m/>
  </r>
  <r>
    <x v="3"/>
    <x v="31"/>
    <m/>
    <x v="3"/>
    <x v="31"/>
    <x v="6"/>
    <x v="0"/>
    <m/>
    <n v="0"/>
    <n v="0"/>
    <m/>
  </r>
  <r>
    <x v="4"/>
    <x v="22"/>
    <m/>
    <x v="0"/>
    <x v="8"/>
    <x v="6"/>
    <x v="0"/>
    <n v="0.2"/>
    <n v="0.875"/>
    <n v="56"/>
    <m/>
  </r>
  <r>
    <x v="3"/>
    <x v="31"/>
    <m/>
    <x v="1"/>
    <x v="18"/>
    <x v="6"/>
    <x v="0"/>
    <n v="0.2"/>
    <n v="0.875"/>
    <n v="70"/>
    <m/>
  </r>
  <r>
    <x v="3"/>
    <x v="31"/>
    <m/>
    <x v="1"/>
    <x v="37"/>
    <x v="6"/>
    <x v="0"/>
    <m/>
    <n v="0"/>
    <n v="0"/>
    <m/>
  </r>
  <r>
    <x v="1"/>
    <x v="18"/>
    <m/>
    <x v="0"/>
    <x v="6"/>
    <x v="6"/>
    <x v="0"/>
    <n v="0.4"/>
    <n v="1.75"/>
    <n v="140"/>
    <m/>
  </r>
  <r>
    <x v="3"/>
    <x v="31"/>
    <m/>
    <x v="1"/>
    <x v="21"/>
    <x v="6"/>
    <x v="0"/>
    <m/>
    <n v="0"/>
    <n v="0"/>
    <m/>
  </r>
  <r>
    <x v="1"/>
    <x v="1"/>
    <m/>
    <x v="2"/>
    <x v="43"/>
    <x v="6"/>
    <x v="0"/>
    <n v="0.05"/>
    <n v="0.21875"/>
    <e v="#N/A"/>
    <m/>
  </r>
  <r>
    <x v="1"/>
    <x v="15"/>
    <m/>
    <x v="2"/>
    <x v="43"/>
    <x v="6"/>
    <x v="0"/>
    <n v="0.05"/>
    <n v="0.21875"/>
    <e v="#N/A"/>
    <m/>
  </r>
  <r>
    <x v="1"/>
    <x v="24"/>
    <m/>
    <x v="1"/>
    <x v="24"/>
    <x v="6"/>
    <x v="0"/>
    <n v="0"/>
    <n v="0"/>
    <n v="0"/>
    <m/>
  </r>
  <r>
    <x v="0"/>
    <x v="28"/>
    <m/>
    <x v="3"/>
    <x v="32"/>
    <x v="6"/>
    <x v="0"/>
    <n v="0.9"/>
    <n v="3.9375"/>
    <n v="252"/>
    <m/>
  </r>
  <r>
    <x v="0"/>
    <x v="32"/>
    <m/>
    <x v="1"/>
    <x v="29"/>
    <x v="6"/>
    <x v="0"/>
    <n v="0"/>
    <n v="0"/>
    <n v="0"/>
    <m/>
  </r>
  <r>
    <x v="6"/>
    <x v="21"/>
    <m/>
    <x v="2"/>
    <x v="22"/>
    <x v="6"/>
    <x v="0"/>
    <n v="0.1"/>
    <n v="0.4375"/>
    <n v="35"/>
    <m/>
  </r>
  <r>
    <x v="6"/>
    <x v="9"/>
    <m/>
    <x v="2"/>
    <x v="22"/>
    <x v="6"/>
    <x v="0"/>
    <n v="0.2"/>
    <n v="0.875"/>
    <n v="70"/>
    <m/>
  </r>
  <r>
    <x v="6"/>
    <x v="14"/>
    <m/>
    <x v="2"/>
    <x v="22"/>
    <x v="6"/>
    <x v="0"/>
    <n v="0.1"/>
    <n v="0.4375"/>
    <n v="35"/>
    <m/>
  </r>
  <r>
    <x v="1"/>
    <x v="18"/>
    <m/>
    <x v="0"/>
    <x v="0"/>
    <x v="6"/>
    <x v="0"/>
    <n v="0.1"/>
    <n v="0.4375"/>
    <n v="31.5"/>
    <m/>
  </r>
  <r>
    <x v="6"/>
    <x v="16"/>
    <m/>
    <x v="2"/>
    <x v="22"/>
    <x v="6"/>
    <x v="0"/>
    <n v="0.1"/>
    <n v="0.4375"/>
    <n v="35"/>
    <m/>
  </r>
  <r>
    <x v="3"/>
    <x v="31"/>
    <m/>
    <x v="0"/>
    <x v="36"/>
    <x v="6"/>
    <x v="0"/>
    <m/>
    <n v="0"/>
    <n v="0"/>
    <m/>
  </r>
  <r>
    <x v="0"/>
    <x v="32"/>
    <m/>
    <x v="3"/>
    <x v="11"/>
    <x v="6"/>
    <x v="0"/>
    <n v="0.4"/>
    <n v="1.75"/>
    <n v="112"/>
    <m/>
  </r>
  <r>
    <x v="0"/>
    <x v="32"/>
    <m/>
    <x v="3"/>
    <x v="12"/>
    <x v="6"/>
    <x v="0"/>
    <n v="0.1"/>
    <n v="0.4375"/>
    <n v="28"/>
    <m/>
  </r>
  <r>
    <x v="0"/>
    <x v="32"/>
    <m/>
    <x v="1"/>
    <x v="29"/>
    <x v="6"/>
    <x v="0"/>
    <m/>
    <n v="0"/>
    <n v="0"/>
    <m/>
  </r>
  <r>
    <x v="1"/>
    <x v="7"/>
    <m/>
    <x v="3"/>
    <x v="34"/>
    <x v="6"/>
    <x v="0"/>
    <n v="0"/>
    <n v="0"/>
    <n v="0"/>
    <m/>
  </r>
  <r>
    <x v="1"/>
    <x v="1"/>
    <m/>
    <x v="3"/>
    <x v="31"/>
    <x v="6"/>
    <x v="0"/>
    <n v="0"/>
    <n v="0"/>
    <n v="0"/>
    <m/>
  </r>
  <r>
    <x v="0"/>
    <x v="32"/>
    <m/>
    <x v="1"/>
    <x v="7"/>
    <x v="6"/>
    <x v="0"/>
    <n v="0"/>
    <n v="0"/>
    <n v="0"/>
    <m/>
  </r>
  <r>
    <x v="1"/>
    <x v="18"/>
    <m/>
    <x v="0"/>
    <x v="8"/>
    <x v="6"/>
    <x v="0"/>
    <n v="0.5"/>
    <n v="2.1875"/>
    <n v="140"/>
    <m/>
  </r>
  <r>
    <x v="1"/>
    <x v="18"/>
    <m/>
    <x v="1"/>
    <x v="39"/>
    <x v="6"/>
    <x v="0"/>
    <n v="1"/>
    <n v="4.375"/>
    <n v="280"/>
    <m/>
  </r>
  <r>
    <x v="1"/>
    <x v="18"/>
    <m/>
    <x v="1"/>
    <x v="39"/>
    <x v="6"/>
    <x v="0"/>
    <n v="1"/>
    <n v="4.375"/>
    <n v="280"/>
    <m/>
  </r>
  <r>
    <x v="1"/>
    <x v="18"/>
    <m/>
    <x v="3"/>
    <x v="41"/>
    <x v="6"/>
    <x v="0"/>
    <n v="0.4"/>
    <n v="1.75"/>
    <n v="112"/>
    <m/>
  </r>
  <r>
    <x v="1"/>
    <x v="18"/>
    <m/>
    <x v="3"/>
    <x v="41"/>
    <x v="6"/>
    <x v="0"/>
    <n v="0.4"/>
    <n v="1.75"/>
    <n v="112"/>
    <m/>
  </r>
  <r>
    <x v="3"/>
    <x v="31"/>
    <m/>
    <x v="3"/>
    <x v="40"/>
    <x v="6"/>
    <x v="0"/>
    <n v="0.3"/>
    <n v="1.3125"/>
    <n v="84"/>
    <m/>
  </r>
  <r>
    <x v="1"/>
    <x v="15"/>
    <m/>
    <x v="3"/>
    <x v="34"/>
    <x v="6"/>
    <x v="0"/>
    <n v="0"/>
    <n v="0"/>
    <n v="0"/>
    <m/>
  </r>
  <r>
    <x v="1"/>
    <x v="23"/>
    <m/>
    <x v="1"/>
    <x v="24"/>
    <x v="6"/>
    <x v="0"/>
    <n v="0.2"/>
    <n v="0.875"/>
    <n v="70"/>
    <m/>
  </r>
  <r>
    <x v="0"/>
    <x v="32"/>
    <m/>
    <x v="0"/>
    <x v="19"/>
    <x v="6"/>
    <x v="0"/>
    <n v="0.2"/>
    <n v="0.875"/>
    <n v="56"/>
    <m/>
  </r>
  <r>
    <x v="4"/>
    <x v="22"/>
    <m/>
    <x v="3"/>
    <x v="12"/>
    <x v="6"/>
    <x v="0"/>
    <n v="0.5"/>
    <n v="2.1875"/>
    <n v="140"/>
    <m/>
  </r>
  <r>
    <x v="4"/>
    <x v="22"/>
    <m/>
    <x v="0"/>
    <x v="36"/>
    <x v="6"/>
    <x v="0"/>
    <n v="0.3"/>
    <n v="1.3125"/>
    <n v="94.5"/>
    <m/>
  </r>
  <r>
    <x v="0"/>
    <x v="32"/>
    <m/>
    <x v="2"/>
    <x v="4"/>
    <x v="6"/>
    <x v="0"/>
    <n v="0.3"/>
    <n v="1.3125"/>
    <n v="105"/>
    <m/>
  </r>
  <r>
    <x v="1"/>
    <x v="17"/>
    <m/>
    <x v="3"/>
    <x v="34"/>
    <x v="6"/>
    <x v="0"/>
    <n v="0"/>
    <n v="0"/>
    <n v="0"/>
    <m/>
  </r>
  <r>
    <x v="1"/>
    <x v="24"/>
    <m/>
    <x v="0"/>
    <x v="0"/>
    <x v="6"/>
    <x v="0"/>
    <n v="0.05"/>
    <n v="0.21875"/>
    <n v="15.75"/>
    <m/>
  </r>
  <r>
    <x v="6"/>
    <x v="16"/>
    <m/>
    <x v="1"/>
    <x v="29"/>
    <x v="6"/>
    <x v="0"/>
    <m/>
    <n v="0"/>
    <n v="0"/>
    <m/>
  </r>
  <r>
    <x v="3"/>
    <x v="33"/>
    <m/>
    <x v="1"/>
    <x v="13"/>
    <x v="6"/>
    <x v="0"/>
    <m/>
    <n v="0"/>
    <n v="0"/>
    <m/>
  </r>
  <r>
    <x v="6"/>
    <x v="19"/>
    <m/>
    <x v="2"/>
    <x v="22"/>
    <x v="6"/>
    <x v="0"/>
    <n v="0.1"/>
    <n v="0.4375"/>
    <n v="35"/>
    <m/>
  </r>
  <r>
    <x v="0"/>
    <x v="32"/>
    <m/>
    <x v="3"/>
    <x v="12"/>
    <x v="6"/>
    <x v="0"/>
    <m/>
    <n v="0"/>
    <n v="0"/>
    <m/>
  </r>
  <r>
    <x v="1"/>
    <x v="17"/>
    <m/>
    <x v="3"/>
    <x v="10"/>
    <x v="6"/>
    <x v="0"/>
    <n v="0.05"/>
    <n v="0.21875"/>
    <n v="17.5"/>
    <m/>
  </r>
  <r>
    <x v="0"/>
    <x v="34"/>
    <m/>
    <x v="1"/>
    <x v="1"/>
    <x v="6"/>
    <x v="0"/>
    <n v="0.1"/>
    <n v="0.4375"/>
    <n v="35"/>
    <m/>
  </r>
  <r>
    <x v="6"/>
    <x v="12"/>
    <m/>
    <x v="0"/>
    <x v="8"/>
    <x v="6"/>
    <x v="0"/>
    <n v="0"/>
    <n v="0"/>
    <n v="0"/>
    <m/>
  </r>
  <r>
    <x v="0"/>
    <x v="34"/>
    <m/>
    <x v="1"/>
    <x v="35"/>
    <x v="6"/>
    <x v="0"/>
    <n v="0.1"/>
    <n v="0.4375"/>
    <n v="28"/>
    <m/>
  </r>
  <r>
    <x v="3"/>
    <x v="33"/>
    <m/>
    <x v="1"/>
    <x v="9"/>
    <x v="6"/>
    <x v="0"/>
    <m/>
    <n v="0"/>
    <n v="0"/>
    <m/>
  </r>
  <r>
    <x v="3"/>
    <x v="33"/>
    <m/>
    <x v="0"/>
    <x v="8"/>
    <x v="6"/>
    <x v="0"/>
    <m/>
    <n v="0"/>
    <n v="0"/>
    <m/>
  </r>
  <r>
    <x v="0"/>
    <x v="34"/>
    <m/>
    <x v="0"/>
    <x v="19"/>
    <x v="6"/>
    <x v="0"/>
    <n v="0.1"/>
    <n v="0.4375"/>
    <n v="28"/>
    <m/>
  </r>
  <r>
    <x v="3"/>
    <x v="30"/>
    <m/>
    <x v="1"/>
    <x v="25"/>
    <x v="6"/>
    <x v="0"/>
    <m/>
    <n v="0"/>
    <n v="0"/>
    <m/>
  </r>
  <r>
    <x v="3"/>
    <x v="33"/>
    <m/>
    <x v="3"/>
    <x v="14"/>
    <x v="6"/>
    <x v="0"/>
    <m/>
    <n v="0"/>
    <n v="0"/>
    <m/>
  </r>
  <r>
    <x v="3"/>
    <x v="30"/>
    <m/>
    <x v="1"/>
    <x v="23"/>
    <x v="6"/>
    <x v="0"/>
    <n v="0.5"/>
    <n v="2.1875"/>
    <n v="140"/>
    <m/>
  </r>
  <r>
    <x v="0"/>
    <x v="28"/>
    <m/>
    <x v="3"/>
    <x v="40"/>
    <x v="6"/>
    <x v="0"/>
    <n v="0.5"/>
    <n v="2.1875"/>
    <n v="140"/>
    <m/>
  </r>
  <r>
    <x v="3"/>
    <x v="33"/>
    <m/>
    <x v="0"/>
    <x v="0"/>
    <x v="6"/>
    <x v="0"/>
    <m/>
    <n v="0"/>
    <n v="0"/>
    <m/>
  </r>
  <r>
    <x v="6"/>
    <x v="12"/>
    <m/>
    <x v="0"/>
    <x v="33"/>
    <x v="6"/>
    <x v="0"/>
    <n v="0"/>
    <n v="0"/>
    <n v="0"/>
    <m/>
  </r>
  <r>
    <x v="4"/>
    <x v="22"/>
    <m/>
    <x v="0"/>
    <x v="2"/>
    <x v="6"/>
    <x v="0"/>
    <n v="0"/>
    <n v="0"/>
    <n v="0"/>
    <m/>
  </r>
  <r>
    <x v="0"/>
    <x v="34"/>
    <m/>
    <x v="2"/>
    <x v="4"/>
    <x v="6"/>
    <x v="0"/>
    <n v="0.2"/>
    <n v="0.875"/>
    <n v="70"/>
    <m/>
  </r>
  <r>
    <x v="1"/>
    <x v="23"/>
    <m/>
    <x v="0"/>
    <x v="8"/>
    <x v="6"/>
    <x v="0"/>
    <n v="0"/>
    <n v="0"/>
    <n v="0"/>
    <m/>
  </r>
  <r>
    <x v="6"/>
    <x v="9"/>
    <m/>
    <x v="3"/>
    <x v="11"/>
    <x v="6"/>
    <x v="0"/>
    <n v="0"/>
    <n v="0"/>
    <n v="0"/>
    <m/>
  </r>
  <r>
    <x v="6"/>
    <x v="19"/>
    <m/>
    <x v="3"/>
    <x v="10"/>
    <x v="6"/>
    <x v="0"/>
    <n v="0.1"/>
    <n v="0.4375"/>
    <n v="35"/>
    <m/>
  </r>
  <r>
    <x v="1"/>
    <x v="23"/>
    <m/>
    <x v="0"/>
    <x v="0"/>
    <x v="6"/>
    <x v="0"/>
    <n v="0.2"/>
    <n v="0.875"/>
    <n v="63"/>
    <m/>
  </r>
  <r>
    <x v="1"/>
    <x v="15"/>
    <m/>
    <x v="3"/>
    <x v="10"/>
    <x v="6"/>
    <x v="0"/>
    <n v="0"/>
    <n v="0"/>
    <n v="0"/>
    <m/>
  </r>
  <r>
    <x v="1"/>
    <x v="7"/>
    <m/>
    <x v="3"/>
    <x v="10"/>
    <x v="6"/>
    <x v="0"/>
    <n v="0"/>
    <n v="0"/>
    <n v="0"/>
    <m/>
  </r>
  <r>
    <x v="6"/>
    <x v="14"/>
    <m/>
    <x v="3"/>
    <x v="11"/>
    <x v="6"/>
    <x v="0"/>
    <n v="0"/>
    <n v="0"/>
    <n v="0"/>
    <m/>
  </r>
  <r>
    <x v="6"/>
    <x v="9"/>
    <m/>
    <x v="3"/>
    <x v="10"/>
    <x v="6"/>
    <x v="0"/>
    <n v="0.05"/>
    <n v="0.21875"/>
    <n v="17.5"/>
    <m/>
  </r>
  <r>
    <x v="6"/>
    <x v="21"/>
    <m/>
    <x v="3"/>
    <x v="11"/>
    <x v="6"/>
    <x v="0"/>
    <n v="0.2"/>
    <n v="0.875"/>
    <n v="56"/>
    <m/>
  </r>
  <r>
    <x v="6"/>
    <x v="16"/>
    <m/>
    <x v="3"/>
    <x v="11"/>
    <x v="6"/>
    <x v="0"/>
    <n v="0.1"/>
    <n v="0.4375"/>
    <n v="28"/>
    <m/>
  </r>
  <r>
    <x v="0"/>
    <x v="34"/>
    <m/>
    <x v="3"/>
    <x v="31"/>
    <x v="6"/>
    <x v="0"/>
    <n v="0.2"/>
    <n v="0.875"/>
    <n v="56"/>
    <m/>
  </r>
  <r>
    <x v="1"/>
    <x v="1"/>
    <m/>
    <x v="3"/>
    <x v="32"/>
    <x v="6"/>
    <x v="0"/>
    <n v="0.05"/>
    <n v="0.21875"/>
    <n v="14"/>
    <m/>
  </r>
  <r>
    <x v="0"/>
    <x v="34"/>
    <m/>
    <x v="3"/>
    <x v="32"/>
    <x v="6"/>
    <x v="0"/>
    <n v="0"/>
    <n v="0"/>
    <n v="0"/>
    <m/>
  </r>
  <r>
    <x v="0"/>
    <x v="0"/>
    <m/>
    <x v="2"/>
    <x v="4"/>
    <x v="7"/>
    <x v="0"/>
    <n v="0.1"/>
    <n v="0.4375"/>
    <n v="35"/>
    <m/>
  </r>
  <r>
    <x v="0"/>
    <x v="0"/>
    <m/>
    <x v="3"/>
    <x v="14"/>
    <x v="7"/>
    <x v="0"/>
    <n v="0.2"/>
    <n v="0.875"/>
    <n v="56"/>
    <m/>
  </r>
  <r>
    <x v="0"/>
    <x v="0"/>
    <m/>
    <x v="3"/>
    <x v="15"/>
    <x v="7"/>
    <x v="0"/>
    <n v="0.2"/>
    <n v="0.875"/>
    <n v="56"/>
    <m/>
  </r>
  <r>
    <x v="3"/>
    <x v="3"/>
    <m/>
    <x v="0"/>
    <x v="0"/>
    <x v="7"/>
    <x v="0"/>
    <n v="0.6"/>
    <n v="2.625"/>
    <n v="189"/>
    <m/>
  </r>
  <r>
    <x v="0"/>
    <x v="0"/>
    <m/>
    <x v="1"/>
    <x v="23"/>
    <x v="7"/>
    <x v="0"/>
    <n v="0.2"/>
    <n v="0.875"/>
    <n v="56"/>
    <m/>
  </r>
  <r>
    <x v="2"/>
    <x v="2"/>
    <m/>
    <x v="0"/>
    <x v="0"/>
    <x v="7"/>
    <x v="0"/>
    <m/>
    <n v="0"/>
    <n v="0"/>
    <m/>
  </r>
  <r>
    <x v="1"/>
    <x v="7"/>
    <m/>
    <x v="1"/>
    <x v="1"/>
    <x v="7"/>
    <x v="0"/>
    <m/>
    <n v="0"/>
    <n v="0"/>
    <m/>
  </r>
  <r>
    <x v="2"/>
    <x v="2"/>
    <m/>
    <x v="0"/>
    <x v="2"/>
    <x v="7"/>
    <x v="0"/>
    <m/>
    <n v="0"/>
    <n v="0"/>
    <m/>
  </r>
  <r>
    <x v="1"/>
    <x v="7"/>
    <m/>
    <x v="0"/>
    <x v="33"/>
    <x v="7"/>
    <x v="0"/>
    <n v="0.1"/>
    <n v="0.4375"/>
    <n v="28"/>
    <m/>
  </r>
  <r>
    <x v="1"/>
    <x v="15"/>
    <m/>
    <x v="0"/>
    <x v="8"/>
    <x v="7"/>
    <x v="0"/>
    <n v="0.15"/>
    <n v="0.65625"/>
    <n v="42"/>
    <m/>
  </r>
  <r>
    <x v="1"/>
    <x v="24"/>
    <m/>
    <x v="3"/>
    <x v="10"/>
    <x v="7"/>
    <x v="0"/>
    <m/>
    <n v="0"/>
    <n v="0"/>
    <m/>
  </r>
  <r>
    <x v="1"/>
    <x v="23"/>
    <m/>
    <x v="3"/>
    <x v="34"/>
    <x v="7"/>
    <x v="0"/>
    <m/>
    <n v="0"/>
    <n v="0"/>
    <m/>
  </r>
  <r>
    <x v="0"/>
    <x v="0"/>
    <m/>
    <x v="0"/>
    <x v="0"/>
    <x v="7"/>
    <x v="0"/>
    <n v="0.1"/>
    <n v="0.4375"/>
    <n v="31.5"/>
    <m/>
  </r>
  <r>
    <x v="1"/>
    <x v="1"/>
    <m/>
    <x v="0"/>
    <x v="2"/>
    <x v="7"/>
    <x v="0"/>
    <n v="0"/>
    <n v="0"/>
    <n v="0"/>
    <m/>
  </r>
  <r>
    <x v="1"/>
    <x v="1"/>
    <m/>
    <x v="0"/>
    <x v="19"/>
    <x v="7"/>
    <x v="0"/>
    <n v="0"/>
    <n v="0"/>
    <n v="0"/>
    <m/>
  </r>
  <r>
    <x v="4"/>
    <x v="22"/>
    <m/>
    <x v="3"/>
    <x v="34"/>
    <x v="7"/>
    <x v="0"/>
    <n v="0.3"/>
    <n v="1.3125"/>
    <n v="94.5"/>
    <m/>
  </r>
  <r>
    <x v="0"/>
    <x v="20"/>
    <m/>
    <x v="1"/>
    <x v="13"/>
    <x v="7"/>
    <x v="0"/>
    <m/>
    <n v="0"/>
    <n v="0"/>
    <m/>
  </r>
  <r>
    <x v="0"/>
    <x v="20"/>
    <m/>
    <x v="2"/>
    <x v="4"/>
    <x v="7"/>
    <x v="0"/>
    <m/>
    <n v="0"/>
    <n v="0"/>
    <m/>
  </r>
  <r>
    <x v="0"/>
    <x v="20"/>
    <m/>
    <x v="3"/>
    <x v="31"/>
    <x v="7"/>
    <x v="0"/>
    <m/>
    <n v="0"/>
    <n v="0"/>
    <m/>
  </r>
  <r>
    <x v="0"/>
    <x v="20"/>
    <m/>
    <x v="3"/>
    <x v="32"/>
    <x v="7"/>
    <x v="0"/>
    <m/>
    <n v="0"/>
    <n v="0"/>
    <m/>
  </r>
  <r>
    <x v="4"/>
    <x v="22"/>
    <m/>
    <x v="3"/>
    <x v="10"/>
    <x v="7"/>
    <x v="0"/>
    <n v="0.25"/>
    <n v="1.09375"/>
    <n v="87.5"/>
    <m/>
  </r>
  <r>
    <x v="3"/>
    <x v="3"/>
    <m/>
    <x v="3"/>
    <x v="41"/>
    <x v="7"/>
    <x v="0"/>
    <n v="0.5"/>
    <n v="2.1875"/>
    <n v="140"/>
    <m/>
  </r>
  <r>
    <x v="0"/>
    <x v="25"/>
    <m/>
    <x v="1"/>
    <x v="35"/>
    <x v="7"/>
    <x v="0"/>
    <n v="0.1"/>
    <n v="0.4375"/>
    <n v="28"/>
    <m/>
  </r>
  <r>
    <x v="1"/>
    <x v="7"/>
    <m/>
    <x v="1"/>
    <x v="1"/>
    <x v="7"/>
    <x v="0"/>
    <n v="0.1"/>
    <n v="0.4375"/>
    <n v="35"/>
    <m/>
  </r>
  <r>
    <x v="6"/>
    <x v="9"/>
    <m/>
    <x v="0"/>
    <x v="8"/>
    <x v="7"/>
    <x v="0"/>
    <n v="0.1"/>
    <n v="0.4375"/>
    <n v="28"/>
    <m/>
  </r>
  <r>
    <x v="6"/>
    <x v="12"/>
    <m/>
    <x v="3"/>
    <x v="11"/>
    <x v="7"/>
    <x v="0"/>
    <n v="0.1"/>
    <n v="0.4375"/>
    <n v="28"/>
    <m/>
  </r>
  <r>
    <x v="3"/>
    <x v="29"/>
    <m/>
    <x v="1"/>
    <x v="5"/>
    <x v="7"/>
    <x v="0"/>
    <n v="0.1"/>
    <n v="0.4375"/>
    <n v="35"/>
    <m/>
  </r>
  <r>
    <x v="3"/>
    <x v="3"/>
    <m/>
    <x v="1"/>
    <x v="5"/>
    <x v="7"/>
    <x v="0"/>
    <n v="0.15"/>
    <n v="0.65625"/>
    <n v="52.5"/>
    <m/>
  </r>
  <r>
    <x v="1"/>
    <x v="17"/>
    <m/>
    <x v="0"/>
    <x v="33"/>
    <x v="7"/>
    <x v="0"/>
    <n v="0.05"/>
    <n v="0.21875"/>
    <n v="14"/>
    <m/>
  </r>
  <r>
    <x v="3"/>
    <x v="3"/>
    <m/>
    <x v="1"/>
    <x v="13"/>
    <x v="7"/>
    <x v="0"/>
    <n v="1"/>
    <n v="4.375"/>
    <n v="315"/>
    <m/>
  </r>
  <r>
    <x v="6"/>
    <x v="16"/>
    <m/>
    <x v="0"/>
    <x v="33"/>
    <x v="7"/>
    <x v="0"/>
    <n v="0.1"/>
    <n v="0.4375"/>
    <n v="28"/>
    <m/>
  </r>
  <r>
    <x v="3"/>
    <x v="3"/>
    <m/>
    <x v="1"/>
    <x v="24"/>
    <x v="7"/>
    <x v="0"/>
    <n v="0.5"/>
    <n v="2.1875"/>
    <n v="175"/>
    <m/>
  </r>
  <r>
    <x v="1"/>
    <x v="23"/>
    <m/>
    <x v="3"/>
    <x v="10"/>
    <x v="7"/>
    <x v="0"/>
    <m/>
    <n v="0"/>
    <n v="0"/>
    <m/>
  </r>
  <r>
    <x v="3"/>
    <x v="3"/>
    <m/>
    <x v="1"/>
    <x v="20"/>
    <x v="7"/>
    <x v="0"/>
    <n v="1"/>
    <n v="4.375"/>
    <n v="280"/>
    <m/>
  </r>
  <r>
    <x v="3"/>
    <x v="3"/>
    <m/>
    <x v="3"/>
    <x v="26"/>
    <x v="7"/>
    <x v="0"/>
    <n v="1"/>
    <n v="4.375"/>
    <n v="280"/>
    <m/>
  </r>
  <r>
    <x v="3"/>
    <x v="29"/>
    <m/>
    <x v="1"/>
    <x v="7"/>
    <x v="7"/>
    <x v="0"/>
    <n v="0.5"/>
    <n v="2.1875"/>
    <n v="157.5"/>
    <m/>
  </r>
  <r>
    <x v="3"/>
    <x v="3"/>
    <m/>
    <x v="1"/>
    <x v="28"/>
    <x v="7"/>
    <x v="0"/>
    <m/>
    <n v="0"/>
    <n v="0"/>
    <m/>
  </r>
  <r>
    <x v="3"/>
    <x v="3"/>
    <m/>
    <x v="1"/>
    <x v="1"/>
    <x v="7"/>
    <x v="0"/>
    <n v="1"/>
    <n v="4.375"/>
    <n v="350"/>
    <m/>
  </r>
  <r>
    <x v="6"/>
    <x v="21"/>
    <m/>
    <x v="0"/>
    <x v="8"/>
    <x v="7"/>
    <x v="0"/>
    <n v="0"/>
    <n v="0"/>
    <n v="0"/>
    <m/>
  </r>
  <r>
    <x v="3"/>
    <x v="3"/>
    <m/>
    <x v="1"/>
    <x v="25"/>
    <x v="7"/>
    <x v="0"/>
    <n v="1"/>
    <n v="4.375"/>
    <n v="280"/>
    <m/>
  </r>
  <r>
    <x v="3"/>
    <x v="3"/>
    <m/>
    <x v="3"/>
    <x v="30"/>
    <x v="7"/>
    <x v="0"/>
    <n v="1"/>
    <n v="4.375"/>
    <n v="280"/>
    <m/>
  </r>
  <r>
    <x v="3"/>
    <x v="3"/>
    <m/>
    <x v="1"/>
    <x v="17"/>
    <x v="7"/>
    <x v="0"/>
    <n v="1"/>
    <n v="4.375"/>
    <n v="280"/>
    <m/>
  </r>
  <r>
    <x v="3"/>
    <x v="3"/>
    <m/>
    <x v="0"/>
    <x v="8"/>
    <x v="7"/>
    <x v="0"/>
    <m/>
    <n v="0"/>
    <n v="0"/>
    <m/>
  </r>
  <r>
    <x v="6"/>
    <x v="19"/>
    <m/>
    <x v="0"/>
    <x v="8"/>
    <x v="7"/>
    <x v="0"/>
    <n v="0"/>
    <n v="0"/>
    <n v="0"/>
    <m/>
  </r>
  <r>
    <x v="1"/>
    <x v="1"/>
    <m/>
    <x v="0"/>
    <x v="6"/>
    <x v="7"/>
    <x v="0"/>
    <n v="0"/>
    <n v="0"/>
    <n v="0"/>
    <m/>
  </r>
  <r>
    <x v="1"/>
    <x v="17"/>
    <m/>
    <x v="0"/>
    <x v="33"/>
    <x v="7"/>
    <x v="0"/>
    <n v="0.05"/>
    <n v="0.21875"/>
    <n v="14"/>
    <m/>
  </r>
  <r>
    <x v="1"/>
    <x v="24"/>
    <m/>
    <x v="3"/>
    <x v="34"/>
    <x v="7"/>
    <x v="0"/>
    <n v="0.15"/>
    <n v="0.65625"/>
    <n v="47.25"/>
    <m/>
  </r>
  <r>
    <x v="1"/>
    <x v="23"/>
    <m/>
    <x v="3"/>
    <x v="10"/>
    <x v="7"/>
    <x v="0"/>
    <n v="0.05"/>
    <n v="0.21875"/>
    <n v="17.5"/>
    <m/>
  </r>
  <r>
    <x v="0"/>
    <x v="25"/>
    <m/>
    <x v="0"/>
    <x v="19"/>
    <x v="7"/>
    <x v="0"/>
    <n v="0"/>
    <n v="0"/>
    <n v="0"/>
    <m/>
  </r>
  <r>
    <x v="0"/>
    <x v="25"/>
    <m/>
    <x v="2"/>
    <x v="4"/>
    <x v="7"/>
    <x v="0"/>
    <n v="0.2"/>
    <n v="0.875"/>
    <n v="70"/>
    <m/>
  </r>
  <r>
    <x v="1"/>
    <x v="1"/>
    <m/>
    <x v="0"/>
    <x v="6"/>
    <x v="7"/>
    <x v="0"/>
    <n v="0"/>
    <n v="0"/>
    <n v="0"/>
    <m/>
  </r>
  <r>
    <x v="3"/>
    <x v="3"/>
    <m/>
    <x v="0"/>
    <x v="6"/>
    <x v="7"/>
    <x v="0"/>
    <n v="0.4"/>
    <n v="1.75"/>
    <n v="140"/>
    <m/>
  </r>
  <r>
    <x v="0"/>
    <x v="25"/>
    <m/>
    <x v="3"/>
    <x v="31"/>
    <x v="7"/>
    <x v="0"/>
    <n v="0.2"/>
    <n v="0.875"/>
    <n v="56"/>
    <m/>
  </r>
  <r>
    <x v="1"/>
    <x v="1"/>
    <m/>
    <x v="1"/>
    <x v="1"/>
    <x v="7"/>
    <x v="0"/>
    <m/>
    <n v="0"/>
    <n v="0"/>
    <m/>
  </r>
  <r>
    <x v="0"/>
    <x v="25"/>
    <m/>
    <x v="1"/>
    <x v="37"/>
    <x v="7"/>
    <x v="0"/>
    <n v="0.1"/>
    <n v="0.4375"/>
    <n v="31.5"/>
    <m/>
  </r>
  <r>
    <x v="3"/>
    <x v="3"/>
    <m/>
    <x v="1"/>
    <x v="21"/>
    <x v="7"/>
    <x v="0"/>
    <n v="1"/>
    <n v="4.375"/>
    <n v="315"/>
    <m/>
  </r>
  <r>
    <x v="0"/>
    <x v="20"/>
    <m/>
    <x v="0"/>
    <x v="0"/>
    <x v="7"/>
    <x v="0"/>
    <m/>
    <n v="0"/>
    <n v="0"/>
    <m/>
  </r>
  <r>
    <x v="0"/>
    <x v="25"/>
    <m/>
    <x v="3"/>
    <x v="32"/>
    <x v="7"/>
    <x v="0"/>
    <n v="0"/>
    <n v="0"/>
    <n v="0"/>
    <m/>
  </r>
  <r>
    <x v="3"/>
    <x v="3"/>
    <m/>
    <x v="0"/>
    <x v="16"/>
    <x v="7"/>
    <x v="0"/>
    <m/>
    <n v="0"/>
    <n v="0"/>
    <m/>
  </r>
  <r>
    <x v="4"/>
    <x v="22"/>
    <m/>
    <x v="2"/>
    <x v="38"/>
    <x v="7"/>
    <x v="0"/>
    <n v="1"/>
    <n v="4.375"/>
    <n v="350"/>
    <m/>
  </r>
  <r>
    <x v="1"/>
    <x v="1"/>
    <m/>
    <x v="1"/>
    <x v="1"/>
    <x v="7"/>
    <x v="0"/>
    <n v="0.15"/>
    <n v="0.65625"/>
    <n v="52.5"/>
    <m/>
  </r>
  <r>
    <x v="1"/>
    <x v="15"/>
    <m/>
    <x v="1"/>
    <x v="5"/>
    <x v="7"/>
    <x v="0"/>
    <m/>
    <n v="0"/>
    <n v="0"/>
    <m/>
  </r>
  <r>
    <x v="0"/>
    <x v="26"/>
    <m/>
    <x v="1"/>
    <x v="5"/>
    <x v="7"/>
    <x v="0"/>
    <n v="0"/>
    <n v="0"/>
    <n v="0"/>
    <m/>
  </r>
  <r>
    <x v="4"/>
    <x v="8"/>
    <m/>
    <x v="0"/>
    <x v="19"/>
    <x v="7"/>
    <x v="0"/>
    <m/>
    <n v="0"/>
    <n v="0"/>
    <m/>
  </r>
  <r>
    <x v="6"/>
    <x v="14"/>
    <m/>
    <x v="0"/>
    <x v="33"/>
    <x v="7"/>
    <x v="0"/>
    <n v="0"/>
    <n v="0"/>
    <n v="0"/>
    <m/>
  </r>
  <r>
    <x v="1"/>
    <x v="24"/>
    <m/>
    <x v="2"/>
    <x v="43"/>
    <x v="7"/>
    <x v="0"/>
    <m/>
    <n v="0"/>
    <e v="#N/A"/>
    <m/>
  </r>
  <r>
    <x v="0"/>
    <x v="26"/>
    <m/>
    <x v="2"/>
    <x v="4"/>
    <x v="7"/>
    <x v="0"/>
    <n v="0.2"/>
    <n v="0.875"/>
    <n v="70"/>
    <m/>
  </r>
  <r>
    <x v="1"/>
    <x v="17"/>
    <m/>
    <x v="1"/>
    <x v="29"/>
    <x v="7"/>
    <x v="0"/>
    <n v="0.2"/>
    <n v="0.875"/>
    <n v="70"/>
    <m/>
  </r>
  <r>
    <x v="0"/>
    <x v="26"/>
    <m/>
    <x v="3"/>
    <x v="12"/>
    <x v="7"/>
    <x v="0"/>
    <n v="0.3"/>
    <n v="1.3125"/>
    <n v="84"/>
    <m/>
  </r>
  <r>
    <x v="6"/>
    <x v="12"/>
    <m/>
    <x v="2"/>
    <x v="22"/>
    <x v="7"/>
    <x v="0"/>
    <n v="0.1"/>
    <n v="0.4375"/>
    <n v="35"/>
    <m/>
  </r>
  <r>
    <x v="4"/>
    <x v="22"/>
    <m/>
    <x v="1"/>
    <x v="23"/>
    <x v="7"/>
    <x v="0"/>
    <m/>
    <n v="0"/>
    <n v="0"/>
    <m/>
  </r>
  <r>
    <x v="6"/>
    <x v="9"/>
    <m/>
    <x v="1"/>
    <x v="24"/>
    <x v="7"/>
    <x v="0"/>
    <n v="0.3"/>
    <n v="1.3125"/>
    <n v="105"/>
    <m/>
  </r>
  <r>
    <x v="0"/>
    <x v="25"/>
    <m/>
    <x v="0"/>
    <x v="2"/>
    <x v="7"/>
    <x v="0"/>
    <n v="0.05"/>
    <n v="0.21875"/>
    <n v="15.75"/>
    <m/>
  </r>
  <r>
    <x v="3"/>
    <x v="27"/>
    <m/>
    <x v="0"/>
    <x v="19"/>
    <x v="7"/>
    <x v="0"/>
    <n v="0.5"/>
    <n v="2.1875"/>
    <n v="140"/>
    <m/>
  </r>
  <r>
    <x v="3"/>
    <x v="27"/>
    <m/>
    <x v="1"/>
    <x v="29"/>
    <x v="7"/>
    <x v="0"/>
    <n v="0"/>
    <n v="0"/>
    <n v="0"/>
    <m/>
  </r>
  <r>
    <x v="3"/>
    <x v="27"/>
    <m/>
    <x v="0"/>
    <x v="2"/>
    <x v="7"/>
    <x v="0"/>
    <n v="0.2"/>
    <n v="0.875"/>
    <n v="63"/>
    <m/>
  </r>
  <r>
    <x v="0"/>
    <x v="26"/>
    <m/>
    <x v="1"/>
    <x v="7"/>
    <x v="7"/>
    <x v="0"/>
    <n v="0.4"/>
    <n v="1.75"/>
    <n v="126"/>
    <m/>
  </r>
  <r>
    <x v="1"/>
    <x v="23"/>
    <m/>
    <x v="2"/>
    <x v="43"/>
    <x v="7"/>
    <x v="0"/>
    <n v="0.15"/>
    <n v="0.65625"/>
    <e v="#N/A"/>
    <m/>
  </r>
  <r>
    <x v="3"/>
    <x v="31"/>
    <m/>
    <x v="1"/>
    <x v="29"/>
    <x v="7"/>
    <x v="0"/>
    <n v="0.1"/>
    <n v="0.4375"/>
    <n v="35"/>
    <m/>
  </r>
  <r>
    <x v="0"/>
    <x v="26"/>
    <m/>
    <x v="1"/>
    <x v="7"/>
    <x v="7"/>
    <x v="0"/>
    <n v="0"/>
    <n v="0"/>
    <n v="0"/>
    <m/>
  </r>
  <r>
    <x v="1"/>
    <x v="15"/>
    <m/>
    <x v="1"/>
    <x v="1"/>
    <x v="7"/>
    <x v="0"/>
    <m/>
    <n v="0"/>
    <n v="0"/>
    <m/>
  </r>
  <r>
    <x v="5"/>
    <x v="5"/>
    <m/>
    <x v="1"/>
    <x v="24"/>
    <x v="7"/>
    <x v="0"/>
    <m/>
    <n v="0"/>
    <n v="0"/>
    <m/>
  </r>
  <r>
    <x v="0"/>
    <x v="26"/>
    <m/>
    <x v="1"/>
    <x v="29"/>
    <x v="7"/>
    <x v="0"/>
    <n v="0.1"/>
    <n v="0.4375"/>
    <n v="35"/>
    <m/>
  </r>
  <r>
    <x v="3"/>
    <x v="27"/>
    <m/>
    <x v="3"/>
    <x v="31"/>
    <x v="7"/>
    <x v="0"/>
    <n v="0.5"/>
    <n v="2.1875"/>
    <n v="140"/>
    <m/>
  </r>
  <r>
    <x v="1"/>
    <x v="15"/>
    <m/>
    <x v="1"/>
    <x v="24"/>
    <x v="7"/>
    <x v="0"/>
    <n v="0"/>
    <n v="0"/>
    <n v="0"/>
    <m/>
  </r>
  <r>
    <x v="0"/>
    <x v="28"/>
    <m/>
    <x v="1"/>
    <x v="29"/>
    <x v="7"/>
    <x v="0"/>
    <n v="0.2"/>
    <n v="0.875"/>
    <n v="70"/>
    <m/>
  </r>
  <r>
    <x v="6"/>
    <x v="9"/>
    <m/>
    <x v="1"/>
    <x v="23"/>
    <x v="7"/>
    <x v="0"/>
    <n v="0"/>
    <n v="0"/>
    <n v="0"/>
    <m/>
  </r>
  <r>
    <x v="6"/>
    <x v="21"/>
    <m/>
    <x v="1"/>
    <x v="27"/>
    <x v="7"/>
    <x v="0"/>
    <n v="0.1"/>
    <n v="0.4375"/>
    <e v="#N/A"/>
    <m/>
  </r>
  <r>
    <x v="6"/>
    <x v="16"/>
    <m/>
    <x v="1"/>
    <x v="21"/>
    <x v="7"/>
    <x v="0"/>
    <n v="0.1"/>
    <n v="0.4375"/>
    <n v="31.5"/>
    <m/>
  </r>
  <r>
    <x v="0"/>
    <x v="20"/>
    <m/>
    <x v="1"/>
    <x v="1"/>
    <x v="7"/>
    <x v="0"/>
    <m/>
    <n v="0"/>
    <n v="0"/>
    <m/>
  </r>
  <r>
    <x v="1"/>
    <x v="1"/>
    <m/>
    <x v="1"/>
    <x v="42"/>
    <x v="7"/>
    <x v="0"/>
    <n v="0.2"/>
    <n v="0.875"/>
    <e v="#N/A"/>
    <m/>
  </r>
  <r>
    <x v="0"/>
    <x v="28"/>
    <m/>
    <x v="1"/>
    <x v="3"/>
    <x v="7"/>
    <x v="0"/>
    <n v="0.8"/>
    <n v="3.5"/>
    <n v="252"/>
    <m/>
  </r>
  <r>
    <x v="1"/>
    <x v="7"/>
    <m/>
    <x v="1"/>
    <x v="27"/>
    <x v="7"/>
    <x v="0"/>
    <n v="0.2"/>
    <n v="0.875"/>
    <e v="#N/A"/>
    <m/>
  </r>
  <r>
    <x v="0"/>
    <x v="26"/>
    <m/>
    <x v="0"/>
    <x v="2"/>
    <x v="7"/>
    <x v="0"/>
    <n v="0.1"/>
    <n v="0.4375"/>
    <n v="31.5"/>
    <m/>
  </r>
  <r>
    <x v="4"/>
    <x v="4"/>
    <m/>
    <x v="1"/>
    <x v="3"/>
    <x v="7"/>
    <x v="0"/>
    <m/>
    <n v="0"/>
    <n v="0"/>
    <m/>
  </r>
  <r>
    <x v="4"/>
    <x v="6"/>
    <m/>
    <x v="1"/>
    <x v="3"/>
    <x v="7"/>
    <x v="0"/>
    <m/>
    <n v="0"/>
    <n v="0"/>
    <m/>
  </r>
  <r>
    <x v="4"/>
    <x v="8"/>
    <m/>
    <x v="1"/>
    <x v="3"/>
    <x v="7"/>
    <x v="0"/>
    <m/>
    <n v="0"/>
    <n v="0"/>
    <m/>
  </r>
  <r>
    <x v="4"/>
    <x v="10"/>
    <m/>
    <x v="1"/>
    <x v="3"/>
    <x v="7"/>
    <x v="0"/>
    <m/>
    <n v="0"/>
    <n v="0"/>
    <m/>
  </r>
  <r>
    <x v="5"/>
    <x v="5"/>
    <m/>
    <x v="1"/>
    <x v="3"/>
    <x v="7"/>
    <x v="0"/>
    <m/>
    <n v="0"/>
    <n v="0"/>
    <m/>
  </r>
  <r>
    <x v="3"/>
    <x v="27"/>
    <m/>
    <x v="1"/>
    <x v="18"/>
    <x v="7"/>
    <x v="0"/>
    <n v="0"/>
    <n v="0"/>
    <n v="0"/>
    <m/>
  </r>
  <r>
    <x v="1"/>
    <x v="18"/>
    <m/>
    <x v="0"/>
    <x v="0"/>
    <x v="7"/>
    <x v="0"/>
    <m/>
    <n v="0"/>
    <n v="0"/>
    <m/>
  </r>
  <r>
    <x v="1"/>
    <x v="24"/>
    <m/>
    <x v="1"/>
    <x v="21"/>
    <x v="7"/>
    <x v="0"/>
    <m/>
    <n v="0"/>
    <n v="0"/>
    <m/>
  </r>
  <r>
    <x v="4"/>
    <x v="22"/>
    <m/>
    <x v="1"/>
    <x v="9"/>
    <x v="7"/>
    <x v="0"/>
    <m/>
    <n v="0"/>
    <n v="0"/>
    <m/>
  </r>
  <r>
    <x v="4"/>
    <x v="13"/>
    <m/>
    <x v="1"/>
    <x v="5"/>
    <x v="7"/>
    <x v="0"/>
    <m/>
    <n v="0"/>
    <n v="0"/>
    <m/>
  </r>
  <r>
    <x v="4"/>
    <x v="4"/>
    <m/>
    <x v="1"/>
    <x v="5"/>
    <x v="7"/>
    <x v="0"/>
    <m/>
    <n v="0"/>
    <n v="0"/>
    <m/>
  </r>
  <r>
    <x v="4"/>
    <x v="6"/>
    <m/>
    <x v="1"/>
    <x v="5"/>
    <x v="7"/>
    <x v="0"/>
    <m/>
    <n v="0"/>
    <n v="0"/>
    <m/>
  </r>
  <r>
    <x v="4"/>
    <x v="8"/>
    <m/>
    <x v="1"/>
    <x v="5"/>
    <x v="7"/>
    <x v="0"/>
    <m/>
    <n v="0"/>
    <n v="0"/>
    <m/>
  </r>
  <r>
    <x v="5"/>
    <x v="5"/>
    <m/>
    <x v="1"/>
    <x v="5"/>
    <x v="7"/>
    <x v="0"/>
    <m/>
    <n v="0"/>
    <n v="0"/>
    <m/>
  </r>
  <r>
    <x v="6"/>
    <x v="14"/>
    <m/>
    <x v="0"/>
    <x v="19"/>
    <x v="7"/>
    <x v="0"/>
    <n v="0"/>
    <n v="0"/>
    <n v="0"/>
    <m/>
  </r>
  <r>
    <x v="3"/>
    <x v="27"/>
    <m/>
    <x v="0"/>
    <x v="36"/>
    <x v="7"/>
    <x v="0"/>
    <n v="0.9"/>
    <n v="3.9375"/>
    <n v="283.5"/>
    <m/>
  </r>
  <r>
    <x v="0"/>
    <x v="28"/>
    <m/>
    <x v="2"/>
    <x v="4"/>
    <x v="7"/>
    <x v="0"/>
    <n v="0.7"/>
    <n v="3.0625"/>
    <n v="245"/>
    <m/>
  </r>
  <r>
    <x v="3"/>
    <x v="27"/>
    <m/>
    <x v="3"/>
    <x v="40"/>
    <x v="7"/>
    <x v="0"/>
    <n v="0.2"/>
    <n v="0.875"/>
    <n v="56"/>
    <m/>
  </r>
  <r>
    <x v="1"/>
    <x v="15"/>
    <m/>
    <x v="1"/>
    <x v="27"/>
    <x v="7"/>
    <x v="0"/>
    <n v="0.2"/>
    <n v="0.875"/>
    <e v="#N/A"/>
    <m/>
  </r>
  <r>
    <x v="1"/>
    <x v="23"/>
    <m/>
    <x v="1"/>
    <x v="7"/>
    <x v="7"/>
    <x v="0"/>
    <n v="0"/>
    <n v="0"/>
    <n v="0"/>
    <m/>
  </r>
  <r>
    <x v="5"/>
    <x v="5"/>
    <m/>
    <x v="1"/>
    <x v="7"/>
    <x v="7"/>
    <x v="0"/>
    <m/>
    <n v="0"/>
    <n v="0"/>
    <m/>
  </r>
  <r>
    <x v="6"/>
    <x v="12"/>
    <m/>
    <x v="1"/>
    <x v="29"/>
    <x v="7"/>
    <x v="0"/>
    <n v="0"/>
    <n v="0"/>
    <n v="0"/>
    <m/>
  </r>
  <r>
    <x v="6"/>
    <x v="14"/>
    <m/>
    <x v="1"/>
    <x v="23"/>
    <x v="7"/>
    <x v="0"/>
    <n v="0"/>
    <n v="0"/>
    <n v="0"/>
    <m/>
  </r>
  <r>
    <x v="4"/>
    <x v="22"/>
    <m/>
    <x v="1"/>
    <x v="9"/>
    <x v="7"/>
    <x v="0"/>
    <n v="1"/>
    <n v="4.375"/>
    <n v="315"/>
    <m/>
  </r>
  <r>
    <x v="4"/>
    <x v="13"/>
    <m/>
    <x v="2"/>
    <x v="38"/>
    <x v="7"/>
    <x v="0"/>
    <m/>
    <n v="0"/>
    <n v="0"/>
    <m/>
  </r>
  <r>
    <x v="4"/>
    <x v="4"/>
    <m/>
    <x v="2"/>
    <x v="38"/>
    <x v="7"/>
    <x v="0"/>
    <m/>
    <n v="0"/>
    <n v="0"/>
    <m/>
  </r>
  <r>
    <x v="4"/>
    <x v="6"/>
    <m/>
    <x v="2"/>
    <x v="38"/>
    <x v="7"/>
    <x v="0"/>
    <m/>
    <n v="0"/>
    <n v="0"/>
    <m/>
  </r>
  <r>
    <x v="4"/>
    <x v="8"/>
    <m/>
    <x v="2"/>
    <x v="38"/>
    <x v="7"/>
    <x v="0"/>
    <m/>
    <n v="0"/>
    <n v="0"/>
    <m/>
  </r>
  <r>
    <x v="4"/>
    <x v="10"/>
    <m/>
    <x v="2"/>
    <x v="38"/>
    <x v="7"/>
    <x v="0"/>
    <m/>
    <n v="0"/>
    <n v="0"/>
    <m/>
  </r>
  <r>
    <x v="3"/>
    <x v="27"/>
    <m/>
    <x v="1"/>
    <x v="35"/>
    <x v="7"/>
    <x v="0"/>
    <n v="1"/>
    <n v="4.375"/>
    <n v="280"/>
    <m/>
  </r>
  <r>
    <x v="6"/>
    <x v="19"/>
    <m/>
    <x v="1"/>
    <x v="25"/>
    <x v="7"/>
    <x v="0"/>
    <n v="0"/>
    <n v="0"/>
    <n v="0"/>
    <m/>
  </r>
  <r>
    <x v="0"/>
    <x v="28"/>
    <m/>
    <x v="3"/>
    <x v="31"/>
    <x v="7"/>
    <x v="0"/>
    <n v="0.4"/>
    <n v="1.75"/>
    <n v="112"/>
    <m/>
  </r>
  <r>
    <x v="0"/>
    <x v="28"/>
    <m/>
    <x v="1"/>
    <x v="20"/>
    <x v="7"/>
    <x v="0"/>
    <n v="0.1"/>
    <n v="0.4375"/>
    <n v="28"/>
    <m/>
  </r>
  <r>
    <x v="0"/>
    <x v="28"/>
    <m/>
    <x v="1"/>
    <x v="18"/>
    <x v="7"/>
    <x v="0"/>
    <n v="0.8"/>
    <n v="3.5"/>
    <n v="280"/>
    <m/>
  </r>
  <r>
    <x v="5"/>
    <x v="5"/>
    <m/>
    <x v="1"/>
    <x v="9"/>
    <x v="7"/>
    <x v="0"/>
    <m/>
    <n v="0"/>
    <n v="0"/>
    <m/>
  </r>
  <r>
    <x v="4"/>
    <x v="22"/>
    <m/>
    <x v="1"/>
    <x v="5"/>
    <x v="7"/>
    <x v="0"/>
    <n v="0.5"/>
    <n v="2.1875"/>
    <n v="175"/>
    <m/>
  </r>
  <r>
    <x v="7"/>
    <x v="11"/>
    <m/>
    <x v="3"/>
    <x v="10"/>
    <x v="7"/>
    <x v="0"/>
    <m/>
    <n v="0"/>
    <n v="0"/>
    <m/>
  </r>
  <r>
    <x v="1"/>
    <x v="24"/>
    <m/>
    <x v="1"/>
    <x v="25"/>
    <x v="7"/>
    <x v="0"/>
    <n v="0.2"/>
    <n v="0.875"/>
    <n v="56"/>
    <m/>
  </r>
  <r>
    <x v="6"/>
    <x v="21"/>
    <m/>
    <x v="1"/>
    <x v="24"/>
    <x v="7"/>
    <x v="0"/>
    <n v="0"/>
    <n v="0"/>
    <n v="0"/>
    <m/>
  </r>
  <r>
    <x v="1"/>
    <x v="17"/>
    <m/>
    <x v="2"/>
    <x v="43"/>
    <x v="7"/>
    <x v="0"/>
    <n v="0.05"/>
    <n v="0.21875"/>
    <e v="#N/A"/>
    <m/>
  </r>
  <r>
    <x v="6"/>
    <x v="16"/>
    <m/>
    <x v="1"/>
    <x v="23"/>
    <x v="7"/>
    <x v="0"/>
    <n v="0"/>
    <n v="0"/>
    <n v="0"/>
    <m/>
  </r>
  <r>
    <x v="4"/>
    <x v="13"/>
    <m/>
    <x v="3"/>
    <x v="12"/>
    <x v="7"/>
    <x v="0"/>
    <m/>
    <n v="0"/>
    <n v="0"/>
    <m/>
  </r>
  <r>
    <x v="4"/>
    <x v="4"/>
    <m/>
    <x v="3"/>
    <x v="12"/>
    <x v="7"/>
    <x v="0"/>
    <m/>
    <n v="0"/>
    <n v="0"/>
    <m/>
  </r>
  <r>
    <x v="4"/>
    <x v="6"/>
    <m/>
    <x v="3"/>
    <x v="12"/>
    <x v="7"/>
    <x v="0"/>
    <m/>
    <n v="0"/>
    <n v="0"/>
    <m/>
  </r>
  <r>
    <x v="4"/>
    <x v="8"/>
    <m/>
    <x v="3"/>
    <x v="12"/>
    <x v="7"/>
    <x v="0"/>
    <m/>
    <n v="0"/>
    <n v="0"/>
    <m/>
  </r>
  <r>
    <x v="0"/>
    <x v="28"/>
    <m/>
    <x v="1"/>
    <x v="37"/>
    <x v="7"/>
    <x v="0"/>
    <n v="0.8"/>
    <n v="3.5"/>
    <n v="252"/>
    <m/>
  </r>
  <r>
    <x v="7"/>
    <x v="11"/>
    <m/>
    <x v="3"/>
    <x v="12"/>
    <x v="7"/>
    <x v="0"/>
    <m/>
    <n v="0"/>
    <n v="0"/>
    <m/>
  </r>
  <r>
    <x v="7"/>
    <x v="11"/>
    <m/>
    <x v="3"/>
    <x v="14"/>
    <x v="7"/>
    <x v="0"/>
    <m/>
    <n v="0"/>
    <n v="0"/>
    <m/>
  </r>
  <r>
    <x v="0"/>
    <x v="28"/>
    <m/>
    <x v="1"/>
    <x v="42"/>
    <x v="7"/>
    <x v="0"/>
    <n v="0"/>
    <n v="0"/>
    <e v="#N/A"/>
    <m/>
  </r>
  <r>
    <x v="0"/>
    <x v="28"/>
    <m/>
    <x v="1"/>
    <x v="1"/>
    <x v="7"/>
    <x v="0"/>
    <n v="0"/>
    <n v="0"/>
    <n v="0"/>
    <m/>
  </r>
  <r>
    <x v="3"/>
    <x v="31"/>
    <m/>
    <x v="0"/>
    <x v="19"/>
    <x v="7"/>
    <x v="0"/>
    <m/>
    <n v="0"/>
    <n v="0"/>
    <m/>
  </r>
  <r>
    <x v="4"/>
    <x v="22"/>
    <m/>
    <x v="0"/>
    <x v="33"/>
    <x v="7"/>
    <x v="0"/>
    <n v="0.7"/>
    <n v="3.0625"/>
    <n v="196"/>
    <m/>
  </r>
  <r>
    <x v="6"/>
    <x v="19"/>
    <m/>
    <x v="0"/>
    <x v="16"/>
    <x v="7"/>
    <x v="0"/>
    <n v="0"/>
    <n v="0"/>
    <n v="0"/>
    <m/>
  </r>
  <r>
    <x v="2"/>
    <x v="2"/>
    <m/>
    <x v="0"/>
    <x v="16"/>
    <x v="7"/>
    <x v="0"/>
    <m/>
    <n v="0"/>
    <n v="0"/>
    <m/>
  </r>
  <r>
    <x v="4"/>
    <x v="13"/>
    <m/>
    <x v="0"/>
    <x v="16"/>
    <x v="7"/>
    <x v="0"/>
    <m/>
    <n v="0"/>
    <n v="0"/>
    <m/>
  </r>
  <r>
    <x v="4"/>
    <x v="4"/>
    <m/>
    <x v="0"/>
    <x v="16"/>
    <x v="7"/>
    <x v="0"/>
    <m/>
    <n v="0"/>
    <n v="0"/>
    <m/>
  </r>
  <r>
    <x v="4"/>
    <x v="6"/>
    <m/>
    <x v="0"/>
    <x v="16"/>
    <x v="7"/>
    <x v="0"/>
    <m/>
    <n v="0"/>
    <n v="0"/>
    <m/>
  </r>
  <r>
    <x v="6"/>
    <x v="19"/>
    <m/>
    <x v="1"/>
    <x v="23"/>
    <x v="7"/>
    <x v="0"/>
    <n v="0"/>
    <n v="0"/>
    <n v="0"/>
    <m/>
  </r>
  <r>
    <x v="5"/>
    <x v="5"/>
    <m/>
    <x v="1"/>
    <x v="17"/>
    <x v="7"/>
    <x v="0"/>
    <m/>
    <n v="0"/>
    <n v="0"/>
    <m/>
  </r>
  <r>
    <x v="3"/>
    <x v="31"/>
    <m/>
    <x v="0"/>
    <x v="2"/>
    <x v="7"/>
    <x v="0"/>
    <m/>
    <n v="0"/>
    <n v="0"/>
    <m/>
  </r>
  <r>
    <x v="5"/>
    <x v="5"/>
    <m/>
    <x v="1"/>
    <x v="18"/>
    <x v="7"/>
    <x v="0"/>
    <m/>
    <n v="0"/>
    <n v="0"/>
    <m/>
  </r>
  <r>
    <x v="6"/>
    <x v="19"/>
    <m/>
    <x v="1"/>
    <x v="29"/>
    <x v="7"/>
    <x v="0"/>
    <n v="0"/>
    <n v="0"/>
    <n v="0"/>
    <m/>
  </r>
  <r>
    <x v="0"/>
    <x v="28"/>
    <m/>
    <x v="1"/>
    <x v="21"/>
    <x v="7"/>
    <x v="0"/>
    <n v="0"/>
    <n v="0"/>
    <n v="0"/>
    <m/>
  </r>
  <r>
    <x v="4"/>
    <x v="10"/>
    <m/>
    <x v="3"/>
    <x v="11"/>
    <x v="7"/>
    <x v="0"/>
    <m/>
    <n v="0"/>
    <n v="0"/>
    <m/>
  </r>
  <r>
    <x v="6"/>
    <x v="12"/>
    <m/>
    <x v="1"/>
    <x v="21"/>
    <x v="7"/>
    <x v="0"/>
    <n v="0.1"/>
    <n v="0.4375"/>
    <n v="31.5"/>
    <m/>
  </r>
  <r>
    <x v="2"/>
    <x v="2"/>
    <m/>
    <x v="0"/>
    <x v="6"/>
    <x v="7"/>
    <x v="0"/>
    <m/>
    <n v="0"/>
    <n v="0"/>
    <m/>
  </r>
  <r>
    <x v="1"/>
    <x v="18"/>
    <m/>
    <x v="0"/>
    <x v="6"/>
    <x v="7"/>
    <x v="0"/>
    <n v="0.4"/>
    <n v="1.75"/>
    <n v="140"/>
    <m/>
  </r>
  <r>
    <x v="1"/>
    <x v="7"/>
    <m/>
    <x v="2"/>
    <x v="43"/>
    <x v="7"/>
    <x v="0"/>
    <n v="0.05"/>
    <n v="0.21875"/>
    <e v="#N/A"/>
    <m/>
  </r>
  <r>
    <x v="1"/>
    <x v="24"/>
    <m/>
    <x v="1"/>
    <x v="24"/>
    <x v="7"/>
    <x v="0"/>
    <n v="0"/>
    <n v="0"/>
    <n v="0"/>
    <m/>
  </r>
  <r>
    <x v="3"/>
    <x v="31"/>
    <m/>
    <x v="1"/>
    <x v="3"/>
    <x v="7"/>
    <x v="0"/>
    <m/>
    <n v="0"/>
    <n v="0"/>
    <m/>
  </r>
  <r>
    <x v="5"/>
    <x v="5"/>
    <m/>
    <x v="1"/>
    <x v="21"/>
    <x v="7"/>
    <x v="0"/>
    <m/>
    <n v="0"/>
    <n v="0"/>
    <m/>
  </r>
  <r>
    <x v="3"/>
    <x v="31"/>
    <m/>
    <x v="3"/>
    <x v="30"/>
    <x v="7"/>
    <x v="0"/>
    <m/>
    <n v="0"/>
    <n v="0"/>
    <m/>
  </r>
  <r>
    <x v="1"/>
    <x v="15"/>
    <m/>
    <x v="2"/>
    <x v="43"/>
    <x v="7"/>
    <x v="0"/>
    <n v="0.05"/>
    <n v="0.21875"/>
    <e v="#N/A"/>
    <m/>
  </r>
  <r>
    <x v="4"/>
    <x v="22"/>
    <m/>
    <x v="0"/>
    <x v="8"/>
    <x v="7"/>
    <x v="0"/>
    <n v="0.2"/>
    <n v="0.875"/>
    <n v="56"/>
    <m/>
  </r>
  <r>
    <x v="5"/>
    <x v="5"/>
    <m/>
    <x v="1"/>
    <x v="23"/>
    <x v="7"/>
    <x v="0"/>
    <m/>
    <n v="0"/>
    <n v="0"/>
    <m/>
  </r>
  <r>
    <x v="0"/>
    <x v="28"/>
    <m/>
    <x v="3"/>
    <x v="32"/>
    <x v="7"/>
    <x v="0"/>
    <n v="0.9"/>
    <n v="3.9375"/>
    <n v="252"/>
    <m/>
  </r>
  <r>
    <x v="3"/>
    <x v="31"/>
    <m/>
    <x v="3"/>
    <x v="31"/>
    <x v="7"/>
    <x v="0"/>
    <m/>
    <n v="0"/>
    <n v="0"/>
    <m/>
  </r>
  <r>
    <x v="0"/>
    <x v="32"/>
    <m/>
    <x v="1"/>
    <x v="29"/>
    <x v="7"/>
    <x v="0"/>
    <n v="0"/>
    <n v="0"/>
    <n v="0"/>
    <m/>
  </r>
  <r>
    <x v="1"/>
    <x v="1"/>
    <m/>
    <x v="2"/>
    <x v="43"/>
    <x v="7"/>
    <x v="0"/>
    <n v="0.05"/>
    <n v="0.21875"/>
    <e v="#N/A"/>
    <m/>
  </r>
  <r>
    <x v="4"/>
    <x v="13"/>
    <m/>
    <x v="1"/>
    <x v="44"/>
    <x v="7"/>
    <x v="0"/>
    <m/>
    <n v="0"/>
    <e v="#N/A"/>
    <m/>
  </r>
  <r>
    <x v="6"/>
    <x v="9"/>
    <m/>
    <x v="2"/>
    <x v="22"/>
    <x v="7"/>
    <x v="0"/>
    <n v="0.2"/>
    <n v="0.875"/>
    <n v="70"/>
    <m/>
  </r>
  <r>
    <x v="6"/>
    <x v="14"/>
    <m/>
    <x v="2"/>
    <x v="22"/>
    <x v="7"/>
    <x v="0"/>
    <n v="0.1"/>
    <n v="0.4375"/>
    <n v="35"/>
    <m/>
  </r>
  <r>
    <x v="6"/>
    <x v="21"/>
    <m/>
    <x v="2"/>
    <x v="22"/>
    <x v="7"/>
    <x v="0"/>
    <n v="0.1"/>
    <n v="0.4375"/>
    <n v="35"/>
    <m/>
  </r>
  <r>
    <x v="3"/>
    <x v="31"/>
    <m/>
    <x v="0"/>
    <x v="36"/>
    <x v="7"/>
    <x v="0"/>
    <m/>
    <n v="0"/>
    <n v="0"/>
    <m/>
  </r>
  <r>
    <x v="3"/>
    <x v="31"/>
    <m/>
    <x v="1"/>
    <x v="18"/>
    <x v="7"/>
    <x v="0"/>
    <n v="0.2"/>
    <n v="0.875"/>
    <n v="70"/>
    <m/>
  </r>
  <r>
    <x v="0"/>
    <x v="32"/>
    <m/>
    <x v="3"/>
    <x v="11"/>
    <x v="7"/>
    <x v="0"/>
    <n v="0.4"/>
    <n v="1.75"/>
    <n v="112"/>
    <m/>
  </r>
  <r>
    <x v="0"/>
    <x v="32"/>
    <m/>
    <x v="3"/>
    <x v="12"/>
    <x v="7"/>
    <x v="0"/>
    <n v="0.1"/>
    <n v="0.4375"/>
    <n v="28"/>
    <m/>
  </r>
  <r>
    <x v="0"/>
    <x v="32"/>
    <m/>
    <x v="1"/>
    <x v="29"/>
    <x v="7"/>
    <x v="0"/>
    <m/>
    <n v="0"/>
    <n v="0"/>
    <m/>
  </r>
  <r>
    <x v="3"/>
    <x v="31"/>
    <m/>
    <x v="1"/>
    <x v="37"/>
    <x v="7"/>
    <x v="0"/>
    <m/>
    <n v="0"/>
    <n v="0"/>
    <m/>
  </r>
  <r>
    <x v="0"/>
    <x v="32"/>
    <m/>
    <x v="1"/>
    <x v="7"/>
    <x v="7"/>
    <x v="0"/>
    <n v="0"/>
    <n v="0"/>
    <n v="0"/>
    <m/>
  </r>
  <r>
    <x v="3"/>
    <x v="31"/>
    <m/>
    <x v="1"/>
    <x v="21"/>
    <x v="7"/>
    <x v="0"/>
    <m/>
    <n v="0"/>
    <n v="0"/>
    <m/>
  </r>
  <r>
    <x v="1"/>
    <x v="18"/>
    <m/>
    <x v="0"/>
    <x v="0"/>
    <x v="7"/>
    <x v="0"/>
    <n v="0.1"/>
    <n v="0.4375"/>
    <n v="31.5"/>
    <m/>
  </r>
  <r>
    <x v="0"/>
    <x v="28"/>
    <m/>
    <x v="0"/>
    <x v="19"/>
    <x v="7"/>
    <x v="0"/>
    <n v="0.3"/>
    <n v="1.3125"/>
    <n v="84"/>
    <m/>
  </r>
  <r>
    <x v="4"/>
    <x v="8"/>
    <m/>
    <x v="0"/>
    <x v="16"/>
    <x v="7"/>
    <x v="0"/>
    <m/>
    <n v="0"/>
    <n v="0"/>
    <m/>
  </r>
  <r>
    <x v="4"/>
    <x v="10"/>
    <m/>
    <x v="0"/>
    <x v="16"/>
    <x v="7"/>
    <x v="0"/>
    <m/>
    <n v="0"/>
    <n v="0"/>
    <m/>
  </r>
  <r>
    <x v="1"/>
    <x v="18"/>
    <m/>
    <x v="0"/>
    <x v="16"/>
    <x v="7"/>
    <x v="0"/>
    <n v="0.3"/>
    <n v="1.3125"/>
    <n v="94.5"/>
    <m/>
  </r>
  <r>
    <x v="1"/>
    <x v="18"/>
    <m/>
    <x v="0"/>
    <x v="8"/>
    <x v="7"/>
    <x v="0"/>
    <n v="0.5"/>
    <n v="2.1875"/>
    <n v="140"/>
    <m/>
  </r>
  <r>
    <x v="1"/>
    <x v="18"/>
    <m/>
    <x v="1"/>
    <x v="39"/>
    <x v="7"/>
    <x v="0"/>
    <n v="1"/>
    <n v="4.375"/>
    <n v="280"/>
    <m/>
  </r>
  <r>
    <x v="1"/>
    <x v="18"/>
    <m/>
    <x v="1"/>
    <x v="39"/>
    <x v="7"/>
    <x v="0"/>
    <n v="1"/>
    <n v="4.375"/>
    <n v="280"/>
    <m/>
  </r>
  <r>
    <x v="1"/>
    <x v="18"/>
    <m/>
    <x v="3"/>
    <x v="41"/>
    <x v="7"/>
    <x v="0"/>
    <n v="0.8"/>
    <n v="3.5"/>
    <n v="224"/>
    <m/>
  </r>
  <r>
    <x v="1"/>
    <x v="18"/>
    <m/>
    <x v="3"/>
    <x v="41"/>
    <x v="7"/>
    <x v="0"/>
    <n v="0.8"/>
    <n v="3.5"/>
    <n v="224"/>
    <m/>
  </r>
  <r>
    <x v="3"/>
    <x v="31"/>
    <m/>
    <x v="3"/>
    <x v="40"/>
    <x v="7"/>
    <x v="0"/>
    <n v="0.3"/>
    <n v="1.3125"/>
    <n v="84"/>
    <m/>
  </r>
  <r>
    <x v="1"/>
    <x v="7"/>
    <m/>
    <x v="3"/>
    <x v="34"/>
    <x v="7"/>
    <x v="0"/>
    <n v="0.2"/>
    <n v="0.875"/>
    <n v="63"/>
    <m/>
  </r>
  <r>
    <x v="0"/>
    <x v="28"/>
    <m/>
    <x v="0"/>
    <x v="2"/>
    <x v="7"/>
    <x v="0"/>
    <n v="0.8"/>
    <n v="3.5"/>
    <n v="252"/>
    <m/>
  </r>
  <r>
    <x v="4"/>
    <x v="22"/>
    <m/>
    <x v="0"/>
    <x v="36"/>
    <x v="7"/>
    <x v="0"/>
    <n v="0.1"/>
    <n v="0.4375"/>
    <n v="31.5"/>
    <m/>
  </r>
  <r>
    <x v="4"/>
    <x v="22"/>
    <m/>
    <x v="0"/>
    <x v="16"/>
    <x v="7"/>
    <x v="0"/>
    <n v="0.5"/>
    <n v="2.1875"/>
    <n v="157.5"/>
    <m/>
  </r>
  <r>
    <x v="1"/>
    <x v="1"/>
    <m/>
    <x v="3"/>
    <x v="31"/>
    <x v="7"/>
    <x v="0"/>
    <n v="0"/>
    <n v="0"/>
    <n v="0"/>
    <m/>
  </r>
  <r>
    <x v="1"/>
    <x v="15"/>
    <m/>
    <x v="3"/>
    <x v="34"/>
    <x v="7"/>
    <x v="0"/>
    <n v="0.1"/>
    <n v="0.4375"/>
    <n v="31.5"/>
    <m/>
  </r>
  <r>
    <x v="1"/>
    <x v="23"/>
    <m/>
    <x v="1"/>
    <x v="24"/>
    <x v="7"/>
    <x v="0"/>
    <n v="0.2"/>
    <n v="0.875"/>
    <n v="70"/>
    <m/>
  </r>
  <r>
    <x v="0"/>
    <x v="32"/>
    <m/>
    <x v="2"/>
    <x v="4"/>
    <x v="7"/>
    <x v="0"/>
    <n v="0.3"/>
    <n v="1.3125"/>
    <n v="105"/>
    <m/>
  </r>
  <r>
    <x v="1"/>
    <x v="24"/>
    <m/>
    <x v="0"/>
    <x v="0"/>
    <x v="7"/>
    <x v="0"/>
    <n v="0.05"/>
    <n v="0.21875"/>
    <n v="15.75"/>
    <m/>
  </r>
  <r>
    <x v="0"/>
    <x v="32"/>
    <m/>
    <x v="0"/>
    <x v="19"/>
    <x v="7"/>
    <x v="0"/>
    <n v="0.2"/>
    <n v="0.875"/>
    <n v="56"/>
    <m/>
  </r>
  <r>
    <x v="6"/>
    <x v="16"/>
    <m/>
    <x v="1"/>
    <x v="29"/>
    <x v="7"/>
    <x v="0"/>
    <n v="0"/>
    <n v="0"/>
    <n v="0"/>
    <m/>
  </r>
  <r>
    <x v="0"/>
    <x v="32"/>
    <m/>
    <x v="3"/>
    <x v="12"/>
    <x v="7"/>
    <x v="0"/>
    <m/>
    <n v="0"/>
    <n v="0"/>
    <m/>
  </r>
  <r>
    <x v="0"/>
    <x v="34"/>
    <m/>
    <x v="1"/>
    <x v="1"/>
    <x v="7"/>
    <x v="0"/>
    <n v="0.1"/>
    <n v="0.4375"/>
    <n v="35"/>
    <m/>
  </r>
  <r>
    <x v="1"/>
    <x v="17"/>
    <m/>
    <x v="3"/>
    <x v="34"/>
    <x v="7"/>
    <x v="0"/>
    <n v="0.2"/>
    <n v="0.875"/>
    <n v="63"/>
    <m/>
  </r>
  <r>
    <x v="3"/>
    <x v="33"/>
    <m/>
    <x v="1"/>
    <x v="25"/>
    <x v="7"/>
    <x v="0"/>
    <m/>
    <n v="0"/>
    <n v="0"/>
    <m/>
  </r>
  <r>
    <x v="6"/>
    <x v="19"/>
    <m/>
    <x v="2"/>
    <x v="22"/>
    <x v="7"/>
    <x v="0"/>
    <n v="0.1"/>
    <n v="0.4375"/>
    <n v="35"/>
    <m/>
  </r>
  <r>
    <x v="6"/>
    <x v="16"/>
    <m/>
    <x v="2"/>
    <x v="22"/>
    <x v="7"/>
    <x v="0"/>
    <n v="0.1"/>
    <n v="0.4375"/>
    <n v="35"/>
    <m/>
  </r>
  <r>
    <x v="3"/>
    <x v="33"/>
    <m/>
    <x v="1"/>
    <x v="9"/>
    <x v="7"/>
    <x v="0"/>
    <m/>
    <n v="0"/>
    <n v="0"/>
    <m/>
  </r>
  <r>
    <x v="0"/>
    <x v="34"/>
    <m/>
    <x v="1"/>
    <x v="35"/>
    <x v="7"/>
    <x v="0"/>
    <n v="0.1"/>
    <n v="0.4375"/>
    <n v="28"/>
    <m/>
  </r>
  <r>
    <x v="3"/>
    <x v="30"/>
    <m/>
    <x v="1"/>
    <x v="25"/>
    <x v="7"/>
    <x v="0"/>
    <m/>
    <n v="0"/>
    <n v="0"/>
    <m/>
  </r>
  <r>
    <x v="3"/>
    <x v="33"/>
    <m/>
    <x v="0"/>
    <x v="8"/>
    <x v="7"/>
    <x v="0"/>
    <m/>
    <n v="0"/>
    <n v="0"/>
    <m/>
  </r>
  <r>
    <x v="0"/>
    <x v="34"/>
    <m/>
    <x v="0"/>
    <x v="19"/>
    <x v="7"/>
    <x v="0"/>
    <n v="0.1"/>
    <n v="0.4375"/>
    <n v="28"/>
    <m/>
  </r>
  <r>
    <x v="3"/>
    <x v="33"/>
    <m/>
    <x v="0"/>
    <x v="0"/>
    <x v="7"/>
    <x v="0"/>
    <m/>
    <n v="0"/>
    <n v="0"/>
    <m/>
  </r>
  <r>
    <x v="6"/>
    <x v="9"/>
    <m/>
    <x v="3"/>
    <x v="11"/>
    <x v="7"/>
    <x v="0"/>
    <n v="0.2"/>
    <n v="0.875"/>
    <n v="56"/>
    <m/>
  </r>
  <r>
    <x v="6"/>
    <x v="12"/>
    <m/>
    <x v="0"/>
    <x v="8"/>
    <x v="7"/>
    <x v="0"/>
    <n v="0"/>
    <n v="0"/>
    <n v="0"/>
    <m/>
  </r>
  <r>
    <x v="3"/>
    <x v="30"/>
    <m/>
    <x v="1"/>
    <x v="23"/>
    <x v="7"/>
    <x v="0"/>
    <n v="0.7"/>
    <n v="3.0625"/>
    <n v="196"/>
    <m/>
  </r>
  <r>
    <x v="0"/>
    <x v="34"/>
    <m/>
    <x v="2"/>
    <x v="4"/>
    <x v="7"/>
    <x v="0"/>
    <n v="0.2"/>
    <n v="0.875"/>
    <n v="70"/>
    <m/>
  </r>
  <r>
    <x v="1"/>
    <x v="17"/>
    <m/>
    <x v="3"/>
    <x v="10"/>
    <x v="7"/>
    <x v="0"/>
    <n v="0.05"/>
    <n v="0.21875"/>
    <n v="17.5"/>
    <m/>
  </r>
  <r>
    <x v="6"/>
    <x v="12"/>
    <m/>
    <x v="0"/>
    <x v="33"/>
    <x v="7"/>
    <x v="0"/>
    <n v="0"/>
    <n v="0"/>
    <n v="0"/>
    <m/>
  </r>
  <r>
    <x v="1"/>
    <x v="23"/>
    <m/>
    <x v="0"/>
    <x v="8"/>
    <x v="7"/>
    <x v="0"/>
    <n v="0.05"/>
    <n v="0.21875"/>
    <n v="14"/>
    <m/>
  </r>
  <r>
    <x v="3"/>
    <x v="3"/>
    <m/>
    <x v="3"/>
    <x v="14"/>
    <x v="7"/>
    <x v="0"/>
    <n v="0.5"/>
    <n v="2.1875"/>
    <n v="140"/>
    <m/>
  </r>
  <r>
    <x v="1"/>
    <x v="23"/>
    <m/>
    <x v="0"/>
    <x v="0"/>
    <x v="7"/>
    <x v="0"/>
    <n v="0.2"/>
    <n v="0.875"/>
    <n v="63"/>
    <m/>
  </r>
  <r>
    <x v="1"/>
    <x v="7"/>
    <m/>
    <x v="3"/>
    <x v="10"/>
    <x v="7"/>
    <x v="0"/>
    <n v="0.05"/>
    <n v="0.21875"/>
    <n v="17.5"/>
    <m/>
  </r>
  <r>
    <x v="1"/>
    <x v="15"/>
    <m/>
    <x v="3"/>
    <x v="10"/>
    <x v="7"/>
    <x v="0"/>
    <n v="0"/>
    <n v="0"/>
    <n v="0"/>
    <m/>
  </r>
  <r>
    <x v="6"/>
    <x v="21"/>
    <m/>
    <x v="3"/>
    <x v="11"/>
    <x v="7"/>
    <x v="0"/>
    <n v="0.2"/>
    <n v="0.875"/>
    <n v="56"/>
    <m/>
  </r>
  <r>
    <x v="0"/>
    <x v="34"/>
    <m/>
    <x v="3"/>
    <x v="31"/>
    <x v="7"/>
    <x v="0"/>
    <n v="0.3"/>
    <n v="1.3125"/>
    <n v="84"/>
    <m/>
  </r>
  <r>
    <x v="6"/>
    <x v="9"/>
    <m/>
    <x v="3"/>
    <x v="10"/>
    <x v="7"/>
    <x v="0"/>
    <n v="0.05"/>
    <n v="0.21875"/>
    <n v="17.5"/>
    <m/>
  </r>
  <r>
    <x v="6"/>
    <x v="14"/>
    <m/>
    <x v="3"/>
    <x v="11"/>
    <x v="7"/>
    <x v="0"/>
    <n v="0"/>
    <n v="0"/>
    <n v="0"/>
    <m/>
  </r>
  <r>
    <x v="6"/>
    <x v="19"/>
    <m/>
    <x v="3"/>
    <x v="10"/>
    <x v="7"/>
    <x v="0"/>
    <n v="0.2"/>
    <n v="0.875"/>
    <n v="70"/>
    <m/>
  </r>
  <r>
    <x v="6"/>
    <x v="16"/>
    <m/>
    <x v="3"/>
    <x v="11"/>
    <x v="7"/>
    <x v="0"/>
    <n v="0.1"/>
    <n v="0.4375"/>
    <n v="28"/>
    <m/>
  </r>
  <r>
    <x v="1"/>
    <x v="1"/>
    <m/>
    <x v="3"/>
    <x v="32"/>
    <x v="7"/>
    <x v="0"/>
    <n v="0.05"/>
    <n v="0.21875"/>
    <n v="14"/>
    <m/>
  </r>
  <r>
    <x v="0"/>
    <x v="34"/>
    <m/>
    <x v="3"/>
    <x v="32"/>
    <x v="7"/>
    <x v="0"/>
    <n v="0"/>
    <n v="0"/>
    <n v="0"/>
    <m/>
  </r>
  <r>
    <x v="0"/>
    <x v="28"/>
    <m/>
    <x v="3"/>
    <x v="40"/>
    <x v="7"/>
    <x v="0"/>
    <n v="0.5"/>
    <n v="2.1875"/>
    <n v="140"/>
    <m/>
  </r>
  <r>
    <x v="0"/>
    <x v="0"/>
    <m/>
    <x v="2"/>
    <x v="4"/>
    <x v="8"/>
    <x v="0"/>
    <n v="0.1"/>
    <n v="0.4375"/>
    <n v="35"/>
    <m/>
  </r>
  <r>
    <x v="0"/>
    <x v="0"/>
    <m/>
    <x v="3"/>
    <x v="14"/>
    <x v="8"/>
    <x v="0"/>
    <n v="0.2"/>
    <n v="0.875"/>
    <n v="56"/>
    <m/>
  </r>
  <r>
    <x v="0"/>
    <x v="0"/>
    <m/>
    <x v="3"/>
    <x v="15"/>
    <x v="8"/>
    <x v="0"/>
    <n v="0.1"/>
    <n v="0.4375"/>
    <n v="28"/>
    <m/>
  </r>
  <r>
    <x v="3"/>
    <x v="3"/>
    <m/>
    <x v="0"/>
    <x v="0"/>
    <x v="8"/>
    <x v="0"/>
    <n v="0.6"/>
    <n v="2.625"/>
    <n v="189"/>
    <m/>
  </r>
  <r>
    <x v="2"/>
    <x v="2"/>
    <m/>
    <x v="0"/>
    <x v="0"/>
    <x v="8"/>
    <x v="0"/>
    <m/>
    <n v="0"/>
    <n v="0"/>
    <m/>
  </r>
  <r>
    <x v="0"/>
    <x v="0"/>
    <m/>
    <x v="1"/>
    <x v="23"/>
    <x v="8"/>
    <x v="0"/>
    <n v="0.2"/>
    <n v="0.875"/>
    <n v="56"/>
    <m/>
  </r>
  <r>
    <x v="1"/>
    <x v="7"/>
    <m/>
    <x v="1"/>
    <x v="1"/>
    <x v="8"/>
    <x v="0"/>
    <m/>
    <n v="0"/>
    <n v="0"/>
    <m/>
  </r>
  <r>
    <x v="2"/>
    <x v="2"/>
    <m/>
    <x v="0"/>
    <x v="2"/>
    <x v="8"/>
    <x v="0"/>
    <m/>
    <n v="0"/>
    <n v="0"/>
    <m/>
  </r>
  <r>
    <x v="0"/>
    <x v="0"/>
    <m/>
    <x v="0"/>
    <x v="0"/>
    <x v="8"/>
    <x v="0"/>
    <n v="0.1"/>
    <n v="0.4375"/>
    <n v="31.5"/>
    <m/>
  </r>
  <r>
    <x v="1"/>
    <x v="24"/>
    <m/>
    <x v="3"/>
    <x v="10"/>
    <x v="8"/>
    <x v="0"/>
    <m/>
    <n v="0"/>
    <n v="0"/>
    <m/>
  </r>
  <r>
    <x v="0"/>
    <x v="20"/>
    <m/>
    <x v="1"/>
    <x v="13"/>
    <x v="8"/>
    <x v="0"/>
    <m/>
    <n v="0"/>
    <n v="0"/>
    <m/>
  </r>
  <r>
    <x v="4"/>
    <x v="22"/>
    <m/>
    <x v="3"/>
    <x v="34"/>
    <x v="8"/>
    <x v="0"/>
    <n v="0.3"/>
    <n v="1.3125"/>
    <n v="94.5"/>
    <m/>
  </r>
  <r>
    <x v="1"/>
    <x v="7"/>
    <m/>
    <x v="0"/>
    <x v="33"/>
    <x v="8"/>
    <x v="0"/>
    <n v="0.15"/>
    <n v="0.65625"/>
    <n v="42"/>
    <m/>
  </r>
  <r>
    <x v="1"/>
    <x v="15"/>
    <m/>
    <x v="0"/>
    <x v="8"/>
    <x v="8"/>
    <x v="0"/>
    <n v="0.15"/>
    <n v="0.65625"/>
    <n v="42"/>
    <m/>
  </r>
  <r>
    <x v="1"/>
    <x v="23"/>
    <m/>
    <x v="3"/>
    <x v="34"/>
    <x v="8"/>
    <x v="0"/>
    <m/>
    <n v="0"/>
    <n v="0"/>
    <m/>
  </r>
  <r>
    <x v="0"/>
    <x v="20"/>
    <m/>
    <x v="2"/>
    <x v="4"/>
    <x v="8"/>
    <x v="0"/>
    <m/>
    <n v="0"/>
    <n v="0"/>
    <m/>
  </r>
  <r>
    <x v="1"/>
    <x v="1"/>
    <m/>
    <x v="0"/>
    <x v="2"/>
    <x v="8"/>
    <x v="0"/>
    <n v="0"/>
    <n v="0"/>
    <n v="0"/>
    <m/>
  </r>
  <r>
    <x v="0"/>
    <x v="20"/>
    <m/>
    <x v="3"/>
    <x v="31"/>
    <x v="8"/>
    <x v="0"/>
    <m/>
    <n v="0"/>
    <n v="0"/>
    <m/>
  </r>
  <r>
    <x v="0"/>
    <x v="20"/>
    <m/>
    <x v="3"/>
    <x v="32"/>
    <x v="8"/>
    <x v="0"/>
    <m/>
    <n v="0"/>
    <n v="0"/>
    <m/>
  </r>
  <r>
    <x v="3"/>
    <x v="3"/>
    <m/>
    <x v="3"/>
    <x v="41"/>
    <x v="8"/>
    <x v="0"/>
    <n v="0.5"/>
    <n v="2.1875"/>
    <n v="140"/>
    <m/>
  </r>
  <r>
    <x v="4"/>
    <x v="22"/>
    <m/>
    <x v="3"/>
    <x v="10"/>
    <x v="8"/>
    <x v="0"/>
    <n v="0.25"/>
    <n v="1.09375"/>
    <n v="87.5"/>
    <m/>
  </r>
  <r>
    <x v="0"/>
    <x v="25"/>
    <m/>
    <x v="1"/>
    <x v="35"/>
    <x v="8"/>
    <x v="0"/>
    <n v="0.1"/>
    <n v="0.4375"/>
    <n v="28"/>
    <m/>
  </r>
  <r>
    <x v="6"/>
    <x v="9"/>
    <m/>
    <x v="0"/>
    <x v="8"/>
    <x v="8"/>
    <x v="0"/>
    <n v="0.1"/>
    <n v="0.4375"/>
    <n v="28"/>
    <m/>
  </r>
  <r>
    <x v="1"/>
    <x v="7"/>
    <m/>
    <x v="1"/>
    <x v="1"/>
    <x v="8"/>
    <x v="0"/>
    <n v="0.1"/>
    <n v="0.4375"/>
    <n v="35"/>
    <m/>
  </r>
  <r>
    <x v="3"/>
    <x v="29"/>
    <m/>
    <x v="1"/>
    <x v="5"/>
    <x v="8"/>
    <x v="0"/>
    <n v="0.1"/>
    <n v="0.4375"/>
    <n v="35"/>
    <m/>
  </r>
  <r>
    <x v="6"/>
    <x v="12"/>
    <m/>
    <x v="3"/>
    <x v="11"/>
    <x v="8"/>
    <x v="0"/>
    <n v="0.1"/>
    <n v="0.4375"/>
    <n v="28"/>
    <m/>
  </r>
  <r>
    <x v="6"/>
    <x v="16"/>
    <m/>
    <x v="0"/>
    <x v="33"/>
    <x v="8"/>
    <x v="0"/>
    <n v="0.1"/>
    <n v="0.4375"/>
    <n v="28"/>
    <m/>
  </r>
  <r>
    <x v="3"/>
    <x v="3"/>
    <m/>
    <x v="1"/>
    <x v="1"/>
    <x v="8"/>
    <x v="0"/>
    <n v="1"/>
    <n v="4.375"/>
    <n v="350"/>
    <m/>
  </r>
  <r>
    <x v="6"/>
    <x v="21"/>
    <m/>
    <x v="0"/>
    <x v="8"/>
    <x v="8"/>
    <x v="0"/>
    <n v="0"/>
    <n v="0"/>
    <n v="0"/>
    <m/>
  </r>
  <r>
    <x v="3"/>
    <x v="3"/>
    <m/>
    <x v="1"/>
    <x v="24"/>
    <x v="8"/>
    <x v="0"/>
    <n v="0.5"/>
    <n v="2.1875"/>
    <n v="175"/>
    <m/>
  </r>
  <r>
    <x v="0"/>
    <x v="25"/>
    <m/>
    <x v="2"/>
    <x v="4"/>
    <x v="8"/>
    <x v="0"/>
    <n v="0.2"/>
    <n v="0.875"/>
    <n v="70"/>
    <m/>
  </r>
  <r>
    <x v="0"/>
    <x v="25"/>
    <m/>
    <x v="3"/>
    <x v="31"/>
    <x v="8"/>
    <x v="0"/>
    <n v="0.2"/>
    <n v="0.875"/>
    <n v="56"/>
    <m/>
  </r>
  <r>
    <x v="1"/>
    <x v="1"/>
    <m/>
    <x v="1"/>
    <x v="1"/>
    <x v="8"/>
    <x v="0"/>
    <m/>
    <n v="0"/>
    <n v="0"/>
    <m/>
  </r>
  <r>
    <x v="0"/>
    <x v="25"/>
    <m/>
    <x v="1"/>
    <x v="37"/>
    <x v="8"/>
    <x v="0"/>
    <n v="0.1"/>
    <n v="0.4375"/>
    <n v="31.5"/>
    <m/>
  </r>
  <r>
    <x v="1"/>
    <x v="24"/>
    <m/>
    <x v="3"/>
    <x v="34"/>
    <x v="8"/>
    <x v="0"/>
    <n v="0.15"/>
    <n v="0.65625"/>
    <n v="47.25"/>
    <m/>
  </r>
  <r>
    <x v="1"/>
    <x v="23"/>
    <m/>
    <x v="3"/>
    <x v="10"/>
    <x v="8"/>
    <x v="0"/>
    <n v="0.05"/>
    <n v="0.21875"/>
    <n v="17.5"/>
    <m/>
  </r>
  <r>
    <x v="0"/>
    <x v="20"/>
    <m/>
    <x v="0"/>
    <x v="0"/>
    <x v="8"/>
    <x v="0"/>
    <m/>
    <n v="0"/>
    <n v="0"/>
    <m/>
  </r>
  <r>
    <x v="3"/>
    <x v="3"/>
    <m/>
    <x v="1"/>
    <x v="5"/>
    <x v="8"/>
    <x v="0"/>
    <n v="0.15"/>
    <n v="0.65625"/>
    <n v="52.5"/>
    <m/>
  </r>
  <r>
    <x v="3"/>
    <x v="3"/>
    <m/>
    <x v="1"/>
    <x v="13"/>
    <x v="8"/>
    <x v="0"/>
    <n v="1"/>
    <n v="4.375"/>
    <n v="315"/>
    <m/>
  </r>
  <r>
    <x v="0"/>
    <x v="25"/>
    <m/>
    <x v="3"/>
    <x v="32"/>
    <x v="8"/>
    <x v="0"/>
    <n v="0"/>
    <n v="0"/>
    <n v="0"/>
    <m/>
  </r>
  <r>
    <x v="3"/>
    <x v="3"/>
    <m/>
    <x v="1"/>
    <x v="20"/>
    <x v="8"/>
    <x v="0"/>
    <n v="1"/>
    <n v="4.375"/>
    <n v="280"/>
    <m/>
  </r>
  <r>
    <x v="3"/>
    <x v="3"/>
    <m/>
    <x v="3"/>
    <x v="26"/>
    <x v="8"/>
    <x v="0"/>
    <n v="1"/>
    <n v="4.375"/>
    <n v="280"/>
    <m/>
  </r>
  <r>
    <x v="3"/>
    <x v="29"/>
    <m/>
    <x v="1"/>
    <x v="7"/>
    <x v="8"/>
    <x v="0"/>
    <n v="0.5"/>
    <n v="2.1875"/>
    <n v="157.5"/>
    <m/>
  </r>
  <r>
    <x v="3"/>
    <x v="3"/>
    <m/>
    <x v="1"/>
    <x v="28"/>
    <x v="8"/>
    <x v="0"/>
    <m/>
    <n v="0"/>
    <n v="0"/>
    <m/>
  </r>
  <r>
    <x v="1"/>
    <x v="1"/>
    <m/>
    <x v="1"/>
    <x v="1"/>
    <x v="8"/>
    <x v="0"/>
    <n v="0.1"/>
    <n v="0.4375"/>
    <n v="35"/>
    <m/>
  </r>
  <r>
    <x v="1"/>
    <x v="17"/>
    <m/>
    <x v="0"/>
    <x v="33"/>
    <x v="8"/>
    <x v="0"/>
    <n v="0.05"/>
    <n v="0.21875"/>
    <n v="14"/>
    <m/>
  </r>
  <r>
    <x v="3"/>
    <x v="3"/>
    <m/>
    <x v="1"/>
    <x v="25"/>
    <x v="8"/>
    <x v="0"/>
    <n v="1"/>
    <n v="4.375"/>
    <n v="280"/>
    <m/>
  </r>
  <r>
    <x v="0"/>
    <x v="26"/>
    <m/>
    <x v="1"/>
    <x v="5"/>
    <x v="8"/>
    <x v="0"/>
    <n v="0"/>
    <n v="0"/>
    <n v="0"/>
    <m/>
  </r>
  <r>
    <x v="3"/>
    <x v="3"/>
    <m/>
    <x v="3"/>
    <x v="30"/>
    <x v="8"/>
    <x v="0"/>
    <n v="1"/>
    <n v="4.375"/>
    <n v="280"/>
    <m/>
  </r>
  <r>
    <x v="4"/>
    <x v="22"/>
    <m/>
    <x v="2"/>
    <x v="38"/>
    <x v="8"/>
    <x v="0"/>
    <n v="1"/>
    <n v="4.375"/>
    <n v="350"/>
    <m/>
  </r>
  <r>
    <x v="3"/>
    <x v="3"/>
    <m/>
    <x v="0"/>
    <x v="16"/>
    <x v="8"/>
    <x v="0"/>
    <m/>
    <n v="0"/>
    <n v="0"/>
    <m/>
  </r>
  <r>
    <x v="6"/>
    <x v="19"/>
    <m/>
    <x v="0"/>
    <x v="8"/>
    <x v="8"/>
    <x v="0"/>
    <n v="0"/>
    <n v="0"/>
    <n v="0"/>
    <m/>
  </r>
  <r>
    <x v="0"/>
    <x v="26"/>
    <m/>
    <x v="2"/>
    <x v="4"/>
    <x v="8"/>
    <x v="0"/>
    <n v="0.2"/>
    <n v="0.875"/>
    <n v="70"/>
    <m/>
  </r>
  <r>
    <x v="1"/>
    <x v="17"/>
    <m/>
    <x v="1"/>
    <x v="29"/>
    <x v="8"/>
    <x v="0"/>
    <n v="0.1"/>
    <n v="0.4375"/>
    <n v="35"/>
    <m/>
  </r>
  <r>
    <x v="3"/>
    <x v="3"/>
    <m/>
    <x v="1"/>
    <x v="17"/>
    <x v="8"/>
    <x v="0"/>
    <n v="1"/>
    <n v="4.375"/>
    <n v="280"/>
    <m/>
  </r>
  <r>
    <x v="1"/>
    <x v="17"/>
    <m/>
    <x v="0"/>
    <x v="33"/>
    <x v="8"/>
    <x v="0"/>
    <n v="0.05"/>
    <n v="0.21875"/>
    <n v="14"/>
    <m/>
  </r>
  <r>
    <x v="1"/>
    <x v="15"/>
    <m/>
    <x v="1"/>
    <x v="5"/>
    <x v="8"/>
    <x v="0"/>
    <m/>
    <n v="0"/>
    <n v="0"/>
    <m/>
  </r>
  <r>
    <x v="1"/>
    <x v="24"/>
    <m/>
    <x v="2"/>
    <x v="43"/>
    <x v="8"/>
    <x v="0"/>
    <m/>
    <n v="0"/>
    <e v="#N/A"/>
    <m/>
  </r>
  <r>
    <x v="3"/>
    <x v="3"/>
    <m/>
    <x v="0"/>
    <x v="8"/>
    <x v="8"/>
    <x v="0"/>
    <m/>
    <n v="0"/>
    <n v="0"/>
    <m/>
  </r>
  <r>
    <x v="3"/>
    <x v="3"/>
    <m/>
    <x v="0"/>
    <x v="6"/>
    <x v="8"/>
    <x v="0"/>
    <n v="0.4"/>
    <n v="1.75"/>
    <n v="140"/>
    <m/>
  </r>
  <r>
    <x v="0"/>
    <x v="26"/>
    <m/>
    <x v="3"/>
    <x v="12"/>
    <x v="8"/>
    <x v="0"/>
    <n v="0.2"/>
    <n v="0.875"/>
    <n v="56"/>
    <m/>
  </r>
  <r>
    <x v="3"/>
    <x v="3"/>
    <m/>
    <x v="1"/>
    <x v="21"/>
    <x v="8"/>
    <x v="0"/>
    <n v="1"/>
    <n v="4.375"/>
    <n v="315"/>
    <m/>
  </r>
  <r>
    <x v="4"/>
    <x v="22"/>
    <m/>
    <x v="1"/>
    <x v="23"/>
    <x v="8"/>
    <x v="0"/>
    <m/>
    <n v="0"/>
    <n v="0"/>
    <m/>
  </r>
  <r>
    <x v="3"/>
    <x v="27"/>
    <m/>
    <x v="0"/>
    <x v="19"/>
    <x v="8"/>
    <x v="0"/>
    <n v="0.5"/>
    <n v="2.1875"/>
    <n v="140"/>
    <m/>
  </r>
  <r>
    <x v="3"/>
    <x v="27"/>
    <m/>
    <x v="0"/>
    <x v="2"/>
    <x v="8"/>
    <x v="0"/>
    <n v="0.2"/>
    <n v="0.875"/>
    <n v="63"/>
    <m/>
  </r>
  <r>
    <x v="3"/>
    <x v="27"/>
    <m/>
    <x v="1"/>
    <x v="29"/>
    <x v="8"/>
    <x v="0"/>
    <n v="0"/>
    <n v="0"/>
    <n v="0"/>
    <m/>
  </r>
  <r>
    <x v="4"/>
    <x v="8"/>
    <m/>
    <x v="0"/>
    <x v="19"/>
    <x v="8"/>
    <x v="0"/>
    <m/>
    <n v="0"/>
    <n v="0"/>
    <m/>
  </r>
  <r>
    <x v="6"/>
    <x v="12"/>
    <m/>
    <x v="2"/>
    <x v="22"/>
    <x v="8"/>
    <x v="0"/>
    <n v="0.1"/>
    <n v="0.4375"/>
    <n v="35"/>
    <m/>
  </r>
  <r>
    <x v="6"/>
    <x v="9"/>
    <m/>
    <x v="1"/>
    <x v="24"/>
    <x v="8"/>
    <x v="0"/>
    <n v="0.2"/>
    <n v="0.875"/>
    <n v="70"/>
    <m/>
  </r>
  <r>
    <x v="3"/>
    <x v="31"/>
    <m/>
    <x v="1"/>
    <x v="29"/>
    <x v="8"/>
    <x v="0"/>
    <n v="0.1"/>
    <n v="0.4375"/>
    <n v="35"/>
    <m/>
  </r>
  <r>
    <x v="1"/>
    <x v="15"/>
    <m/>
    <x v="1"/>
    <x v="1"/>
    <x v="8"/>
    <x v="0"/>
    <m/>
    <n v="0"/>
    <n v="0"/>
    <m/>
  </r>
  <r>
    <x v="6"/>
    <x v="14"/>
    <m/>
    <x v="0"/>
    <x v="33"/>
    <x v="8"/>
    <x v="0"/>
    <n v="0"/>
    <n v="0"/>
    <n v="0"/>
    <m/>
  </r>
  <r>
    <x v="5"/>
    <x v="5"/>
    <m/>
    <x v="1"/>
    <x v="24"/>
    <x v="8"/>
    <x v="0"/>
    <m/>
    <n v="0"/>
    <n v="0"/>
    <m/>
  </r>
  <r>
    <x v="1"/>
    <x v="23"/>
    <m/>
    <x v="2"/>
    <x v="43"/>
    <x v="8"/>
    <x v="0"/>
    <n v="0.15"/>
    <n v="0.65625"/>
    <e v="#N/A"/>
    <m/>
  </r>
  <r>
    <x v="0"/>
    <x v="26"/>
    <m/>
    <x v="1"/>
    <x v="7"/>
    <x v="8"/>
    <x v="0"/>
    <n v="0.4"/>
    <n v="1.75"/>
    <n v="126"/>
    <m/>
  </r>
  <r>
    <x v="0"/>
    <x v="26"/>
    <m/>
    <x v="1"/>
    <x v="29"/>
    <x v="8"/>
    <x v="0"/>
    <n v="0.1"/>
    <n v="0.4375"/>
    <n v="35"/>
    <m/>
  </r>
  <r>
    <x v="0"/>
    <x v="26"/>
    <m/>
    <x v="1"/>
    <x v="7"/>
    <x v="8"/>
    <x v="0"/>
    <n v="0"/>
    <n v="0"/>
    <n v="0"/>
    <m/>
  </r>
  <r>
    <x v="3"/>
    <x v="27"/>
    <m/>
    <x v="3"/>
    <x v="31"/>
    <x v="8"/>
    <x v="0"/>
    <n v="0.5"/>
    <n v="2.1875"/>
    <n v="140"/>
    <m/>
  </r>
  <r>
    <x v="1"/>
    <x v="15"/>
    <m/>
    <x v="1"/>
    <x v="24"/>
    <x v="8"/>
    <x v="0"/>
    <n v="0"/>
    <n v="0"/>
    <n v="0"/>
    <m/>
  </r>
  <r>
    <x v="0"/>
    <x v="20"/>
    <m/>
    <x v="1"/>
    <x v="1"/>
    <x v="8"/>
    <x v="0"/>
    <m/>
    <n v="0"/>
    <n v="0"/>
    <m/>
  </r>
  <r>
    <x v="0"/>
    <x v="28"/>
    <m/>
    <x v="1"/>
    <x v="3"/>
    <x v="8"/>
    <x v="0"/>
    <n v="0.8"/>
    <n v="3.5"/>
    <n v="252"/>
    <m/>
  </r>
  <r>
    <x v="0"/>
    <x v="25"/>
    <m/>
    <x v="0"/>
    <x v="2"/>
    <x v="8"/>
    <x v="0"/>
    <n v="0.05"/>
    <n v="0.21875"/>
    <n v="15.75"/>
    <m/>
  </r>
  <r>
    <x v="1"/>
    <x v="1"/>
    <m/>
    <x v="1"/>
    <x v="42"/>
    <x v="8"/>
    <x v="0"/>
    <n v="0.1"/>
    <n v="0.4375"/>
    <e v="#N/A"/>
    <m/>
  </r>
  <r>
    <x v="0"/>
    <x v="26"/>
    <m/>
    <x v="0"/>
    <x v="2"/>
    <x v="8"/>
    <x v="0"/>
    <n v="0.1"/>
    <n v="0.4375"/>
    <n v="31.5"/>
    <m/>
  </r>
  <r>
    <x v="1"/>
    <x v="18"/>
    <m/>
    <x v="0"/>
    <x v="0"/>
    <x v="8"/>
    <x v="0"/>
    <m/>
    <n v="0"/>
    <n v="0"/>
    <m/>
  </r>
  <r>
    <x v="1"/>
    <x v="18"/>
    <m/>
    <x v="0"/>
    <x v="0"/>
    <x v="8"/>
    <x v="0"/>
    <m/>
    <n v="0"/>
    <n v="0"/>
    <m/>
  </r>
  <r>
    <x v="6"/>
    <x v="14"/>
    <m/>
    <x v="0"/>
    <x v="19"/>
    <x v="8"/>
    <x v="0"/>
    <n v="0"/>
    <n v="0"/>
    <n v="0"/>
    <m/>
  </r>
  <r>
    <x v="1"/>
    <x v="7"/>
    <m/>
    <x v="1"/>
    <x v="27"/>
    <x v="8"/>
    <x v="0"/>
    <n v="0.2"/>
    <n v="0.875"/>
    <e v="#N/A"/>
    <m/>
  </r>
  <r>
    <x v="1"/>
    <x v="24"/>
    <m/>
    <x v="1"/>
    <x v="21"/>
    <x v="8"/>
    <x v="0"/>
    <m/>
    <n v="0"/>
    <n v="0"/>
    <m/>
  </r>
  <r>
    <x v="3"/>
    <x v="27"/>
    <m/>
    <x v="1"/>
    <x v="18"/>
    <x v="8"/>
    <x v="0"/>
    <n v="0"/>
    <n v="0"/>
    <n v="0"/>
    <m/>
  </r>
  <r>
    <x v="4"/>
    <x v="22"/>
    <m/>
    <x v="1"/>
    <x v="9"/>
    <x v="8"/>
    <x v="0"/>
    <m/>
    <n v="0"/>
    <n v="0"/>
    <m/>
  </r>
  <r>
    <x v="3"/>
    <x v="27"/>
    <m/>
    <x v="0"/>
    <x v="36"/>
    <x v="8"/>
    <x v="0"/>
    <n v="0.9"/>
    <n v="3.9375"/>
    <n v="283.5"/>
    <m/>
  </r>
  <r>
    <x v="3"/>
    <x v="27"/>
    <m/>
    <x v="3"/>
    <x v="40"/>
    <x v="8"/>
    <x v="0"/>
    <n v="0.2"/>
    <n v="0.875"/>
    <n v="56"/>
    <m/>
  </r>
  <r>
    <x v="0"/>
    <x v="28"/>
    <m/>
    <x v="2"/>
    <x v="4"/>
    <x v="8"/>
    <x v="0"/>
    <n v="0.7"/>
    <n v="3.0625"/>
    <n v="245"/>
    <m/>
  </r>
  <r>
    <x v="1"/>
    <x v="23"/>
    <m/>
    <x v="1"/>
    <x v="7"/>
    <x v="8"/>
    <x v="0"/>
    <n v="0"/>
    <n v="0"/>
    <n v="0"/>
    <m/>
  </r>
  <r>
    <x v="0"/>
    <x v="28"/>
    <m/>
    <x v="1"/>
    <x v="29"/>
    <x v="8"/>
    <x v="0"/>
    <n v="0.2"/>
    <n v="0.875"/>
    <n v="70"/>
    <m/>
  </r>
  <r>
    <x v="4"/>
    <x v="22"/>
    <m/>
    <x v="1"/>
    <x v="9"/>
    <x v="8"/>
    <x v="0"/>
    <n v="1"/>
    <n v="4.375"/>
    <n v="315"/>
    <m/>
  </r>
  <r>
    <x v="3"/>
    <x v="27"/>
    <m/>
    <x v="1"/>
    <x v="35"/>
    <x v="8"/>
    <x v="0"/>
    <n v="1"/>
    <n v="4.375"/>
    <n v="280"/>
    <m/>
  </r>
  <r>
    <x v="0"/>
    <x v="28"/>
    <m/>
    <x v="3"/>
    <x v="31"/>
    <x v="8"/>
    <x v="0"/>
    <n v="0.4"/>
    <n v="1.75"/>
    <n v="112"/>
    <m/>
  </r>
  <r>
    <x v="0"/>
    <x v="28"/>
    <m/>
    <x v="1"/>
    <x v="20"/>
    <x v="8"/>
    <x v="0"/>
    <n v="0.1"/>
    <n v="0.4375"/>
    <n v="28"/>
    <m/>
  </r>
  <r>
    <x v="6"/>
    <x v="12"/>
    <m/>
    <x v="1"/>
    <x v="29"/>
    <x v="8"/>
    <x v="0"/>
    <m/>
    <n v="0"/>
    <n v="0"/>
    <m/>
  </r>
  <r>
    <x v="1"/>
    <x v="15"/>
    <m/>
    <x v="1"/>
    <x v="27"/>
    <x v="8"/>
    <x v="0"/>
    <n v="0.2"/>
    <n v="0.875"/>
    <e v="#N/A"/>
    <m/>
  </r>
  <r>
    <x v="0"/>
    <x v="28"/>
    <m/>
    <x v="1"/>
    <x v="18"/>
    <x v="8"/>
    <x v="0"/>
    <n v="0.8"/>
    <n v="3.5"/>
    <n v="280"/>
    <m/>
  </r>
  <r>
    <x v="4"/>
    <x v="22"/>
    <m/>
    <x v="1"/>
    <x v="5"/>
    <x v="8"/>
    <x v="0"/>
    <n v="0.5"/>
    <n v="2.1875"/>
    <n v="175"/>
    <m/>
  </r>
  <r>
    <x v="0"/>
    <x v="28"/>
    <m/>
    <x v="1"/>
    <x v="37"/>
    <x v="8"/>
    <x v="0"/>
    <n v="0.8"/>
    <n v="3.5"/>
    <n v="252"/>
    <m/>
  </r>
  <r>
    <x v="0"/>
    <x v="28"/>
    <m/>
    <x v="1"/>
    <x v="42"/>
    <x v="8"/>
    <x v="0"/>
    <n v="0"/>
    <n v="0"/>
    <e v="#N/A"/>
    <m/>
  </r>
  <r>
    <x v="3"/>
    <x v="31"/>
    <m/>
    <x v="0"/>
    <x v="19"/>
    <x v="8"/>
    <x v="0"/>
    <m/>
    <n v="0"/>
    <n v="0"/>
    <m/>
  </r>
  <r>
    <x v="4"/>
    <x v="22"/>
    <m/>
    <x v="0"/>
    <x v="33"/>
    <x v="8"/>
    <x v="0"/>
    <n v="0.7"/>
    <n v="3.0625"/>
    <n v="196"/>
    <m/>
  </r>
  <r>
    <x v="3"/>
    <x v="31"/>
    <m/>
    <x v="0"/>
    <x v="2"/>
    <x v="8"/>
    <x v="0"/>
    <m/>
    <n v="0"/>
    <n v="0"/>
    <m/>
  </r>
  <r>
    <x v="6"/>
    <x v="14"/>
    <m/>
    <x v="1"/>
    <x v="23"/>
    <x v="8"/>
    <x v="0"/>
    <n v="0"/>
    <n v="0"/>
    <n v="0"/>
    <m/>
  </r>
  <r>
    <x v="6"/>
    <x v="19"/>
    <m/>
    <x v="1"/>
    <x v="25"/>
    <x v="8"/>
    <x v="0"/>
    <n v="0"/>
    <n v="0"/>
    <n v="0"/>
    <m/>
  </r>
  <r>
    <x v="6"/>
    <x v="21"/>
    <m/>
    <x v="1"/>
    <x v="24"/>
    <x v="8"/>
    <x v="0"/>
    <n v="0"/>
    <n v="0"/>
    <n v="0"/>
    <m/>
  </r>
  <r>
    <x v="6"/>
    <x v="19"/>
    <m/>
    <x v="1"/>
    <x v="29"/>
    <x v="8"/>
    <x v="0"/>
    <n v="0.2"/>
    <n v="0.875"/>
    <n v="70"/>
    <m/>
  </r>
  <r>
    <x v="0"/>
    <x v="28"/>
    <m/>
    <x v="1"/>
    <x v="21"/>
    <x v="8"/>
    <x v="0"/>
    <n v="0"/>
    <n v="0"/>
    <n v="0"/>
    <m/>
  </r>
  <r>
    <x v="6"/>
    <x v="9"/>
    <m/>
    <x v="1"/>
    <x v="23"/>
    <x v="8"/>
    <x v="0"/>
    <n v="0"/>
    <n v="0"/>
    <n v="0"/>
    <m/>
  </r>
  <r>
    <x v="6"/>
    <x v="19"/>
    <m/>
    <x v="1"/>
    <x v="29"/>
    <x v="8"/>
    <x v="0"/>
    <n v="0.2"/>
    <n v="0.875"/>
    <n v="70"/>
    <m/>
  </r>
  <r>
    <x v="6"/>
    <x v="21"/>
    <m/>
    <x v="1"/>
    <x v="27"/>
    <x v="8"/>
    <x v="0"/>
    <n v="0.1"/>
    <n v="0.4375"/>
    <e v="#N/A"/>
    <m/>
  </r>
  <r>
    <x v="0"/>
    <x v="28"/>
    <m/>
    <x v="1"/>
    <x v="1"/>
    <x v="8"/>
    <x v="0"/>
    <n v="0"/>
    <n v="0"/>
    <n v="0"/>
    <m/>
  </r>
  <r>
    <x v="1"/>
    <x v="18"/>
    <m/>
    <x v="0"/>
    <x v="6"/>
    <x v="8"/>
    <x v="0"/>
    <n v="0.4"/>
    <n v="1.75"/>
    <n v="140"/>
    <m/>
  </r>
  <r>
    <x v="1"/>
    <x v="17"/>
    <m/>
    <x v="2"/>
    <x v="43"/>
    <x v="8"/>
    <x v="0"/>
    <n v="0.05"/>
    <n v="0.21875"/>
    <e v="#N/A"/>
    <m/>
  </r>
  <r>
    <x v="6"/>
    <x v="12"/>
    <m/>
    <x v="1"/>
    <x v="21"/>
    <x v="8"/>
    <x v="0"/>
    <n v="0.1"/>
    <n v="0.4375"/>
    <n v="31.5"/>
    <m/>
  </r>
  <r>
    <x v="6"/>
    <x v="16"/>
    <m/>
    <x v="1"/>
    <x v="21"/>
    <x v="8"/>
    <x v="0"/>
    <n v="0.1"/>
    <n v="0.4375"/>
    <n v="31.5"/>
    <m/>
  </r>
  <r>
    <x v="1"/>
    <x v="24"/>
    <m/>
    <x v="1"/>
    <x v="25"/>
    <x v="8"/>
    <x v="0"/>
    <n v="0.2"/>
    <n v="0.875"/>
    <n v="56"/>
    <m/>
  </r>
  <r>
    <x v="6"/>
    <x v="16"/>
    <m/>
    <x v="1"/>
    <x v="23"/>
    <x v="8"/>
    <x v="0"/>
    <n v="0"/>
    <n v="0"/>
    <n v="0"/>
    <m/>
  </r>
  <r>
    <x v="1"/>
    <x v="7"/>
    <m/>
    <x v="2"/>
    <x v="43"/>
    <x v="8"/>
    <x v="0"/>
    <n v="0.05"/>
    <n v="0.21875"/>
    <e v="#N/A"/>
    <m/>
  </r>
  <r>
    <x v="0"/>
    <x v="28"/>
    <m/>
    <x v="3"/>
    <x v="32"/>
    <x v="8"/>
    <x v="0"/>
    <n v="0.9"/>
    <n v="3.9375"/>
    <n v="252"/>
    <m/>
  </r>
  <r>
    <x v="1"/>
    <x v="1"/>
    <m/>
    <x v="2"/>
    <x v="43"/>
    <x v="8"/>
    <x v="0"/>
    <n v="0.05"/>
    <n v="0.21875"/>
    <e v="#N/A"/>
    <m/>
  </r>
  <r>
    <x v="1"/>
    <x v="15"/>
    <m/>
    <x v="2"/>
    <x v="43"/>
    <x v="8"/>
    <x v="0"/>
    <n v="0.05"/>
    <n v="0.21875"/>
    <e v="#N/A"/>
    <m/>
  </r>
  <r>
    <x v="1"/>
    <x v="24"/>
    <m/>
    <x v="1"/>
    <x v="24"/>
    <x v="8"/>
    <x v="0"/>
    <n v="0"/>
    <n v="0"/>
    <n v="0"/>
    <m/>
  </r>
  <r>
    <x v="0"/>
    <x v="32"/>
    <m/>
    <x v="3"/>
    <x v="11"/>
    <x v="8"/>
    <x v="0"/>
    <n v="0.4"/>
    <n v="1.75"/>
    <n v="112"/>
    <m/>
  </r>
  <r>
    <x v="0"/>
    <x v="32"/>
    <m/>
    <x v="3"/>
    <x v="12"/>
    <x v="8"/>
    <x v="0"/>
    <n v="0.2"/>
    <n v="0.875"/>
    <n v="56"/>
    <m/>
  </r>
  <r>
    <x v="0"/>
    <x v="32"/>
    <m/>
    <x v="1"/>
    <x v="29"/>
    <x v="8"/>
    <x v="0"/>
    <n v="0"/>
    <n v="0"/>
    <n v="0"/>
    <m/>
  </r>
  <r>
    <x v="3"/>
    <x v="31"/>
    <m/>
    <x v="0"/>
    <x v="36"/>
    <x v="8"/>
    <x v="0"/>
    <m/>
    <n v="0"/>
    <n v="0"/>
    <m/>
  </r>
  <r>
    <x v="4"/>
    <x v="4"/>
    <m/>
    <x v="1"/>
    <x v="3"/>
    <x v="8"/>
    <x v="0"/>
    <m/>
    <n v="0"/>
    <n v="0"/>
    <m/>
  </r>
  <r>
    <x v="4"/>
    <x v="6"/>
    <m/>
    <x v="1"/>
    <x v="3"/>
    <x v="8"/>
    <x v="0"/>
    <m/>
    <n v="0"/>
    <n v="0"/>
    <m/>
  </r>
  <r>
    <x v="4"/>
    <x v="8"/>
    <m/>
    <x v="1"/>
    <x v="3"/>
    <x v="8"/>
    <x v="0"/>
    <m/>
    <n v="0"/>
    <n v="0"/>
    <m/>
  </r>
  <r>
    <x v="4"/>
    <x v="10"/>
    <m/>
    <x v="1"/>
    <x v="3"/>
    <x v="8"/>
    <x v="0"/>
    <m/>
    <n v="0"/>
    <n v="0"/>
    <m/>
  </r>
  <r>
    <x v="5"/>
    <x v="5"/>
    <m/>
    <x v="1"/>
    <x v="3"/>
    <x v="8"/>
    <x v="0"/>
    <m/>
    <n v="0"/>
    <n v="0"/>
    <m/>
  </r>
  <r>
    <x v="0"/>
    <x v="32"/>
    <m/>
    <x v="1"/>
    <x v="7"/>
    <x v="8"/>
    <x v="0"/>
    <n v="0"/>
    <n v="0"/>
    <n v="0"/>
    <m/>
  </r>
  <r>
    <x v="1"/>
    <x v="18"/>
    <m/>
    <x v="0"/>
    <x v="8"/>
    <x v="8"/>
    <x v="0"/>
    <n v="0.5"/>
    <n v="2.1875"/>
    <n v="140"/>
    <m/>
  </r>
  <r>
    <x v="1"/>
    <x v="18"/>
    <m/>
    <x v="1"/>
    <x v="39"/>
    <x v="8"/>
    <x v="0"/>
    <n v="1"/>
    <n v="4.375"/>
    <n v="280"/>
    <m/>
  </r>
  <r>
    <x v="1"/>
    <x v="18"/>
    <m/>
    <x v="1"/>
    <x v="39"/>
    <x v="8"/>
    <x v="0"/>
    <n v="1"/>
    <n v="4.375"/>
    <n v="280"/>
    <m/>
  </r>
  <r>
    <x v="1"/>
    <x v="18"/>
    <m/>
    <x v="3"/>
    <x v="41"/>
    <x v="8"/>
    <x v="0"/>
    <n v="1"/>
    <n v="4.375"/>
    <n v="280"/>
    <m/>
  </r>
  <r>
    <x v="1"/>
    <x v="18"/>
    <m/>
    <x v="3"/>
    <x v="41"/>
    <x v="8"/>
    <x v="0"/>
    <n v="1"/>
    <n v="4.375"/>
    <n v="280"/>
    <m/>
  </r>
  <r>
    <x v="1"/>
    <x v="18"/>
    <m/>
    <x v="0"/>
    <x v="0"/>
    <x v="8"/>
    <x v="0"/>
    <n v="0.1"/>
    <n v="0.4375"/>
    <n v="31.5"/>
    <m/>
  </r>
  <r>
    <x v="3"/>
    <x v="31"/>
    <m/>
    <x v="1"/>
    <x v="3"/>
    <x v="8"/>
    <x v="0"/>
    <m/>
    <n v="0"/>
    <n v="0"/>
    <m/>
  </r>
  <r>
    <x v="0"/>
    <x v="32"/>
    <m/>
    <x v="1"/>
    <x v="29"/>
    <x v="8"/>
    <x v="0"/>
    <m/>
    <n v="0"/>
    <n v="0"/>
    <m/>
  </r>
  <r>
    <x v="4"/>
    <x v="22"/>
    <m/>
    <x v="0"/>
    <x v="8"/>
    <x v="8"/>
    <x v="0"/>
    <n v="0.2"/>
    <n v="0.875"/>
    <n v="56"/>
    <m/>
  </r>
  <r>
    <x v="4"/>
    <x v="13"/>
    <m/>
    <x v="1"/>
    <x v="5"/>
    <x v="8"/>
    <x v="0"/>
    <m/>
    <n v="0"/>
    <n v="0"/>
    <m/>
  </r>
  <r>
    <x v="4"/>
    <x v="4"/>
    <m/>
    <x v="1"/>
    <x v="5"/>
    <x v="8"/>
    <x v="0"/>
    <m/>
    <n v="0"/>
    <n v="0"/>
    <m/>
  </r>
  <r>
    <x v="4"/>
    <x v="6"/>
    <m/>
    <x v="1"/>
    <x v="5"/>
    <x v="8"/>
    <x v="0"/>
    <m/>
    <n v="0"/>
    <n v="0"/>
    <m/>
  </r>
  <r>
    <x v="4"/>
    <x v="8"/>
    <m/>
    <x v="1"/>
    <x v="5"/>
    <x v="8"/>
    <x v="0"/>
    <m/>
    <n v="0"/>
    <n v="0"/>
    <m/>
  </r>
  <r>
    <x v="5"/>
    <x v="5"/>
    <m/>
    <x v="1"/>
    <x v="5"/>
    <x v="8"/>
    <x v="0"/>
    <m/>
    <n v="0"/>
    <n v="0"/>
    <m/>
  </r>
  <r>
    <x v="0"/>
    <x v="28"/>
    <m/>
    <x v="0"/>
    <x v="19"/>
    <x v="8"/>
    <x v="0"/>
    <n v="0.3"/>
    <n v="1.3125"/>
    <n v="84"/>
    <m/>
  </r>
  <r>
    <x v="3"/>
    <x v="31"/>
    <m/>
    <x v="3"/>
    <x v="30"/>
    <x v="8"/>
    <x v="0"/>
    <m/>
    <n v="0"/>
    <n v="0"/>
    <m/>
  </r>
  <r>
    <x v="3"/>
    <x v="31"/>
    <m/>
    <x v="3"/>
    <x v="31"/>
    <x v="8"/>
    <x v="0"/>
    <m/>
    <n v="0"/>
    <n v="0"/>
    <m/>
  </r>
  <r>
    <x v="4"/>
    <x v="22"/>
    <m/>
    <x v="0"/>
    <x v="36"/>
    <x v="8"/>
    <x v="0"/>
    <n v="0.1"/>
    <n v="0.4375"/>
    <n v="31.5"/>
    <m/>
  </r>
  <r>
    <x v="3"/>
    <x v="31"/>
    <m/>
    <x v="3"/>
    <x v="40"/>
    <x v="8"/>
    <x v="0"/>
    <n v="0.3"/>
    <n v="1.3125"/>
    <n v="84"/>
    <m/>
  </r>
  <r>
    <x v="0"/>
    <x v="28"/>
    <m/>
    <x v="0"/>
    <x v="2"/>
    <x v="8"/>
    <x v="0"/>
    <n v="0.8"/>
    <n v="3.5"/>
    <n v="252"/>
    <m/>
  </r>
  <r>
    <x v="3"/>
    <x v="31"/>
    <m/>
    <x v="1"/>
    <x v="18"/>
    <x v="8"/>
    <x v="0"/>
    <n v="0.2"/>
    <n v="0.875"/>
    <n v="70"/>
    <m/>
  </r>
  <r>
    <x v="3"/>
    <x v="31"/>
    <m/>
    <x v="1"/>
    <x v="37"/>
    <x v="8"/>
    <x v="0"/>
    <m/>
    <n v="0"/>
    <n v="0"/>
    <m/>
  </r>
  <r>
    <x v="1"/>
    <x v="7"/>
    <m/>
    <x v="3"/>
    <x v="34"/>
    <x v="8"/>
    <x v="0"/>
    <n v="0.2"/>
    <n v="0.875"/>
    <n v="63"/>
    <m/>
  </r>
  <r>
    <x v="5"/>
    <x v="5"/>
    <m/>
    <x v="1"/>
    <x v="7"/>
    <x v="8"/>
    <x v="0"/>
    <m/>
    <n v="0"/>
    <n v="0"/>
    <m/>
  </r>
  <r>
    <x v="3"/>
    <x v="31"/>
    <m/>
    <x v="1"/>
    <x v="21"/>
    <x v="8"/>
    <x v="0"/>
    <m/>
    <n v="0"/>
    <n v="0"/>
    <m/>
  </r>
  <r>
    <x v="0"/>
    <x v="32"/>
    <m/>
    <x v="2"/>
    <x v="4"/>
    <x v="8"/>
    <x v="0"/>
    <n v="0.3"/>
    <n v="1.3125"/>
    <n v="105"/>
    <m/>
  </r>
  <r>
    <x v="0"/>
    <x v="32"/>
    <m/>
    <x v="0"/>
    <x v="19"/>
    <x v="8"/>
    <x v="0"/>
    <n v="0.2"/>
    <n v="0.875"/>
    <n v="56"/>
    <m/>
  </r>
  <r>
    <x v="6"/>
    <x v="14"/>
    <m/>
    <x v="2"/>
    <x v="22"/>
    <x v="8"/>
    <x v="0"/>
    <n v="0.1"/>
    <n v="0.4375"/>
    <n v="35"/>
    <m/>
  </r>
  <r>
    <x v="6"/>
    <x v="19"/>
    <m/>
    <x v="0"/>
    <x v="16"/>
    <x v="8"/>
    <x v="0"/>
    <n v="0"/>
    <n v="0"/>
    <n v="0"/>
    <m/>
  </r>
  <r>
    <x v="4"/>
    <x v="13"/>
    <m/>
    <x v="2"/>
    <x v="38"/>
    <x v="8"/>
    <x v="0"/>
    <m/>
    <n v="0"/>
    <n v="0"/>
    <m/>
  </r>
  <r>
    <x v="4"/>
    <x v="4"/>
    <m/>
    <x v="2"/>
    <x v="38"/>
    <x v="8"/>
    <x v="0"/>
    <m/>
    <n v="0"/>
    <n v="0"/>
    <m/>
  </r>
  <r>
    <x v="4"/>
    <x v="6"/>
    <m/>
    <x v="2"/>
    <x v="38"/>
    <x v="8"/>
    <x v="0"/>
    <m/>
    <n v="0"/>
    <n v="0"/>
    <m/>
  </r>
  <r>
    <x v="4"/>
    <x v="8"/>
    <m/>
    <x v="2"/>
    <x v="38"/>
    <x v="8"/>
    <x v="0"/>
    <m/>
    <n v="0"/>
    <n v="0"/>
    <m/>
  </r>
  <r>
    <x v="4"/>
    <x v="10"/>
    <m/>
    <x v="2"/>
    <x v="38"/>
    <x v="8"/>
    <x v="0"/>
    <m/>
    <n v="0"/>
    <n v="0"/>
    <m/>
  </r>
  <r>
    <x v="1"/>
    <x v="24"/>
    <m/>
    <x v="0"/>
    <x v="0"/>
    <x v="8"/>
    <x v="0"/>
    <n v="0.05"/>
    <n v="0.21875"/>
    <n v="15.75"/>
    <m/>
  </r>
  <r>
    <x v="6"/>
    <x v="16"/>
    <m/>
    <x v="1"/>
    <x v="29"/>
    <x v="8"/>
    <x v="0"/>
    <n v="0"/>
    <n v="0"/>
    <n v="0"/>
    <m/>
  </r>
  <r>
    <x v="0"/>
    <x v="32"/>
    <m/>
    <x v="3"/>
    <x v="12"/>
    <x v="8"/>
    <x v="0"/>
    <m/>
    <n v="0"/>
    <n v="0"/>
    <m/>
  </r>
  <r>
    <x v="1"/>
    <x v="18"/>
    <m/>
    <x v="0"/>
    <x v="16"/>
    <x v="8"/>
    <x v="0"/>
    <n v="0"/>
    <n v="0"/>
    <n v="0"/>
    <m/>
  </r>
  <r>
    <x v="5"/>
    <x v="5"/>
    <m/>
    <x v="1"/>
    <x v="9"/>
    <x v="8"/>
    <x v="0"/>
    <m/>
    <n v="0"/>
    <n v="0"/>
    <m/>
  </r>
  <r>
    <x v="7"/>
    <x v="11"/>
    <m/>
    <x v="3"/>
    <x v="10"/>
    <x v="8"/>
    <x v="0"/>
    <m/>
    <n v="0"/>
    <n v="0"/>
    <m/>
  </r>
  <r>
    <x v="1"/>
    <x v="15"/>
    <m/>
    <x v="3"/>
    <x v="34"/>
    <x v="8"/>
    <x v="0"/>
    <n v="0.1"/>
    <n v="0.4375"/>
    <n v="31.5"/>
    <m/>
  </r>
  <r>
    <x v="6"/>
    <x v="9"/>
    <m/>
    <x v="2"/>
    <x v="22"/>
    <x v="8"/>
    <x v="0"/>
    <n v="0.2"/>
    <n v="0.875"/>
    <n v="70"/>
    <m/>
  </r>
  <r>
    <x v="0"/>
    <x v="34"/>
    <m/>
    <x v="1"/>
    <x v="1"/>
    <x v="8"/>
    <x v="0"/>
    <n v="0.1"/>
    <n v="0.4375"/>
    <n v="35"/>
    <m/>
  </r>
  <r>
    <x v="4"/>
    <x v="22"/>
    <m/>
    <x v="0"/>
    <x v="16"/>
    <x v="8"/>
    <x v="0"/>
    <n v="0"/>
    <n v="0"/>
    <n v="0"/>
    <m/>
  </r>
  <r>
    <x v="4"/>
    <x v="13"/>
    <m/>
    <x v="3"/>
    <x v="12"/>
    <x v="8"/>
    <x v="0"/>
    <m/>
    <n v="0"/>
    <n v="0"/>
    <m/>
  </r>
  <r>
    <x v="4"/>
    <x v="4"/>
    <m/>
    <x v="3"/>
    <x v="12"/>
    <x v="8"/>
    <x v="0"/>
    <m/>
    <n v="0"/>
    <n v="0"/>
    <m/>
  </r>
  <r>
    <x v="4"/>
    <x v="6"/>
    <m/>
    <x v="3"/>
    <x v="12"/>
    <x v="8"/>
    <x v="0"/>
    <m/>
    <n v="0"/>
    <n v="0"/>
    <m/>
  </r>
  <r>
    <x v="4"/>
    <x v="8"/>
    <m/>
    <x v="3"/>
    <x v="12"/>
    <x v="8"/>
    <x v="0"/>
    <m/>
    <n v="0"/>
    <n v="0"/>
    <m/>
  </r>
  <r>
    <x v="7"/>
    <x v="11"/>
    <m/>
    <x v="3"/>
    <x v="12"/>
    <x v="8"/>
    <x v="0"/>
    <m/>
    <n v="0"/>
    <n v="0"/>
    <m/>
  </r>
  <r>
    <x v="7"/>
    <x v="11"/>
    <m/>
    <x v="3"/>
    <x v="14"/>
    <x v="8"/>
    <x v="0"/>
    <m/>
    <n v="0"/>
    <n v="0"/>
    <m/>
  </r>
  <r>
    <x v="3"/>
    <x v="33"/>
    <m/>
    <x v="1"/>
    <x v="9"/>
    <x v="8"/>
    <x v="0"/>
    <m/>
    <n v="0"/>
    <n v="0"/>
    <m/>
  </r>
  <r>
    <x v="0"/>
    <x v="34"/>
    <m/>
    <x v="1"/>
    <x v="35"/>
    <x v="8"/>
    <x v="0"/>
    <n v="0.1"/>
    <n v="0.4375"/>
    <n v="28"/>
    <m/>
  </r>
  <r>
    <x v="1"/>
    <x v="1"/>
    <m/>
    <x v="3"/>
    <x v="31"/>
    <x v="8"/>
    <x v="0"/>
    <n v="0"/>
    <n v="0"/>
    <n v="0"/>
    <m/>
  </r>
  <r>
    <x v="3"/>
    <x v="30"/>
    <m/>
    <x v="1"/>
    <x v="25"/>
    <x v="8"/>
    <x v="0"/>
    <m/>
    <n v="0"/>
    <n v="0"/>
    <m/>
  </r>
  <r>
    <x v="2"/>
    <x v="2"/>
    <m/>
    <x v="0"/>
    <x v="16"/>
    <x v="8"/>
    <x v="0"/>
    <m/>
    <n v="0"/>
    <n v="0"/>
    <m/>
  </r>
  <r>
    <x v="4"/>
    <x v="13"/>
    <m/>
    <x v="0"/>
    <x v="16"/>
    <x v="8"/>
    <x v="0"/>
    <m/>
    <n v="0"/>
    <n v="0"/>
    <m/>
  </r>
  <r>
    <x v="4"/>
    <x v="4"/>
    <m/>
    <x v="0"/>
    <x v="16"/>
    <x v="8"/>
    <x v="0"/>
    <m/>
    <n v="0"/>
    <n v="0"/>
    <m/>
  </r>
  <r>
    <x v="4"/>
    <x v="6"/>
    <m/>
    <x v="0"/>
    <x v="16"/>
    <x v="8"/>
    <x v="0"/>
    <m/>
    <n v="0"/>
    <n v="0"/>
    <m/>
  </r>
  <r>
    <x v="4"/>
    <x v="8"/>
    <m/>
    <x v="0"/>
    <x v="16"/>
    <x v="8"/>
    <x v="0"/>
    <m/>
    <n v="0"/>
    <n v="0"/>
    <m/>
  </r>
  <r>
    <x v="4"/>
    <x v="10"/>
    <m/>
    <x v="0"/>
    <x v="16"/>
    <x v="8"/>
    <x v="0"/>
    <m/>
    <n v="0"/>
    <n v="0"/>
    <m/>
  </r>
  <r>
    <x v="6"/>
    <x v="19"/>
    <m/>
    <x v="2"/>
    <x v="22"/>
    <x v="8"/>
    <x v="0"/>
    <n v="0.1"/>
    <n v="0.4375"/>
    <n v="35"/>
    <m/>
  </r>
  <r>
    <x v="5"/>
    <x v="5"/>
    <m/>
    <x v="1"/>
    <x v="17"/>
    <x v="8"/>
    <x v="0"/>
    <m/>
    <n v="0"/>
    <n v="0"/>
    <m/>
  </r>
  <r>
    <x v="5"/>
    <x v="5"/>
    <m/>
    <x v="1"/>
    <x v="18"/>
    <x v="8"/>
    <x v="0"/>
    <m/>
    <n v="0"/>
    <n v="0"/>
    <m/>
  </r>
  <r>
    <x v="0"/>
    <x v="34"/>
    <m/>
    <x v="0"/>
    <x v="19"/>
    <x v="8"/>
    <x v="0"/>
    <n v="0.1"/>
    <n v="0.4375"/>
    <n v="28"/>
    <m/>
  </r>
  <r>
    <x v="4"/>
    <x v="10"/>
    <m/>
    <x v="3"/>
    <x v="11"/>
    <x v="8"/>
    <x v="0"/>
    <m/>
    <n v="0"/>
    <n v="0"/>
    <m/>
  </r>
  <r>
    <x v="6"/>
    <x v="21"/>
    <m/>
    <x v="2"/>
    <x v="22"/>
    <x v="8"/>
    <x v="0"/>
    <n v="0.1"/>
    <n v="0.4375"/>
    <n v="35"/>
    <m/>
  </r>
  <r>
    <x v="6"/>
    <x v="16"/>
    <m/>
    <x v="2"/>
    <x v="22"/>
    <x v="8"/>
    <x v="0"/>
    <n v="0.1"/>
    <n v="0.4375"/>
    <n v="35"/>
    <m/>
  </r>
  <r>
    <x v="3"/>
    <x v="33"/>
    <m/>
    <x v="0"/>
    <x v="0"/>
    <x v="8"/>
    <x v="0"/>
    <m/>
    <n v="0"/>
    <n v="0"/>
    <m/>
  </r>
  <r>
    <x v="6"/>
    <x v="9"/>
    <m/>
    <x v="3"/>
    <x v="11"/>
    <x v="8"/>
    <x v="0"/>
    <n v="0.2"/>
    <n v="0.875"/>
    <n v="56"/>
    <m/>
  </r>
  <r>
    <x v="2"/>
    <x v="2"/>
    <m/>
    <x v="0"/>
    <x v="6"/>
    <x v="8"/>
    <x v="0"/>
    <m/>
    <n v="0"/>
    <n v="0"/>
    <m/>
  </r>
  <r>
    <x v="1"/>
    <x v="17"/>
    <m/>
    <x v="3"/>
    <x v="34"/>
    <x v="8"/>
    <x v="0"/>
    <n v="0.2"/>
    <n v="0.875"/>
    <n v="63"/>
    <m/>
  </r>
  <r>
    <x v="1"/>
    <x v="23"/>
    <m/>
    <x v="1"/>
    <x v="24"/>
    <x v="8"/>
    <x v="0"/>
    <n v="0.2"/>
    <n v="0.875"/>
    <n v="70"/>
    <m/>
  </r>
  <r>
    <x v="5"/>
    <x v="5"/>
    <m/>
    <x v="1"/>
    <x v="21"/>
    <x v="8"/>
    <x v="0"/>
    <m/>
    <n v="0"/>
    <n v="0"/>
    <m/>
  </r>
  <r>
    <x v="0"/>
    <x v="34"/>
    <m/>
    <x v="2"/>
    <x v="4"/>
    <x v="8"/>
    <x v="0"/>
    <n v="0.2"/>
    <n v="0.875"/>
    <n v="70"/>
    <m/>
  </r>
  <r>
    <x v="3"/>
    <x v="3"/>
    <m/>
    <x v="3"/>
    <x v="14"/>
    <x v="8"/>
    <x v="0"/>
    <n v="0.5"/>
    <n v="2.1875"/>
    <n v="140"/>
    <m/>
  </r>
  <r>
    <x v="3"/>
    <x v="33"/>
    <m/>
    <x v="0"/>
    <x v="8"/>
    <x v="8"/>
    <x v="0"/>
    <m/>
    <n v="0"/>
    <n v="0"/>
    <m/>
  </r>
  <r>
    <x v="6"/>
    <x v="12"/>
    <m/>
    <x v="0"/>
    <x v="8"/>
    <x v="8"/>
    <x v="0"/>
    <n v="0"/>
    <n v="0"/>
    <n v="0"/>
    <m/>
  </r>
  <r>
    <x v="4"/>
    <x v="22"/>
    <m/>
    <x v="0"/>
    <x v="2"/>
    <x v="8"/>
    <x v="0"/>
    <n v="0"/>
    <n v="0"/>
    <n v="0"/>
    <m/>
  </r>
  <r>
    <x v="5"/>
    <x v="5"/>
    <m/>
    <x v="1"/>
    <x v="23"/>
    <x v="8"/>
    <x v="0"/>
    <m/>
    <n v="0"/>
    <n v="0"/>
    <m/>
  </r>
  <r>
    <x v="3"/>
    <x v="30"/>
    <m/>
    <x v="1"/>
    <x v="23"/>
    <x v="8"/>
    <x v="0"/>
    <n v="0.7"/>
    <n v="3.0625"/>
    <n v="196"/>
    <m/>
  </r>
  <r>
    <x v="4"/>
    <x v="13"/>
    <m/>
    <x v="1"/>
    <x v="44"/>
    <x v="8"/>
    <x v="0"/>
    <m/>
    <n v="0"/>
    <e v="#N/A"/>
    <m/>
  </r>
  <r>
    <x v="1"/>
    <x v="7"/>
    <m/>
    <x v="3"/>
    <x v="10"/>
    <x v="8"/>
    <x v="0"/>
    <n v="0.05"/>
    <n v="0.21875"/>
    <n v="17.5"/>
    <m/>
  </r>
  <r>
    <x v="1"/>
    <x v="17"/>
    <m/>
    <x v="3"/>
    <x v="10"/>
    <x v="8"/>
    <x v="0"/>
    <n v="0.05"/>
    <n v="0.21875"/>
    <n v="17.5"/>
    <m/>
  </r>
  <r>
    <x v="1"/>
    <x v="15"/>
    <m/>
    <x v="3"/>
    <x v="10"/>
    <x v="8"/>
    <x v="0"/>
    <n v="0"/>
    <n v="0"/>
    <n v="0"/>
    <m/>
  </r>
  <r>
    <x v="1"/>
    <x v="23"/>
    <m/>
    <x v="0"/>
    <x v="0"/>
    <x v="8"/>
    <x v="0"/>
    <n v="0.2"/>
    <n v="0.875"/>
    <n v="63"/>
    <m/>
  </r>
  <r>
    <x v="1"/>
    <x v="23"/>
    <m/>
    <x v="0"/>
    <x v="8"/>
    <x v="8"/>
    <x v="0"/>
    <n v="0.05"/>
    <n v="0.21875"/>
    <n v="14"/>
    <m/>
  </r>
  <r>
    <x v="6"/>
    <x v="9"/>
    <m/>
    <x v="3"/>
    <x v="10"/>
    <x v="8"/>
    <x v="0"/>
    <n v="0.05"/>
    <n v="0.21875"/>
    <n v="17.5"/>
    <m/>
  </r>
  <r>
    <x v="6"/>
    <x v="14"/>
    <m/>
    <x v="3"/>
    <x v="11"/>
    <x v="8"/>
    <x v="0"/>
    <n v="0"/>
    <n v="0"/>
    <n v="0"/>
    <m/>
  </r>
  <r>
    <x v="6"/>
    <x v="12"/>
    <m/>
    <x v="0"/>
    <x v="33"/>
    <x v="8"/>
    <x v="0"/>
    <n v="0"/>
    <n v="0"/>
    <n v="0"/>
    <m/>
  </r>
  <r>
    <x v="6"/>
    <x v="19"/>
    <m/>
    <x v="3"/>
    <x v="10"/>
    <x v="8"/>
    <x v="0"/>
    <n v="0.1"/>
    <n v="0.4375"/>
    <n v="35"/>
    <m/>
  </r>
  <r>
    <x v="6"/>
    <x v="21"/>
    <m/>
    <x v="3"/>
    <x v="11"/>
    <x v="8"/>
    <x v="0"/>
    <n v="0.1"/>
    <n v="0.4375"/>
    <n v="28"/>
    <m/>
  </r>
  <r>
    <x v="6"/>
    <x v="16"/>
    <m/>
    <x v="3"/>
    <x v="11"/>
    <x v="8"/>
    <x v="0"/>
    <n v="0"/>
    <n v="0"/>
    <n v="0"/>
    <m/>
  </r>
  <r>
    <x v="0"/>
    <x v="34"/>
    <m/>
    <x v="3"/>
    <x v="31"/>
    <x v="8"/>
    <x v="0"/>
    <n v="0.3"/>
    <n v="1.3125"/>
    <n v="84"/>
    <m/>
  </r>
  <r>
    <x v="1"/>
    <x v="1"/>
    <m/>
    <x v="3"/>
    <x v="32"/>
    <x v="8"/>
    <x v="0"/>
    <n v="0.05"/>
    <n v="0.21875"/>
    <n v="14"/>
    <m/>
  </r>
  <r>
    <x v="0"/>
    <x v="34"/>
    <m/>
    <x v="3"/>
    <x v="32"/>
    <x v="8"/>
    <x v="0"/>
    <n v="0"/>
    <n v="0"/>
    <n v="0"/>
    <m/>
  </r>
  <r>
    <x v="0"/>
    <x v="28"/>
    <m/>
    <x v="3"/>
    <x v="40"/>
    <x v="8"/>
    <x v="0"/>
    <n v="0.5"/>
    <n v="2.1875"/>
    <n v="140"/>
    <m/>
  </r>
  <r>
    <x v="0"/>
    <x v="20"/>
    <m/>
    <x v="1"/>
    <x v="1"/>
    <x v="9"/>
    <x v="2"/>
    <m/>
    <n v="0"/>
    <n v="0"/>
    <m/>
  </r>
  <r>
    <x v="0"/>
    <x v="28"/>
    <m/>
    <x v="1"/>
    <x v="1"/>
    <x v="9"/>
    <x v="2"/>
    <n v="0.1"/>
    <n v="8.7500000000000008E-2"/>
    <n v="7.0000000000000009"/>
    <m/>
  </r>
  <r>
    <x v="0"/>
    <x v="34"/>
    <m/>
    <x v="1"/>
    <x v="1"/>
    <x v="9"/>
    <x v="2"/>
    <n v="0.1"/>
    <n v="8.7500000000000008E-2"/>
    <n v="7.0000000000000009"/>
    <m/>
  </r>
  <r>
    <x v="1"/>
    <x v="7"/>
    <m/>
    <x v="1"/>
    <x v="1"/>
    <x v="9"/>
    <x v="2"/>
    <m/>
    <n v="0"/>
    <n v="0"/>
    <m/>
  </r>
  <r>
    <x v="1"/>
    <x v="1"/>
    <m/>
    <x v="1"/>
    <x v="1"/>
    <x v="9"/>
    <x v="2"/>
    <n v="0.15"/>
    <n v="0.13125000000000001"/>
    <n v="10.5"/>
    <m/>
  </r>
  <r>
    <x v="1"/>
    <x v="15"/>
    <m/>
    <x v="1"/>
    <x v="1"/>
    <x v="9"/>
    <x v="2"/>
    <m/>
    <n v="0"/>
    <n v="0"/>
    <m/>
  </r>
  <r>
    <x v="3"/>
    <x v="3"/>
    <m/>
    <x v="1"/>
    <x v="1"/>
    <x v="9"/>
    <x v="2"/>
    <n v="1"/>
    <n v="0.875"/>
    <n v="70"/>
    <m/>
  </r>
  <r>
    <x v="0"/>
    <x v="25"/>
    <m/>
    <x v="1"/>
    <x v="35"/>
    <x v="9"/>
    <x v="2"/>
    <m/>
    <n v="0"/>
    <n v="0"/>
    <m/>
  </r>
  <r>
    <x v="0"/>
    <x v="34"/>
    <m/>
    <x v="1"/>
    <x v="35"/>
    <x v="9"/>
    <x v="2"/>
    <m/>
    <n v="0"/>
    <n v="0"/>
    <m/>
  </r>
  <r>
    <x v="4"/>
    <x v="4"/>
    <m/>
    <x v="1"/>
    <x v="3"/>
    <x v="9"/>
    <x v="2"/>
    <m/>
    <n v="0"/>
    <n v="0"/>
    <m/>
  </r>
  <r>
    <x v="4"/>
    <x v="6"/>
    <m/>
    <x v="1"/>
    <x v="3"/>
    <x v="9"/>
    <x v="2"/>
    <m/>
    <n v="0"/>
    <n v="0"/>
    <m/>
  </r>
  <r>
    <x v="4"/>
    <x v="8"/>
    <m/>
    <x v="1"/>
    <x v="3"/>
    <x v="9"/>
    <x v="2"/>
    <m/>
    <n v="0"/>
    <n v="0"/>
    <m/>
  </r>
  <r>
    <x v="4"/>
    <x v="10"/>
    <m/>
    <x v="1"/>
    <x v="3"/>
    <x v="9"/>
    <x v="2"/>
    <m/>
    <n v="0"/>
    <n v="0"/>
    <m/>
  </r>
  <r>
    <x v="5"/>
    <x v="5"/>
    <m/>
    <x v="1"/>
    <x v="3"/>
    <x v="9"/>
    <x v="2"/>
    <m/>
    <n v="0"/>
    <n v="0"/>
    <m/>
  </r>
  <r>
    <x v="0"/>
    <x v="28"/>
    <m/>
    <x v="1"/>
    <x v="3"/>
    <x v="9"/>
    <x v="2"/>
    <m/>
    <n v="0"/>
    <n v="0"/>
    <m/>
  </r>
  <r>
    <x v="3"/>
    <x v="31"/>
    <m/>
    <x v="1"/>
    <x v="3"/>
    <x v="9"/>
    <x v="2"/>
    <m/>
    <n v="0"/>
    <n v="0"/>
    <m/>
  </r>
  <r>
    <x v="2"/>
    <x v="2"/>
    <m/>
    <x v="0"/>
    <x v="0"/>
    <x v="9"/>
    <x v="2"/>
    <m/>
    <n v="0"/>
    <n v="0"/>
    <m/>
  </r>
  <r>
    <x v="0"/>
    <x v="20"/>
    <m/>
    <x v="0"/>
    <x v="0"/>
    <x v="9"/>
    <x v="2"/>
    <m/>
    <n v="0"/>
    <n v="0"/>
    <m/>
  </r>
  <r>
    <x v="1"/>
    <x v="17"/>
    <m/>
    <x v="0"/>
    <x v="0"/>
    <x v="9"/>
    <x v="2"/>
    <m/>
    <n v="0"/>
    <n v="0"/>
    <m/>
  </r>
  <r>
    <x v="1"/>
    <x v="18"/>
    <m/>
    <x v="0"/>
    <x v="0"/>
    <x v="9"/>
    <x v="2"/>
    <m/>
    <n v="0"/>
    <n v="0"/>
    <m/>
  </r>
  <r>
    <x v="1"/>
    <x v="24"/>
    <m/>
    <x v="0"/>
    <x v="0"/>
    <x v="9"/>
    <x v="2"/>
    <m/>
    <n v="0"/>
    <n v="0"/>
    <m/>
  </r>
  <r>
    <x v="1"/>
    <x v="23"/>
    <m/>
    <x v="0"/>
    <x v="0"/>
    <x v="9"/>
    <x v="2"/>
    <n v="0.2"/>
    <n v="0.17500000000000002"/>
    <n v="12.600000000000001"/>
    <m/>
  </r>
  <r>
    <x v="3"/>
    <x v="3"/>
    <m/>
    <x v="0"/>
    <x v="0"/>
    <x v="9"/>
    <x v="2"/>
    <n v="1"/>
    <n v="0.875"/>
    <n v="63"/>
    <m/>
  </r>
  <r>
    <x v="3"/>
    <x v="33"/>
    <m/>
    <x v="0"/>
    <x v="0"/>
    <x v="9"/>
    <x v="2"/>
    <m/>
    <n v="0"/>
    <n v="0"/>
    <m/>
  </r>
  <r>
    <x v="4"/>
    <x v="22"/>
    <m/>
    <x v="1"/>
    <x v="5"/>
    <x v="9"/>
    <x v="2"/>
    <m/>
    <n v="0"/>
    <n v="0"/>
    <m/>
  </r>
  <r>
    <x v="4"/>
    <x v="4"/>
    <m/>
    <x v="1"/>
    <x v="5"/>
    <x v="9"/>
    <x v="2"/>
    <m/>
    <n v="0"/>
    <n v="0"/>
    <m/>
  </r>
  <r>
    <x v="4"/>
    <x v="6"/>
    <m/>
    <x v="1"/>
    <x v="5"/>
    <x v="9"/>
    <x v="2"/>
    <m/>
    <n v="0"/>
    <n v="0"/>
    <m/>
  </r>
  <r>
    <x v="5"/>
    <x v="5"/>
    <m/>
    <x v="1"/>
    <x v="5"/>
    <x v="9"/>
    <x v="2"/>
    <m/>
    <n v="0"/>
    <n v="0"/>
    <m/>
  </r>
  <r>
    <x v="0"/>
    <x v="26"/>
    <m/>
    <x v="1"/>
    <x v="5"/>
    <x v="9"/>
    <x v="2"/>
    <m/>
    <n v="0"/>
    <n v="0"/>
    <m/>
  </r>
  <r>
    <x v="0"/>
    <x v="32"/>
    <m/>
    <x v="1"/>
    <x v="5"/>
    <x v="9"/>
    <x v="2"/>
    <m/>
    <n v="0"/>
    <n v="0"/>
    <m/>
  </r>
  <r>
    <x v="1"/>
    <x v="7"/>
    <m/>
    <x v="1"/>
    <x v="5"/>
    <x v="9"/>
    <x v="2"/>
    <m/>
    <n v="0"/>
    <n v="0"/>
    <m/>
  </r>
  <r>
    <x v="1"/>
    <x v="15"/>
    <m/>
    <x v="1"/>
    <x v="5"/>
    <x v="9"/>
    <x v="2"/>
    <m/>
    <n v="0"/>
    <n v="0"/>
    <m/>
  </r>
  <r>
    <x v="1"/>
    <x v="24"/>
    <m/>
    <x v="1"/>
    <x v="5"/>
    <x v="9"/>
    <x v="2"/>
    <m/>
    <n v="0"/>
    <n v="0"/>
    <m/>
  </r>
  <r>
    <x v="3"/>
    <x v="3"/>
    <m/>
    <x v="1"/>
    <x v="5"/>
    <x v="9"/>
    <x v="2"/>
    <m/>
    <n v="0"/>
    <n v="0"/>
    <m/>
  </r>
  <r>
    <x v="0"/>
    <x v="20"/>
    <m/>
    <x v="1"/>
    <x v="13"/>
    <x v="9"/>
    <x v="2"/>
    <m/>
    <n v="0"/>
    <n v="0"/>
    <m/>
  </r>
  <r>
    <x v="3"/>
    <x v="33"/>
    <m/>
    <x v="1"/>
    <x v="13"/>
    <x v="9"/>
    <x v="2"/>
    <m/>
    <n v="0"/>
    <n v="0"/>
    <m/>
  </r>
  <r>
    <x v="3"/>
    <x v="3"/>
    <m/>
    <x v="1"/>
    <x v="13"/>
    <x v="9"/>
    <x v="2"/>
    <n v="1"/>
    <n v="0.875"/>
    <n v="63"/>
    <m/>
  </r>
  <r>
    <x v="2"/>
    <x v="2"/>
    <m/>
    <x v="0"/>
    <x v="2"/>
    <x v="9"/>
    <x v="2"/>
    <m/>
    <n v="0"/>
    <n v="0"/>
    <m/>
  </r>
  <r>
    <x v="4"/>
    <x v="22"/>
    <m/>
    <x v="0"/>
    <x v="2"/>
    <x v="9"/>
    <x v="2"/>
    <m/>
    <n v="0"/>
    <n v="0"/>
    <m/>
  </r>
  <r>
    <x v="0"/>
    <x v="25"/>
    <m/>
    <x v="0"/>
    <x v="2"/>
    <x v="9"/>
    <x v="2"/>
    <n v="0.1"/>
    <n v="8.7500000000000008E-2"/>
    <n v="6.3000000000000007"/>
    <m/>
  </r>
  <r>
    <x v="0"/>
    <x v="28"/>
    <m/>
    <x v="0"/>
    <x v="2"/>
    <x v="9"/>
    <x v="2"/>
    <n v="0.1"/>
    <n v="8.7500000000000008E-2"/>
    <n v="6.3000000000000007"/>
    <m/>
  </r>
  <r>
    <x v="1"/>
    <x v="1"/>
    <m/>
    <x v="0"/>
    <x v="2"/>
    <x v="9"/>
    <x v="2"/>
    <n v="0.05"/>
    <n v="4.3750000000000004E-2"/>
    <n v="3.1500000000000004"/>
    <m/>
  </r>
  <r>
    <x v="3"/>
    <x v="27"/>
    <m/>
    <x v="0"/>
    <x v="2"/>
    <x v="9"/>
    <x v="2"/>
    <n v="0.2"/>
    <n v="0.17500000000000002"/>
    <n v="12.600000000000001"/>
    <m/>
  </r>
  <r>
    <x v="3"/>
    <x v="31"/>
    <m/>
    <x v="0"/>
    <x v="2"/>
    <x v="9"/>
    <x v="2"/>
    <m/>
    <n v="0"/>
    <n v="0"/>
    <m/>
  </r>
  <r>
    <x v="3"/>
    <x v="3"/>
    <m/>
    <x v="1"/>
    <x v="20"/>
    <x v="9"/>
    <x v="2"/>
    <n v="1"/>
    <n v="0.875"/>
    <n v="56"/>
    <m/>
  </r>
  <r>
    <x v="3"/>
    <x v="3"/>
    <m/>
    <x v="3"/>
    <x v="26"/>
    <x v="9"/>
    <x v="2"/>
    <n v="1"/>
    <n v="0.875"/>
    <n v="56"/>
    <m/>
  </r>
  <r>
    <x v="1"/>
    <x v="7"/>
    <m/>
    <x v="3"/>
    <x v="34"/>
    <x v="9"/>
    <x v="2"/>
    <m/>
    <n v="0"/>
    <n v="0"/>
    <m/>
  </r>
  <r>
    <x v="1"/>
    <x v="17"/>
    <m/>
    <x v="3"/>
    <x v="34"/>
    <x v="9"/>
    <x v="2"/>
    <m/>
    <n v="0"/>
    <n v="0"/>
    <m/>
  </r>
  <r>
    <x v="1"/>
    <x v="15"/>
    <m/>
    <x v="3"/>
    <x v="34"/>
    <x v="9"/>
    <x v="2"/>
    <m/>
    <n v="0"/>
    <n v="0"/>
    <m/>
  </r>
  <r>
    <x v="1"/>
    <x v="24"/>
    <m/>
    <x v="3"/>
    <x v="34"/>
    <x v="9"/>
    <x v="2"/>
    <m/>
    <n v="0"/>
    <n v="0"/>
    <m/>
  </r>
  <r>
    <x v="1"/>
    <x v="23"/>
    <m/>
    <x v="3"/>
    <x v="34"/>
    <x v="9"/>
    <x v="2"/>
    <n v="0.2"/>
    <n v="0.17500000000000002"/>
    <n v="12.600000000000001"/>
    <m/>
  </r>
  <r>
    <x v="5"/>
    <x v="5"/>
    <m/>
    <x v="1"/>
    <x v="7"/>
    <x v="9"/>
    <x v="2"/>
    <m/>
    <n v="0"/>
    <n v="0"/>
    <m/>
  </r>
  <r>
    <x v="0"/>
    <x v="32"/>
    <m/>
    <x v="1"/>
    <x v="7"/>
    <x v="9"/>
    <x v="2"/>
    <n v="0.3"/>
    <n v="0.26250000000000001"/>
    <n v="18.900000000000002"/>
    <m/>
  </r>
  <r>
    <x v="1"/>
    <x v="23"/>
    <m/>
    <x v="1"/>
    <x v="7"/>
    <x v="9"/>
    <x v="2"/>
    <m/>
    <n v="0"/>
    <n v="0"/>
    <m/>
  </r>
  <r>
    <x v="4"/>
    <x v="8"/>
    <m/>
    <x v="0"/>
    <x v="19"/>
    <x v="9"/>
    <x v="2"/>
    <m/>
    <n v="0"/>
    <n v="0"/>
    <m/>
  </r>
  <r>
    <x v="0"/>
    <x v="28"/>
    <m/>
    <x v="0"/>
    <x v="19"/>
    <x v="9"/>
    <x v="2"/>
    <n v="0.4"/>
    <n v="0.35000000000000003"/>
    <n v="22.400000000000002"/>
    <m/>
  </r>
  <r>
    <x v="0"/>
    <x v="32"/>
    <m/>
    <x v="0"/>
    <x v="19"/>
    <x v="9"/>
    <x v="2"/>
    <n v="0.2"/>
    <n v="0.17500000000000002"/>
    <n v="11.200000000000001"/>
    <m/>
  </r>
  <r>
    <x v="0"/>
    <x v="34"/>
    <m/>
    <x v="0"/>
    <x v="19"/>
    <x v="9"/>
    <x v="2"/>
    <n v="0.1"/>
    <n v="8.7500000000000008E-2"/>
    <n v="5.6000000000000005"/>
    <m/>
  </r>
  <r>
    <x v="1"/>
    <x v="1"/>
    <m/>
    <x v="0"/>
    <x v="19"/>
    <x v="9"/>
    <x v="2"/>
    <m/>
    <n v="0"/>
    <n v="0"/>
    <m/>
  </r>
  <r>
    <x v="3"/>
    <x v="27"/>
    <m/>
    <x v="0"/>
    <x v="19"/>
    <x v="9"/>
    <x v="2"/>
    <n v="0.4"/>
    <n v="0.35000000000000003"/>
    <n v="22.400000000000002"/>
    <m/>
  </r>
  <r>
    <x v="3"/>
    <x v="31"/>
    <m/>
    <x v="0"/>
    <x v="19"/>
    <x v="9"/>
    <x v="2"/>
    <m/>
    <n v="0"/>
    <n v="0"/>
    <m/>
  </r>
  <r>
    <x v="6"/>
    <x v="14"/>
    <m/>
    <x v="0"/>
    <x v="19"/>
    <x v="9"/>
    <x v="2"/>
    <m/>
    <n v="0"/>
    <n v="0"/>
    <m/>
  </r>
  <r>
    <x v="4"/>
    <x v="22"/>
    <m/>
    <x v="2"/>
    <x v="38"/>
    <x v="9"/>
    <x v="2"/>
    <n v="1"/>
    <n v="0.875"/>
    <n v="70"/>
    <m/>
  </r>
  <r>
    <x v="4"/>
    <x v="13"/>
    <m/>
    <x v="2"/>
    <x v="38"/>
    <x v="9"/>
    <x v="2"/>
    <m/>
    <n v="0"/>
    <n v="0"/>
    <m/>
  </r>
  <r>
    <x v="4"/>
    <x v="4"/>
    <m/>
    <x v="2"/>
    <x v="38"/>
    <x v="9"/>
    <x v="2"/>
    <m/>
    <n v="0"/>
    <n v="0"/>
    <m/>
  </r>
  <r>
    <x v="4"/>
    <x v="6"/>
    <m/>
    <x v="2"/>
    <x v="38"/>
    <x v="9"/>
    <x v="2"/>
    <m/>
    <n v="0"/>
    <n v="0"/>
    <m/>
  </r>
  <r>
    <x v="4"/>
    <x v="8"/>
    <m/>
    <x v="2"/>
    <x v="38"/>
    <x v="9"/>
    <x v="2"/>
    <m/>
    <n v="0"/>
    <n v="0"/>
    <m/>
  </r>
  <r>
    <x v="4"/>
    <x v="10"/>
    <m/>
    <x v="2"/>
    <x v="38"/>
    <x v="9"/>
    <x v="2"/>
    <m/>
    <n v="0"/>
    <n v="0"/>
    <m/>
  </r>
  <r>
    <x v="1"/>
    <x v="24"/>
    <m/>
    <x v="1"/>
    <x v="25"/>
    <x v="9"/>
    <x v="2"/>
    <m/>
    <n v="0"/>
    <n v="0"/>
    <m/>
  </r>
  <r>
    <x v="3"/>
    <x v="33"/>
    <m/>
    <x v="1"/>
    <x v="25"/>
    <x v="9"/>
    <x v="2"/>
    <m/>
    <n v="0"/>
    <n v="0"/>
    <m/>
  </r>
  <r>
    <x v="3"/>
    <x v="3"/>
    <m/>
    <x v="1"/>
    <x v="25"/>
    <x v="9"/>
    <x v="2"/>
    <n v="0.7"/>
    <n v="0.61249999999999993"/>
    <n v="39.199999999999996"/>
    <m/>
  </r>
  <r>
    <x v="6"/>
    <x v="19"/>
    <m/>
    <x v="1"/>
    <x v="25"/>
    <x v="9"/>
    <x v="2"/>
    <m/>
    <n v="0"/>
    <n v="0"/>
    <m/>
  </r>
  <r>
    <x v="0"/>
    <x v="20"/>
    <m/>
    <x v="2"/>
    <x v="4"/>
    <x v="9"/>
    <x v="2"/>
    <n v="0.2"/>
    <n v="0.17500000000000002"/>
    <n v="14.000000000000002"/>
    <m/>
  </r>
  <r>
    <x v="0"/>
    <x v="25"/>
    <m/>
    <x v="2"/>
    <x v="4"/>
    <x v="9"/>
    <x v="2"/>
    <n v="0.3"/>
    <n v="0.26250000000000001"/>
    <n v="21"/>
    <m/>
  </r>
  <r>
    <x v="0"/>
    <x v="26"/>
    <m/>
    <x v="2"/>
    <x v="4"/>
    <x v="9"/>
    <x v="2"/>
    <n v="0.2"/>
    <n v="0.17500000000000002"/>
    <n v="14.000000000000002"/>
    <m/>
  </r>
  <r>
    <x v="0"/>
    <x v="28"/>
    <m/>
    <x v="2"/>
    <x v="4"/>
    <x v="9"/>
    <x v="2"/>
    <n v="1.2"/>
    <n v="1.05"/>
    <n v="84"/>
    <m/>
  </r>
  <r>
    <x v="0"/>
    <x v="32"/>
    <m/>
    <x v="2"/>
    <x v="4"/>
    <x v="9"/>
    <x v="2"/>
    <n v="0.3"/>
    <n v="0.26250000000000001"/>
    <n v="21"/>
    <m/>
  </r>
  <r>
    <x v="0"/>
    <x v="0"/>
    <m/>
    <x v="2"/>
    <x v="4"/>
    <x v="9"/>
    <x v="2"/>
    <n v="0.2"/>
    <n v="0.17500000000000002"/>
    <n v="14.000000000000002"/>
    <m/>
  </r>
  <r>
    <x v="0"/>
    <x v="34"/>
    <m/>
    <x v="2"/>
    <x v="4"/>
    <x v="9"/>
    <x v="2"/>
    <n v="0.4"/>
    <n v="0.35000000000000003"/>
    <n v="28.000000000000004"/>
    <m/>
  </r>
  <r>
    <x v="4"/>
    <x v="22"/>
    <m/>
    <x v="1"/>
    <x v="9"/>
    <x v="9"/>
    <x v="2"/>
    <n v="0.5"/>
    <n v="0.4375"/>
    <n v="31.5"/>
    <m/>
  </r>
  <r>
    <x v="5"/>
    <x v="5"/>
    <m/>
    <x v="1"/>
    <x v="9"/>
    <x v="9"/>
    <x v="2"/>
    <m/>
    <n v="0"/>
    <n v="0"/>
    <m/>
  </r>
  <r>
    <x v="3"/>
    <x v="33"/>
    <m/>
    <x v="1"/>
    <x v="9"/>
    <x v="9"/>
    <x v="2"/>
    <m/>
    <n v="0"/>
    <n v="0"/>
    <m/>
  </r>
  <r>
    <x v="4"/>
    <x v="22"/>
    <m/>
    <x v="3"/>
    <x v="10"/>
    <x v="9"/>
    <x v="2"/>
    <n v="0.1"/>
    <n v="8.7500000000000008E-2"/>
    <n v="7.0000000000000009"/>
    <m/>
  </r>
  <r>
    <x v="7"/>
    <x v="11"/>
    <m/>
    <x v="3"/>
    <x v="10"/>
    <x v="9"/>
    <x v="2"/>
    <m/>
    <n v="0"/>
    <n v="0"/>
    <m/>
  </r>
  <r>
    <x v="1"/>
    <x v="7"/>
    <m/>
    <x v="3"/>
    <x v="10"/>
    <x v="9"/>
    <x v="2"/>
    <m/>
    <n v="0"/>
    <n v="0"/>
    <m/>
  </r>
  <r>
    <x v="1"/>
    <x v="17"/>
    <m/>
    <x v="3"/>
    <x v="10"/>
    <x v="9"/>
    <x v="2"/>
    <m/>
    <n v="0"/>
    <n v="0"/>
    <m/>
  </r>
  <r>
    <x v="1"/>
    <x v="15"/>
    <m/>
    <x v="3"/>
    <x v="10"/>
    <x v="9"/>
    <x v="2"/>
    <m/>
    <n v="0"/>
    <n v="0"/>
    <m/>
  </r>
  <r>
    <x v="1"/>
    <x v="24"/>
    <m/>
    <x v="3"/>
    <x v="10"/>
    <x v="9"/>
    <x v="2"/>
    <m/>
    <n v="0"/>
    <n v="0"/>
    <m/>
  </r>
  <r>
    <x v="1"/>
    <x v="23"/>
    <m/>
    <x v="3"/>
    <x v="10"/>
    <x v="9"/>
    <x v="2"/>
    <n v="0.1"/>
    <n v="8.7500000000000008E-2"/>
    <n v="7.0000000000000009"/>
    <m/>
  </r>
  <r>
    <x v="6"/>
    <x v="9"/>
    <m/>
    <x v="3"/>
    <x v="10"/>
    <x v="9"/>
    <x v="2"/>
    <m/>
    <n v="0"/>
    <n v="0"/>
    <m/>
  </r>
  <r>
    <x v="0"/>
    <x v="26"/>
    <m/>
    <x v="1"/>
    <x v="29"/>
    <x v="9"/>
    <x v="2"/>
    <n v="0.1"/>
    <n v="8.7500000000000008E-2"/>
    <n v="7.0000000000000009"/>
    <m/>
  </r>
  <r>
    <x v="0"/>
    <x v="28"/>
    <m/>
    <x v="1"/>
    <x v="29"/>
    <x v="9"/>
    <x v="2"/>
    <n v="0.2"/>
    <n v="0.17500000000000002"/>
    <n v="14.000000000000002"/>
    <m/>
  </r>
  <r>
    <x v="0"/>
    <x v="32"/>
    <m/>
    <x v="1"/>
    <x v="29"/>
    <x v="9"/>
    <x v="2"/>
    <n v="0.1"/>
    <n v="8.7500000000000008E-2"/>
    <n v="7.0000000000000009"/>
    <m/>
  </r>
  <r>
    <x v="1"/>
    <x v="17"/>
    <m/>
    <x v="1"/>
    <x v="29"/>
    <x v="9"/>
    <x v="2"/>
    <m/>
    <n v="0"/>
    <n v="0"/>
    <m/>
  </r>
  <r>
    <x v="3"/>
    <x v="27"/>
    <m/>
    <x v="1"/>
    <x v="29"/>
    <x v="9"/>
    <x v="2"/>
    <n v="0.1"/>
    <n v="8.7500000000000008E-2"/>
    <n v="7.0000000000000009"/>
    <m/>
  </r>
  <r>
    <x v="3"/>
    <x v="31"/>
    <m/>
    <x v="1"/>
    <x v="29"/>
    <x v="9"/>
    <x v="2"/>
    <m/>
    <n v="0"/>
    <n v="0"/>
    <m/>
  </r>
  <r>
    <x v="6"/>
    <x v="12"/>
    <m/>
    <x v="1"/>
    <x v="29"/>
    <x v="9"/>
    <x v="2"/>
    <m/>
    <n v="0"/>
    <n v="0"/>
    <m/>
  </r>
  <r>
    <x v="6"/>
    <x v="19"/>
    <m/>
    <x v="1"/>
    <x v="29"/>
    <x v="9"/>
    <x v="2"/>
    <m/>
    <n v="0"/>
    <n v="0"/>
    <m/>
  </r>
  <r>
    <x v="6"/>
    <x v="16"/>
    <m/>
    <x v="1"/>
    <x v="29"/>
    <x v="9"/>
    <x v="2"/>
    <m/>
    <n v="0"/>
    <n v="0"/>
    <m/>
  </r>
  <r>
    <x v="4"/>
    <x v="22"/>
    <m/>
    <x v="3"/>
    <x v="12"/>
    <x v="9"/>
    <x v="2"/>
    <n v="0.2"/>
    <n v="0.17500000000000002"/>
    <n v="11.200000000000001"/>
    <m/>
  </r>
  <r>
    <x v="4"/>
    <x v="13"/>
    <m/>
    <x v="3"/>
    <x v="12"/>
    <x v="9"/>
    <x v="2"/>
    <m/>
    <n v="0"/>
    <n v="0"/>
    <m/>
  </r>
  <r>
    <x v="4"/>
    <x v="4"/>
    <m/>
    <x v="3"/>
    <x v="12"/>
    <x v="9"/>
    <x v="2"/>
    <m/>
    <n v="0"/>
    <n v="0"/>
    <m/>
  </r>
  <r>
    <x v="4"/>
    <x v="6"/>
    <m/>
    <x v="3"/>
    <x v="12"/>
    <x v="9"/>
    <x v="2"/>
    <m/>
    <n v="0"/>
    <n v="0"/>
    <m/>
  </r>
  <r>
    <x v="4"/>
    <x v="8"/>
    <m/>
    <x v="3"/>
    <x v="12"/>
    <x v="9"/>
    <x v="2"/>
    <m/>
    <n v="0"/>
    <n v="0"/>
    <m/>
  </r>
  <r>
    <x v="0"/>
    <x v="26"/>
    <m/>
    <x v="3"/>
    <x v="12"/>
    <x v="9"/>
    <x v="2"/>
    <m/>
    <n v="0"/>
    <n v="0"/>
    <m/>
  </r>
  <r>
    <x v="0"/>
    <x v="32"/>
    <m/>
    <x v="3"/>
    <x v="12"/>
    <x v="9"/>
    <x v="2"/>
    <m/>
    <n v="0"/>
    <n v="0"/>
    <m/>
  </r>
  <r>
    <x v="7"/>
    <x v="11"/>
    <m/>
    <x v="3"/>
    <x v="12"/>
    <x v="9"/>
    <x v="2"/>
    <m/>
    <n v="0"/>
    <n v="0"/>
    <m/>
  </r>
  <r>
    <x v="3"/>
    <x v="31"/>
    <m/>
    <x v="3"/>
    <x v="30"/>
    <x v="9"/>
    <x v="2"/>
    <m/>
    <n v="0"/>
    <n v="0"/>
    <m/>
  </r>
  <r>
    <x v="3"/>
    <x v="3"/>
    <m/>
    <x v="3"/>
    <x v="30"/>
    <x v="9"/>
    <x v="2"/>
    <n v="1"/>
    <n v="0.875"/>
    <n v="56"/>
    <m/>
  </r>
  <r>
    <x v="7"/>
    <x v="11"/>
    <m/>
    <x v="3"/>
    <x v="14"/>
    <x v="9"/>
    <x v="2"/>
    <m/>
    <n v="0"/>
    <n v="0"/>
    <m/>
  </r>
  <r>
    <x v="3"/>
    <x v="33"/>
    <m/>
    <x v="3"/>
    <x v="14"/>
    <x v="9"/>
    <x v="2"/>
    <m/>
    <n v="0"/>
    <n v="0"/>
    <m/>
  </r>
  <r>
    <x v="3"/>
    <x v="3"/>
    <m/>
    <x v="3"/>
    <x v="14"/>
    <x v="9"/>
    <x v="2"/>
    <n v="0.4"/>
    <n v="0.35000000000000003"/>
    <n v="22.400000000000002"/>
    <m/>
  </r>
  <r>
    <x v="0"/>
    <x v="20"/>
    <m/>
    <x v="3"/>
    <x v="31"/>
    <x v="9"/>
    <x v="2"/>
    <m/>
    <n v="0"/>
    <n v="0"/>
    <m/>
  </r>
  <r>
    <x v="0"/>
    <x v="25"/>
    <m/>
    <x v="3"/>
    <x v="31"/>
    <x v="9"/>
    <x v="2"/>
    <n v="0.1"/>
    <n v="8.7500000000000008E-2"/>
    <n v="5.6000000000000005"/>
    <m/>
  </r>
  <r>
    <x v="0"/>
    <x v="28"/>
    <m/>
    <x v="3"/>
    <x v="31"/>
    <x v="9"/>
    <x v="2"/>
    <n v="0.2"/>
    <n v="0.17500000000000002"/>
    <n v="11.200000000000001"/>
    <m/>
  </r>
  <r>
    <x v="0"/>
    <x v="34"/>
    <m/>
    <x v="3"/>
    <x v="31"/>
    <x v="9"/>
    <x v="2"/>
    <n v="0.1"/>
    <n v="8.7500000000000008E-2"/>
    <n v="5.6000000000000005"/>
    <m/>
  </r>
  <r>
    <x v="1"/>
    <x v="1"/>
    <m/>
    <x v="3"/>
    <x v="31"/>
    <x v="9"/>
    <x v="2"/>
    <m/>
    <n v="0"/>
    <n v="0"/>
    <m/>
  </r>
  <r>
    <x v="3"/>
    <x v="27"/>
    <m/>
    <x v="3"/>
    <x v="31"/>
    <x v="9"/>
    <x v="2"/>
    <n v="0.5"/>
    <n v="0.4375"/>
    <n v="28"/>
    <m/>
  </r>
  <r>
    <x v="3"/>
    <x v="31"/>
    <m/>
    <x v="3"/>
    <x v="31"/>
    <x v="9"/>
    <x v="2"/>
    <m/>
    <n v="0"/>
    <n v="0"/>
    <m/>
  </r>
  <r>
    <x v="2"/>
    <x v="2"/>
    <m/>
    <x v="0"/>
    <x v="16"/>
    <x v="9"/>
    <x v="2"/>
    <m/>
    <n v="0"/>
    <n v="0"/>
    <m/>
  </r>
  <r>
    <x v="4"/>
    <x v="22"/>
    <m/>
    <x v="0"/>
    <x v="16"/>
    <x v="9"/>
    <x v="2"/>
    <n v="0.5"/>
    <n v="0.4375"/>
    <n v="31.5"/>
    <m/>
  </r>
  <r>
    <x v="4"/>
    <x v="13"/>
    <m/>
    <x v="0"/>
    <x v="16"/>
    <x v="9"/>
    <x v="2"/>
    <m/>
    <n v="0"/>
    <n v="0"/>
    <m/>
  </r>
  <r>
    <x v="4"/>
    <x v="4"/>
    <m/>
    <x v="0"/>
    <x v="16"/>
    <x v="9"/>
    <x v="2"/>
    <m/>
    <n v="0"/>
    <n v="0"/>
    <m/>
  </r>
  <r>
    <x v="4"/>
    <x v="6"/>
    <m/>
    <x v="0"/>
    <x v="16"/>
    <x v="9"/>
    <x v="2"/>
    <m/>
    <n v="0"/>
    <n v="0"/>
    <m/>
  </r>
  <r>
    <x v="4"/>
    <x v="8"/>
    <m/>
    <x v="0"/>
    <x v="16"/>
    <x v="9"/>
    <x v="2"/>
    <m/>
    <n v="0"/>
    <n v="0"/>
    <m/>
  </r>
  <r>
    <x v="4"/>
    <x v="10"/>
    <m/>
    <x v="0"/>
    <x v="16"/>
    <x v="9"/>
    <x v="2"/>
    <m/>
    <n v="0"/>
    <n v="0"/>
    <m/>
  </r>
  <r>
    <x v="3"/>
    <x v="3"/>
    <m/>
    <x v="0"/>
    <x v="16"/>
    <x v="9"/>
    <x v="2"/>
    <n v="0.5"/>
    <n v="0.4375"/>
    <n v="31.5"/>
    <m/>
  </r>
  <r>
    <x v="6"/>
    <x v="19"/>
    <m/>
    <x v="0"/>
    <x v="16"/>
    <x v="9"/>
    <x v="2"/>
    <m/>
    <n v="0"/>
    <n v="0"/>
    <m/>
  </r>
  <r>
    <x v="5"/>
    <x v="5"/>
    <m/>
    <x v="1"/>
    <x v="17"/>
    <x v="9"/>
    <x v="2"/>
    <m/>
    <n v="0"/>
    <n v="0"/>
    <m/>
  </r>
  <r>
    <x v="3"/>
    <x v="3"/>
    <m/>
    <x v="1"/>
    <x v="17"/>
    <x v="9"/>
    <x v="2"/>
    <n v="1"/>
    <n v="0.875"/>
    <n v="56"/>
    <m/>
  </r>
  <r>
    <x v="5"/>
    <x v="5"/>
    <m/>
    <x v="1"/>
    <x v="18"/>
    <x v="9"/>
    <x v="2"/>
    <m/>
    <n v="0"/>
    <n v="0"/>
    <m/>
  </r>
  <r>
    <x v="0"/>
    <x v="28"/>
    <m/>
    <x v="1"/>
    <x v="18"/>
    <x v="9"/>
    <x v="2"/>
    <m/>
    <n v="0"/>
    <n v="0"/>
    <m/>
  </r>
  <r>
    <x v="3"/>
    <x v="27"/>
    <m/>
    <x v="1"/>
    <x v="18"/>
    <x v="9"/>
    <x v="2"/>
    <n v="0.3"/>
    <n v="0.26250000000000001"/>
    <n v="21"/>
    <m/>
  </r>
  <r>
    <x v="3"/>
    <x v="31"/>
    <m/>
    <x v="1"/>
    <x v="18"/>
    <x v="9"/>
    <x v="2"/>
    <m/>
    <n v="0"/>
    <n v="0"/>
    <m/>
  </r>
  <r>
    <x v="3"/>
    <x v="27"/>
    <m/>
    <x v="0"/>
    <x v="36"/>
    <x v="9"/>
    <x v="2"/>
    <n v="1"/>
    <n v="0.875"/>
    <n v="63"/>
    <m/>
  </r>
  <r>
    <x v="3"/>
    <x v="31"/>
    <m/>
    <x v="0"/>
    <x v="36"/>
    <x v="9"/>
    <x v="2"/>
    <m/>
    <n v="0"/>
    <n v="0"/>
    <m/>
  </r>
  <r>
    <x v="0"/>
    <x v="25"/>
    <m/>
    <x v="1"/>
    <x v="37"/>
    <x v="9"/>
    <x v="2"/>
    <n v="0.1"/>
    <n v="8.7500000000000008E-2"/>
    <n v="6.3000000000000007"/>
    <m/>
  </r>
  <r>
    <x v="0"/>
    <x v="28"/>
    <m/>
    <x v="1"/>
    <x v="37"/>
    <x v="9"/>
    <x v="2"/>
    <m/>
    <n v="0"/>
    <n v="0"/>
    <m/>
  </r>
  <r>
    <x v="3"/>
    <x v="27"/>
    <m/>
    <x v="1"/>
    <x v="37"/>
    <x v="9"/>
    <x v="2"/>
    <n v="1"/>
    <n v="0.875"/>
    <n v="63"/>
    <m/>
  </r>
  <r>
    <x v="3"/>
    <x v="31"/>
    <m/>
    <x v="1"/>
    <x v="37"/>
    <x v="9"/>
    <x v="2"/>
    <m/>
    <n v="0"/>
    <n v="0"/>
    <m/>
  </r>
  <r>
    <x v="4"/>
    <x v="10"/>
    <m/>
    <x v="3"/>
    <x v="11"/>
    <x v="9"/>
    <x v="2"/>
    <m/>
    <n v="0"/>
    <n v="0"/>
    <m/>
  </r>
  <r>
    <x v="6"/>
    <x v="14"/>
    <m/>
    <x v="3"/>
    <x v="11"/>
    <x v="9"/>
    <x v="2"/>
    <m/>
    <n v="0"/>
    <n v="0"/>
    <m/>
  </r>
  <r>
    <x v="6"/>
    <x v="12"/>
    <m/>
    <x v="3"/>
    <x v="11"/>
    <x v="9"/>
    <x v="2"/>
    <m/>
    <n v="0"/>
    <n v="0"/>
    <m/>
  </r>
  <r>
    <x v="6"/>
    <x v="19"/>
    <m/>
    <x v="3"/>
    <x v="11"/>
    <x v="9"/>
    <x v="2"/>
    <m/>
    <n v="0"/>
    <n v="0"/>
    <m/>
  </r>
  <r>
    <x v="6"/>
    <x v="21"/>
    <m/>
    <x v="3"/>
    <x v="11"/>
    <x v="9"/>
    <x v="2"/>
    <m/>
    <n v="0"/>
    <n v="0"/>
    <m/>
  </r>
  <r>
    <x v="6"/>
    <x v="16"/>
    <m/>
    <x v="3"/>
    <x v="11"/>
    <x v="9"/>
    <x v="2"/>
    <m/>
    <n v="0"/>
    <n v="0"/>
    <m/>
  </r>
  <r>
    <x v="4"/>
    <x v="22"/>
    <m/>
    <x v="0"/>
    <x v="8"/>
    <x v="9"/>
    <x v="2"/>
    <n v="0.2"/>
    <n v="0.17500000000000002"/>
    <n v="11.200000000000001"/>
    <m/>
  </r>
  <r>
    <x v="0"/>
    <x v="26"/>
    <m/>
    <x v="0"/>
    <x v="8"/>
    <x v="9"/>
    <x v="2"/>
    <m/>
    <n v="0"/>
    <n v="0"/>
    <m/>
  </r>
  <r>
    <x v="1"/>
    <x v="15"/>
    <m/>
    <x v="0"/>
    <x v="8"/>
    <x v="9"/>
    <x v="2"/>
    <m/>
    <n v="0"/>
    <n v="0"/>
    <m/>
  </r>
  <r>
    <x v="1"/>
    <x v="23"/>
    <m/>
    <x v="0"/>
    <x v="8"/>
    <x v="9"/>
    <x v="2"/>
    <n v="0.1"/>
    <n v="8.7500000000000008E-2"/>
    <n v="5.6000000000000005"/>
    <m/>
  </r>
  <r>
    <x v="3"/>
    <x v="3"/>
    <m/>
    <x v="0"/>
    <x v="8"/>
    <x v="9"/>
    <x v="2"/>
    <m/>
    <n v="0"/>
    <n v="0"/>
    <m/>
  </r>
  <r>
    <x v="3"/>
    <x v="33"/>
    <m/>
    <x v="0"/>
    <x v="8"/>
    <x v="9"/>
    <x v="2"/>
    <m/>
    <n v="0"/>
    <n v="0"/>
    <m/>
  </r>
  <r>
    <x v="6"/>
    <x v="9"/>
    <m/>
    <x v="0"/>
    <x v="8"/>
    <x v="9"/>
    <x v="2"/>
    <m/>
    <n v="0"/>
    <n v="0"/>
    <m/>
  </r>
  <r>
    <x v="6"/>
    <x v="12"/>
    <m/>
    <x v="0"/>
    <x v="8"/>
    <x v="9"/>
    <x v="2"/>
    <m/>
    <n v="0"/>
    <n v="0"/>
    <m/>
  </r>
  <r>
    <x v="6"/>
    <x v="19"/>
    <m/>
    <x v="0"/>
    <x v="8"/>
    <x v="9"/>
    <x v="2"/>
    <n v="0.15"/>
    <n v="0.13125000000000001"/>
    <n v="8.4"/>
    <m/>
  </r>
  <r>
    <x v="6"/>
    <x v="21"/>
    <m/>
    <x v="0"/>
    <x v="8"/>
    <x v="9"/>
    <x v="2"/>
    <m/>
    <n v="0"/>
    <n v="0"/>
    <m/>
  </r>
  <r>
    <x v="2"/>
    <x v="2"/>
    <m/>
    <x v="0"/>
    <x v="6"/>
    <x v="9"/>
    <x v="2"/>
    <m/>
    <n v="0"/>
    <n v="0"/>
    <m/>
  </r>
  <r>
    <x v="1"/>
    <x v="1"/>
    <m/>
    <x v="0"/>
    <x v="6"/>
    <x v="9"/>
    <x v="2"/>
    <m/>
    <n v="0"/>
    <n v="0"/>
    <m/>
  </r>
  <r>
    <x v="1"/>
    <x v="1"/>
    <m/>
    <x v="0"/>
    <x v="6"/>
    <x v="9"/>
    <x v="2"/>
    <m/>
    <n v="0"/>
    <n v="0"/>
    <m/>
  </r>
  <r>
    <x v="1"/>
    <x v="18"/>
    <m/>
    <x v="0"/>
    <x v="6"/>
    <x v="9"/>
    <x v="2"/>
    <n v="0.8"/>
    <n v="0.70000000000000007"/>
    <n v="56.000000000000007"/>
    <m/>
  </r>
  <r>
    <x v="3"/>
    <x v="3"/>
    <m/>
    <x v="0"/>
    <x v="6"/>
    <x v="9"/>
    <x v="2"/>
    <n v="0.5"/>
    <n v="0.4375"/>
    <n v="35"/>
    <m/>
  </r>
  <r>
    <x v="0"/>
    <x v="28"/>
    <m/>
    <x v="1"/>
    <x v="42"/>
    <x v="9"/>
    <x v="2"/>
    <m/>
    <n v="0"/>
    <e v="#N/A"/>
    <m/>
  </r>
  <r>
    <x v="1"/>
    <x v="1"/>
    <m/>
    <x v="1"/>
    <x v="42"/>
    <x v="9"/>
    <x v="2"/>
    <n v="0.2"/>
    <n v="0.17500000000000002"/>
    <e v="#N/A"/>
    <m/>
  </r>
  <r>
    <x v="1"/>
    <x v="15"/>
    <m/>
    <x v="1"/>
    <x v="42"/>
    <x v="9"/>
    <x v="2"/>
    <m/>
    <n v="0"/>
    <e v="#N/A"/>
    <m/>
  </r>
  <r>
    <x v="1"/>
    <x v="7"/>
    <m/>
    <x v="0"/>
    <x v="33"/>
    <x v="9"/>
    <x v="2"/>
    <m/>
    <n v="0"/>
    <n v="0"/>
    <m/>
  </r>
  <r>
    <x v="1"/>
    <x v="17"/>
    <m/>
    <x v="0"/>
    <x v="33"/>
    <x v="9"/>
    <x v="2"/>
    <m/>
    <n v="0"/>
    <n v="0"/>
    <m/>
  </r>
  <r>
    <x v="6"/>
    <x v="14"/>
    <m/>
    <x v="0"/>
    <x v="33"/>
    <x v="9"/>
    <x v="2"/>
    <m/>
    <n v="0"/>
    <n v="0"/>
    <m/>
  </r>
  <r>
    <x v="6"/>
    <x v="12"/>
    <m/>
    <x v="0"/>
    <x v="33"/>
    <x v="9"/>
    <x v="2"/>
    <n v="0.1"/>
    <n v="8.7500000000000008E-2"/>
    <n v="5.6000000000000005"/>
    <m/>
  </r>
  <r>
    <x v="6"/>
    <x v="16"/>
    <m/>
    <x v="0"/>
    <x v="33"/>
    <x v="9"/>
    <x v="2"/>
    <m/>
    <n v="0"/>
    <n v="0"/>
    <m/>
  </r>
  <r>
    <x v="5"/>
    <x v="5"/>
    <m/>
    <x v="1"/>
    <x v="24"/>
    <x v="9"/>
    <x v="2"/>
    <m/>
    <n v="0"/>
    <n v="0"/>
    <m/>
  </r>
  <r>
    <x v="1"/>
    <x v="23"/>
    <m/>
    <x v="1"/>
    <x v="24"/>
    <x v="9"/>
    <x v="2"/>
    <n v="0.1"/>
    <n v="8.7500000000000008E-2"/>
    <n v="7.0000000000000009"/>
    <m/>
  </r>
  <r>
    <x v="3"/>
    <x v="3"/>
    <m/>
    <x v="1"/>
    <x v="24"/>
    <x v="9"/>
    <x v="2"/>
    <n v="0.5"/>
    <n v="0.4375"/>
    <n v="35"/>
    <m/>
  </r>
  <r>
    <x v="6"/>
    <x v="9"/>
    <m/>
    <x v="1"/>
    <x v="24"/>
    <x v="9"/>
    <x v="2"/>
    <m/>
    <n v="0"/>
    <n v="0"/>
    <m/>
  </r>
  <r>
    <x v="6"/>
    <x v="21"/>
    <m/>
    <x v="1"/>
    <x v="24"/>
    <x v="9"/>
    <x v="2"/>
    <m/>
    <n v="0"/>
    <n v="0"/>
    <m/>
  </r>
  <r>
    <x v="5"/>
    <x v="5"/>
    <m/>
    <x v="1"/>
    <x v="21"/>
    <x v="9"/>
    <x v="2"/>
    <m/>
    <n v="0"/>
    <n v="0"/>
    <m/>
  </r>
  <r>
    <x v="0"/>
    <x v="28"/>
    <m/>
    <x v="1"/>
    <x v="21"/>
    <x v="9"/>
    <x v="2"/>
    <m/>
    <n v="0"/>
    <n v="0"/>
    <m/>
  </r>
  <r>
    <x v="1"/>
    <x v="24"/>
    <m/>
    <x v="1"/>
    <x v="21"/>
    <x v="9"/>
    <x v="2"/>
    <m/>
    <n v="0"/>
    <n v="0"/>
    <m/>
  </r>
  <r>
    <x v="3"/>
    <x v="3"/>
    <m/>
    <x v="1"/>
    <x v="21"/>
    <x v="9"/>
    <x v="2"/>
    <n v="1"/>
    <n v="0.875"/>
    <n v="63"/>
    <m/>
  </r>
  <r>
    <x v="3"/>
    <x v="31"/>
    <m/>
    <x v="1"/>
    <x v="21"/>
    <x v="9"/>
    <x v="2"/>
    <m/>
    <n v="0"/>
    <n v="0"/>
    <m/>
  </r>
  <r>
    <x v="6"/>
    <x v="12"/>
    <m/>
    <x v="1"/>
    <x v="21"/>
    <x v="9"/>
    <x v="2"/>
    <m/>
    <n v="0"/>
    <n v="0"/>
    <m/>
  </r>
  <r>
    <x v="6"/>
    <x v="16"/>
    <m/>
    <x v="1"/>
    <x v="21"/>
    <x v="9"/>
    <x v="2"/>
    <m/>
    <n v="0"/>
    <n v="0"/>
    <m/>
  </r>
  <r>
    <x v="1"/>
    <x v="7"/>
    <m/>
    <x v="1"/>
    <x v="27"/>
    <x v="9"/>
    <x v="2"/>
    <n v="0"/>
    <n v="0"/>
    <e v="#N/A"/>
    <m/>
  </r>
  <r>
    <x v="1"/>
    <x v="15"/>
    <m/>
    <x v="1"/>
    <x v="27"/>
    <x v="9"/>
    <x v="2"/>
    <m/>
    <n v="0"/>
    <e v="#N/A"/>
    <m/>
  </r>
  <r>
    <x v="6"/>
    <x v="21"/>
    <m/>
    <x v="1"/>
    <x v="27"/>
    <x v="9"/>
    <x v="2"/>
    <m/>
    <n v="0"/>
    <e v="#N/A"/>
    <m/>
  </r>
  <r>
    <x v="4"/>
    <x v="22"/>
    <m/>
    <x v="1"/>
    <x v="23"/>
    <x v="9"/>
    <x v="2"/>
    <n v="0.3"/>
    <n v="0.26250000000000001"/>
    <n v="16.8"/>
    <m/>
  </r>
  <r>
    <x v="5"/>
    <x v="5"/>
    <m/>
    <x v="1"/>
    <x v="23"/>
    <x v="9"/>
    <x v="2"/>
    <m/>
    <n v="0"/>
    <n v="0"/>
    <m/>
  </r>
  <r>
    <x v="0"/>
    <x v="26"/>
    <m/>
    <x v="1"/>
    <x v="23"/>
    <x v="9"/>
    <x v="2"/>
    <m/>
    <n v="0"/>
    <n v="0"/>
    <m/>
  </r>
  <r>
    <x v="0"/>
    <x v="26"/>
    <m/>
    <x v="1"/>
    <x v="23"/>
    <x v="9"/>
    <x v="2"/>
    <m/>
    <n v="0"/>
    <n v="0"/>
    <m/>
  </r>
  <r>
    <x v="0"/>
    <x v="0"/>
    <m/>
    <x v="1"/>
    <x v="23"/>
    <x v="9"/>
    <x v="2"/>
    <m/>
    <n v="0"/>
    <n v="0"/>
    <m/>
  </r>
  <r>
    <x v="3"/>
    <x v="33"/>
    <m/>
    <x v="1"/>
    <x v="23"/>
    <x v="9"/>
    <x v="2"/>
    <m/>
    <n v="0"/>
    <n v="0"/>
    <m/>
  </r>
  <r>
    <x v="6"/>
    <x v="9"/>
    <m/>
    <x v="1"/>
    <x v="23"/>
    <x v="9"/>
    <x v="2"/>
    <m/>
    <n v="0"/>
    <n v="0"/>
    <m/>
  </r>
  <r>
    <x v="6"/>
    <x v="14"/>
    <m/>
    <x v="1"/>
    <x v="23"/>
    <x v="9"/>
    <x v="2"/>
    <m/>
    <n v="0"/>
    <n v="0"/>
    <m/>
  </r>
  <r>
    <x v="6"/>
    <x v="19"/>
    <m/>
    <x v="1"/>
    <x v="23"/>
    <x v="9"/>
    <x v="2"/>
    <m/>
    <n v="0"/>
    <n v="0"/>
    <m/>
  </r>
  <r>
    <x v="6"/>
    <x v="16"/>
    <m/>
    <x v="1"/>
    <x v="23"/>
    <x v="9"/>
    <x v="2"/>
    <n v="0.3"/>
    <n v="0.26250000000000001"/>
    <n v="16.8"/>
    <m/>
  </r>
  <r>
    <x v="1"/>
    <x v="1"/>
    <m/>
    <x v="1"/>
    <x v="45"/>
    <x v="9"/>
    <x v="2"/>
    <m/>
    <n v="0"/>
    <e v="#N/A"/>
    <m/>
  </r>
  <r>
    <x v="4"/>
    <x v="13"/>
    <m/>
    <x v="1"/>
    <x v="44"/>
    <x v="9"/>
    <x v="2"/>
    <m/>
    <n v="0"/>
    <e v="#N/A"/>
    <m/>
  </r>
  <r>
    <x v="1"/>
    <x v="7"/>
    <m/>
    <x v="2"/>
    <x v="43"/>
    <x v="9"/>
    <x v="2"/>
    <n v="0.1"/>
    <n v="8.7500000000000008E-2"/>
    <e v="#N/A"/>
    <m/>
  </r>
  <r>
    <x v="1"/>
    <x v="1"/>
    <m/>
    <x v="2"/>
    <x v="43"/>
    <x v="9"/>
    <x v="2"/>
    <n v="0.3"/>
    <n v="0.26250000000000001"/>
    <e v="#N/A"/>
    <m/>
  </r>
  <r>
    <x v="1"/>
    <x v="17"/>
    <m/>
    <x v="2"/>
    <x v="43"/>
    <x v="9"/>
    <x v="2"/>
    <n v="0.05"/>
    <n v="4.3750000000000004E-2"/>
    <e v="#N/A"/>
    <m/>
  </r>
  <r>
    <x v="1"/>
    <x v="15"/>
    <m/>
    <x v="2"/>
    <x v="43"/>
    <x v="9"/>
    <x v="2"/>
    <n v="0.15"/>
    <n v="0.13125000000000001"/>
    <e v="#N/A"/>
    <m/>
  </r>
  <r>
    <x v="1"/>
    <x v="24"/>
    <m/>
    <x v="2"/>
    <x v="43"/>
    <x v="9"/>
    <x v="2"/>
    <n v="0.1"/>
    <n v="8.7500000000000008E-2"/>
    <e v="#N/A"/>
    <m/>
  </r>
  <r>
    <x v="1"/>
    <x v="23"/>
    <m/>
    <x v="2"/>
    <x v="43"/>
    <x v="9"/>
    <x v="2"/>
    <n v="0.2"/>
    <n v="0.17500000000000002"/>
    <e v="#N/A"/>
    <m/>
  </r>
  <r>
    <x v="6"/>
    <x v="9"/>
    <m/>
    <x v="2"/>
    <x v="22"/>
    <x v="9"/>
    <x v="2"/>
    <n v="0.1"/>
    <n v="8.7500000000000008E-2"/>
    <n v="7.0000000000000009"/>
    <m/>
  </r>
  <r>
    <x v="6"/>
    <x v="14"/>
    <m/>
    <x v="2"/>
    <x v="22"/>
    <x v="9"/>
    <x v="2"/>
    <n v="0.1"/>
    <n v="8.7500000000000008E-2"/>
    <n v="7.0000000000000009"/>
    <m/>
  </r>
  <r>
    <x v="6"/>
    <x v="12"/>
    <m/>
    <x v="2"/>
    <x v="22"/>
    <x v="9"/>
    <x v="2"/>
    <n v="0.1"/>
    <n v="8.7500000000000008E-2"/>
    <n v="7.0000000000000009"/>
    <m/>
  </r>
  <r>
    <x v="6"/>
    <x v="19"/>
    <m/>
    <x v="2"/>
    <x v="22"/>
    <x v="9"/>
    <x v="2"/>
    <n v="0.1"/>
    <n v="8.7500000000000008E-2"/>
    <n v="7.0000000000000009"/>
    <m/>
  </r>
  <r>
    <x v="6"/>
    <x v="21"/>
    <m/>
    <x v="2"/>
    <x v="22"/>
    <x v="9"/>
    <x v="2"/>
    <n v="0.1"/>
    <n v="8.7500000000000008E-2"/>
    <n v="7.0000000000000009"/>
    <m/>
  </r>
  <r>
    <x v="6"/>
    <x v="16"/>
    <m/>
    <x v="2"/>
    <x v="22"/>
    <x v="9"/>
    <x v="2"/>
    <n v="0.1"/>
    <n v="8.7500000000000008E-2"/>
    <n v="7.0000000000000009"/>
    <m/>
  </r>
  <r>
    <x v="0"/>
    <x v="20"/>
    <m/>
    <x v="3"/>
    <x v="32"/>
    <x v="9"/>
    <x v="2"/>
    <m/>
    <n v="0"/>
    <n v="0"/>
    <m/>
  </r>
  <r>
    <x v="0"/>
    <x v="25"/>
    <m/>
    <x v="3"/>
    <x v="32"/>
    <x v="9"/>
    <x v="2"/>
    <m/>
    <n v="0"/>
    <n v="0"/>
    <m/>
  </r>
  <r>
    <x v="0"/>
    <x v="28"/>
    <m/>
    <x v="3"/>
    <x v="32"/>
    <x v="9"/>
    <x v="2"/>
    <m/>
    <n v="0"/>
    <n v="0"/>
    <m/>
  </r>
  <r>
    <x v="0"/>
    <x v="34"/>
    <m/>
    <x v="3"/>
    <x v="32"/>
    <x v="9"/>
    <x v="2"/>
    <m/>
    <n v="0"/>
    <n v="0"/>
    <m/>
  </r>
  <r>
    <x v="1"/>
    <x v="1"/>
    <m/>
    <x v="3"/>
    <x v="32"/>
    <x v="9"/>
    <x v="2"/>
    <m/>
    <n v="0"/>
    <n v="0"/>
    <m/>
  </r>
  <r>
    <x v="0"/>
    <x v="28"/>
    <m/>
    <x v="3"/>
    <x v="40"/>
    <x v="9"/>
    <x v="2"/>
    <m/>
    <n v="0"/>
    <n v="0"/>
    <m/>
  </r>
  <r>
    <x v="3"/>
    <x v="27"/>
    <m/>
    <x v="3"/>
    <x v="40"/>
    <x v="9"/>
    <x v="2"/>
    <n v="0.2"/>
    <n v="0.17500000000000002"/>
    <n v="11.200000000000001"/>
    <m/>
  </r>
  <r>
    <x v="3"/>
    <x v="31"/>
    <m/>
    <x v="3"/>
    <x v="40"/>
    <x v="9"/>
    <x v="2"/>
    <m/>
    <n v="0"/>
    <n v="0"/>
    <m/>
  </r>
  <r>
    <x v="0"/>
    <x v="20"/>
    <m/>
    <x v="1"/>
    <x v="1"/>
    <x v="10"/>
    <x v="2"/>
    <n v="0.1"/>
    <n v="0.4375"/>
    <n v="35"/>
    <m/>
  </r>
  <r>
    <x v="0"/>
    <x v="28"/>
    <m/>
    <x v="1"/>
    <x v="1"/>
    <x v="10"/>
    <x v="2"/>
    <n v="0.1"/>
    <n v="0.4375"/>
    <n v="35"/>
    <m/>
  </r>
  <r>
    <x v="0"/>
    <x v="34"/>
    <m/>
    <x v="1"/>
    <x v="1"/>
    <x v="10"/>
    <x v="2"/>
    <n v="0.1"/>
    <n v="0.4375"/>
    <n v="35"/>
    <m/>
  </r>
  <r>
    <x v="1"/>
    <x v="7"/>
    <m/>
    <x v="1"/>
    <x v="1"/>
    <x v="10"/>
    <x v="2"/>
    <m/>
    <n v="0"/>
    <n v="0"/>
    <m/>
  </r>
  <r>
    <x v="1"/>
    <x v="1"/>
    <m/>
    <x v="1"/>
    <x v="1"/>
    <x v="10"/>
    <x v="2"/>
    <n v="0.15"/>
    <n v="0.65625"/>
    <n v="52.5"/>
    <m/>
  </r>
  <r>
    <x v="1"/>
    <x v="15"/>
    <m/>
    <x v="1"/>
    <x v="1"/>
    <x v="10"/>
    <x v="2"/>
    <m/>
    <n v="0"/>
    <n v="0"/>
    <m/>
  </r>
  <r>
    <x v="3"/>
    <x v="3"/>
    <m/>
    <x v="1"/>
    <x v="1"/>
    <x v="10"/>
    <x v="2"/>
    <n v="1"/>
    <n v="4.375"/>
    <n v="350"/>
    <m/>
  </r>
  <r>
    <x v="0"/>
    <x v="25"/>
    <m/>
    <x v="1"/>
    <x v="35"/>
    <x v="10"/>
    <x v="2"/>
    <n v="0.2"/>
    <n v="0.875"/>
    <n v="56"/>
    <m/>
  </r>
  <r>
    <x v="0"/>
    <x v="34"/>
    <m/>
    <x v="1"/>
    <x v="35"/>
    <x v="10"/>
    <x v="2"/>
    <n v="0.4"/>
    <n v="1.75"/>
    <n v="112"/>
    <m/>
  </r>
  <r>
    <x v="4"/>
    <x v="4"/>
    <m/>
    <x v="1"/>
    <x v="3"/>
    <x v="10"/>
    <x v="2"/>
    <m/>
    <n v="0"/>
    <n v="0"/>
    <m/>
  </r>
  <r>
    <x v="4"/>
    <x v="6"/>
    <m/>
    <x v="1"/>
    <x v="3"/>
    <x v="10"/>
    <x v="2"/>
    <m/>
    <n v="0"/>
    <n v="0"/>
    <m/>
  </r>
  <r>
    <x v="4"/>
    <x v="8"/>
    <m/>
    <x v="1"/>
    <x v="3"/>
    <x v="10"/>
    <x v="2"/>
    <m/>
    <n v="0"/>
    <n v="0"/>
    <m/>
  </r>
  <r>
    <x v="4"/>
    <x v="10"/>
    <m/>
    <x v="1"/>
    <x v="3"/>
    <x v="10"/>
    <x v="2"/>
    <m/>
    <n v="0"/>
    <n v="0"/>
    <m/>
  </r>
  <r>
    <x v="5"/>
    <x v="5"/>
    <m/>
    <x v="1"/>
    <x v="3"/>
    <x v="10"/>
    <x v="2"/>
    <m/>
    <n v="0"/>
    <n v="0"/>
    <m/>
  </r>
  <r>
    <x v="0"/>
    <x v="28"/>
    <m/>
    <x v="1"/>
    <x v="3"/>
    <x v="10"/>
    <x v="2"/>
    <n v="0.8"/>
    <n v="3.5"/>
    <n v="252"/>
    <m/>
  </r>
  <r>
    <x v="3"/>
    <x v="31"/>
    <m/>
    <x v="1"/>
    <x v="3"/>
    <x v="10"/>
    <x v="2"/>
    <m/>
    <n v="0"/>
    <n v="0"/>
    <m/>
  </r>
  <r>
    <x v="2"/>
    <x v="2"/>
    <m/>
    <x v="0"/>
    <x v="0"/>
    <x v="10"/>
    <x v="2"/>
    <m/>
    <n v="0"/>
    <n v="0"/>
    <m/>
  </r>
  <r>
    <x v="0"/>
    <x v="20"/>
    <m/>
    <x v="0"/>
    <x v="0"/>
    <x v="10"/>
    <x v="2"/>
    <m/>
    <n v="0"/>
    <n v="0"/>
    <m/>
  </r>
  <r>
    <x v="1"/>
    <x v="18"/>
    <m/>
    <x v="0"/>
    <x v="0"/>
    <x v="10"/>
    <x v="2"/>
    <m/>
    <n v="0"/>
    <n v="0"/>
    <m/>
  </r>
  <r>
    <x v="1"/>
    <x v="24"/>
    <m/>
    <x v="0"/>
    <x v="0"/>
    <x v="10"/>
    <x v="2"/>
    <n v="0.1"/>
    <n v="0.4375"/>
    <n v="31.5"/>
    <m/>
  </r>
  <r>
    <x v="1"/>
    <x v="23"/>
    <m/>
    <x v="0"/>
    <x v="0"/>
    <x v="10"/>
    <x v="2"/>
    <n v="0.2"/>
    <n v="0.875"/>
    <n v="63"/>
    <m/>
  </r>
  <r>
    <x v="3"/>
    <x v="3"/>
    <m/>
    <x v="0"/>
    <x v="0"/>
    <x v="10"/>
    <x v="2"/>
    <n v="1"/>
    <n v="4.375"/>
    <n v="315"/>
    <m/>
  </r>
  <r>
    <x v="3"/>
    <x v="33"/>
    <m/>
    <x v="0"/>
    <x v="0"/>
    <x v="10"/>
    <x v="2"/>
    <m/>
    <n v="0"/>
    <n v="0"/>
    <m/>
  </r>
  <r>
    <x v="4"/>
    <x v="22"/>
    <m/>
    <x v="1"/>
    <x v="5"/>
    <x v="10"/>
    <x v="2"/>
    <n v="0.25"/>
    <n v="1.09375"/>
    <n v="87.5"/>
    <m/>
  </r>
  <r>
    <x v="4"/>
    <x v="4"/>
    <m/>
    <x v="1"/>
    <x v="5"/>
    <x v="10"/>
    <x v="2"/>
    <m/>
    <n v="0"/>
    <n v="0"/>
    <m/>
  </r>
  <r>
    <x v="4"/>
    <x v="6"/>
    <m/>
    <x v="1"/>
    <x v="5"/>
    <x v="10"/>
    <x v="2"/>
    <m/>
    <n v="0"/>
    <n v="0"/>
    <m/>
  </r>
  <r>
    <x v="5"/>
    <x v="5"/>
    <m/>
    <x v="1"/>
    <x v="5"/>
    <x v="10"/>
    <x v="2"/>
    <m/>
    <n v="0"/>
    <n v="0"/>
    <m/>
  </r>
  <r>
    <x v="0"/>
    <x v="26"/>
    <m/>
    <x v="1"/>
    <x v="5"/>
    <x v="10"/>
    <x v="2"/>
    <m/>
    <n v="0"/>
    <n v="0"/>
    <m/>
  </r>
  <r>
    <x v="0"/>
    <x v="32"/>
    <m/>
    <x v="1"/>
    <x v="5"/>
    <x v="10"/>
    <x v="2"/>
    <m/>
    <n v="0"/>
    <n v="0"/>
    <m/>
  </r>
  <r>
    <x v="1"/>
    <x v="7"/>
    <m/>
    <x v="1"/>
    <x v="5"/>
    <x v="10"/>
    <x v="2"/>
    <n v="0.1"/>
    <n v="0.4375"/>
    <n v="35"/>
    <m/>
  </r>
  <r>
    <x v="1"/>
    <x v="15"/>
    <m/>
    <x v="1"/>
    <x v="5"/>
    <x v="10"/>
    <x v="2"/>
    <n v="0.1"/>
    <n v="0.4375"/>
    <n v="35"/>
    <m/>
  </r>
  <r>
    <x v="1"/>
    <x v="24"/>
    <m/>
    <x v="1"/>
    <x v="5"/>
    <x v="10"/>
    <x v="2"/>
    <n v="0.1"/>
    <n v="0.4375"/>
    <n v="35"/>
    <m/>
  </r>
  <r>
    <x v="3"/>
    <x v="3"/>
    <m/>
    <x v="1"/>
    <x v="5"/>
    <x v="10"/>
    <x v="2"/>
    <n v="0.15"/>
    <n v="0.65625"/>
    <n v="52.5"/>
    <m/>
  </r>
  <r>
    <x v="0"/>
    <x v="20"/>
    <m/>
    <x v="1"/>
    <x v="13"/>
    <x v="10"/>
    <x v="2"/>
    <m/>
    <n v="0"/>
    <n v="0"/>
    <m/>
  </r>
  <r>
    <x v="3"/>
    <x v="3"/>
    <m/>
    <x v="1"/>
    <x v="13"/>
    <x v="10"/>
    <x v="2"/>
    <n v="1"/>
    <n v="4.375"/>
    <n v="315"/>
    <m/>
  </r>
  <r>
    <x v="3"/>
    <x v="33"/>
    <m/>
    <x v="1"/>
    <x v="13"/>
    <x v="10"/>
    <x v="2"/>
    <m/>
    <n v="0"/>
    <n v="0"/>
    <m/>
  </r>
  <r>
    <x v="2"/>
    <x v="2"/>
    <m/>
    <x v="0"/>
    <x v="2"/>
    <x v="10"/>
    <x v="2"/>
    <m/>
    <n v="0"/>
    <n v="0"/>
    <m/>
  </r>
  <r>
    <x v="4"/>
    <x v="22"/>
    <m/>
    <x v="0"/>
    <x v="2"/>
    <x v="10"/>
    <x v="2"/>
    <m/>
    <n v="0"/>
    <n v="0"/>
    <m/>
  </r>
  <r>
    <x v="0"/>
    <x v="25"/>
    <m/>
    <x v="0"/>
    <x v="2"/>
    <x v="10"/>
    <x v="2"/>
    <m/>
    <n v="0"/>
    <n v="0"/>
    <m/>
  </r>
  <r>
    <x v="0"/>
    <x v="28"/>
    <m/>
    <x v="0"/>
    <x v="2"/>
    <x v="10"/>
    <x v="2"/>
    <m/>
    <n v="0"/>
    <n v="0"/>
    <m/>
  </r>
  <r>
    <x v="1"/>
    <x v="1"/>
    <m/>
    <x v="0"/>
    <x v="2"/>
    <x v="10"/>
    <x v="2"/>
    <m/>
    <n v="0"/>
    <n v="0"/>
    <m/>
  </r>
  <r>
    <x v="3"/>
    <x v="27"/>
    <m/>
    <x v="0"/>
    <x v="2"/>
    <x v="10"/>
    <x v="2"/>
    <m/>
    <n v="0"/>
    <n v="0"/>
    <m/>
  </r>
  <r>
    <x v="3"/>
    <x v="31"/>
    <m/>
    <x v="0"/>
    <x v="2"/>
    <x v="10"/>
    <x v="2"/>
    <m/>
    <n v="0"/>
    <n v="0"/>
    <m/>
  </r>
  <r>
    <x v="3"/>
    <x v="3"/>
    <m/>
    <x v="1"/>
    <x v="20"/>
    <x v="10"/>
    <x v="2"/>
    <n v="1"/>
    <n v="4.375"/>
    <n v="280"/>
    <m/>
  </r>
  <r>
    <x v="3"/>
    <x v="3"/>
    <m/>
    <x v="3"/>
    <x v="26"/>
    <x v="10"/>
    <x v="2"/>
    <n v="1"/>
    <n v="4.375"/>
    <n v="280"/>
    <m/>
  </r>
  <r>
    <x v="1"/>
    <x v="7"/>
    <m/>
    <x v="3"/>
    <x v="34"/>
    <x v="10"/>
    <x v="2"/>
    <n v="0.15"/>
    <n v="0.65625"/>
    <n v="47.25"/>
    <m/>
  </r>
  <r>
    <x v="1"/>
    <x v="17"/>
    <m/>
    <x v="3"/>
    <x v="34"/>
    <x v="10"/>
    <x v="2"/>
    <n v="0.05"/>
    <n v="0.21875"/>
    <n v="15.75"/>
    <m/>
  </r>
  <r>
    <x v="1"/>
    <x v="15"/>
    <m/>
    <x v="3"/>
    <x v="34"/>
    <x v="10"/>
    <x v="2"/>
    <n v="0.15"/>
    <n v="0.65625"/>
    <n v="47.25"/>
    <m/>
  </r>
  <r>
    <x v="1"/>
    <x v="24"/>
    <m/>
    <x v="3"/>
    <x v="34"/>
    <x v="10"/>
    <x v="2"/>
    <n v="0.15"/>
    <n v="0.65625"/>
    <n v="47.25"/>
    <m/>
  </r>
  <r>
    <x v="1"/>
    <x v="23"/>
    <m/>
    <x v="3"/>
    <x v="34"/>
    <x v="10"/>
    <x v="2"/>
    <n v="0.2"/>
    <n v="0.875"/>
    <n v="63"/>
    <m/>
  </r>
  <r>
    <x v="5"/>
    <x v="5"/>
    <m/>
    <x v="1"/>
    <x v="7"/>
    <x v="10"/>
    <x v="2"/>
    <m/>
    <n v="0"/>
    <n v="0"/>
    <m/>
  </r>
  <r>
    <x v="0"/>
    <x v="32"/>
    <m/>
    <x v="1"/>
    <x v="7"/>
    <x v="10"/>
    <x v="2"/>
    <n v="0.3"/>
    <n v="1.3125"/>
    <n v="94.5"/>
    <m/>
  </r>
  <r>
    <x v="1"/>
    <x v="23"/>
    <m/>
    <x v="1"/>
    <x v="7"/>
    <x v="10"/>
    <x v="2"/>
    <m/>
    <n v="0"/>
    <n v="0"/>
    <m/>
  </r>
  <r>
    <x v="3"/>
    <x v="3"/>
    <m/>
    <x v="1"/>
    <x v="7"/>
    <x v="10"/>
    <x v="2"/>
    <n v="0.2"/>
    <n v="0.875"/>
    <n v="63"/>
    <m/>
  </r>
  <r>
    <x v="4"/>
    <x v="8"/>
    <m/>
    <x v="0"/>
    <x v="19"/>
    <x v="10"/>
    <x v="2"/>
    <m/>
    <n v="0"/>
    <n v="0"/>
    <m/>
  </r>
  <r>
    <x v="0"/>
    <x v="28"/>
    <m/>
    <x v="0"/>
    <x v="19"/>
    <x v="10"/>
    <x v="2"/>
    <n v="1.3"/>
    <n v="5.6875"/>
    <n v="364"/>
    <m/>
  </r>
  <r>
    <x v="0"/>
    <x v="32"/>
    <m/>
    <x v="0"/>
    <x v="19"/>
    <x v="10"/>
    <x v="2"/>
    <n v="0.2"/>
    <n v="0.875"/>
    <n v="56"/>
    <m/>
  </r>
  <r>
    <x v="0"/>
    <x v="34"/>
    <m/>
    <x v="0"/>
    <x v="19"/>
    <x v="10"/>
    <x v="2"/>
    <n v="0.15"/>
    <n v="0.65625"/>
    <n v="42"/>
    <m/>
  </r>
  <r>
    <x v="3"/>
    <x v="27"/>
    <m/>
    <x v="0"/>
    <x v="19"/>
    <x v="10"/>
    <x v="2"/>
    <n v="0.4"/>
    <n v="1.75"/>
    <n v="112"/>
    <m/>
  </r>
  <r>
    <x v="3"/>
    <x v="31"/>
    <m/>
    <x v="0"/>
    <x v="19"/>
    <x v="10"/>
    <x v="2"/>
    <m/>
    <n v="0"/>
    <n v="0"/>
    <m/>
  </r>
  <r>
    <x v="6"/>
    <x v="14"/>
    <m/>
    <x v="0"/>
    <x v="19"/>
    <x v="10"/>
    <x v="2"/>
    <m/>
    <n v="0"/>
    <n v="0"/>
    <m/>
  </r>
  <r>
    <x v="4"/>
    <x v="22"/>
    <m/>
    <x v="2"/>
    <x v="38"/>
    <x v="10"/>
    <x v="2"/>
    <n v="1"/>
    <n v="4.375"/>
    <n v="350"/>
    <m/>
  </r>
  <r>
    <x v="4"/>
    <x v="13"/>
    <m/>
    <x v="2"/>
    <x v="38"/>
    <x v="10"/>
    <x v="2"/>
    <m/>
    <n v="0"/>
    <n v="0"/>
    <m/>
  </r>
  <r>
    <x v="4"/>
    <x v="4"/>
    <m/>
    <x v="2"/>
    <x v="38"/>
    <x v="10"/>
    <x v="2"/>
    <m/>
    <n v="0"/>
    <n v="0"/>
    <m/>
  </r>
  <r>
    <x v="4"/>
    <x v="6"/>
    <m/>
    <x v="2"/>
    <x v="38"/>
    <x v="10"/>
    <x v="2"/>
    <m/>
    <n v="0"/>
    <n v="0"/>
    <m/>
  </r>
  <r>
    <x v="4"/>
    <x v="8"/>
    <m/>
    <x v="2"/>
    <x v="38"/>
    <x v="10"/>
    <x v="2"/>
    <m/>
    <n v="0"/>
    <n v="0"/>
    <m/>
  </r>
  <r>
    <x v="4"/>
    <x v="10"/>
    <m/>
    <x v="2"/>
    <x v="38"/>
    <x v="10"/>
    <x v="2"/>
    <m/>
    <n v="0"/>
    <n v="0"/>
    <m/>
  </r>
  <r>
    <x v="1"/>
    <x v="24"/>
    <m/>
    <x v="1"/>
    <x v="25"/>
    <x v="10"/>
    <x v="2"/>
    <n v="0.2"/>
    <n v="0.875"/>
    <n v="56"/>
    <m/>
  </r>
  <r>
    <x v="3"/>
    <x v="3"/>
    <m/>
    <x v="1"/>
    <x v="25"/>
    <x v="10"/>
    <x v="2"/>
    <n v="0.8"/>
    <n v="3.5"/>
    <n v="224"/>
    <m/>
  </r>
  <r>
    <x v="6"/>
    <x v="19"/>
    <m/>
    <x v="1"/>
    <x v="25"/>
    <x v="10"/>
    <x v="2"/>
    <m/>
    <n v="0"/>
    <n v="0"/>
    <m/>
  </r>
  <r>
    <x v="0"/>
    <x v="20"/>
    <m/>
    <x v="2"/>
    <x v="4"/>
    <x v="10"/>
    <x v="2"/>
    <n v="0.2"/>
    <n v="0.875"/>
    <n v="70"/>
    <m/>
  </r>
  <r>
    <x v="0"/>
    <x v="25"/>
    <m/>
    <x v="2"/>
    <x v="4"/>
    <x v="10"/>
    <x v="2"/>
    <n v="0.3"/>
    <n v="1.3125"/>
    <n v="105"/>
    <m/>
  </r>
  <r>
    <x v="0"/>
    <x v="26"/>
    <m/>
    <x v="2"/>
    <x v="4"/>
    <x v="10"/>
    <x v="2"/>
    <n v="0.2"/>
    <n v="0.875"/>
    <n v="70"/>
    <m/>
  </r>
  <r>
    <x v="0"/>
    <x v="28"/>
    <m/>
    <x v="2"/>
    <x v="4"/>
    <x v="10"/>
    <x v="2"/>
    <n v="1.2"/>
    <n v="5.25"/>
    <n v="420"/>
    <m/>
  </r>
  <r>
    <x v="0"/>
    <x v="32"/>
    <m/>
    <x v="2"/>
    <x v="4"/>
    <x v="10"/>
    <x v="2"/>
    <n v="0.3"/>
    <n v="1.3125"/>
    <n v="105"/>
    <m/>
  </r>
  <r>
    <x v="0"/>
    <x v="0"/>
    <m/>
    <x v="2"/>
    <x v="4"/>
    <x v="10"/>
    <x v="2"/>
    <n v="0.2"/>
    <n v="0.875"/>
    <n v="70"/>
    <m/>
  </r>
  <r>
    <x v="0"/>
    <x v="34"/>
    <m/>
    <x v="2"/>
    <x v="4"/>
    <x v="10"/>
    <x v="2"/>
    <n v="0.4"/>
    <n v="1.75"/>
    <n v="140"/>
    <m/>
  </r>
  <r>
    <x v="4"/>
    <x v="22"/>
    <m/>
    <x v="1"/>
    <x v="9"/>
    <x v="10"/>
    <x v="2"/>
    <n v="0.5"/>
    <n v="2.1875"/>
    <n v="157.5"/>
    <m/>
  </r>
  <r>
    <x v="5"/>
    <x v="5"/>
    <m/>
    <x v="1"/>
    <x v="9"/>
    <x v="10"/>
    <x v="2"/>
    <m/>
    <n v="0"/>
    <n v="0"/>
    <m/>
  </r>
  <r>
    <x v="3"/>
    <x v="33"/>
    <m/>
    <x v="1"/>
    <x v="9"/>
    <x v="10"/>
    <x v="2"/>
    <m/>
    <n v="0"/>
    <n v="0"/>
    <m/>
  </r>
  <r>
    <x v="4"/>
    <x v="22"/>
    <m/>
    <x v="3"/>
    <x v="10"/>
    <x v="10"/>
    <x v="2"/>
    <n v="0.1"/>
    <n v="0.4375"/>
    <n v="35"/>
    <m/>
  </r>
  <r>
    <x v="7"/>
    <x v="11"/>
    <m/>
    <x v="3"/>
    <x v="10"/>
    <x v="10"/>
    <x v="2"/>
    <m/>
    <n v="0"/>
    <n v="0"/>
    <m/>
  </r>
  <r>
    <x v="1"/>
    <x v="7"/>
    <m/>
    <x v="3"/>
    <x v="10"/>
    <x v="10"/>
    <x v="2"/>
    <n v="0.05"/>
    <n v="0.21875"/>
    <n v="17.5"/>
    <m/>
  </r>
  <r>
    <x v="1"/>
    <x v="17"/>
    <m/>
    <x v="3"/>
    <x v="10"/>
    <x v="10"/>
    <x v="2"/>
    <n v="0.05"/>
    <n v="0.21875"/>
    <n v="17.5"/>
    <m/>
  </r>
  <r>
    <x v="1"/>
    <x v="15"/>
    <m/>
    <x v="3"/>
    <x v="10"/>
    <x v="10"/>
    <x v="2"/>
    <n v="0.05"/>
    <n v="0.21875"/>
    <n v="17.5"/>
    <m/>
  </r>
  <r>
    <x v="1"/>
    <x v="24"/>
    <m/>
    <x v="3"/>
    <x v="10"/>
    <x v="10"/>
    <x v="2"/>
    <n v="0.05"/>
    <n v="0.21875"/>
    <n v="17.5"/>
    <m/>
  </r>
  <r>
    <x v="6"/>
    <x v="9"/>
    <m/>
    <x v="3"/>
    <x v="10"/>
    <x v="10"/>
    <x v="2"/>
    <n v="0.1"/>
    <n v="0.4375"/>
    <n v="35"/>
    <m/>
  </r>
  <r>
    <x v="0"/>
    <x v="26"/>
    <m/>
    <x v="1"/>
    <x v="29"/>
    <x v="10"/>
    <x v="2"/>
    <n v="0.1"/>
    <n v="0.4375"/>
    <n v="35"/>
    <m/>
  </r>
  <r>
    <x v="0"/>
    <x v="28"/>
    <m/>
    <x v="1"/>
    <x v="29"/>
    <x v="10"/>
    <x v="2"/>
    <n v="0.2"/>
    <n v="0.875"/>
    <n v="70"/>
    <m/>
  </r>
  <r>
    <x v="0"/>
    <x v="32"/>
    <m/>
    <x v="1"/>
    <x v="29"/>
    <x v="10"/>
    <x v="2"/>
    <n v="0.1"/>
    <n v="0.4375"/>
    <n v="35"/>
    <m/>
  </r>
  <r>
    <x v="1"/>
    <x v="17"/>
    <m/>
    <x v="1"/>
    <x v="29"/>
    <x v="10"/>
    <x v="2"/>
    <n v="0.2"/>
    <n v="0.875"/>
    <n v="70"/>
    <m/>
  </r>
  <r>
    <x v="3"/>
    <x v="27"/>
    <m/>
    <x v="1"/>
    <x v="29"/>
    <x v="10"/>
    <x v="2"/>
    <n v="0.1"/>
    <n v="0.4375"/>
    <n v="35"/>
    <m/>
  </r>
  <r>
    <x v="3"/>
    <x v="31"/>
    <m/>
    <x v="1"/>
    <x v="29"/>
    <x v="10"/>
    <x v="2"/>
    <m/>
    <n v="0"/>
    <n v="0"/>
    <m/>
  </r>
  <r>
    <x v="6"/>
    <x v="12"/>
    <m/>
    <x v="1"/>
    <x v="29"/>
    <x v="10"/>
    <x v="2"/>
    <m/>
    <n v="0"/>
    <n v="0"/>
    <m/>
  </r>
  <r>
    <x v="6"/>
    <x v="19"/>
    <m/>
    <x v="1"/>
    <x v="29"/>
    <x v="10"/>
    <x v="2"/>
    <n v="0.2"/>
    <n v="0.875"/>
    <n v="70"/>
    <m/>
  </r>
  <r>
    <x v="6"/>
    <x v="16"/>
    <m/>
    <x v="1"/>
    <x v="29"/>
    <x v="10"/>
    <x v="2"/>
    <m/>
    <n v="0"/>
    <n v="0"/>
    <m/>
  </r>
  <r>
    <x v="4"/>
    <x v="22"/>
    <m/>
    <x v="3"/>
    <x v="12"/>
    <x v="10"/>
    <x v="2"/>
    <n v="0.2"/>
    <n v="0.875"/>
    <n v="56"/>
    <m/>
  </r>
  <r>
    <x v="4"/>
    <x v="13"/>
    <m/>
    <x v="3"/>
    <x v="12"/>
    <x v="10"/>
    <x v="2"/>
    <m/>
    <n v="0"/>
    <n v="0"/>
    <m/>
  </r>
  <r>
    <x v="4"/>
    <x v="4"/>
    <m/>
    <x v="3"/>
    <x v="12"/>
    <x v="10"/>
    <x v="2"/>
    <m/>
    <n v="0"/>
    <n v="0"/>
    <m/>
  </r>
  <r>
    <x v="4"/>
    <x v="6"/>
    <m/>
    <x v="3"/>
    <x v="12"/>
    <x v="10"/>
    <x v="2"/>
    <m/>
    <n v="0"/>
    <n v="0"/>
    <m/>
  </r>
  <r>
    <x v="4"/>
    <x v="8"/>
    <m/>
    <x v="3"/>
    <x v="12"/>
    <x v="10"/>
    <x v="2"/>
    <m/>
    <n v="0"/>
    <n v="0"/>
    <m/>
  </r>
  <r>
    <x v="0"/>
    <x v="26"/>
    <m/>
    <x v="3"/>
    <x v="12"/>
    <x v="10"/>
    <x v="2"/>
    <n v="0.2"/>
    <n v="0.875"/>
    <n v="56"/>
    <m/>
  </r>
  <r>
    <x v="0"/>
    <x v="32"/>
    <m/>
    <x v="3"/>
    <x v="12"/>
    <x v="10"/>
    <x v="2"/>
    <n v="0.2"/>
    <n v="0.875"/>
    <n v="56"/>
    <m/>
  </r>
  <r>
    <x v="7"/>
    <x v="11"/>
    <m/>
    <x v="3"/>
    <x v="12"/>
    <x v="10"/>
    <x v="2"/>
    <m/>
    <n v="0"/>
    <n v="0"/>
    <m/>
  </r>
  <r>
    <x v="3"/>
    <x v="31"/>
    <m/>
    <x v="3"/>
    <x v="30"/>
    <x v="10"/>
    <x v="2"/>
    <m/>
    <n v="0"/>
    <n v="0"/>
    <m/>
  </r>
  <r>
    <x v="3"/>
    <x v="3"/>
    <m/>
    <x v="3"/>
    <x v="30"/>
    <x v="10"/>
    <x v="2"/>
    <n v="1"/>
    <n v="4.375"/>
    <n v="280"/>
    <m/>
  </r>
  <r>
    <x v="7"/>
    <x v="11"/>
    <m/>
    <x v="3"/>
    <x v="14"/>
    <x v="10"/>
    <x v="2"/>
    <m/>
    <n v="0"/>
    <n v="0"/>
    <m/>
  </r>
  <r>
    <x v="3"/>
    <x v="33"/>
    <m/>
    <x v="3"/>
    <x v="14"/>
    <x v="10"/>
    <x v="2"/>
    <m/>
    <n v="0"/>
    <n v="0"/>
    <m/>
  </r>
  <r>
    <x v="3"/>
    <x v="3"/>
    <m/>
    <x v="3"/>
    <x v="14"/>
    <x v="10"/>
    <x v="2"/>
    <n v="0.4"/>
    <n v="1.75"/>
    <n v="112"/>
    <m/>
  </r>
  <r>
    <x v="0"/>
    <x v="20"/>
    <m/>
    <x v="3"/>
    <x v="31"/>
    <x v="10"/>
    <x v="2"/>
    <m/>
    <n v="0"/>
    <n v="0"/>
    <m/>
  </r>
  <r>
    <x v="0"/>
    <x v="25"/>
    <m/>
    <x v="3"/>
    <x v="31"/>
    <x v="10"/>
    <x v="2"/>
    <n v="0.1"/>
    <n v="0.4375"/>
    <n v="28"/>
    <m/>
  </r>
  <r>
    <x v="0"/>
    <x v="28"/>
    <m/>
    <x v="3"/>
    <x v="31"/>
    <x v="10"/>
    <x v="2"/>
    <n v="0.4"/>
    <n v="1.75"/>
    <n v="112"/>
    <m/>
  </r>
  <r>
    <x v="0"/>
    <x v="34"/>
    <m/>
    <x v="3"/>
    <x v="31"/>
    <x v="10"/>
    <x v="2"/>
    <n v="0.1"/>
    <n v="0.4375"/>
    <n v="28"/>
    <m/>
  </r>
  <r>
    <x v="1"/>
    <x v="1"/>
    <m/>
    <x v="3"/>
    <x v="31"/>
    <x v="10"/>
    <x v="2"/>
    <n v="0.1"/>
    <n v="0.4375"/>
    <n v="28"/>
    <m/>
  </r>
  <r>
    <x v="3"/>
    <x v="27"/>
    <m/>
    <x v="3"/>
    <x v="31"/>
    <x v="10"/>
    <x v="2"/>
    <n v="0.5"/>
    <n v="2.1875"/>
    <n v="140"/>
    <m/>
  </r>
  <r>
    <x v="3"/>
    <x v="31"/>
    <m/>
    <x v="3"/>
    <x v="31"/>
    <x v="10"/>
    <x v="2"/>
    <m/>
    <n v="0"/>
    <n v="0"/>
    <m/>
  </r>
  <r>
    <x v="2"/>
    <x v="2"/>
    <m/>
    <x v="0"/>
    <x v="16"/>
    <x v="10"/>
    <x v="2"/>
    <m/>
    <n v="0"/>
    <n v="0"/>
    <m/>
  </r>
  <r>
    <x v="4"/>
    <x v="22"/>
    <m/>
    <x v="0"/>
    <x v="16"/>
    <x v="10"/>
    <x v="2"/>
    <n v="0.5"/>
    <n v="2.1875"/>
    <n v="157.5"/>
    <m/>
  </r>
  <r>
    <x v="4"/>
    <x v="13"/>
    <m/>
    <x v="0"/>
    <x v="16"/>
    <x v="10"/>
    <x v="2"/>
    <m/>
    <n v="0"/>
    <n v="0"/>
    <m/>
  </r>
  <r>
    <x v="4"/>
    <x v="4"/>
    <m/>
    <x v="0"/>
    <x v="16"/>
    <x v="10"/>
    <x v="2"/>
    <m/>
    <n v="0"/>
    <n v="0"/>
    <m/>
  </r>
  <r>
    <x v="4"/>
    <x v="6"/>
    <m/>
    <x v="0"/>
    <x v="16"/>
    <x v="10"/>
    <x v="2"/>
    <m/>
    <n v="0"/>
    <n v="0"/>
    <m/>
  </r>
  <r>
    <x v="4"/>
    <x v="8"/>
    <m/>
    <x v="0"/>
    <x v="16"/>
    <x v="10"/>
    <x v="2"/>
    <m/>
    <n v="0"/>
    <n v="0"/>
    <m/>
  </r>
  <r>
    <x v="4"/>
    <x v="10"/>
    <m/>
    <x v="0"/>
    <x v="16"/>
    <x v="10"/>
    <x v="2"/>
    <m/>
    <n v="0"/>
    <n v="0"/>
    <m/>
  </r>
  <r>
    <x v="3"/>
    <x v="3"/>
    <m/>
    <x v="0"/>
    <x v="16"/>
    <x v="10"/>
    <x v="2"/>
    <n v="0.5"/>
    <n v="2.1875"/>
    <n v="157.5"/>
    <m/>
  </r>
  <r>
    <x v="6"/>
    <x v="19"/>
    <m/>
    <x v="0"/>
    <x v="16"/>
    <x v="10"/>
    <x v="2"/>
    <m/>
    <n v="0"/>
    <n v="0"/>
    <m/>
  </r>
  <r>
    <x v="5"/>
    <x v="5"/>
    <m/>
    <x v="1"/>
    <x v="17"/>
    <x v="10"/>
    <x v="2"/>
    <m/>
    <n v="0"/>
    <n v="0"/>
    <m/>
  </r>
  <r>
    <x v="3"/>
    <x v="3"/>
    <m/>
    <x v="1"/>
    <x v="17"/>
    <x v="10"/>
    <x v="2"/>
    <n v="1"/>
    <n v="4.375"/>
    <n v="280"/>
    <m/>
  </r>
  <r>
    <x v="5"/>
    <x v="5"/>
    <m/>
    <x v="1"/>
    <x v="18"/>
    <x v="10"/>
    <x v="2"/>
    <m/>
    <n v="0"/>
    <n v="0"/>
    <m/>
  </r>
  <r>
    <x v="0"/>
    <x v="28"/>
    <m/>
    <x v="1"/>
    <x v="18"/>
    <x v="10"/>
    <x v="2"/>
    <m/>
    <n v="0"/>
    <n v="0"/>
    <m/>
  </r>
  <r>
    <x v="3"/>
    <x v="27"/>
    <m/>
    <x v="1"/>
    <x v="18"/>
    <x v="10"/>
    <x v="2"/>
    <n v="0.3"/>
    <n v="1.3125"/>
    <n v="105"/>
    <m/>
  </r>
  <r>
    <x v="3"/>
    <x v="31"/>
    <m/>
    <x v="1"/>
    <x v="18"/>
    <x v="10"/>
    <x v="2"/>
    <m/>
    <n v="0"/>
    <n v="0"/>
    <m/>
  </r>
  <r>
    <x v="3"/>
    <x v="27"/>
    <m/>
    <x v="0"/>
    <x v="36"/>
    <x v="10"/>
    <x v="2"/>
    <n v="1"/>
    <n v="4.375"/>
    <n v="315"/>
    <m/>
  </r>
  <r>
    <x v="3"/>
    <x v="31"/>
    <m/>
    <x v="0"/>
    <x v="36"/>
    <x v="10"/>
    <x v="2"/>
    <m/>
    <n v="0"/>
    <n v="0"/>
    <m/>
  </r>
  <r>
    <x v="0"/>
    <x v="25"/>
    <m/>
    <x v="1"/>
    <x v="37"/>
    <x v="10"/>
    <x v="2"/>
    <n v="0.1"/>
    <n v="0.4375"/>
    <n v="31.5"/>
    <m/>
  </r>
  <r>
    <x v="0"/>
    <x v="28"/>
    <m/>
    <x v="1"/>
    <x v="37"/>
    <x v="10"/>
    <x v="2"/>
    <n v="0.8"/>
    <n v="3.5"/>
    <n v="252"/>
    <m/>
  </r>
  <r>
    <x v="3"/>
    <x v="27"/>
    <m/>
    <x v="1"/>
    <x v="37"/>
    <x v="10"/>
    <x v="2"/>
    <n v="1"/>
    <n v="4.375"/>
    <n v="315"/>
    <m/>
  </r>
  <r>
    <x v="3"/>
    <x v="31"/>
    <m/>
    <x v="1"/>
    <x v="37"/>
    <x v="10"/>
    <x v="2"/>
    <m/>
    <n v="0"/>
    <n v="0"/>
    <m/>
  </r>
  <r>
    <x v="4"/>
    <x v="10"/>
    <m/>
    <x v="3"/>
    <x v="11"/>
    <x v="10"/>
    <x v="2"/>
    <m/>
    <n v="0"/>
    <n v="0"/>
    <m/>
  </r>
  <r>
    <x v="6"/>
    <x v="14"/>
    <m/>
    <x v="3"/>
    <x v="11"/>
    <x v="10"/>
    <x v="2"/>
    <m/>
    <n v="0"/>
    <n v="0"/>
    <m/>
  </r>
  <r>
    <x v="6"/>
    <x v="19"/>
    <m/>
    <x v="3"/>
    <x v="11"/>
    <x v="10"/>
    <x v="2"/>
    <m/>
    <n v="0"/>
    <n v="0"/>
    <m/>
  </r>
  <r>
    <x v="6"/>
    <x v="12"/>
    <m/>
    <x v="3"/>
    <x v="11"/>
    <x v="10"/>
    <x v="2"/>
    <m/>
    <n v="0"/>
    <n v="0"/>
    <m/>
  </r>
  <r>
    <x v="6"/>
    <x v="21"/>
    <m/>
    <x v="3"/>
    <x v="11"/>
    <x v="10"/>
    <x v="2"/>
    <m/>
    <n v="0"/>
    <n v="0"/>
    <m/>
  </r>
  <r>
    <x v="6"/>
    <x v="16"/>
    <m/>
    <x v="3"/>
    <x v="11"/>
    <x v="10"/>
    <x v="2"/>
    <m/>
    <n v="0"/>
    <n v="0"/>
    <m/>
  </r>
  <r>
    <x v="4"/>
    <x v="22"/>
    <m/>
    <x v="0"/>
    <x v="8"/>
    <x v="10"/>
    <x v="2"/>
    <n v="0.2"/>
    <n v="0.875"/>
    <n v="56"/>
    <m/>
  </r>
  <r>
    <x v="0"/>
    <x v="26"/>
    <m/>
    <x v="0"/>
    <x v="8"/>
    <x v="10"/>
    <x v="2"/>
    <n v="0.2"/>
    <n v="0.875"/>
    <n v="56"/>
    <m/>
  </r>
  <r>
    <x v="1"/>
    <x v="15"/>
    <m/>
    <x v="0"/>
    <x v="8"/>
    <x v="10"/>
    <x v="2"/>
    <n v="0.2"/>
    <n v="0.875"/>
    <n v="56"/>
    <m/>
  </r>
  <r>
    <x v="1"/>
    <x v="23"/>
    <m/>
    <x v="0"/>
    <x v="8"/>
    <x v="10"/>
    <x v="2"/>
    <n v="0.1"/>
    <n v="0.4375"/>
    <n v="28"/>
    <m/>
  </r>
  <r>
    <x v="3"/>
    <x v="3"/>
    <m/>
    <x v="0"/>
    <x v="8"/>
    <x v="10"/>
    <x v="2"/>
    <m/>
    <n v="0"/>
    <n v="0"/>
    <m/>
  </r>
  <r>
    <x v="3"/>
    <x v="33"/>
    <m/>
    <x v="0"/>
    <x v="8"/>
    <x v="10"/>
    <x v="2"/>
    <m/>
    <n v="0"/>
    <n v="0"/>
    <m/>
  </r>
  <r>
    <x v="6"/>
    <x v="9"/>
    <m/>
    <x v="0"/>
    <x v="8"/>
    <x v="10"/>
    <x v="2"/>
    <n v="0.3"/>
    <n v="1.3125"/>
    <n v="84"/>
    <m/>
  </r>
  <r>
    <x v="6"/>
    <x v="12"/>
    <m/>
    <x v="0"/>
    <x v="8"/>
    <x v="10"/>
    <x v="2"/>
    <m/>
    <n v="0"/>
    <n v="0"/>
    <m/>
  </r>
  <r>
    <x v="6"/>
    <x v="19"/>
    <m/>
    <x v="0"/>
    <x v="8"/>
    <x v="10"/>
    <x v="2"/>
    <n v="0.3"/>
    <n v="1.3125"/>
    <n v="84"/>
    <m/>
  </r>
  <r>
    <x v="6"/>
    <x v="21"/>
    <m/>
    <x v="0"/>
    <x v="8"/>
    <x v="10"/>
    <x v="2"/>
    <m/>
    <n v="0"/>
    <n v="0"/>
    <m/>
  </r>
  <r>
    <x v="2"/>
    <x v="2"/>
    <m/>
    <x v="0"/>
    <x v="6"/>
    <x v="10"/>
    <x v="2"/>
    <m/>
    <n v="0"/>
    <n v="0"/>
    <m/>
  </r>
  <r>
    <x v="4"/>
    <x v="13"/>
    <m/>
    <x v="0"/>
    <x v="6"/>
    <x v="10"/>
    <x v="2"/>
    <m/>
    <n v="0"/>
    <n v="0"/>
    <m/>
  </r>
  <r>
    <x v="1"/>
    <x v="18"/>
    <m/>
    <x v="0"/>
    <x v="6"/>
    <x v="10"/>
    <x v="2"/>
    <n v="0.8"/>
    <n v="3.5"/>
    <n v="280"/>
    <m/>
  </r>
  <r>
    <x v="3"/>
    <x v="3"/>
    <m/>
    <x v="0"/>
    <x v="6"/>
    <x v="10"/>
    <x v="2"/>
    <n v="0.5"/>
    <n v="2.1875"/>
    <n v="175"/>
    <m/>
  </r>
  <r>
    <x v="0"/>
    <x v="28"/>
    <m/>
    <x v="1"/>
    <x v="42"/>
    <x v="10"/>
    <x v="2"/>
    <n v="1"/>
    <n v="4.375"/>
    <e v="#N/A"/>
    <m/>
  </r>
  <r>
    <x v="1"/>
    <x v="1"/>
    <m/>
    <x v="1"/>
    <x v="42"/>
    <x v="10"/>
    <x v="2"/>
    <n v="0.2"/>
    <n v="0.875"/>
    <e v="#N/A"/>
    <m/>
  </r>
  <r>
    <x v="1"/>
    <x v="15"/>
    <m/>
    <x v="1"/>
    <x v="42"/>
    <x v="10"/>
    <x v="2"/>
    <m/>
    <n v="0"/>
    <e v="#N/A"/>
    <m/>
  </r>
  <r>
    <x v="1"/>
    <x v="7"/>
    <m/>
    <x v="0"/>
    <x v="33"/>
    <x v="10"/>
    <x v="2"/>
    <n v="0.2"/>
    <n v="0.875"/>
    <n v="56"/>
    <m/>
  </r>
  <r>
    <x v="1"/>
    <x v="17"/>
    <m/>
    <x v="0"/>
    <x v="33"/>
    <x v="10"/>
    <x v="2"/>
    <n v="0.15"/>
    <n v="0.65625"/>
    <n v="42"/>
    <m/>
  </r>
  <r>
    <x v="1"/>
    <x v="17"/>
    <m/>
    <x v="0"/>
    <x v="33"/>
    <x v="10"/>
    <x v="2"/>
    <n v="0.15"/>
    <n v="0.65625"/>
    <n v="42"/>
    <m/>
  </r>
  <r>
    <x v="6"/>
    <x v="14"/>
    <m/>
    <x v="0"/>
    <x v="33"/>
    <x v="10"/>
    <x v="2"/>
    <m/>
    <n v="0"/>
    <n v="0"/>
    <m/>
  </r>
  <r>
    <x v="6"/>
    <x v="12"/>
    <m/>
    <x v="0"/>
    <x v="33"/>
    <x v="10"/>
    <x v="2"/>
    <n v="0.1"/>
    <n v="0.4375"/>
    <n v="28"/>
    <m/>
  </r>
  <r>
    <x v="6"/>
    <x v="16"/>
    <m/>
    <x v="0"/>
    <x v="33"/>
    <x v="10"/>
    <x v="2"/>
    <m/>
    <n v="0"/>
    <n v="0"/>
    <m/>
  </r>
  <r>
    <x v="5"/>
    <x v="5"/>
    <m/>
    <x v="1"/>
    <x v="24"/>
    <x v="10"/>
    <x v="2"/>
    <m/>
    <n v="0"/>
    <n v="0"/>
    <m/>
  </r>
  <r>
    <x v="1"/>
    <x v="23"/>
    <m/>
    <x v="1"/>
    <x v="24"/>
    <x v="10"/>
    <x v="2"/>
    <n v="0.2"/>
    <n v="0.875"/>
    <n v="70"/>
    <m/>
  </r>
  <r>
    <x v="3"/>
    <x v="3"/>
    <m/>
    <x v="1"/>
    <x v="24"/>
    <x v="10"/>
    <x v="2"/>
    <n v="0.5"/>
    <n v="2.1875"/>
    <n v="175"/>
    <m/>
  </r>
  <r>
    <x v="6"/>
    <x v="9"/>
    <m/>
    <x v="1"/>
    <x v="24"/>
    <x v="10"/>
    <x v="2"/>
    <n v="0.2"/>
    <n v="0.875"/>
    <n v="70"/>
    <m/>
  </r>
  <r>
    <x v="6"/>
    <x v="21"/>
    <m/>
    <x v="1"/>
    <x v="24"/>
    <x v="10"/>
    <x v="2"/>
    <m/>
    <n v="0"/>
    <n v="0"/>
    <m/>
  </r>
  <r>
    <x v="5"/>
    <x v="5"/>
    <m/>
    <x v="1"/>
    <x v="21"/>
    <x v="10"/>
    <x v="2"/>
    <m/>
    <n v="0"/>
    <n v="0"/>
    <m/>
  </r>
  <r>
    <x v="0"/>
    <x v="28"/>
    <m/>
    <x v="1"/>
    <x v="21"/>
    <x v="10"/>
    <x v="2"/>
    <m/>
    <n v="0"/>
    <n v="0"/>
    <m/>
  </r>
  <r>
    <x v="1"/>
    <x v="24"/>
    <m/>
    <x v="1"/>
    <x v="21"/>
    <x v="10"/>
    <x v="2"/>
    <m/>
    <n v="0"/>
    <n v="0"/>
    <m/>
  </r>
  <r>
    <x v="3"/>
    <x v="3"/>
    <m/>
    <x v="1"/>
    <x v="21"/>
    <x v="10"/>
    <x v="2"/>
    <n v="1"/>
    <n v="4.375"/>
    <n v="315"/>
    <m/>
  </r>
  <r>
    <x v="3"/>
    <x v="31"/>
    <m/>
    <x v="1"/>
    <x v="21"/>
    <x v="10"/>
    <x v="2"/>
    <m/>
    <n v="0"/>
    <n v="0"/>
    <m/>
  </r>
  <r>
    <x v="6"/>
    <x v="12"/>
    <m/>
    <x v="1"/>
    <x v="21"/>
    <x v="10"/>
    <x v="2"/>
    <m/>
    <n v="0"/>
    <n v="0"/>
    <m/>
  </r>
  <r>
    <x v="6"/>
    <x v="16"/>
    <m/>
    <x v="1"/>
    <x v="21"/>
    <x v="10"/>
    <x v="2"/>
    <m/>
    <n v="0"/>
    <n v="0"/>
    <m/>
  </r>
  <r>
    <x v="1"/>
    <x v="7"/>
    <m/>
    <x v="1"/>
    <x v="27"/>
    <x v="10"/>
    <x v="2"/>
    <n v="0.2"/>
    <n v="0.875"/>
    <e v="#N/A"/>
    <m/>
  </r>
  <r>
    <x v="1"/>
    <x v="15"/>
    <m/>
    <x v="1"/>
    <x v="27"/>
    <x v="10"/>
    <x v="2"/>
    <n v="0.2"/>
    <n v="0.875"/>
    <e v="#N/A"/>
    <m/>
  </r>
  <r>
    <x v="6"/>
    <x v="21"/>
    <m/>
    <x v="1"/>
    <x v="27"/>
    <x v="10"/>
    <x v="2"/>
    <m/>
    <n v="0"/>
    <e v="#N/A"/>
    <m/>
  </r>
  <r>
    <x v="4"/>
    <x v="22"/>
    <m/>
    <x v="1"/>
    <x v="23"/>
    <x v="10"/>
    <x v="2"/>
    <n v="0.3"/>
    <n v="1.3125"/>
    <n v="84"/>
    <m/>
  </r>
  <r>
    <x v="5"/>
    <x v="5"/>
    <m/>
    <x v="1"/>
    <x v="23"/>
    <x v="10"/>
    <x v="2"/>
    <m/>
    <n v="0"/>
    <n v="0"/>
    <m/>
  </r>
  <r>
    <x v="0"/>
    <x v="26"/>
    <m/>
    <x v="1"/>
    <x v="23"/>
    <x v="10"/>
    <x v="2"/>
    <n v="0.3"/>
    <n v="1.3125"/>
    <n v="84"/>
    <m/>
  </r>
  <r>
    <x v="0"/>
    <x v="26"/>
    <m/>
    <x v="1"/>
    <x v="23"/>
    <x v="10"/>
    <x v="2"/>
    <m/>
    <n v="0"/>
    <n v="0"/>
    <m/>
  </r>
  <r>
    <x v="0"/>
    <x v="0"/>
    <m/>
    <x v="1"/>
    <x v="23"/>
    <x v="10"/>
    <x v="2"/>
    <n v="0.2"/>
    <n v="0.875"/>
    <n v="56"/>
    <m/>
  </r>
  <r>
    <x v="3"/>
    <x v="33"/>
    <m/>
    <x v="1"/>
    <x v="23"/>
    <x v="10"/>
    <x v="2"/>
    <m/>
    <n v="0"/>
    <n v="0"/>
    <m/>
  </r>
  <r>
    <x v="6"/>
    <x v="9"/>
    <m/>
    <x v="1"/>
    <x v="23"/>
    <x v="10"/>
    <x v="2"/>
    <m/>
    <n v="0"/>
    <n v="0"/>
    <m/>
  </r>
  <r>
    <x v="6"/>
    <x v="14"/>
    <m/>
    <x v="1"/>
    <x v="23"/>
    <x v="10"/>
    <x v="2"/>
    <m/>
    <n v="0"/>
    <n v="0"/>
    <m/>
  </r>
  <r>
    <x v="6"/>
    <x v="19"/>
    <m/>
    <x v="1"/>
    <x v="23"/>
    <x v="10"/>
    <x v="2"/>
    <m/>
    <n v="0"/>
    <n v="0"/>
    <m/>
  </r>
  <r>
    <x v="6"/>
    <x v="16"/>
    <m/>
    <x v="1"/>
    <x v="23"/>
    <x v="10"/>
    <x v="2"/>
    <n v="0.3"/>
    <n v="1.3125"/>
    <n v="84"/>
    <m/>
  </r>
  <r>
    <x v="1"/>
    <x v="1"/>
    <m/>
    <x v="1"/>
    <x v="45"/>
    <x v="10"/>
    <x v="2"/>
    <m/>
    <n v="0"/>
    <e v="#N/A"/>
    <m/>
  </r>
  <r>
    <x v="4"/>
    <x v="13"/>
    <m/>
    <x v="1"/>
    <x v="44"/>
    <x v="10"/>
    <x v="2"/>
    <m/>
    <n v="0"/>
    <e v="#N/A"/>
    <m/>
  </r>
  <r>
    <x v="1"/>
    <x v="7"/>
    <m/>
    <x v="2"/>
    <x v="43"/>
    <x v="10"/>
    <x v="2"/>
    <n v="0.1"/>
    <n v="0.4375"/>
    <e v="#N/A"/>
    <m/>
  </r>
  <r>
    <x v="1"/>
    <x v="1"/>
    <m/>
    <x v="2"/>
    <x v="43"/>
    <x v="10"/>
    <x v="2"/>
    <n v="0.3"/>
    <n v="1.3125"/>
    <e v="#N/A"/>
    <m/>
  </r>
  <r>
    <x v="1"/>
    <x v="17"/>
    <m/>
    <x v="2"/>
    <x v="43"/>
    <x v="10"/>
    <x v="2"/>
    <n v="0.05"/>
    <n v="0.21875"/>
    <e v="#N/A"/>
    <m/>
  </r>
  <r>
    <x v="1"/>
    <x v="15"/>
    <m/>
    <x v="2"/>
    <x v="43"/>
    <x v="10"/>
    <x v="2"/>
    <n v="0.15"/>
    <n v="0.65625"/>
    <e v="#N/A"/>
    <m/>
  </r>
  <r>
    <x v="1"/>
    <x v="24"/>
    <m/>
    <x v="2"/>
    <x v="43"/>
    <x v="10"/>
    <x v="2"/>
    <n v="0.1"/>
    <n v="0.4375"/>
    <e v="#N/A"/>
    <m/>
  </r>
  <r>
    <x v="1"/>
    <x v="23"/>
    <m/>
    <x v="2"/>
    <x v="43"/>
    <x v="10"/>
    <x v="2"/>
    <n v="0.2"/>
    <n v="0.875"/>
    <e v="#N/A"/>
    <m/>
  </r>
  <r>
    <x v="6"/>
    <x v="9"/>
    <m/>
    <x v="2"/>
    <x v="22"/>
    <x v="10"/>
    <x v="2"/>
    <n v="0.1"/>
    <n v="0.4375"/>
    <n v="35"/>
    <m/>
  </r>
  <r>
    <x v="6"/>
    <x v="14"/>
    <m/>
    <x v="2"/>
    <x v="22"/>
    <x v="10"/>
    <x v="2"/>
    <n v="0.1"/>
    <n v="0.4375"/>
    <n v="35"/>
    <m/>
  </r>
  <r>
    <x v="6"/>
    <x v="12"/>
    <m/>
    <x v="2"/>
    <x v="22"/>
    <x v="10"/>
    <x v="2"/>
    <n v="0.1"/>
    <n v="0.4375"/>
    <n v="35"/>
    <m/>
  </r>
  <r>
    <x v="6"/>
    <x v="19"/>
    <m/>
    <x v="2"/>
    <x v="22"/>
    <x v="10"/>
    <x v="2"/>
    <n v="0.1"/>
    <n v="0.4375"/>
    <n v="35"/>
    <m/>
  </r>
  <r>
    <x v="6"/>
    <x v="21"/>
    <m/>
    <x v="2"/>
    <x v="22"/>
    <x v="10"/>
    <x v="2"/>
    <n v="0.1"/>
    <n v="0.4375"/>
    <n v="35"/>
    <m/>
  </r>
  <r>
    <x v="6"/>
    <x v="16"/>
    <m/>
    <x v="2"/>
    <x v="22"/>
    <x v="10"/>
    <x v="2"/>
    <n v="0.1"/>
    <n v="0.4375"/>
    <n v="35"/>
    <m/>
  </r>
  <r>
    <x v="0"/>
    <x v="20"/>
    <m/>
    <x v="3"/>
    <x v="32"/>
    <x v="10"/>
    <x v="2"/>
    <m/>
    <n v="0"/>
    <n v="0"/>
    <m/>
  </r>
  <r>
    <x v="0"/>
    <x v="25"/>
    <m/>
    <x v="3"/>
    <x v="32"/>
    <x v="10"/>
    <x v="2"/>
    <m/>
    <n v="0"/>
    <n v="0"/>
    <m/>
  </r>
  <r>
    <x v="0"/>
    <x v="28"/>
    <m/>
    <x v="3"/>
    <x v="32"/>
    <x v="10"/>
    <x v="2"/>
    <n v="0.8"/>
    <n v="3.5"/>
    <n v="224"/>
    <m/>
  </r>
  <r>
    <x v="0"/>
    <x v="34"/>
    <m/>
    <x v="3"/>
    <x v="32"/>
    <x v="10"/>
    <x v="2"/>
    <n v="0.1"/>
    <n v="0.4375"/>
    <n v="28"/>
    <m/>
  </r>
  <r>
    <x v="1"/>
    <x v="1"/>
    <m/>
    <x v="3"/>
    <x v="32"/>
    <x v="10"/>
    <x v="2"/>
    <n v="0.05"/>
    <n v="0.21875"/>
    <n v="14"/>
    <m/>
  </r>
  <r>
    <x v="0"/>
    <x v="28"/>
    <m/>
    <x v="3"/>
    <x v="40"/>
    <x v="10"/>
    <x v="2"/>
    <n v="0.6"/>
    <n v="2.625"/>
    <n v="168"/>
    <m/>
  </r>
  <r>
    <x v="3"/>
    <x v="27"/>
    <m/>
    <x v="3"/>
    <x v="40"/>
    <x v="10"/>
    <x v="2"/>
    <n v="0.2"/>
    <n v="0.875"/>
    <n v="56"/>
    <m/>
  </r>
  <r>
    <x v="3"/>
    <x v="31"/>
    <m/>
    <x v="3"/>
    <x v="40"/>
    <x v="10"/>
    <x v="2"/>
    <m/>
    <n v="0"/>
    <n v="0"/>
    <m/>
  </r>
  <r>
    <x v="0"/>
    <x v="20"/>
    <m/>
    <x v="1"/>
    <x v="1"/>
    <x v="11"/>
    <x v="2"/>
    <n v="0.1"/>
    <n v="0.4375"/>
    <n v="35"/>
    <m/>
  </r>
  <r>
    <x v="0"/>
    <x v="28"/>
    <m/>
    <x v="1"/>
    <x v="1"/>
    <x v="11"/>
    <x v="2"/>
    <n v="0.1"/>
    <n v="0.4375"/>
    <n v="35"/>
    <m/>
  </r>
  <r>
    <x v="0"/>
    <x v="34"/>
    <m/>
    <x v="1"/>
    <x v="1"/>
    <x v="11"/>
    <x v="2"/>
    <n v="0.1"/>
    <n v="0.4375"/>
    <n v="35"/>
    <m/>
  </r>
  <r>
    <x v="1"/>
    <x v="7"/>
    <m/>
    <x v="1"/>
    <x v="1"/>
    <x v="11"/>
    <x v="2"/>
    <n v="0.2"/>
    <n v="0.875"/>
    <n v="70"/>
    <m/>
  </r>
  <r>
    <x v="1"/>
    <x v="1"/>
    <m/>
    <x v="1"/>
    <x v="1"/>
    <x v="11"/>
    <x v="2"/>
    <n v="0.15"/>
    <n v="0.65625"/>
    <n v="52.5"/>
    <m/>
  </r>
  <r>
    <x v="1"/>
    <x v="15"/>
    <m/>
    <x v="1"/>
    <x v="1"/>
    <x v="11"/>
    <x v="2"/>
    <m/>
    <n v="0"/>
    <n v="0"/>
    <m/>
  </r>
  <r>
    <x v="3"/>
    <x v="3"/>
    <m/>
    <x v="1"/>
    <x v="1"/>
    <x v="11"/>
    <x v="2"/>
    <n v="1"/>
    <n v="4.375"/>
    <n v="350"/>
    <m/>
  </r>
  <r>
    <x v="0"/>
    <x v="25"/>
    <m/>
    <x v="1"/>
    <x v="35"/>
    <x v="11"/>
    <x v="2"/>
    <n v="0.3"/>
    <n v="1.3125"/>
    <n v="84"/>
    <m/>
  </r>
  <r>
    <x v="0"/>
    <x v="34"/>
    <m/>
    <x v="1"/>
    <x v="35"/>
    <x v="11"/>
    <x v="2"/>
    <n v="0.4"/>
    <n v="1.75"/>
    <n v="112"/>
    <m/>
  </r>
  <r>
    <x v="4"/>
    <x v="4"/>
    <m/>
    <x v="1"/>
    <x v="3"/>
    <x v="11"/>
    <x v="2"/>
    <m/>
    <n v="0"/>
    <n v="0"/>
    <m/>
  </r>
  <r>
    <x v="4"/>
    <x v="6"/>
    <m/>
    <x v="1"/>
    <x v="3"/>
    <x v="11"/>
    <x v="2"/>
    <m/>
    <n v="0"/>
    <n v="0"/>
    <m/>
  </r>
  <r>
    <x v="4"/>
    <x v="8"/>
    <m/>
    <x v="1"/>
    <x v="3"/>
    <x v="11"/>
    <x v="2"/>
    <m/>
    <n v="0"/>
    <n v="0"/>
    <m/>
  </r>
  <r>
    <x v="4"/>
    <x v="10"/>
    <m/>
    <x v="1"/>
    <x v="3"/>
    <x v="11"/>
    <x v="2"/>
    <m/>
    <n v="0"/>
    <n v="0"/>
    <m/>
  </r>
  <r>
    <x v="5"/>
    <x v="5"/>
    <m/>
    <x v="1"/>
    <x v="3"/>
    <x v="11"/>
    <x v="2"/>
    <m/>
    <n v="0"/>
    <n v="0"/>
    <m/>
  </r>
  <r>
    <x v="0"/>
    <x v="28"/>
    <m/>
    <x v="1"/>
    <x v="3"/>
    <x v="11"/>
    <x v="2"/>
    <n v="0.8"/>
    <n v="3.5"/>
    <n v="252"/>
    <m/>
  </r>
  <r>
    <x v="3"/>
    <x v="31"/>
    <m/>
    <x v="1"/>
    <x v="3"/>
    <x v="11"/>
    <x v="2"/>
    <m/>
    <n v="0"/>
    <n v="0"/>
    <m/>
  </r>
  <r>
    <x v="2"/>
    <x v="2"/>
    <m/>
    <x v="0"/>
    <x v="0"/>
    <x v="11"/>
    <x v="2"/>
    <m/>
    <n v="0"/>
    <n v="0"/>
    <m/>
  </r>
  <r>
    <x v="0"/>
    <x v="20"/>
    <m/>
    <x v="0"/>
    <x v="0"/>
    <x v="11"/>
    <x v="2"/>
    <m/>
    <n v="0"/>
    <n v="0"/>
    <m/>
  </r>
  <r>
    <x v="1"/>
    <x v="18"/>
    <m/>
    <x v="0"/>
    <x v="0"/>
    <x v="11"/>
    <x v="2"/>
    <m/>
    <n v="0"/>
    <n v="0"/>
    <m/>
  </r>
  <r>
    <x v="1"/>
    <x v="24"/>
    <m/>
    <x v="0"/>
    <x v="0"/>
    <x v="11"/>
    <x v="2"/>
    <n v="0.1"/>
    <n v="0.4375"/>
    <n v="31.5"/>
    <m/>
  </r>
  <r>
    <x v="1"/>
    <x v="23"/>
    <m/>
    <x v="0"/>
    <x v="0"/>
    <x v="11"/>
    <x v="2"/>
    <n v="0.2"/>
    <n v="0.875"/>
    <n v="63"/>
    <m/>
  </r>
  <r>
    <x v="3"/>
    <x v="3"/>
    <m/>
    <x v="0"/>
    <x v="0"/>
    <x v="11"/>
    <x v="2"/>
    <n v="0.8"/>
    <n v="3.5"/>
    <n v="252"/>
    <m/>
  </r>
  <r>
    <x v="3"/>
    <x v="33"/>
    <m/>
    <x v="0"/>
    <x v="0"/>
    <x v="11"/>
    <x v="2"/>
    <m/>
    <n v="0"/>
    <n v="0"/>
    <m/>
  </r>
  <r>
    <x v="4"/>
    <x v="22"/>
    <m/>
    <x v="1"/>
    <x v="5"/>
    <x v="11"/>
    <x v="2"/>
    <n v="0.25"/>
    <n v="1.09375"/>
    <n v="87.5"/>
    <m/>
  </r>
  <r>
    <x v="4"/>
    <x v="13"/>
    <m/>
    <x v="1"/>
    <x v="5"/>
    <x v="11"/>
    <x v="2"/>
    <m/>
    <n v="0"/>
    <n v="0"/>
    <m/>
  </r>
  <r>
    <x v="4"/>
    <x v="4"/>
    <m/>
    <x v="1"/>
    <x v="5"/>
    <x v="11"/>
    <x v="2"/>
    <m/>
    <n v="0"/>
    <n v="0"/>
    <m/>
  </r>
  <r>
    <x v="4"/>
    <x v="6"/>
    <m/>
    <x v="1"/>
    <x v="5"/>
    <x v="11"/>
    <x v="2"/>
    <m/>
    <n v="0"/>
    <n v="0"/>
    <m/>
  </r>
  <r>
    <x v="4"/>
    <x v="8"/>
    <m/>
    <x v="1"/>
    <x v="5"/>
    <x v="11"/>
    <x v="2"/>
    <m/>
    <n v="0"/>
    <n v="0"/>
    <m/>
  </r>
  <r>
    <x v="5"/>
    <x v="5"/>
    <m/>
    <x v="1"/>
    <x v="5"/>
    <x v="11"/>
    <x v="2"/>
    <m/>
    <n v="0"/>
    <n v="0"/>
    <m/>
  </r>
  <r>
    <x v="0"/>
    <x v="26"/>
    <m/>
    <x v="1"/>
    <x v="5"/>
    <x v="11"/>
    <x v="2"/>
    <m/>
    <n v="0"/>
    <n v="0"/>
    <m/>
  </r>
  <r>
    <x v="0"/>
    <x v="32"/>
    <m/>
    <x v="1"/>
    <x v="5"/>
    <x v="11"/>
    <x v="2"/>
    <m/>
    <n v="0"/>
    <n v="0"/>
    <m/>
  </r>
  <r>
    <x v="1"/>
    <x v="7"/>
    <m/>
    <x v="1"/>
    <x v="5"/>
    <x v="11"/>
    <x v="2"/>
    <n v="0.1"/>
    <n v="0.4375"/>
    <n v="35"/>
    <m/>
  </r>
  <r>
    <x v="1"/>
    <x v="15"/>
    <m/>
    <x v="1"/>
    <x v="5"/>
    <x v="11"/>
    <x v="2"/>
    <n v="0.1"/>
    <n v="0.4375"/>
    <n v="35"/>
    <m/>
  </r>
  <r>
    <x v="1"/>
    <x v="24"/>
    <m/>
    <x v="1"/>
    <x v="5"/>
    <x v="11"/>
    <x v="2"/>
    <n v="0.1"/>
    <n v="0.4375"/>
    <n v="35"/>
    <m/>
  </r>
  <r>
    <x v="3"/>
    <x v="3"/>
    <m/>
    <x v="1"/>
    <x v="5"/>
    <x v="11"/>
    <x v="2"/>
    <n v="0.15"/>
    <n v="0.65625"/>
    <n v="52.5"/>
    <m/>
  </r>
  <r>
    <x v="0"/>
    <x v="20"/>
    <m/>
    <x v="1"/>
    <x v="13"/>
    <x v="11"/>
    <x v="2"/>
    <m/>
    <n v="0"/>
    <n v="0"/>
    <m/>
  </r>
  <r>
    <x v="3"/>
    <x v="3"/>
    <m/>
    <x v="1"/>
    <x v="13"/>
    <x v="11"/>
    <x v="2"/>
    <n v="1"/>
    <n v="4.375"/>
    <n v="315"/>
    <m/>
  </r>
  <r>
    <x v="2"/>
    <x v="2"/>
    <m/>
    <x v="0"/>
    <x v="2"/>
    <x v="11"/>
    <x v="2"/>
    <m/>
    <n v="0"/>
    <n v="0"/>
    <m/>
  </r>
  <r>
    <x v="4"/>
    <x v="22"/>
    <m/>
    <x v="0"/>
    <x v="2"/>
    <x v="11"/>
    <x v="2"/>
    <n v="0.2"/>
    <n v="0.875"/>
    <n v="63"/>
    <m/>
  </r>
  <r>
    <x v="0"/>
    <x v="25"/>
    <m/>
    <x v="0"/>
    <x v="2"/>
    <x v="11"/>
    <x v="2"/>
    <n v="0.1"/>
    <n v="0.4375"/>
    <n v="31.5"/>
    <m/>
  </r>
  <r>
    <x v="0"/>
    <x v="28"/>
    <m/>
    <x v="0"/>
    <x v="2"/>
    <x v="11"/>
    <x v="2"/>
    <n v="0.8"/>
    <n v="3.5"/>
    <n v="252"/>
    <m/>
  </r>
  <r>
    <x v="1"/>
    <x v="1"/>
    <m/>
    <x v="0"/>
    <x v="2"/>
    <x v="11"/>
    <x v="2"/>
    <n v="0.1"/>
    <n v="0.4375"/>
    <n v="31.5"/>
    <m/>
  </r>
  <r>
    <x v="3"/>
    <x v="27"/>
    <m/>
    <x v="0"/>
    <x v="2"/>
    <x v="11"/>
    <x v="2"/>
    <n v="0.2"/>
    <n v="0.875"/>
    <n v="63"/>
    <m/>
  </r>
  <r>
    <x v="3"/>
    <x v="31"/>
    <m/>
    <x v="0"/>
    <x v="2"/>
    <x v="11"/>
    <x v="2"/>
    <m/>
    <n v="0"/>
    <n v="0"/>
    <m/>
  </r>
  <r>
    <x v="3"/>
    <x v="3"/>
    <m/>
    <x v="1"/>
    <x v="20"/>
    <x v="11"/>
    <x v="2"/>
    <n v="1"/>
    <n v="4.375"/>
    <n v="280"/>
    <m/>
  </r>
  <r>
    <x v="3"/>
    <x v="3"/>
    <m/>
    <x v="3"/>
    <x v="26"/>
    <x v="11"/>
    <x v="2"/>
    <n v="1"/>
    <n v="4.375"/>
    <n v="280"/>
    <m/>
  </r>
  <r>
    <x v="1"/>
    <x v="7"/>
    <m/>
    <x v="3"/>
    <x v="34"/>
    <x v="11"/>
    <x v="2"/>
    <n v="0.15"/>
    <n v="0.65625"/>
    <n v="47.25"/>
    <m/>
  </r>
  <r>
    <x v="1"/>
    <x v="17"/>
    <m/>
    <x v="3"/>
    <x v="34"/>
    <x v="11"/>
    <x v="2"/>
    <n v="0.15"/>
    <n v="0.65625"/>
    <n v="47.25"/>
    <m/>
  </r>
  <r>
    <x v="1"/>
    <x v="15"/>
    <m/>
    <x v="3"/>
    <x v="34"/>
    <x v="11"/>
    <x v="2"/>
    <n v="0.15"/>
    <n v="0.65625"/>
    <n v="47.25"/>
    <m/>
  </r>
  <r>
    <x v="1"/>
    <x v="24"/>
    <m/>
    <x v="3"/>
    <x v="34"/>
    <x v="11"/>
    <x v="2"/>
    <n v="0.15"/>
    <n v="0.65625"/>
    <n v="47.25"/>
    <m/>
  </r>
  <r>
    <x v="1"/>
    <x v="23"/>
    <m/>
    <x v="3"/>
    <x v="34"/>
    <x v="11"/>
    <x v="2"/>
    <n v="0.2"/>
    <n v="0.875"/>
    <n v="63"/>
    <m/>
  </r>
  <r>
    <x v="5"/>
    <x v="5"/>
    <m/>
    <x v="1"/>
    <x v="7"/>
    <x v="11"/>
    <x v="2"/>
    <m/>
    <n v="0"/>
    <n v="0"/>
    <m/>
  </r>
  <r>
    <x v="0"/>
    <x v="32"/>
    <m/>
    <x v="1"/>
    <x v="7"/>
    <x v="11"/>
    <x v="2"/>
    <n v="0.3"/>
    <n v="1.3125"/>
    <n v="94.5"/>
    <m/>
  </r>
  <r>
    <x v="1"/>
    <x v="23"/>
    <m/>
    <x v="1"/>
    <x v="7"/>
    <x v="11"/>
    <x v="2"/>
    <m/>
    <n v="0"/>
    <n v="0"/>
    <m/>
  </r>
  <r>
    <x v="3"/>
    <x v="3"/>
    <m/>
    <x v="1"/>
    <x v="7"/>
    <x v="11"/>
    <x v="2"/>
    <n v="0.2"/>
    <n v="0.875"/>
    <n v="63"/>
    <m/>
  </r>
  <r>
    <x v="4"/>
    <x v="8"/>
    <m/>
    <x v="0"/>
    <x v="19"/>
    <x v="11"/>
    <x v="2"/>
    <m/>
    <n v="0"/>
    <n v="0"/>
    <m/>
  </r>
  <r>
    <x v="0"/>
    <x v="25"/>
    <m/>
    <x v="0"/>
    <x v="19"/>
    <x v="11"/>
    <x v="2"/>
    <n v="0.1"/>
    <n v="0.4375"/>
    <n v="28"/>
    <m/>
  </r>
  <r>
    <x v="0"/>
    <x v="28"/>
    <m/>
    <x v="0"/>
    <x v="19"/>
    <x v="11"/>
    <x v="2"/>
    <n v="0.7"/>
    <n v="3.0625"/>
    <n v="196"/>
    <m/>
  </r>
  <r>
    <x v="0"/>
    <x v="32"/>
    <m/>
    <x v="0"/>
    <x v="19"/>
    <x v="11"/>
    <x v="2"/>
    <n v="0.2"/>
    <n v="0.875"/>
    <n v="56"/>
    <m/>
  </r>
  <r>
    <x v="0"/>
    <x v="34"/>
    <m/>
    <x v="0"/>
    <x v="19"/>
    <x v="11"/>
    <x v="2"/>
    <n v="0.15"/>
    <n v="0.65625"/>
    <n v="42"/>
    <m/>
  </r>
  <r>
    <x v="1"/>
    <x v="1"/>
    <m/>
    <x v="0"/>
    <x v="19"/>
    <x v="11"/>
    <x v="2"/>
    <m/>
    <n v="0"/>
    <n v="0"/>
    <m/>
  </r>
  <r>
    <x v="3"/>
    <x v="27"/>
    <m/>
    <x v="0"/>
    <x v="19"/>
    <x v="11"/>
    <x v="2"/>
    <n v="0.4"/>
    <n v="1.75"/>
    <n v="112"/>
    <m/>
  </r>
  <r>
    <x v="3"/>
    <x v="31"/>
    <m/>
    <x v="0"/>
    <x v="19"/>
    <x v="11"/>
    <x v="2"/>
    <m/>
    <n v="0"/>
    <n v="0"/>
    <m/>
  </r>
  <r>
    <x v="6"/>
    <x v="14"/>
    <m/>
    <x v="0"/>
    <x v="19"/>
    <x v="11"/>
    <x v="2"/>
    <m/>
    <n v="0"/>
    <n v="0"/>
    <m/>
  </r>
  <r>
    <x v="4"/>
    <x v="22"/>
    <m/>
    <x v="2"/>
    <x v="38"/>
    <x v="11"/>
    <x v="2"/>
    <n v="1"/>
    <n v="4.375"/>
    <n v="350"/>
    <m/>
  </r>
  <r>
    <x v="4"/>
    <x v="13"/>
    <m/>
    <x v="2"/>
    <x v="38"/>
    <x v="11"/>
    <x v="2"/>
    <m/>
    <n v="0"/>
    <n v="0"/>
    <m/>
  </r>
  <r>
    <x v="4"/>
    <x v="4"/>
    <m/>
    <x v="2"/>
    <x v="38"/>
    <x v="11"/>
    <x v="2"/>
    <m/>
    <n v="0"/>
    <n v="0"/>
    <m/>
  </r>
  <r>
    <x v="4"/>
    <x v="6"/>
    <m/>
    <x v="2"/>
    <x v="38"/>
    <x v="11"/>
    <x v="2"/>
    <m/>
    <n v="0"/>
    <n v="0"/>
    <m/>
  </r>
  <r>
    <x v="4"/>
    <x v="8"/>
    <m/>
    <x v="2"/>
    <x v="38"/>
    <x v="11"/>
    <x v="2"/>
    <m/>
    <n v="0"/>
    <n v="0"/>
    <m/>
  </r>
  <r>
    <x v="4"/>
    <x v="10"/>
    <m/>
    <x v="2"/>
    <x v="38"/>
    <x v="11"/>
    <x v="2"/>
    <m/>
    <n v="0"/>
    <n v="0"/>
    <m/>
  </r>
  <r>
    <x v="3"/>
    <x v="3"/>
    <m/>
    <x v="1"/>
    <x v="28"/>
    <x v="11"/>
    <x v="2"/>
    <n v="0.1"/>
    <n v="0.4375"/>
    <n v="35"/>
    <m/>
  </r>
  <r>
    <x v="1"/>
    <x v="24"/>
    <m/>
    <x v="1"/>
    <x v="25"/>
    <x v="11"/>
    <x v="2"/>
    <n v="0.2"/>
    <n v="0.875"/>
    <n v="56"/>
    <m/>
  </r>
  <r>
    <x v="3"/>
    <x v="3"/>
    <m/>
    <x v="1"/>
    <x v="25"/>
    <x v="11"/>
    <x v="2"/>
    <n v="0.8"/>
    <n v="3.5"/>
    <n v="224"/>
    <m/>
  </r>
  <r>
    <x v="3"/>
    <x v="33"/>
    <m/>
    <x v="1"/>
    <x v="25"/>
    <x v="11"/>
    <x v="2"/>
    <m/>
    <n v="0"/>
    <n v="0"/>
    <m/>
  </r>
  <r>
    <x v="6"/>
    <x v="19"/>
    <m/>
    <x v="1"/>
    <x v="25"/>
    <x v="11"/>
    <x v="2"/>
    <m/>
    <n v="0"/>
    <n v="0"/>
    <m/>
  </r>
  <r>
    <x v="0"/>
    <x v="20"/>
    <m/>
    <x v="2"/>
    <x v="4"/>
    <x v="11"/>
    <x v="2"/>
    <n v="0.2"/>
    <n v="0.875"/>
    <n v="70"/>
    <m/>
  </r>
  <r>
    <x v="0"/>
    <x v="25"/>
    <m/>
    <x v="2"/>
    <x v="4"/>
    <x v="11"/>
    <x v="2"/>
    <n v="0.3"/>
    <n v="1.3125"/>
    <n v="105"/>
    <m/>
  </r>
  <r>
    <x v="0"/>
    <x v="26"/>
    <m/>
    <x v="2"/>
    <x v="4"/>
    <x v="11"/>
    <x v="2"/>
    <n v="0.2"/>
    <n v="0.875"/>
    <n v="70"/>
    <m/>
  </r>
  <r>
    <x v="0"/>
    <x v="28"/>
    <m/>
    <x v="2"/>
    <x v="4"/>
    <x v="11"/>
    <x v="2"/>
    <n v="1.2"/>
    <n v="5.25"/>
    <n v="420"/>
    <m/>
  </r>
  <r>
    <x v="0"/>
    <x v="32"/>
    <m/>
    <x v="2"/>
    <x v="4"/>
    <x v="11"/>
    <x v="2"/>
    <n v="0.3"/>
    <n v="1.3125"/>
    <n v="105"/>
    <m/>
  </r>
  <r>
    <x v="0"/>
    <x v="0"/>
    <m/>
    <x v="2"/>
    <x v="4"/>
    <x v="11"/>
    <x v="2"/>
    <n v="0.2"/>
    <n v="0.875"/>
    <n v="70"/>
    <m/>
  </r>
  <r>
    <x v="0"/>
    <x v="34"/>
    <m/>
    <x v="2"/>
    <x v="4"/>
    <x v="11"/>
    <x v="2"/>
    <n v="0.4"/>
    <n v="1.75"/>
    <n v="140"/>
    <m/>
  </r>
  <r>
    <x v="4"/>
    <x v="22"/>
    <m/>
    <x v="1"/>
    <x v="9"/>
    <x v="11"/>
    <x v="2"/>
    <n v="0.5"/>
    <n v="2.1875"/>
    <n v="157.5"/>
    <m/>
  </r>
  <r>
    <x v="5"/>
    <x v="5"/>
    <m/>
    <x v="1"/>
    <x v="9"/>
    <x v="11"/>
    <x v="2"/>
    <m/>
    <n v="0"/>
    <n v="0"/>
    <m/>
  </r>
  <r>
    <x v="3"/>
    <x v="33"/>
    <m/>
    <x v="1"/>
    <x v="9"/>
    <x v="11"/>
    <x v="2"/>
    <m/>
    <n v="0"/>
    <n v="0"/>
    <m/>
  </r>
  <r>
    <x v="4"/>
    <x v="22"/>
    <m/>
    <x v="3"/>
    <x v="10"/>
    <x v="11"/>
    <x v="2"/>
    <n v="0.1"/>
    <n v="0.4375"/>
    <n v="35"/>
    <m/>
  </r>
  <r>
    <x v="7"/>
    <x v="11"/>
    <m/>
    <x v="3"/>
    <x v="10"/>
    <x v="11"/>
    <x v="2"/>
    <m/>
    <n v="0"/>
    <n v="0"/>
    <m/>
  </r>
  <r>
    <x v="1"/>
    <x v="7"/>
    <m/>
    <x v="3"/>
    <x v="10"/>
    <x v="11"/>
    <x v="2"/>
    <n v="0.05"/>
    <n v="0.21875"/>
    <n v="17.5"/>
    <m/>
  </r>
  <r>
    <x v="1"/>
    <x v="17"/>
    <m/>
    <x v="3"/>
    <x v="10"/>
    <x v="11"/>
    <x v="2"/>
    <n v="0.05"/>
    <n v="0.21875"/>
    <n v="17.5"/>
    <m/>
  </r>
  <r>
    <x v="1"/>
    <x v="15"/>
    <m/>
    <x v="3"/>
    <x v="10"/>
    <x v="11"/>
    <x v="2"/>
    <n v="0.05"/>
    <n v="0.21875"/>
    <n v="17.5"/>
    <m/>
  </r>
  <r>
    <x v="1"/>
    <x v="24"/>
    <m/>
    <x v="3"/>
    <x v="10"/>
    <x v="11"/>
    <x v="2"/>
    <n v="0.05"/>
    <n v="0.21875"/>
    <n v="17.5"/>
    <m/>
  </r>
  <r>
    <x v="1"/>
    <x v="23"/>
    <m/>
    <x v="3"/>
    <x v="10"/>
    <x v="11"/>
    <x v="2"/>
    <n v="0.1"/>
    <n v="0.4375"/>
    <n v="35"/>
    <m/>
  </r>
  <r>
    <x v="1"/>
    <x v="23"/>
    <m/>
    <x v="3"/>
    <x v="10"/>
    <x v="11"/>
    <x v="2"/>
    <n v="0.1"/>
    <n v="0.4375"/>
    <n v="35"/>
    <m/>
  </r>
  <r>
    <x v="6"/>
    <x v="9"/>
    <m/>
    <x v="3"/>
    <x v="10"/>
    <x v="11"/>
    <x v="2"/>
    <n v="0.25"/>
    <n v="1.09375"/>
    <n v="87.5"/>
    <m/>
  </r>
  <r>
    <x v="0"/>
    <x v="26"/>
    <m/>
    <x v="1"/>
    <x v="29"/>
    <x v="11"/>
    <x v="2"/>
    <n v="0.1"/>
    <n v="0.4375"/>
    <n v="35"/>
    <m/>
  </r>
  <r>
    <x v="0"/>
    <x v="28"/>
    <m/>
    <x v="1"/>
    <x v="29"/>
    <x v="11"/>
    <x v="2"/>
    <n v="0.2"/>
    <n v="0.875"/>
    <n v="70"/>
    <m/>
  </r>
  <r>
    <x v="0"/>
    <x v="32"/>
    <m/>
    <x v="1"/>
    <x v="29"/>
    <x v="11"/>
    <x v="2"/>
    <n v="0.1"/>
    <n v="0.4375"/>
    <n v="35"/>
    <m/>
  </r>
  <r>
    <x v="1"/>
    <x v="17"/>
    <m/>
    <x v="1"/>
    <x v="29"/>
    <x v="11"/>
    <x v="2"/>
    <n v="0.2"/>
    <n v="0.875"/>
    <n v="70"/>
    <m/>
  </r>
  <r>
    <x v="3"/>
    <x v="27"/>
    <m/>
    <x v="1"/>
    <x v="29"/>
    <x v="11"/>
    <x v="2"/>
    <n v="0.1"/>
    <n v="0.4375"/>
    <n v="35"/>
    <m/>
  </r>
  <r>
    <x v="3"/>
    <x v="31"/>
    <m/>
    <x v="1"/>
    <x v="29"/>
    <x v="11"/>
    <x v="2"/>
    <m/>
    <n v="0"/>
    <n v="0"/>
    <m/>
  </r>
  <r>
    <x v="6"/>
    <x v="12"/>
    <m/>
    <x v="1"/>
    <x v="29"/>
    <x v="11"/>
    <x v="2"/>
    <m/>
    <n v="0"/>
    <n v="0"/>
    <m/>
  </r>
  <r>
    <x v="6"/>
    <x v="19"/>
    <m/>
    <x v="1"/>
    <x v="29"/>
    <x v="11"/>
    <x v="2"/>
    <n v="0.2"/>
    <n v="0.875"/>
    <n v="70"/>
    <m/>
  </r>
  <r>
    <x v="6"/>
    <x v="16"/>
    <m/>
    <x v="1"/>
    <x v="29"/>
    <x v="11"/>
    <x v="2"/>
    <n v="0.1"/>
    <n v="0.4375"/>
    <n v="35"/>
    <m/>
  </r>
  <r>
    <x v="4"/>
    <x v="22"/>
    <m/>
    <x v="3"/>
    <x v="12"/>
    <x v="11"/>
    <x v="2"/>
    <n v="0.2"/>
    <n v="0.875"/>
    <n v="56"/>
    <m/>
  </r>
  <r>
    <x v="4"/>
    <x v="13"/>
    <m/>
    <x v="3"/>
    <x v="12"/>
    <x v="11"/>
    <x v="2"/>
    <m/>
    <n v="0"/>
    <n v="0"/>
    <m/>
  </r>
  <r>
    <x v="4"/>
    <x v="4"/>
    <m/>
    <x v="3"/>
    <x v="12"/>
    <x v="11"/>
    <x v="2"/>
    <m/>
    <n v="0"/>
    <n v="0"/>
    <m/>
  </r>
  <r>
    <x v="4"/>
    <x v="6"/>
    <m/>
    <x v="3"/>
    <x v="12"/>
    <x v="11"/>
    <x v="2"/>
    <m/>
    <n v="0"/>
    <n v="0"/>
    <m/>
  </r>
  <r>
    <x v="4"/>
    <x v="8"/>
    <m/>
    <x v="3"/>
    <x v="12"/>
    <x v="11"/>
    <x v="2"/>
    <m/>
    <n v="0"/>
    <n v="0"/>
    <m/>
  </r>
  <r>
    <x v="0"/>
    <x v="26"/>
    <m/>
    <x v="3"/>
    <x v="12"/>
    <x v="11"/>
    <x v="2"/>
    <n v="0.2"/>
    <n v="0.875"/>
    <n v="56"/>
    <m/>
  </r>
  <r>
    <x v="0"/>
    <x v="32"/>
    <m/>
    <x v="3"/>
    <x v="12"/>
    <x v="11"/>
    <x v="2"/>
    <n v="0.2"/>
    <n v="0.875"/>
    <n v="56"/>
    <m/>
  </r>
  <r>
    <x v="7"/>
    <x v="11"/>
    <m/>
    <x v="3"/>
    <x v="12"/>
    <x v="11"/>
    <x v="2"/>
    <m/>
    <n v="0"/>
    <n v="0"/>
    <m/>
  </r>
  <r>
    <x v="3"/>
    <x v="31"/>
    <m/>
    <x v="3"/>
    <x v="30"/>
    <x v="11"/>
    <x v="2"/>
    <m/>
    <n v="0"/>
    <n v="0"/>
    <m/>
  </r>
  <r>
    <x v="3"/>
    <x v="3"/>
    <m/>
    <x v="3"/>
    <x v="30"/>
    <x v="11"/>
    <x v="2"/>
    <n v="1"/>
    <n v="4.375"/>
    <n v="280"/>
    <m/>
  </r>
  <r>
    <x v="7"/>
    <x v="11"/>
    <m/>
    <x v="3"/>
    <x v="14"/>
    <x v="11"/>
    <x v="2"/>
    <m/>
    <n v="0"/>
    <n v="0"/>
    <m/>
  </r>
  <r>
    <x v="3"/>
    <x v="33"/>
    <m/>
    <x v="3"/>
    <x v="14"/>
    <x v="11"/>
    <x v="2"/>
    <m/>
    <n v="0"/>
    <n v="0"/>
    <m/>
  </r>
  <r>
    <x v="3"/>
    <x v="3"/>
    <m/>
    <x v="3"/>
    <x v="14"/>
    <x v="11"/>
    <x v="2"/>
    <n v="0.4"/>
    <n v="1.75"/>
    <n v="112"/>
    <m/>
  </r>
  <r>
    <x v="0"/>
    <x v="20"/>
    <m/>
    <x v="3"/>
    <x v="31"/>
    <x v="11"/>
    <x v="2"/>
    <m/>
    <n v="0"/>
    <n v="0"/>
    <m/>
  </r>
  <r>
    <x v="0"/>
    <x v="25"/>
    <m/>
    <x v="3"/>
    <x v="31"/>
    <x v="11"/>
    <x v="2"/>
    <n v="0.1"/>
    <n v="0.4375"/>
    <n v="28"/>
    <m/>
  </r>
  <r>
    <x v="0"/>
    <x v="28"/>
    <m/>
    <x v="3"/>
    <x v="31"/>
    <x v="11"/>
    <x v="2"/>
    <n v="0.4"/>
    <n v="1.75"/>
    <n v="112"/>
    <m/>
  </r>
  <r>
    <x v="0"/>
    <x v="34"/>
    <m/>
    <x v="3"/>
    <x v="31"/>
    <x v="11"/>
    <x v="2"/>
    <n v="0.1"/>
    <n v="0.4375"/>
    <n v="28"/>
    <m/>
  </r>
  <r>
    <x v="1"/>
    <x v="1"/>
    <m/>
    <x v="3"/>
    <x v="31"/>
    <x v="11"/>
    <x v="2"/>
    <n v="0.1"/>
    <n v="0.4375"/>
    <n v="28"/>
    <m/>
  </r>
  <r>
    <x v="3"/>
    <x v="27"/>
    <m/>
    <x v="3"/>
    <x v="31"/>
    <x v="11"/>
    <x v="2"/>
    <n v="0.8"/>
    <n v="3.5"/>
    <n v="224"/>
    <m/>
  </r>
  <r>
    <x v="3"/>
    <x v="31"/>
    <m/>
    <x v="3"/>
    <x v="31"/>
    <x v="11"/>
    <x v="2"/>
    <m/>
    <n v="0"/>
    <n v="0"/>
    <m/>
  </r>
  <r>
    <x v="2"/>
    <x v="2"/>
    <m/>
    <x v="0"/>
    <x v="16"/>
    <x v="11"/>
    <x v="2"/>
    <m/>
    <n v="0"/>
    <n v="0"/>
    <m/>
  </r>
  <r>
    <x v="4"/>
    <x v="22"/>
    <m/>
    <x v="0"/>
    <x v="16"/>
    <x v="11"/>
    <x v="2"/>
    <n v="0.5"/>
    <n v="2.1875"/>
    <n v="157.5"/>
    <m/>
  </r>
  <r>
    <x v="4"/>
    <x v="13"/>
    <m/>
    <x v="0"/>
    <x v="16"/>
    <x v="11"/>
    <x v="2"/>
    <m/>
    <n v="0"/>
    <n v="0"/>
    <m/>
  </r>
  <r>
    <x v="4"/>
    <x v="4"/>
    <m/>
    <x v="0"/>
    <x v="16"/>
    <x v="11"/>
    <x v="2"/>
    <m/>
    <n v="0"/>
    <n v="0"/>
    <m/>
  </r>
  <r>
    <x v="4"/>
    <x v="6"/>
    <m/>
    <x v="0"/>
    <x v="16"/>
    <x v="11"/>
    <x v="2"/>
    <m/>
    <n v="0"/>
    <n v="0"/>
    <m/>
  </r>
  <r>
    <x v="4"/>
    <x v="8"/>
    <m/>
    <x v="0"/>
    <x v="16"/>
    <x v="11"/>
    <x v="2"/>
    <m/>
    <n v="0"/>
    <n v="0"/>
    <m/>
  </r>
  <r>
    <x v="4"/>
    <x v="10"/>
    <m/>
    <x v="0"/>
    <x v="16"/>
    <x v="11"/>
    <x v="2"/>
    <m/>
    <n v="0"/>
    <n v="0"/>
    <m/>
  </r>
  <r>
    <x v="3"/>
    <x v="3"/>
    <m/>
    <x v="0"/>
    <x v="16"/>
    <x v="11"/>
    <x v="2"/>
    <n v="0.5"/>
    <n v="2.1875"/>
    <n v="157.5"/>
    <m/>
  </r>
  <r>
    <x v="6"/>
    <x v="19"/>
    <m/>
    <x v="0"/>
    <x v="16"/>
    <x v="11"/>
    <x v="2"/>
    <m/>
    <n v="0"/>
    <n v="0"/>
    <m/>
  </r>
  <r>
    <x v="5"/>
    <x v="5"/>
    <m/>
    <x v="1"/>
    <x v="17"/>
    <x v="11"/>
    <x v="2"/>
    <m/>
    <n v="0"/>
    <n v="0"/>
    <m/>
  </r>
  <r>
    <x v="3"/>
    <x v="3"/>
    <m/>
    <x v="1"/>
    <x v="17"/>
    <x v="11"/>
    <x v="2"/>
    <n v="1"/>
    <n v="4.375"/>
    <n v="280"/>
    <m/>
  </r>
  <r>
    <x v="5"/>
    <x v="5"/>
    <m/>
    <x v="1"/>
    <x v="18"/>
    <x v="11"/>
    <x v="2"/>
    <m/>
    <n v="0"/>
    <n v="0"/>
    <m/>
  </r>
  <r>
    <x v="0"/>
    <x v="28"/>
    <m/>
    <x v="1"/>
    <x v="18"/>
    <x v="11"/>
    <x v="2"/>
    <n v="0.8"/>
    <n v="3.5"/>
    <n v="280"/>
    <m/>
  </r>
  <r>
    <x v="3"/>
    <x v="27"/>
    <m/>
    <x v="1"/>
    <x v="18"/>
    <x v="11"/>
    <x v="2"/>
    <n v="0.3"/>
    <n v="1.3125"/>
    <n v="105"/>
    <m/>
  </r>
  <r>
    <x v="3"/>
    <x v="31"/>
    <m/>
    <x v="1"/>
    <x v="18"/>
    <x v="11"/>
    <x v="2"/>
    <m/>
    <n v="0"/>
    <n v="0"/>
    <m/>
  </r>
  <r>
    <x v="3"/>
    <x v="27"/>
    <m/>
    <x v="0"/>
    <x v="36"/>
    <x v="11"/>
    <x v="2"/>
    <n v="1"/>
    <n v="4.375"/>
    <n v="315"/>
    <m/>
  </r>
  <r>
    <x v="3"/>
    <x v="31"/>
    <m/>
    <x v="0"/>
    <x v="36"/>
    <x v="11"/>
    <x v="2"/>
    <m/>
    <n v="0"/>
    <n v="0"/>
    <m/>
  </r>
  <r>
    <x v="0"/>
    <x v="25"/>
    <m/>
    <x v="1"/>
    <x v="37"/>
    <x v="11"/>
    <x v="2"/>
    <n v="0.1"/>
    <n v="0.4375"/>
    <n v="31.5"/>
    <m/>
  </r>
  <r>
    <x v="0"/>
    <x v="28"/>
    <m/>
    <x v="1"/>
    <x v="37"/>
    <x v="11"/>
    <x v="2"/>
    <n v="0.8"/>
    <n v="3.5"/>
    <n v="252"/>
    <m/>
  </r>
  <r>
    <x v="3"/>
    <x v="27"/>
    <m/>
    <x v="1"/>
    <x v="37"/>
    <x v="11"/>
    <x v="2"/>
    <n v="1"/>
    <n v="4.375"/>
    <n v="315"/>
    <m/>
  </r>
  <r>
    <x v="3"/>
    <x v="31"/>
    <m/>
    <x v="1"/>
    <x v="37"/>
    <x v="11"/>
    <x v="2"/>
    <m/>
    <n v="0"/>
    <n v="0"/>
    <m/>
  </r>
  <r>
    <x v="4"/>
    <x v="10"/>
    <m/>
    <x v="3"/>
    <x v="11"/>
    <x v="11"/>
    <x v="2"/>
    <m/>
    <n v="0"/>
    <n v="0"/>
    <m/>
  </r>
  <r>
    <x v="6"/>
    <x v="14"/>
    <m/>
    <x v="3"/>
    <x v="11"/>
    <x v="11"/>
    <x v="2"/>
    <m/>
    <n v="0"/>
    <n v="0"/>
    <m/>
  </r>
  <r>
    <x v="6"/>
    <x v="12"/>
    <m/>
    <x v="3"/>
    <x v="11"/>
    <x v="11"/>
    <x v="2"/>
    <n v="0.1"/>
    <n v="0.4375"/>
    <n v="28"/>
    <m/>
  </r>
  <r>
    <x v="6"/>
    <x v="19"/>
    <m/>
    <x v="3"/>
    <x v="11"/>
    <x v="11"/>
    <x v="2"/>
    <n v="0.25"/>
    <n v="1.09375"/>
    <n v="70"/>
    <m/>
  </r>
  <r>
    <x v="6"/>
    <x v="21"/>
    <m/>
    <x v="3"/>
    <x v="11"/>
    <x v="11"/>
    <x v="2"/>
    <n v="0.1"/>
    <n v="0.4375"/>
    <n v="28"/>
    <m/>
  </r>
  <r>
    <x v="6"/>
    <x v="16"/>
    <m/>
    <x v="3"/>
    <x v="11"/>
    <x v="11"/>
    <x v="2"/>
    <n v="0.1"/>
    <n v="0.4375"/>
    <n v="28"/>
    <m/>
  </r>
  <r>
    <x v="4"/>
    <x v="22"/>
    <m/>
    <x v="0"/>
    <x v="8"/>
    <x v="11"/>
    <x v="2"/>
    <n v="0.2"/>
    <n v="0.875"/>
    <n v="56"/>
    <m/>
  </r>
  <r>
    <x v="0"/>
    <x v="26"/>
    <m/>
    <x v="0"/>
    <x v="8"/>
    <x v="11"/>
    <x v="2"/>
    <n v="0.2"/>
    <n v="0.875"/>
    <n v="56"/>
    <m/>
  </r>
  <r>
    <x v="1"/>
    <x v="15"/>
    <m/>
    <x v="0"/>
    <x v="8"/>
    <x v="11"/>
    <x v="2"/>
    <n v="0.1"/>
    <n v="0.4375"/>
    <n v="28"/>
    <m/>
  </r>
  <r>
    <x v="1"/>
    <x v="23"/>
    <m/>
    <x v="0"/>
    <x v="8"/>
    <x v="11"/>
    <x v="2"/>
    <n v="0.1"/>
    <n v="0.4375"/>
    <n v="28"/>
    <m/>
  </r>
  <r>
    <x v="3"/>
    <x v="3"/>
    <m/>
    <x v="0"/>
    <x v="8"/>
    <x v="11"/>
    <x v="2"/>
    <m/>
    <n v="0"/>
    <n v="0"/>
    <m/>
  </r>
  <r>
    <x v="3"/>
    <x v="33"/>
    <m/>
    <x v="0"/>
    <x v="8"/>
    <x v="11"/>
    <x v="2"/>
    <m/>
    <n v="0"/>
    <n v="0"/>
    <m/>
  </r>
  <r>
    <x v="6"/>
    <x v="9"/>
    <m/>
    <x v="0"/>
    <x v="8"/>
    <x v="11"/>
    <x v="2"/>
    <n v="0.3"/>
    <n v="1.3125"/>
    <n v="84"/>
    <m/>
  </r>
  <r>
    <x v="6"/>
    <x v="12"/>
    <m/>
    <x v="0"/>
    <x v="8"/>
    <x v="11"/>
    <x v="2"/>
    <m/>
    <n v="0"/>
    <n v="0"/>
    <m/>
  </r>
  <r>
    <x v="6"/>
    <x v="19"/>
    <m/>
    <x v="0"/>
    <x v="8"/>
    <x v="11"/>
    <x v="2"/>
    <n v="0.3"/>
    <n v="1.3125"/>
    <n v="84"/>
    <m/>
  </r>
  <r>
    <x v="6"/>
    <x v="21"/>
    <m/>
    <x v="0"/>
    <x v="8"/>
    <x v="11"/>
    <x v="2"/>
    <n v="0.2"/>
    <n v="0.875"/>
    <n v="56"/>
    <m/>
  </r>
  <r>
    <x v="2"/>
    <x v="2"/>
    <m/>
    <x v="0"/>
    <x v="6"/>
    <x v="11"/>
    <x v="2"/>
    <m/>
    <n v="0"/>
    <n v="0"/>
    <m/>
  </r>
  <r>
    <x v="1"/>
    <x v="1"/>
    <m/>
    <x v="0"/>
    <x v="6"/>
    <x v="11"/>
    <x v="2"/>
    <m/>
    <n v="0"/>
    <n v="0"/>
    <m/>
  </r>
  <r>
    <x v="1"/>
    <x v="1"/>
    <m/>
    <x v="0"/>
    <x v="6"/>
    <x v="11"/>
    <x v="2"/>
    <m/>
    <n v="0"/>
    <n v="0"/>
    <m/>
  </r>
  <r>
    <x v="1"/>
    <x v="18"/>
    <m/>
    <x v="0"/>
    <x v="6"/>
    <x v="11"/>
    <x v="2"/>
    <n v="0.7"/>
    <n v="3.0625"/>
    <n v="245"/>
    <m/>
  </r>
  <r>
    <x v="3"/>
    <x v="3"/>
    <m/>
    <x v="0"/>
    <x v="6"/>
    <x v="11"/>
    <x v="2"/>
    <n v="0.5"/>
    <n v="2.1875"/>
    <n v="175"/>
    <m/>
  </r>
  <r>
    <x v="0"/>
    <x v="28"/>
    <m/>
    <x v="1"/>
    <x v="42"/>
    <x v="11"/>
    <x v="2"/>
    <n v="0.8"/>
    <n v="3.5"/>
    <e v="#N/A"/>
    <m/>
  </r>
  <r>
    <x v="1"/>
    <x v="1"/>
    <m/>
    <x v="1"/>
    <x v="42"/>
    <x v="11"/>
    <x v="2"/>
    <n v="0.2"/>
    <n v="0.875"/>
    <e v="#N/A"/>
    <m/>
  </r>
  <r>
    <x v="1"/>
    <x v="15"/>
    <m/>
    <x v="1"/>
    <x v="42"/>
    <x v="11"/>
    <x v="2"/>
    <m/>
    <n v="0"/>
    <e v="#N/A"/>
    <m/>
  </r>
  <r>
    <x v="1"/>
    <x v="7"/>
    <m/>
    <x v="0"/>
    <x v="33"/>
    <x v="11"/>
    <x v="2"/>
    <n v="0.2"/>
    <n v="0.875"/>
    <n v="56"/>
    <m/>
  </r>
  <r>
    <x v="1"/>
    <x v="17"/>
    <m/>
    <x v="0"/>
    <x v="33"/>
    <x v="11"/>
    <x v="2"/>
    <n v="0.15"/>
    <n v="0.65625"/>
    <n v="42"/>
    <m/>
  </r>
  <r>
    <x v="1"/>
    <x v="17"/>
    <m/>
    <x v="0"/>
    <x v="33"/>
    <x v="11"/>
    <x v="2"/>
    <n v="0.15"/>
    <n v="0.65625"/>
    <n v="42"/>
    <m/>
  </r>
  <r>
    <x v="6"/>
    <x v="14"/>
    <m/>
    <x v="0"/>
    <x v="33"/>
    <x v="11"/>
    <x v="2"/>
    <m/>
    <n v="0"/>
    <n v="0"/>
    <m/>
  </r>
  <r>
    <x v="6"/>
    <x v="12"/>
    <m/>
    <x v="0"/>
    <x v="33"/>
    <x v="11"/>
    <x v="2"/>
    <n v="0.2"/>
    <n v="0.875"/>
    <n v="56"/>
    <m/>
  </r>
  <r>
    <x v="6"/>
    <x v="16"/>
    <m/>
    <x v="0"/>
    <x v="33"/>
    <x v="11"/>
    <x v="2"/>
    <n v="0.1"/>
    <n v="0.4375"/>
    <n v="28"/>
    <m/>
  </r>
  <r>
    <x v="5"/>
    <x v="5"/>
    <m/>
    <x v="1"/>
    <x v="24"/>
    <x v="11"/>
    <x v="2"/>
    <m/>
    <n v="0"/>
    <n v="0"/>
    <m/>
  </r>
  <r>
    <x v="1"/>
    <x v="23"/>
    <m/>
    <x v="1"/>
    <x v="24"/>
    <x v="11"/>
    <x v="2"/>
    <n v="0.2"/>
    <n v="0.875"/>
    <n v="70"/>
    <m/>
  </r>
  <r>
    <x v="3"/>
    <x v="3"/>
    <m/>
    <x v="1"/>
    <x v="24"/>
    <x v="11"/>
    <x v="2"/>
    <n v="1"/>
    <n v="4.375"/>
    <n v="350"/>
    <m/>
  </r>
  <r>
    <x v="6"/>
    <x v="9"/>
    <m/>
    <x v="1"/>
    <x v="24"/>
    <x v="11"/>
    <x v="2"/>
    <n v="0.3"/>
    <n v="1.3125"/>
    <n v="105"/>
    <m/>
  </r>
  <r>
    <x v="6"/>
    <x v="21"/>
    <m/>
    <x v="1"/>
    <x v="24"/>
    <x v="11"/>
    <x v="2"/>
    <m/>
    <n v="0"/>
    <n v="0"/>
    <m/>
  </r>
  <r>
    <x v="5"/>
    <x v="5"/>
    <m/>
    <x v="1"/>
    <x v="21"/>
    <x v="11"/>
    <x v="2"/>
    <m/>
    <n v="0"/>
    <n v="0"/>
    <m/>
  </r>
  <r>
    <x v="0"/>
    <x v="28"/>
    <m/>
    <x v="1"/>
    <x v="21"/>
    <x v="11"/>
    <x v="2"/>
    <m/>
    <n v="0"/>
    <n v="0"/>
    <m/>
  </r>
  <r>
    <x v="1"/>
    <x v="24"/>
    <m/>
    <x v="1"/>
    <x v="21"/>
    <x v="11"/>
    <x v="2"/>
    <m/>
    <n v="0"/>
    <n v="0"/>
    <m/>
  </r>
  <r>
    <x v="3"/>
    <x v="3"/>
    <m/>
    <x v="1"/>
    <x v="21"/>
    <x v="11"/>
    <x v="2"/>
    <m/>
    <n v="0"/>
    <n v="0"/>
    <m/>
  </r>
  <r>
    <x v="3"/>
    <x v="31"/>
    <m/>
    <x v="1"/>
    <x v="21"/>
    <x v="11"/>
    <x v="2"/>
    <m/>
    <n v="0"/>
    <n v="0"/>
    <m/>
  </r>
  <r>
    <x v="6"/>
    <x v="12"/>
    <m/>
    <x v="1"/>
    <x v="21"/>
    <x v="11"/>
    <x v="2"/>
    <m/>
    <n v="0"/>
    <n v="0"/>
    <m/>
  </r>
  <r>
    <x v="6"/>
    <x v="16"/>
    <m/>
    <x v="1"/>
    <x v="21"/>
    <x v="11"/>
    <x v="2"/>
    <m/>
    <n v="0"/>
    <n v="0"/>
    <m/>
  </r>
  <r>
    <x v="1"/>
    <x v="7"/>
    <m/>
    <x v="1"/>
    <x v="27"/>
    <x v="11"/>
    <x v="2"/>
    <n v="0.2"/>
    <n v="0.875"/>
    <e v="#N/A"/>
    <m/>
  </r>
  <r>
    <x v="1"/>
    <x v="15"/>
    <m/>
    <x v="1"/>
    <x v="27"/>
    <x v="11"/>
    <x v="2"/>
    <n v="0.2"/>
    <n v="0.875"/>
    <e v="#N/A"/>
    <m/>
  </r>
  <r>
    <x v="6"/>
    <x v="21"/>
    <m/>
    <x v="1"/>
    <x v="27"/>
    <x v="11"/>
    <x v="2"/>
    <n v="0.2"/>
    <n v="0.875"/>
    <e v="#N/A"/>
    <m/>
  </r>
  <r>
    <x v="4"/>
    <x v="22"/>
    <m/>
    <x v="1"/>
    <x v="23"/>
    <x v="11"/>
    <x v="2"/>
    <n v="0.3"/>
    <n v="1.3125"/>
    <n v="84"/>
    <m/>
  </r>
  <r>
    <x v="5"/>
    <x v="5"/>
    <m/>
    <x v="1"/>
    <x v="23"/>
    <x v="11"/>
    <x v="2"/>
    <m/>
    <n v="0"/>
    <n v="0"/>
    <m/>
  </r>
  <r>
    <x v="0"/>
    <x v="26"/>
    <m/>
    <x v="1"/>
    <x v="23"/>
    <x v="11"/>
    <x v="2"/>
    <n v="0.3"/>
    <n v="1.3125"/>
    <n v="84"/>
    <m/>
  </r>
  <r>
    <x v="0"/>
    <x v="26"/>
    <m/>
    <x v="1"/>
    <x v="23"/>
    <x v="11"/>
    <x v="2"/>
    <m/>
    <n v="0"/>
    <n v="0"/>
    <m/>
  </r>
  <r>
    <x v="0"/>
    <x v="0"/>
    <m/>
    <x v="1"/>
    <x v="23"/>
    <x v="11"/>
    <x v="2"/>
    <m/>
    <n v="0"/>
    <n v="0"/>
    <m/>
  </r>
  <r>
    <x v="3"/>
    <x v="33"/>
    <m/>
    <x v="1"/>
    <x v="23"/>
    <x v="11"/>
    <x v="2"/>
    <m/>
    <n v="0"/>
    <n v="0"/>
    <m/>
  </r>
  <r>
    <x v="6"/>
    <x v="9"/>
    <m/>
    <x v="1"/>
    <x v="23"/>
    <x v="11"/>
    <x v="2"/>
    <m/>
    <n v="0"/>
    <n v="0"/>
    <m/>
  </r>
  <r>
    <x v="6"/>
    <x v="14"/>
    <m/>
    <x v="1"/>
    <x v="23"/>
    <x v="11"/>
    <x v="2"/>
    <m/>
    <n v="0"/>
    <n v="0"/>
    <m/>
  </r>
  <r>
    <x v="6"/>
    <x v="19"/>
    <m/>
    <x v="1"/>
    <x v="23"/>
    <x v="11"/>
    <x v="2"/>
    <m/>
    <n v="0"/>
    <n v="0"/>
    <m/>
  </r>
  <r>
    <x v="6"/>
    <x v="16"/>
    <m/>
    <x v="1"/>
    <x v="23"/>
    <x v="11"/>
    <x v="2"/>
    <n v="0.3"/>
    <n v="1.3125"/>
    <n v="84"/>
    <m/>
  </r>
  <r>
    <x v="1"/>
    <x v="1"/>
    <m/>
    <x v="1"/>
    <x v="45"/>
    <x v="11"/>
    <x v="2"/>
    <m/>
    <n v="0"/>
    <e v="#N/A"/>
    <m/>
  </r>
  <r>
    <x v="4"/>
    <x v="13"/>
    <m/>
    <x v="1"/>
    <x v="44"/>
    <x v="11"/>
    <x v="2"/>
    <m/>
    <n v="0"/>
    <e v="#N/A"/>
    <m/>
  </r>
  <r>
    <x v="1"/>
    <x v="7"/>
    <m/>
    <x v="2"/>
    <x v="43"/>
    <x v="11"/>
    <x v="2"/>
    <n v="0.1"/>
    <n v="0.4375"/>
    <e v="#N/A"/>
    <m/>
  </r>
  <r>
    <x v="1"/>
    <x v="1"/>
    <m/>
    <x v="2"/>
    <x v="43"/>
    <x v="11"/>
    <x v="2"/>
    <n v="0.3"/>
    <n v="1.3125"/>
    <e v="#N/A"/>
    <m/>
  </r>
  <r>
    <x v="1"/>
    <x v="17"/>
    <m/>
    <x v="2"/>
    <x v="43"/>
    <x v="11"/>
    <x v="2"/>
    <n v="0.05"/>
    <n v="0.21875"/>
    <e v="#N/A"/>
    <m/>
  </r>
  <r>
    <x v="1"/>
    <x v="15"/>
    <m/>
    <x v="2"/>
    <x v="43"/>
    <x v="11"/>
    <x v="2"/>
    <n v="0.15"/>
    <n v="0.65625"/>
    <e v="#N/A"/>
    <m/>
  </r>
  <r>
    <x v="1"/>
    <x v="24"/>
    <m/>
    <x v="2"/>
    <x v="43"/>
    <x v="11"/>
    <x v="2"/>
    <n v="0.1"/>
    <n v="0.4375"/>
    <e v="#N/A"/>
    <m/>
  </r>
  <r>
    <x v="1"/>
    <x v="23"/>
    <m/>
    <x v="2"/>
    <x v="43"/>
    <x v="11"/>
    <x v="2"/>
    <n v="0.2"/>
    <n v="0.875"/>
    <e v="#N/A"/>
    <m/>
  </r>
  <r>
    <x v="6"/>
    <x v="9"/>
    <m/>
    <x v="2"/>
    <x v="22"/>
    <x v="11"/>
    <x v="2"/>
    <n v="0.1"/>
    <n v="0.4375"/>
    <n v="35"/>
    <m/>
  </r>
  <r>
    <x v="6"/>
    <x v="14"/>
    <m/>
    <x v="2"/>
    <x v="22"/>
    <x v="11"/>
    <x v="2"/>
    <n v="0.1"/>
    <n v="0.4375"/>
    <n v="35"/>
    <m/>
  </r>
  <r>
    <x v="6"/>
    <x v="12"/>
    <m/>
    <x v="2"/>
    <x v="22"/>
    <x v="11"/>
    <x v="2"/>
    <n v="0.1"/>
    <n v="0.4375"/>
    <n v="35"/>
    <m/>
  </r>
  <r>
    <x v="6"/>
    <x v="19"/>
    <m/>
    <x v="2"/>
    <x v="22"/>
    <x v="11"/>
    <x v="2"/>
    <n v="0.1"/>
    <n v="0.4375"/>
    <n v="35"/>
    <m/>
  </r>
  <r>
    <x v="6"/>
    <x v="21"/>
    <m/>
    <x v="2"/>
    <x v="22"/>
    <x v="11"/>
    <x v="2"/>
    <n v="0.1"/>
    <n v="0.4375"/>
    <n v="35"/>
    <m/>
  </r>
  <r>
    <x v="6"/>
    <x v="16"/>
    <m/>
    <x v="2"/>
    <x v="22"/>
    <x v="11"/>
    <x v="2"/>
    <n v="0.1"/>
    <n v="0.4375"/>
    <n v="35"/>
    <m/>
  </r>
  <r>
    <x v="0"/>
    <x v="20"/>
    <m/>
    <x v="3"/>
    <x v="32"/>
    <x v="11"/>
    <x v="2"/>
    <m/>
    <n v="0"/>
    <n v="0"/>
    <m/>
  </r>
  <r>
    <x v="0"/>
    <x v="25"/>
    <m/>
    <x v="3"/>
    <x v="32"/>
    <x v="11"/>
    <x v="2"/>
    <n v="0.1"/>
    <n v="0.4375"/>
    <n v="28"/>
    <m/>
  </r>
  <r>
    <x v="0"/>
    <x v="28"/>
    <m/>
    <x v="3"/>
    <x v="32"/>
    <x v="11"/>
    <x v="2"/>
    <n v="0.8"/>
    <n v="3.5"/>
    <n v="224"/>
    <m/>
  </r>
  <r>
    <x v="0"/>
    <x v="34"/>
    <m/>
    <x v="3"/>
    <x v="32"/>
    <x v="11"/>
    <x v="2"/>
    <n v="0.1"/>
    <n v="0.4375"/>
    <n v="28"/>
    <m/>
  </r>
  <r>
    <x v="1"/>
    <x v="1"/>
    <m/>
    <x v="3"/>
    <x v="32"/>
    <x v="11"/>
    <x v="2"/>
    <n v="0.05"/>
    <n v="0.21875"/>
    <n v="14"/>
    <m/>
  </r>
  <r>
    <x v="0"/>
    <x v="28"/>
    <m/>
    <x v="3"/>
    <x v="40"/>
    <x v="11"/>
    <x v="2"/>
    <n v="0.6"/>
    <n v="2.625"/>
    <n v="168"/>
    <m/>
  </r>
  <r>
    <x v="3"/>
    <x v="27"/>
    <m/>
    <x v="3"/>
    <x v="40"/>
    <x v="11"/>
    <x v="2"/>
    <n v="0.2"/>
    <n v="0.875"/>
    <n v="56"/>
    <m/>
  </r>
  <r>
    <x v="3"/>
    <x v="31"/>
    <m/>
    <x v="3"/>
    <x v="40"/>
    <x v="11"/>
    <x v="2"/>
    <m/>
    <n v="0"/>
    <n v="0"/>
    <m/>
  </r>
  <r>
    <x v="0"/>
    <x v="20"/>
    <m/>
    <x v="1"/>
    <x v="1"/>
    <x v="12"/>
    <x v="2"/>
    <n v="0.1"/>
    <n v="0.4375"/>
    <n v="35"/>
    <m/>
  </r>
  <r>
    <x v="0"/>
    <x v="28"/>
    <m/>
    <x v="1"/>
    <x v="1"/>
    <x v="12"/>
    <x v="2"/>
    <n v="0.1"/>
    <n v="0.4375"/>
    <n v="35"/>
    <m/>
  </r>
  <r>
    <x v="0"/>
    <x v="34"/>
    <m/>
    <x v="1"/>
    <x v="1"/>
    <x v="12"/>
    <x v="2"/>
    <n v="0.1"/>
    <n v="0.4375"/>
    <n v="35"/>
    <m/>
  </r>
  <r>
    <x v="1"/>
    <x v="7"/>
    <m/>
    <x v="1"/>
    <x v="1"/>
    <x v="12"/>
    <x v="2"/>
    <n v="0.2"/>
    <n v="0.875"/>
    <n v="70"/>
    <m/>
  </r>
  <r>
    <x v="1"/>
    <x v="1"/>
    <m/>
    <x v="1"/>
    <x v="1"/>
    <x v="12"/>
    <x v="2"/>
    <n v="0.15"/>
    <n v="0.65625"/>
    <n v="52.5"/>
    <m/>
  </r>
  <r>
    <x v="1"/>
    <x v="15"/>
    <m/>
    <x v="1"/>
    <x v="1"/>
    <x v="12"/>
    <x v="2"/>
    <m/>
    <n v="0"/>
    <n v="0"/>
    <m/>
  </r>
  <r>
    <x v="3"/>
    <x v="3"/>
    <m/>
    <x v="1"/>
    <x v="1"/>
    <x v="12"/>
    <x v="2"/>
    <n v="1"/>
    <n v="4.375"/>
    <n v="350"/>
    <m/>
  </r>
  <r>
    <x v="0"/>
    <x v="25"/>
    <m/>
    <x v="1"/>
    <x v="35"/>
    <x v="12"/>
    <x v="2"/>
    <n v="0.3"/>
    <n v="1.3125"/>
    <n v="84"/>
    <m/>
  </r>
  <r>
    <x v="0"/>
    <x v="34"/>
    <m/>
    <x v="1"/>
    <x v="35"/>
    <x v="12"/>
    <x v="2"/>
    <n v="0.4"/>
    <n v="1.75"/>
    <n v="112"/>
    <m/>
  </r>
  <r>
    <x v="4"/>
    <x v="4"/>
    <m/>
    <x v="1"/>
    <x v="3"/>
    <x v="12"/>
    <x v="2"/>
    <m/>
    <n v="0"/>
    <n v="0"/>
    <m/>
  </r>
  <r>
    <x v="4"/>
    <x v="6"/>
    <m/>
    <x v="1"/>
    <x v="3"/>
    <x v="12"/>
    <x v="2"/>
    <m/>
    <n v="0"/>
    <n v="0"/>
    <m/>
  </r>
  <r>
    <x v="4"/>
    <x v="8"/>
    <m/>
    <x v="1"/>
    <x v="3"/>
    <x v="12"/>
    <x v="2"/>
    <m/>
    <n v="0"/>
    <n v="0"/>
    <m/>
  </r>
  <r>
    <x v="4"/>
    <x v="10"/>
    <m/>
    <x v="1"/>
    <x v="3"/>
    <x v="12"/>
    <x v="2"/>
    <m/>
    <n v="0"/>
    <n v="0"/>
    <m/>
  </r>
  <r>
    <x v="5"/>
    <x v="5"/>
    <m/>
    <x v="1"/>
    <x v="3"/>
    <x v="12"/>
    <x v="2"/>
    <m/>
    <n v="0"/>
    <n v="0"/>
    <m/>
  </r>
  <r>
    <x v="0"/>
    <x v="28"/>
    <m/>
    <x v="1"/>
    <x v="3"/>
    <x v="12"/>
    <x v="2"/>
    <n v="0.8"/>
    <n v="3.5"/>
    <n v="252"/>
    <m/>
  </r>
  <r>
    <x v="3"/>
    <x v="31"/>
    <m/>
    <x v="1"/>
    <x v="3"/>
    <x v="12"/>
    <x v="2"/>
    <m/>
    <n v="0"/>
    <n v="0"/>
    <m/>
  </r>
  <r>
    <x v="2"/>
    <x v="2"/>
    <m/>
    <x v="0"/>
    <x v="0"/>
    <x v="12"/>
    <x v="2"/>
    <m/>
    <n v="0"/>
    <n v="0"/>
    <m/>
  </r>
  <r>
    <x v="0"/>
    <x v="20"/>
    <m/>
    <x v="0"/>
    <x v="0"/>
    <x v="12"/>
    <x v="2"/>
    <m/>
    <n v="0"/>
    <n v="0"/>
    <m/>
  </r>
  <r>
    <x v="1"/>
    <x v="18"/>
    <m/>
    <x v="0"/>
    <x v="0"/>
    <x v="12"/>
    <x v="2"/>
    <m/>
    <n v="0"/>
    <n v="0"/>
    <m/>
  </r>
  <r>
    <x v="1"/>
    <x v="24"/>
    <m/>
    <x v="0"/>
    <x v="0"/>
    <x v="12"/>
    <x v="2"/>
    <n v="0.1"/>
    <n v="0.4375"/>
    <n v="31.5"/>
    <m/>
  </r>
  <r>
    <x v="1"/>
    <x v="23"/>
    <m/>
    <x v="0"/>
    <x v="0"/>
    <x v="12"/>
    <x v="2"/>
    <n v="0.2"/>
    <n v="0.875"/>
    <n v="63"/>
    <m/>
  </r>
  <r>
    <x v="3"/>
    <x v="3"/>
    <m/>
    <x v="0"/>
    <x v="0"/>
    <x v="12"/>
    <x v="2"/>
    <n v="0.8"/>
    <n v="3.5"/>
    <n v="252"/>
    <m/>
  </r>
  <r>
    <x v="3"/>
    <x v="33"/>
    <m/>
    <x v="0"/>
    <x v="0"/>
    <x v="12"/>
    <x v="2"/>
    <m/>
    <n v="0"/>
    <n v="0"/>
    <m/>
  </r>
  <r>
    <x v="4"/>
    <x v="22"/>
    <m/>
    <x v="1"/>
    <x v="5"/>
    <x v="12"/>
    <x v="2"/>
    <n v="0.25"/>
    <n v="1.09375"/>
    <n v="87.5"/>
    <m/>
  </r>
  <r>
    <x v="4"/>
    <x v="13"/>
    <m/>
    <x v="1"/>
    <x v="5"/>
    <x v="12"/>
    <x v="2"/>
    <m/>
    <n v="0"/>
    <n v="0"/>
    <m/>
  </r>
  <r>
    <x v="4"/>
    <x v="4"/>
    <m/>
    <x v="1"/>
    <x v="5"/>
    <x v="12"/>
    <x v="2"/>
    <m/>
    <n v="0"/>
    <n v="0"/>
    <m/>
  </r>
  <r>
    <x v="4"/>
    <x v="6"/>
    <m/>
    <x v="1"/>
    <x v="5"/>
    <x v="12"/>
    <x v="2"/>
    <m/>
    <n v="0"/>
    <n v="0"/>
    <m/>
  </r>
  <r>
    <x v="4"/>
    <x v="8"/>
    <m/>
    <x v="1"/>
    <x v="5"/>
    <x v="12"/>
    <x v="2"/>
    <m/>
    <n v="0"/>
    <n v="0"/>
    <m/>
  </r>
  <r>
    <x v="5"/>
    <x v="5"/>
    <m/>
    <x v="1"/>
    <x v="5"/>
    <x v="12"/>
    <x v="2"/>
    <m/>
    <n v="0"/>
    <n v="0"/>
    <m/>
  </r>
  <r>
    <x v="0"/>
    <x v="26"/>
    <m/>
    <x v="1"/>
    <x v="5"/>
    <x v="12"/>
    <x v="2"/>
    <m/>
    <n v="0"/>
    <n v="0"/>
    <m/>
  </r>
  <r>
    <x v="0"/>
    <x v="32"/>
    <m/>
    <x v="1"/>
    <x v="5"/>
    <x v="12"/>
    <x v="2"/>
    <m/>
    <n v="0"/>
    <n v="0"/>
    <m/>
  </r>
  <r>
    <x v="1"/>
    <x v="7"/>
    <m/>
    <x v="1"/>
    <x v="5"/>
    <x v="12"/>
    <x v="2"/>
    <n v="0.1"/>
    <n v="0.4375"/>
    <n v="35"/>
    <m/>
  </r>
  <r>
    <x v="1"/>
    <x v="15"/>
    <m/>
    <x v="1"/>
    <x v="5"/>
    <x v="12"/>
    <x v="2"/>
    <n v="0.1"/>
    <n v="0.4375"/>
    <n v="35"/>
    <m/>
  </r>
  <r>
    <x v="1"/>
    <x v="24"/>
    <m/>
    <x v="1"/>
    <x v="5"/>
    <x v="12"/>
    <x v="2"/>
    <n v="0.1"/>
    <n v="0.4375"/>
    <n v="35"/>
    <m/>
  </r>
  <r>
    <x v="3"/>
    <x v="3"/>
    <m/>
    <x v="1"/>
    <x v="5"/>
    <x v="12"/>
    <x v="2"/>
    <n v="0.15"/>
    <n v="0.65625"/>
    <n v="52.5"/>
    <m/>
  </r>
  <r>
    <x v="0"/>
    <x v="20"/>
    <m/>
    <x v="1"/>
    <x v="13"/>
    <x v="12"/>
    <x v="2"/>
    <m/>
    <n v="0"/>
    <n v="0"/>
    <m/>
  </r>
  <r>
    <x v="3"/>
    <x v="3"/>
    <m/>
    <x v="1"/>
    <x v="13"/>
    <x v="12"/>
    <x v="2"/>
    <n v="1"/>
    <n v="4.375"/>
    <n v="315"/>
    <m/>
  </r>
  <r>
    <x v="2"/>
    <x v="2"/>
    <m/>
    <x v="0"/>
    <x v="2"/>
    <x v="12"/>
    <x v="2"/>
    <m/>
    <n v="0"/>
    <n v="0"/>
    <m/>
  </r>
  <r>
    <x v="4"/>
    <x v="22"/>
    <m/>
    <x v="0"/>
    <x v="2"/>
    <x v="12"/>
    <x v="2"/>
    <n v="0.2"/>
    <n v="0.875"/>
    <n v="63"/>
    <m/>
  </r>
  <r>
    <x v="0"/>
    <x v="25"/>
    <m/>
    <x v="0"/>
    <x v="2"/>
    <x v="12"/>
    <x v="2"/>
    <n v="0.1"/>
    <n v="0.4375"/>
    <n v="31.5"/>
    <m/>
  </r>
  <r>
    <x v="0"/>
    <x v="28"/>
    <m/>
    <x v="0"/>
    <x v="2"/>
    <x v="12"/>
    <x v="2"/>
    <n v="0.8"/>
    <n v="3.5"/>
    <n v="252"/>
    <m/>
  </r>
  <r>
    <x v="1"/>
    <x v="1"/>
    <m/>
    <x v="0"/>
    <x v="2"/>
    <x v="12"/>
    <x v="2"/>
    <n v="0.1"/>
    <n v="0.4375"/>
    <n v="31.5"/>
    <m/>
  </r>
  <r>
    <x v="3"/>
    <x v="27"/>
    <m/>
    <x v="0"/>
    <x v="2"/>
    <x v="12"/>
    <x v="2"/>
    <n v="0.2"/>
    <n v="0.875"/>
    <n v="63"/>
    <m/>
  </r>
  <r>
    <x v="3"/>
    <x v="31"/>
    <m/>
    <x v="0"/>
    <x v="2"/>
    <x v="12"/>
    <x v="2"/>
    <m/>
    <n v="0"/>
    <n v="0"/>
    <m/>
  </r>
  <r>
    <x v="3"/>
    <x v="3"/>
    <m/>
    <x v="1"/>
    <x v="20"/>
    <x v="12"/>
    <x v="2"/>
    <n v="1"/>
    <n v="4.375"/>
    <n v="280"/>
    <m/>
  </r>
  <r>
    <x v="3"/>
    <x v="3"/>
    <m/>
    <x v="3"/>
    <x v="26"/>
    <x v="12"/>
    <x v="2"/>
    <n v="1"/>
    <n v="4.375"/>
    <n v="280"/>
    <m/>
  </r>
  <r>
    <x v="1"/>
    <x v="7"/>
    <m/>
    <x v="3"/>
    <x v="34"/>
    <x v="12"/>
    <x v="2"/>
    <n v="0.15"/>
    <n v="0.65625"/>
    <n v="47.25"/>
    <m/>
  </r>
  <r>
    <x v="1"/>
    <x v="17"/>
    <m/>
    <x v="3"/>
    <x v="34"/>
    <x v="12"/>
    <x v="2"/>
    <n v="0.15"/>
    <n v="0.65625"/>
    <n v="47.25"/>
    <m/>
  </r>
  <r>
    <x v="1"/>
    <x v="15"/>
    <m/>
    <x v="3"/>
    <x v="34"/>
    <x v="12"/>
    <x v="2"/>
    <n v="0.15"/>
    <n v="0.65625"/>
    <n v="47.25"/>
    <m/>
  </r>
  <r>
    <x v="1"/>
    <x v="24"/>
    <m/>
    <x v="3"/>
    <x v="34"/>
    <x v="12"/>
    <x v="2"/>
    <n v="0.15"/>
    <n v="0.65625"/>
    <n v="47.25"/>
    <m/>
  </r>
  <r>
    <x v="1"/>
    <x v="23"/>
    <m/>
    <x v="3"/>
    <x v="34"/>
    <x v="12"/>
    <x v="2"/>
    <n v="0.2"/>
    <n v="0.875"/>
    <n v="63"/>
    <m/>
  </r>
  <r>
    <x v="5"/>
    <x v="5"/>
    <m/>
    <x v="1"/>
    <x v="7"/>
    <x v="12"/>
    <x v="2"/>
    <m/>
    <n v="0"/>
    <n v="0"/>
    <m/>
  </r>
  <r>
    <x v="0"/>
    <x v="32"/>
    <m/>
    <x v="1"/>
    <x v="7"/>
    <x v="12"/>
    <x v="2"/>
    <n v="0.3"/>
    <n v="1.3125"/>
    <n v="94.5"/>
    <m/>
  </r>
  <r>
    <x v="1"/>
    <x v="23"/>
    <m/>
    <x v="1"/>
    <x v="7"/>
    <x v="12"/>
    <x v="2"/>
    <m/>
    <n v="0"/>
    <n v="0"/>
    <m/>
  </r>
  <r>
    <x v="3"/>
    <x v="3"/>
    <m/>
    <x v="1"/>
    <x v="7"/>
    <x v="12"/>
    <x v="2"/>
    <n v="0.2"/>
    <n v="0.875"/>
    <n v="63"/>
    <m/>
  </r>
  <r>
    <x v="4"/>
    <x v="8"/>
    <m/>
    <x v="0"/>
    <x v="19"/>
    <x v="12"/>
    <x v="2"/>
    <m/>
    <n v="0"/>
    <n v="0"/>
    <m/>
  </r>
  <r>
    <x v="0"/>
    <x v="28"/>
    <m/>
    <x v="0"/>
    <x v="19"/>
    <x v="12"/>
    <x v="2"/>
    <n v="0.7"/>
    <n v="3.0625"/>
    <n v="196"/>
    <m/>
  </r>
  <r>
    <x v="0"/>
    <x v="32"/>
    <m/>
    <x v="0"/>
    <x v="19"/>
    <x v="12"/>
    <x v="2"/>
    <n v="0.2"/>
    <n v="0.875"/>
    <n v="56"/>
    <m/>
  </r>
  <r>
    <x v="0"/>
    <x v="34"/>
    <m/>
    <x v="0"/>
    <x v="19"/>
    <x v="12"/>
    <x v="2"/>
    <n v="0.15"/>
    <n v="0.65625"/>
    <n v="42"/>
    <m/>
  </r>
  <r>
    <x v="3"/>
    <x v="27"/>
    <m/>
    <x v="0"/>
    <x v="19"/>
    <x v="12"/>
    <x v="2"/>
    <n v="0.4"/>
    <n v="1.75"/>
    <n v="112"/>
    <m/>
  </r>
  <r>
    <x v="3"/>
    <x v="31"/>
    <m/>
    <x v="0"/>
    <x v="19"/>
    <x v="12"/>
    <x v="2"/>
    <m/>
    <n v="0"/>
    <n v="0"/>
    <m/>
  </r>
  <r>
    <x v="6"/>
    <x v="14"/>
    <m/>
    <x v="0"/>
    <x v="19"/>
    <x v="12"/>
    <x v="2"/>
    <m/>
    <n v="0"/>
    <n v="0"/>
    <m/>
  </r>
  <r>
    <x v="4"/>
    <x v="22"/>
    <m/>
    <x v="2"/>
    <x v="38"/>
    <x v="12"/>
    <x v="2"/>
    <n v="1"/>
    <n v="4.375"/>
    <n v="350"/>
    <m/>
  </r>
  <r>
    <x v="4"/>
    <x v="13"/>
    <m/>
    <x v="2"/>
    <x v="38"/>
    <x v="12"/>
    <x v="2"/>
    <m/>
    <n v="0"/>
    <n v="0"/>
    <m/>
  </r>
  <r>
    <x v="4"/>
    <x v="4"/>
    <m/>
    <x v="2"/>
    <x v="38"/>
    <x v="12"/>
    <x v="2"/>
    <m/>
    <n v="0"/>
    <n v="0"/>
    <m/>
  </r>
  <r>
    <x v="4"/>
    <x v="6"/>
    <m/>
    <x v="2"/>
    <x v="38"/>
    <x v="12"/>
    <x v="2"/>
    <m/>
    <n v="0"/>
    <n v="0"/>
    <m/>
  </r>
  <r>
    <x v="4"/>
    <x v="8"/>
    <m/>
    <x v="2"/>
    <x v="38"/>
    <x v="12"/>
    <x v="2"/>
    <m/>
    <n v="0"/>
    <n v="0"/>
    <m/>
  </r>
  <r>
    <x v="4"/>
    <x v="10"/>
    <m/>
    <x v="2"/>
    <x v="38"/>
    <x v="12"/>
    <x v="2"/>
    <m/>
    <n v="0"/>
    <n v="0"/>
    <m/>
  </r>
  <r>
    <x v="3"/>
    <x v="3"/>
    <m/>
    <x v="1"/>
    <x v="28"/>
    <x v="12"/>
    <x v="2"/>
    <n v="0.1"/>
    <n v="0.4375"/>
    <n v="35"/>
    <m/>
  </r>
  <r>
    <x v="1"/>
    <x v="24"/>
    <m/>
    <x v="1"/>
    <x v="25"/>
    <x v="12"/>
    <x v="2"/>
    <n v="0.2"/>
    <n v="0.875"/>
    <n v="56"/>
    <m/>
  </r>
  <r>
    <x v="3"/>
    <x v="3"/>
    <m/>
    <x v="1"/>
    <x v="25"/>
    <x v="12"/>
    <x v="2"/>
    <n v="0.8"/>
    <n v="3.5"/>
    <n v="224"/>
    <m/>
  </r>
  <r>
    <x v="6"/>
    <x v="19"/>
    <m/>
    <x v="1"/>
    <x v="25"/>
    <x v="12"/>
    <x v="2"/>
    <m/>
    <n v="0"/>
    <n v="0"/>
    <m/>
  </r>
  <r>
    <x v="0"/>
    <x v="20"/>
    <m/>
    <x v="2"/>
    <x v="4"/>
    <x v="12"/>
    <x v="2"/>
    <n v="0.2"/>
    <n v="0.875"/>
    <n v="70"/>
    <m/>
  </r>
  <r>
    <x v="0"/>
    <x v="25"/>
    <m/>
    <x v="2"/>
    <x v="4"/>
    <x v="12"/>
    <x v="2"/>
    <n v="0.3"/>
    <n v="1.3125"/>
    <n v="105"/>
    <m/>
  </r>
  <r>
    <x v="0"/>
    <x v="26"/>
    <m/>
    <x v="2"/>
    <x v="4"/>
    <x v="12"/>
    <x v="2"/>
    <n v="0.2"/>
    <n v="0.875"/>
    <n v="70"/>
    <m/>
  </r>
  <r>
    <x v="0"/>
    <x v="28"/>
    <m/>
    <x v="2"/>
    <x v="4"/>
    <x v="12"/>
    <x v="2"/>
    <n v="1.2"/>
    <n v="5.25"/>
    <n v="420"/>
    <m/>
  </r>
  <r>
    <x v="0"/>
    <x v="32"/>
    <m/>
    <x v="2"/>
    <x v="4"/>
    <x v="12"/>
    <x v="2"/>
    <n v="0.3"/>
    <n v="1.3125"/>
    <n v="105"/>
    <m/>
  </r>
  <r>
    <x v="0"/>
    <x v="0"/>
    <m/>
    <x v="2"/>
    <x v="4"/>
    <x v="12"/>
    <x v="2"/>
    <n v="0.2"/>
    <n v="0.875"/>
    <n v="70"/>
    <m/>
  </r>
  <r>
    <x v="0"/>
    <x v="34"/>
    <m/>
    <x v="2"/>
    <x v="4"/>
    <x v="12"/>
    <x v="2"/>
    <n v="0.4"/>
    <n v="1.75"/>
    <n v="140"/>
    <m/>
  </r>
  <r>
    <x v="4"/>
    <x v="22"/>
    <m/>
    <x v="1"/>
    <x v="9"/>
    <x v="12"/>
    <x v="2"/>
    <n v="0.5"/>
    <n v="2.1875"/>
    <n v="157.5"/>
    <m/>
  </r>
  <r>
    <x v="5"/>
    <x v="5"/>
    <m/>
    <x v="1"/>
    <x v="9"/>
    <x v="12"/>
    <x v="2"/>
    <m/>
    <n v="0"/>
    <n v="0"/>
    <m/>
  </r>
  <r>
    <x v="3"/>
    <x v="33"/>
    <m/>
    <x v="1"/>
    <x v="9"/>
    <x v="12"/>
    <x v="2"/>
    <m/>
    <n v="0"/>
    <n v="0"/>
    <m/>
  </r>
  <r>
    <x v="4"/>
    <x v="22"/>
    <m/>
    <x v="3"/>
    <x v="10"/>
    <x v="12"/>
    <x v="2"/>
    <n v="0.1"/>
    <n v="0.4375"/>
    <n v="35"/>
    <m/>
  </r>
  <r>
    <x v="7"/>
    <x v="11"/>
    <m/>
    <x v="3"/>
    <x v="10"/>
    <x v="12"/>
    <x v="2"/>
    <m/>
    <n v="0"/>
    <n v="0"/>
    <m/>
  </r>
  <r>
    <x v="1"/>
    <x v="7"/>
    <m/>
    <x v="3"/>
    <x v="10"/>
    <x v="12"/>
    <x v="2"/>
    <n v="0.05"/>
    <n v="0.21875"/>
    <n v="17.5"/>
    <m/>
  </r>
  <r>
    <x v="1"/>
    <x v="17"/>
    <m/>
    <x v="3"/>
    <x v="10"/>
    <x v="12"/>
    <x v="2"/>
    <n v="0.05"/>
    <n v="0.21875"/>
    <n v="17.5"/>
    <m/>
  </r>
  <r>
    <x v="1"/>
    <x v="15"/>
    <m/>
    <x v="3"/>
    <x v="10"/>
    <x v="12"/>
    <x v="2"/>
    <n v="0.05"/>
    <n v="0.21875"/>
    <n v="17.5"/>
    <m/>
  </r>
  <r>
    <x v="1"/>
    <x v="24"/>
    <m/>
    <x v="3"/>
    <x v="10"/>
    <x v="12"/>
    <x v="2"/>
    <n v="0.05"/>
    <n v="0.21875"/>
    <n v="17.5"/>
    <m/>
  </r>
  <r>
    <x v="1"/>
    <x v="23"/>
    <m/>
    <x v="3"/>
    <x v="10"/>
    <x v="12"/>
    <x v="2"/>
    <n v="0.1"/>
    <n v="0.4375"/>
    <n v="35"/>
    <m/>
  </r>
  <r>
    <x v="6"/>
    <x v="9"/>
    <m/>
    <x v="3"/>
    <x v="10"/>
    <x v="12"/>
    <x v="2"/>
    <n v="0.25"/>
    <n v="1.09375"/>
    <n v="87.5"/>
    <m/>
  </r>
  <r>
    <x v="0"/>
    <x v="26"/>
    <m/>
    <x v="1"/>
    <x v="29"/>
    <x v="12"/>
    <x v="2"/>
    <n v="0.1"/>
    <n v="0.4375"/>
    <n v="35"/>
    <m/>
  </r>
  <r>
    <x v="0"/>
    <x v="28"/>
    <m/>
    <x v="1"/>
    <x v="29"/>
    <x v="12"/>
    <x v="2"/>
    <n v="0.2"/>
    <n v="0.875"/>
    <n v="70"/>
    <m/>
  </r>
  <r>
    <x v="0"/>
    <x v="32"/>
    <m/>
    <x v="1"/>
    <x v="29"/>
    <x v="12"/>
    <x v="2"/>
    <n v="0.1"/>
    <n v="0.4375"/>
    <n v="35"/>
    <m/>
  </r>
  <r>
    <x v="1"/>
    <x v="17"/>
    <m/>
    <x v="1"/>
    <x v="29"/>
    <x v="12"/>
    <x v="2"/>
    <n v="0.2"/>
    <n v="0.875"/>
    <n v="70"/>
    <m/>
  </r>
  <r>
    <x v="3"/>
    <x v="27"/>
    <m/>
    <x v="1"/>
    <x v="29"/>
    <x v="12"/>
    <x v="2"/>
    <n v="0.1"/>
    <n v="0.4375"/>
    <n v="35"/>
    <m/>
  </r>
  <r>
    <x v="3"/>
    <x v="31"/>
    <m/>
    <x v="1"/>
    <x v="29"/>
    <x v="12"/>
    <x v="2"/>
    <m/>
    <n v="0"/>
    <n v="0"/>
    <m/>
  </r>
  <r>
    <x v="6"/>
    <x v="12"/>
    <m/>
    <x v="1"/>
    <x v="29"/>
    <x v="12"/>
    <x v="2"/>
    <m/>
    <n v="0"/>
    <n v="0"/>
    <m/>
  </r>
  <r>
    <x v="6"/>
    <x v="19"/>
    <m/>
    <x v="1"/>
    <x v="29"/>
    <x v="12"/>
    <x v="2"/>
    <n v="0.1"/>
    <n v="0.4375"/>
    <n v="35"/>
    <m/>
  </r>
  <r>
    <x v="6"/>
    <x v="16"/>
    <m/>
    <x v="1"/>
    <x v="29"/>
    <x v="12"/>
    <x v="2"/>
    <n v="0.1"/>
    <n v="0.4375"/>
    <n v="35"/>
    <m/>
  </r>
  <r>
    <x v="4"/>
    <x v="22"/>
    <m/>
    <x v="3"/>
    <x v="12"/>
    <x v="12"/>
    <x v="2"/>
    <n v="0.2"/>
    <n v="0.875"/>
    <n v="56"/>
    <m/>
  </r>
  <r>
    <x v="4"/>
    <x v="13"/>
    <m/>
    <x v="3"/>
    <x v="12"/>
    <x v="12"/>
    <x v="2"/>
    <m/>
    <n v="0"/>
    <n v="0"/>
    <m/>
  </r>
  <r>
    <x v="4"/>
    <x v="4"/>
    <m/>
    <x v="3"/>
    <x v="12"/>
    <x v="12"/>
    <x v="2"/>
    <m/>
    <n v="0"/>
    <n v="0"/>
    <m/>
  </r>
  <r>
    <x v="4"/>
    <x v="6"/>
    <m/>
    <x v="3"/>
    <x v="12"/>
    <x v="12"/>
    <x v="2"/>
    <m/>
    <n v="0"/>
    <n v="0"/>
    <m/>
  </r>
  <r>
    <x v="4"/>
    <x v="8"/>
    <m/>
    <x v="3"/>
    <x v="12"/>
    <x v="12"/>
    <x v="2"/>
    <m/>
    <n v="0"/>
    <n v="0"/>
    <m/>
  </r>
  <r>
    <x v="0"/>
    <x v="26"/>
    <m/>
    <x v="3"/>
    <x v="12"/>
    <x v="12"/>
    <x v="2"/>
    <n v="0.3"/>
    <n v="1.3125"/>
    <n v="84"/>
    <m/>
  </r>
  <r>
    <x v="0"/>
    <x v="32"/>
    <m/>
    <x v="3"/>
    <x v="12"/>
    <x v="12"/>
    <x v="2"/>
    <n v="0.3"/>
    <n v="1.3125"/>
    <n v="84"/>
    <m/>
  </r>
  <r>
    <x v="7"/>
    <x v="11"/>
    <m/>
    <x v="3"/>
    <x v="12"/>
    <x v="12"/>
    <x v="2"/>
    <m/>
    <n v="0"/>
    <n v="0"/>
    <m/>
  </r>
  <r>
    <x v="3"/>
    <x v="3"/>
    <m/>
    <x v="3"/>
    <x v="30"/>
    <x v="12"/>
    <x v="2"/>
    <n v="1"/>
    <n v="4.375"/>
    <n v="280"/>
    <m/>
  </r>
  <r>
    <x v="3"/>
    <x v="31"/>
    <m/>
    <x v="3"/>
    <x v="30"/>
    <x v="12"/>
    <x v="2"/>
    <m/>
    <n v="0"/>
    <n v="0"/>
    <m/>
  </r>
  <r>
    <x v="7"/>
    <x v="11"/>
    <m/>
    <x v="3"/>
    <x v="14"/>
    <x v="12"/>
    <x v="2"/>
    <m/>
    <n v="0"/>
    <n v="0"/>
    <m/>
  </r>
  <r>
    <x v="3"/>
    <x v="3"/>
    <m/>
    <x v="3"/>
    <x v="14"/>
    <x v="12"/>
    <x v="2"/>
    <n v="0.4"/>
    <n v="1.75"/>
    <n v="112"/>
    <m/>
  </r>
  <r>
    <x v="3"/>
    <x v="33"/>
    <m/>
    <x v="3"/>
    <x v="14"/>
    <x v="12"/>
    <x v="2"/>
    <m/>
    <n v="0"/>
    <n v="0"/>
    <m/>
  </r>
  <r>
    <x v="0"/>
    <x v="20"/>
    <m/>
    <x v="3"/>
    <x v="31"/>
    <x v="12"/>
    <x v="2"/>
    <m/>
    <n v="0"/>
    <n v="0"/>
    <m/>
  </r>
  <r>
    <x v="0"/>
    <x v="25"/>
    <m/>
    <x v="3"/>
    <x v="31"/>
    <x v="12"/>
    <x v="2"/>
    <n v="0.1"/>
    <n v="0.4375"/>
    <n v="28"/>
    <m/>
  </r>
  <r>
    <x v="0"/>
    <x v="28"/>
    <m/>
    <x v="3"/>
    <x v="31"/>
    <x v="12"/>
    <x v="2"/>
    <n v="0.4"/>
    <n v="1.75"/>
    <n v="112"/>
    <m/>
  </r>
  <r>
    <x v="0"/>
    <x v="34"/>
    <m/>
    <x v="3"/>
    <x v="31"/>
    <x v="12"/>
    <x v="2"/>
    <n v="0.1"/>
    <n v="0.4375"/>
    <n v="28"/>
    <m/>
  </r>
  <r>
    <x v="1"/>
    <x v="1"/>
    <m/>
    <x v="3"/>
    <x v="31"/>
    <x v="12"/>
    <x v="2"/>
    <n v="0.1"/>
    <n v="0.4375"/>
    <n v="28"/>
    <m/>
  </r>
  <r>
    <x v="3"/>
    <x v="27"/>
    <m/>
    <x v="3"/>
    <x v="31"/>
    <x v="12"/>
    <x v="2"/>
    <n v="0.8"/>
    <n v="3.5"/>
    <n v="224"/>
    <m/>
  </r>
  <r>
    <x v="3"/>
    <x v="31"/>
    <m/>
    <x v="3"/>
    <x v="31"/>
    <x v="12"/>
    <x v="2"/>
    <m/>
    <n v="0"/>
    <n v="0"/>
    <m/>
  </r>
  <r>
    <x v="2"/>
    <x v="2"/>
    <m/>
    <x v="0"/>
    <x v="16"/>
    <x v="12"/>
    <x v="2"/>
    <m/>
    <n v="0"/>
    <n v="0"/>
    <m/>
  </r>
  <r>
    <x v="4"/>
    <x v="22"/>
    <m/>
    <x v="0"/>
    <x v="16"/>
    <x v="12"/>
    <x v="2"/>
    <n v="0.5"/>
    <n v="2.1875"/>
    <n v="157.5"/>
    <m/>
  </r>
  <r>
    <x v="4"/>
    <x v="13"/>
    <m/>
    <x v="0"/>
    <x v="16"/>
    <x v="12"/>
    <x v="2"/>
    <m/>
    <n v="0"/>
    <n v="0"/>
    <m/>
  </r>
  <r>
    <x v="4"/>
    <x v="4"/>
    <m/>
    <x v="0"/>
    <x v="16"/>
    <x v="12"/>
    <x v="2"/>
    <m/>
    <n v="0"/>
    <n v="0"/>
    <m/>
  </r>
  <r>
    <x v="4"/>
    <x v="6"/>
    <m/>
    <x v="0"/>
    <x v="16"/>
    <x v="12"/>
    <x v="2"/>
    <m/>
    <n v="0"/>
    <n v="0"/>
    <m/>
  </r>
  <r>
    <x v="4"/>
    <x v="8"/>
    <m/>
    <x v="0"/>
    <x v="16"/>
    <x v="12"/>
    <x v="2"/>
    <m/>
    <n v="0"/>
    <n v="0"/>
    <m/>
  </r>
  <r>
    <x v="4"/>
    <x v="10"/>
    <m/>
    <x v="0"/>
    <x v="16"/>
    <x v="12"/>
    <x v="2"/>
    <m/>
    <n v="0"/>
    <n v="0"/>
    <m/>
  </r>
  <r>
    <x v="3"/>
    <x v="3"/>
    <m/>
    <x v="0"/>
    <x v="16"/>
    <x v="12"/>
    <x v="2"/>
    <n v="0.5"/>
    <n v="2.1875"/>
    <n v="157.5"/>
    <m/>
  </r>
  <r>
    <x v="6"/>
    <x v="19"/>
    <m/>
    <x v="0"/>
    <x v="16"/>
    <x v="12"/>
    <x v="2"/>
    <m/>
    <n v="0"/>
    <n v="0"/>
    <m/>
  </r>
  <r>
    <x v="5"/>
    <x v="5"/>
    <m/>
    <x v="1"/>
    <x v="17"/>
    <x v="12"/>
    <x v="2"/>
    <m/>
    <n v="0"/>
    <n v="0"/>
    <m/>
  </r>
  <r>
    <x v="3"/>
    <x v="3"/>
    <m/>
    <x v="1"/>
    <x v="17"/>
    <x v="12"/>
    <x v="2"/>
    <n v="1"/>
    <n v="4.375"/>
    <n v="280"/>
    <m/>
  </r>
  <r>
    <x v="5"/>
    <x v="5"/>
    <m/>
    <x v="1"/>
    <x v="18"/>
    <x v="12"/>
    <x v="2"/>
    <m/>
    <n v="0"/>
    <n v="0"/>
    <m/>
  </r>
  <r>
    <x v="0"/>
    <x v="28"/>
    <m/>
    <x v="1"/>
    <x v="18"/>
    <x v="12"/>
    <x v="2"/>
    <n v="0.8"/>
    <n v="3.5"/>
    <n v="280"/>
    <m/>
  </r>
  <r>
    <x v="3"/>
    <x v="27"/>
    <m/>
    <x v="1"/>
    <x v="18"/>
    <x v="12"/>
    <x v="2"/>
    <n v="0.3"/>
    <n v="1.3125"/>
    <n v="105"/>
    <m/>
  </r>
  <r>
    <x v="3"/>
    <x v="31"/>
    <m/>
    <x v="1"/>
    <x v="18"/>
    <x v="12"/>
    <x v="2"/>
    <m/>
    <n v="0"/>
    <n v="0"/>
    <m/>
  </r>
  <r>
    <x v="3"/>
    <x v="27"/>
    <m/>
    <x v="0"/>
    <x v="36"/>
    <x v="12"/>
    <x v="2"/>
    <n v="1"/>
    <n v="4.375"/>
    <n v="315"/>
    <m/>
  </r>
  <r>
    <x v="3"/>
    <x v="31"/>
    <m/>
    <x v="0"/>
    <x v="36"/>
    <x v="12"/>
    <x v="2"/>
    <m/>
    <n v="0"/>
    <n v="0"/>
    <m/>
  </r>
  <r>
    <x v="0"/>
    <x v="25"/>
    <m/>
    <x v="1"/>
    <x v="37"/>
    <x v="12"/>
    <x v="2"/>
    <n v="0.1"/>
    <n v="0.4375"/>
    <n v="31.5"/>
    <m/>
  </r>
  <r>
    <x v="0"/>
    <x v="28"/>
    <m/>
    <x v="1"/>
    <x v="37"/>
    <x v="12"/>
    <x v="2"/>
    <n v="0.8"/>
    <n v="3.5"/>
    <n v="252"/>
    <m/>
  </r>
  <r>
    <x v="3"/>
    <x v="27"/>
    <m/>
    <x v="1"/>
    <x v="37"/>
    <x v="12"/>
    <x v="2"/>
    <n v="1"/>
    <n v="4.375"/>
    <n v="315"/>
    <m/>
  </r>
  <r>
    <x v="3"/>
    <x v="31"/>
    <m/>
    <x v="1"/>
    <x v="37"/>
    <x v="12"/>
    <x v="2"/>
    <m/>
    <n v="0"/>
    <n v="0"/>
    <m/>
  </r>
  <r>
    <x v="4"/>
    <x v="10"/>
    <m/>
    <x v="3"/>
    <x v="11"/>
    <x v="12"/>
    <x v="2"/>
    <m/>
    <n v="0"/>
    <n v="0"/>
    <m/>
  </r>
  <r>
    <x v="6"/>
    <x v="14"/>
    <m/>
    <x v="3"/>
    <x v="11"/>
    <x v="12"/>
    <x v="2"/>
    <m/>
    <n v="0"/>
    <n v="0"/>
    <m/>
  </r>
  <r>
    <x v="6"/>
    <x v="12"/>
    <m/>
    <x v="3"/>
    <x v="11"/>
    <x v="12"/>
    <x v="2"/>
    <n v="0.1"/>
    <n v="0.4375"/>
    <n v="28"/>
    <m/>
  </r>
  <r>
    <x v="6"/>
    <x v="19"/>
    <m/>
    <x v="3"/>
    <x v="11"/>
    <x v="12"/>
    <x v="2"/>
    <n v="0.25"/>
    <n v="1.09375"/>
    <n v="70"/>
    <m/>
  </r>
  <r>
    <x v="6"/>
    <x v="21"/>
    <m/>
    <x v="3"/>
    <x v="11"/>
    <x v="12"/>
    <x v="2"/>
    <n v="0.1"/>
    <n v="0.4375"/>
    <n v="28"/>
    <m/>
  </r>
  <r>
    <x v="6"/>
    <x v="16"/>
    <m/>
    <x v="3"/>
    <x v="11"/>
    <x v="12"/>
    <x v="2"/>
    <n v="0.1"/>
    <n v="0.4375"/>
    <n v="28"/>
    <m/>
  </r>
  <r>
    <x v="4"/>
    <x v="22"/>
    <m/>
    <x v="0"/>
    <x v="8"/>
    <x v="12"/>
    <x v="2"/>
    <n v="0.2"/>
    <n v="0.875"/>
    <n v="56"/>
    <m/>
  </r>
  <r>
    <x v="0"/>
    <x v="26"/>
    <m/>
    <x v="0"/>
    <x v="8"/>
    <x v="12"/>
    <x v="2"/>
    <n v="0.2"/>
    <n v="0.875"/>
    <n v="56"/>
    <m/>
  </r>
  <r>
    <x v="1"/>
    <x v="15"/>
    <m/>
    <x v="0"/>
    <x v="8"/>
    <x v="12"/>
    <x v="2"/>
    <n v="0.1"/>
    <n v="0.4375"/>
    <n v="28"/>
    <m/>
  </r>
  <r>
    <x v="1"/>
    <x v="23"/>
    <m/>
    <x v="0"/>
    <x v="8"/>
    <x v="12"/>
    <x v="2"/>
    <n v="0.1"/>
    <n v="0.4375"/>
    <n v="28"/>
    <m/>
  </r>
  <r>
    <x v="3"/>
    <x v="3"/>
    <m/>
    <x v="0"/>
    <x v="8"/>
    <x v="12"/>
    <x v="2"/>
    <m/>
    <n v="0"/>
    <n v="0"/>
    <m/>
  </r>
  <r>
    <x v="3"/>
    <x v="33"/>
    <m/>
    <x v="0"/>
    <x v="8"/>
    <x v="12"/>
    <x v="2"/>
    <m/>
    <n v="0"/>
    <n v="0"/>
    <m/>
  </r>
  <r>
    <x v="6"/>
    <x v="9"/>
    <m/>
    <x v="0"/>
    <x v="8"/>
    <x v="12"/>
    <x v="2"/>
    <n v="0.15"/>
    <n v="0.65625"/>
    <n v="42"/>
    <m/>
  </r>
  <r>
    <x v="6"/>
    <x v="12"/>
    <m/>
    <x v="0"/>
    <x v="8"/>
    <x v="12"/>
    <x v="2"/>
    <m/>
    <n v="0"/>
    <n v="0"/>
    <m/>
  </r>
  <r>
    <x v="6"/>
    <x v="19"/>
    <m/>
    <x v="0"/>
    <x v="8"/>
    <x v="12"/>
    <x v="2"/>
    <n v="0.15"/>
    <n v="0.65625"/>
    <n v="42"/>
    <m/>
  </r>
  <r>
    <x v="6"/>
    <x v="21"/>
    <m/>
    <x v="0"/>
    <x v="8"/>
    <x v="12"/>
    <x v="2"/>
    <n v="0.2"/>
    <n v="0.875"/>
    <n v="56"/>
    <m/>
  </r>
  <r>
    <x v="2"/>
    <x v="2"/>
    <m/>
    <x v="0"/>
    <x v="6"/>
    <x v="12"/>
    <x v="2"/>
    <m/>
    <n v="0"/>
    <n v="0"/>
    <m/>
  </r>
  <r>
    <x v="1"/>
    <x v="18"/>
    <m/>
    <x v="0"/>
    <x v="6"/>
    <x v="12"/>
    <x v="2"/>
    <n v="0.7"/>
    <n v="3.0625"/>
    <n v="245"/>
    <m/>
  </r>
  <r>
    <x v="3"/>
    <x v="3"/>
    <m/>
    <x v="0"/>
    <x v="6"/>
    <x v="12"/>
    <x v="2"/>
    <n v="0.5"/>
    <n v="2.1875"/>
    <n v="175"/>
    <m/>
  </r>
  <r>
    <x v="0"/>
    <x v="28"/>
    <m/>
    <x v="1"/>
    <x v="42"/>
    <x v="12"/>
    <x v="2"/>
    <n v="0.8"/>
    <n v="3.5"/>
    <e v="#N/A"/>
    <m/>
  </r>
  <r>
    <x v="1"/>
    <x v="1"/>
    <m/>
    <x v="1"/>
    <x v="42"/>
    <x v="12"/>
    <x v="2"/>
    <n v="0.2"/>
    <n v="0.875"/>
    <e v="#N/A"/>
    <m/>
  </r>
  <r>
    <x v="1"/>
    <x v="15"/>
    <m/>
    <x v="1"/>
    <x v="42"/>
    <x v="12"/>
    <x v="2"/>
    <m/>
    <n v="0"/>
    <e v="#N/A"/>
    <m/>
  </r>
  <r>
    <x v="1"/>
    <x v="7"/>
    <m/>
    <x v="0"/>
    <x v="33"/>
    <x v="12"/>
    <x v="2"/>
    <n v="0.2"/>
    <n v="0.875"/>
    <n v="56"/>
    <m/>
  </r>
  <r>
    <x v="1"/>
    <x v="17"/>
    <m/>
    <x v="0"/>
    <x v="33"/>
    <x v="12"/>
    <x v="2"/>
    <n v="0.15"/>
    <n v="0.65625"/>
    <n v="42"/>
    <m/>
  </r>
  <r>
    <x v="1"/>
    <x v="17"/>
    <m/>
    <x v="0"/>
    <x v="33"/>
    <x v="12"/>
    <x v="2"/>
    <n v="0.15"/>
    <n v="0.65625"/>
    <n v="42"/>
    <m/>
  </r>
  <r>
    <x v="6"/>
    <x v="14"/>
    <m/>
    <x v="0"/>
    <x v="33"/>
    <x v="12"/>
    <x v="2"/>
    <m/>
    <n v="0"/>
    <n v="0"/>
    <m/>
  </r>
  <r>
    <x v="6"/>
    <x v="12"/>
    <m/>
    <x v="0"/>
    <x v="33"/>
    <x v="12"/>
    <x v="2"/>
    <n v="0.2"/>
    <n v="0.875"/>
    <n v="56"/>
    <m/>
  </r>
  <r>
    <x v="6"/>
    <x v="16"/>
    <m/>
    <x v="0"/>
    <x v="33"/>
    <x v="12"/>
    <x v="2"/>
    <n v="0.1"/>
    <n v="0.4375"/>
    <n v="28"/>
    <m/>
  </r>
  <r>
    <x v="5"/>
    <x v="5"/>
    <m/>
    <x v="1"/>
    <x v="24"/>
    <x v="12"/>
    <x v="2"/>
    <m/>
    <n v="0"/>
    <n v="0"/>
    <m/>
  </r>
  <r>
    <x v="1"/>
    <x v="23"/>
    <m/>
    <x v="1"/>
    <x v="24"/>
    <x v="12"/>
    <x v="2"/>
    <n v="0.2"/>
    <n v="0.875"/>
    <n v="70"/>
    <m/>
  </r>
  <r>
    <x v="3"/>
    <x v="3"/>
    <m/>
    <x v="1"/>
    <x v="24"/>
    <x v="12"/>
    <x v="2"/>
    <n v="0.8"/>
    <n v="3.5"/>
    <n v="280"/>
    <m/>
  </r>
  <r>
    <x v="6"/>
    <x v="9"/>
    <m/>
    <x v="1"/>
    <x v="24"/>
    <x v="12"/>
    <x v="2"/>
    <n v="0.2"/>
    <n v="0.875"/>
    <n v="70"/>
    <m/>
  </r>
  <r>
    <x v="6"/>
    <x v="21"/>
    <m/>
    <x v="1"/>
    <x v="24"/>
    <x v="12"/>
    <x v="2"/>
    <m/>
    <n v="0"/>
    <n v="0"/>
    <m/>
  </r>
  <r>
    <x v="5"/>
    <x v="5"/>
    <m/>
    <x v="1"/>
    <x v="21"/>
    <x v="12"/>
    <x v="2"/>
    <m/>
    <n v="0"/>
    <n v="0"/>
    <m/>
  </r>
  <r>
    <x v="0"/>
    <x v="28"/>
    <m/>
    <x v="1"/>
    <x v="21"/>
    <x v="12"/>
    <x v="2"/>
    <m/>
    <n v="0"/>
    <n v="0"/>
    <m/>
  </r>
  <r>
    <x v="1"/>
    <x v="24"/>
    <m/>
    <x v="1"/>
    <x v="21"/>
    <x v="12"/>
    <x v="2"/>
    <m/>
    <n v="0"/>
    <n v="0"/>
    <m/>
  </r>
  <r>
    <x v="3"/>
    <x v="3"/>
    <m/>
    <x v="1"/>
    <x v="21"/>
    <x v="12"/>
    <x v="2"/>
    <n v="0.7"/>
    <n v="3.0625"/>
    <n v="220.5"/>
    <m/>
  </r>
  <r>
    <x v="3"/>
    <x v="31"/>
    <m/>
    <x v="1"/>
    <x v="21"/>
    <x v="12"/>
    <x v="2"/>
    <m/>
    <n v="0"/>
    <n v="0"/>
    <m/>
  </r>
  <r>
    <x v="6"/>
    <x v="12"/>
    <m/>
    <x v="1"/>
    <x v="21"/>
    <x v="12"/>
    <x v="2"/>
    <n v="0.2"/>
    <n v="0.875"/>
    <n v="63"/>
    <m/>
  </r>
  <r>
    <x v="6"/>
    <x v="16"/>
    <m/>
    <x v="1"/>
    <x v="21"/>
    <x v="12"/>
    <x v="2"/>
    <n v="0.1"/>
    <n v="0.4375"/>
    <n v="31.5"/>
    <m/>
  </r>
  <r>
    <x v="1"/>
    <x v="7"/>
    <m/>
    <x v="1"/>
    <x v="27"/>
    <x v="12"/>
    <x v="2"/>
    <n v="0.2"/>
    <n v="0.875"/>
    <e v="#N/A"/>
    <m/>
  </r>
  <r>
    <x v="1"/>
    <x v="15"/>
    <m/>
    <x v="1"/>
    <x v="27"/>
    <x v="12"/>
    <x v="2"/>
    <n v="0.2"/>
    <n v="0.875"/>
    <e v="#N/A"/>
    <m/>
  </r>
  <r>
    <x v="6"/>
    <x v="21"/>
    <m/>
    <x v="1"/>
    <x v="27"/>
    <x v="12"/>
    <x v="2"/>
    <n v="0.1"/>
    <n v="0.4375"/>
    <e v="#N/A"/>
    <m/>
  </r>
  <r>
    <x v="4"/>
    <x v="22"/>
    <m/>
    <x v="1"/>
    <x v="23"/>
    <x v="12"/>
    <x v="2"/>
    <n v="0.3"/>
    <n v="1.3125"/>
    <n v="84"/>
    <m/>
  </r>
  <r>
    <x v="5"/>
    <x v="5"/>
    <m/>
    <x v="1"/>
    <x v="23"/>
    <x v="12"/>
    <x v="2"/>
    <m/>
    <n v="0"/>
    <n v="0"/>
    <m/>
  </r>
  <r>
    <x v="0"/>
    <x v="26"/>
    <m/>
    <x v="1"/>
    <x v="23"/>
    <x v="12"/>
    <x v="2"/>
    <n v="0.3"/>
    <n v="1.3125"/>
    <n v="84"/>
    <m/>
  </r>
  <r>
    <x v="0"/>
    <x v="26"/>
    <m/>
    <x v="1"/>
    <x v="23"/>
    <x v="12"/>
    <x v="2"/>
    <m/>
    <n v="0"/>
    <n v="0"/>
    <m/>
  </r>
  <r>
    <x v="0"/>
    <x v="0"/>
    <m/>
    <x v="1"/>
    <x v="23"/>
    <x v="12"/>
    <x v="2"/>
    <m/>
    <n v="0"/>
    <n v="0"/>
    <m/>
  </r>
  <r>
    <x v="3"/>
    <x v="33"/>
    <m/>
    <x v="1"/>
    <x v="23"/>
    <x v="12"/>
    <x v="2"/>
    <m/>
    <n v="0"/>
    <n v="0"/>
    <m/>
  </r>
  <r>
    <x v="6"/>
    <x v="9"/>
    <m/>
    <x v="1"/>
    <x v="23"/>
    <x v="12"/>
    <x v="2"/>
    <m/>
    <n v="0"/>
    <n v="0"/>
    <m/>
  </r>
  <r>
    <x v="6"/>
    <x v="14"/>
    <m/>
    <x v="1"/>
    <x v="23"/>
    <x v="12"/>
    <x v="2"/>
    <m/>
    <n v="0"/>
    <n v="0"/>
    <m/>
  </r>
  <r>
    <x v="6"/>
    <x v="19"/>
    <m/>
    <x v="1"/>
    <x v="23"/>
    <x v="12"/>
    <x v="2"/>
    <m/>
    <n v="0"/>
    <n v="0"/>
    <m/>
  </r>
  <r>
    <x v="6"/>
    <x v="16"/>
    <m/>
    <x v="1"/>
    <x v="23"/>
    <x v="12"/>
    <x v="2"/>
    <n v="0.3"/>
    <n v="1.3125"/>
    <n v="84"/>
    <m/>
  </r>
  <r>
    <x v="1"/>
    <x v="1"/>
    <m/>
    <x v="1"/>
    <x v="45"/>
    <x v="12"/>
    <x v="2"/>
    <m/>
    <n v="0"/>
    <e v="#N/A"/>
    <m/>
  </r>
  <r>
    <x v="4"/>
    <x v="13"/>
    <m/>
    <x v="1"/>
    <x v="44"/>
    <x v="12"/>
    <x v="2"/>
    <m/>
    <n v="0"/>
    <e v="#N/A"/>
    <m/>
  </r>
  <r>
    <x v="1"/>
    <x v="7"/>
    <m/>
    <x v="2"/>
    <x v="43"/>
    <x v="12"/>
    <x v="2"/>
    <n v="0.1"/>
    <n v="0.4375"/>
    <e v="#N/A"/>
    <m/>
  </r>
  <r>
    <x v="1"/>
    <x v="1"/>
    <m/>
    <x v="2"/>
    <x v="43"/>
    <x v="12"/>
    <x v="2"/>
    <n v="0.3"/>
    <n v="1.3125"/>
    <e v="#N/A"/>
    <m/>
  </r>
  <r>
    <x v="1"/>
    <x v="17"/>
    <m/>
    <x v="2"/>
    <x v="43"/>
    <x v="12"/>
    <x v="2"/>
    <n v="0.05"/>
    <n v="0.21875"/>
    <e v="#N/A"/>
    <m/>
  </r>
  <r>
    <x v="1"/>
    <x v="15"/>
    <m/>
    <x v="2"/>
    <x v="43"/>
    <x v="12"/>
    <x v="2"/>
    <n v="0.15"/>
    <n v="0.65625"/>
    <e v="#N/A"/>
    <m/>
  </r>
  <r>
    <x v="1"/>
    <x v="24"/>
    <m/>
    <x v="2"/>
    <x v="43"/>
    <x v="12"/>
    <x v="2"/>
    <n v="0.1"/>
    <n v="0.4375"/>
    <e v="#N/A"/>
    <m/>
  </r>
  <r>
    <x v="1"/>
    <x v="23"/>
    <m/>
    <x v="2"/>
    <x v="43"/>
    <x v="12"/>
    <x v="2"/>
    <n v="0.2"/>
    <n v="0.875"/>
    <e v="#N/A"/>
    <m/>
  </r>
  <r>
    <x v="6"/>
    <x v="9"/>
    <m/>
    <x v="2"/>
    <x v="22"/>
    <x v="12"/>
    <x v="2"/>
    <n v="0.1"/>
    <n v="0.4375"/>
    <n v="35"/>
    <m/>
  </r>
  <r>
    <x v="6"/>
    <x v="14"/>
    <m/>
    <x v="2"/>
    <x v="22"/>
    <x v="12"/>
    <x v="2"/>
    <n v="0.1"/>
    <n v="0.4375"/>
    <n v="35"/>
    <m/>
  </r>
  <r>
    <x v="6"/>
    <x v="12"/>
    <m/>
    <x v="2"/>
    <x v="22"/>
    <x v="12"/>
    <x v="2"/>
    <n v="0.1"/>
    <n v="0.4375"/>
    <n v="35"/>
    <m/>
  </r>
  <r>
    <x v="6"/>
    <x v="19"/>
    <m/>
    <x v="2"/>
    <x v="22"/>
    <x v="12"/>
    <x v="2"/>
    <n v="0.1"/>
    <n v="0.4375"/>
    <n v="35"/>
    <m/>
  </r>
  <r>
    <x v="6"/>
    <x v="21"/>
    <m/>
    <x v="2"/>
    <x v="22"/>
    <x v="12"/>
    <x v="2"/>
    <n v="0.1"/>
    <n v="0.4375"/>
    <n v="35"/>
    <m/>
  </r>
  <r>
    <x v="6"/>
    <x v="16"/>
    <m/>
    <x v="2"/>
    <x v="22"/>
    <x v="12"/>
    <x v="2"/>
    <n v="0.1"/>
    <n v="0.4375"/>
    <n v="35"/>
    <m/>
  </r>
  <r>
    <x v="0"/>
    <x v="20"/>
    <m/>
    <x v="3"/>
    <x v="32"/>
    <x v="12"/>
    <x v="2"/>
    <m/>
    <n v="0"/>
    <n v="0"/>
    <m/>
  </r>
  <r>
    <x v="0"/>
    <x v="25"/>
    <m/>
    <x v="3"/>
    <x v="32"/>
    <x v="12"/>
    <x v="2"/>
    <n v="0.1"/>
    <n v="0.4375"/>
    <n v="28"/>
    <m/>
  </r>
  <r>
    <x v="0"/>
    <x v="28"/>
    <m/>
    <x v="3"/>
    <x v="32"/>
    <x v="12"/>
    <x v="2"/>
    <n v="0.8"/>
    <n v="3.5"/>
    <n v="224"/>
    <m/>
  </r>
  <r>
    <x v="0"/>
    <x v="34"/>
    <m/>
    <x v="3"/>
    <x v="32"/>
    <x v="12"/>
    <x v="2"/>
    <n v="0.1"/>
    <n v="0.4375"/>
    <n v="28"/>
    <m/>
  </r>
  <r>
    <x v="1"/>
    <x v="1"/>
    <m/>
    <x v="3"/>
    <x v="32"/>
    <x v="12"/>
    <x v="2"/>
    <n v="0.05"/>
    <n v="0.21875"/>
    <n v="14"/>
    <m/>
  </r>
  <r>
    <x v="0"/>
    <x v="28"/>
    <m/>
    <x v="3"/>
    <x v="40"/>
    <x v="12"/>
    <x v="2"/>
    <n v="0.6"/>
    <n v="2.625"/>
    <n v="168"/>
    <m/>
  </r>
  <r>
    <x v="3"/>
    <x v="27"/>
    <m/>
    <x v="3"/>
    <x v="40"/>
    <x v="12"/>
    <x v="2"/>
    <n v="0.2"/>
    <n v="0.875"/>
    <n v="56"/>
    <m/>
  </r>
  <r>
    <x v="3"/>
    <x v="31"/>
    <m/>
    <x v="3"/>
    <x v="40"/>
    <x v="12"/>
    <x v="2"/>
    <m/>
    <n v="0"/>
    <n v="0"/>
    <m/>
  </r>
  <r>
    <x v="1"/>
    <x v="7"/>
    <m/>
    <x v="1"/>
    <x v="1"/>
    <x v="13"/>
    <x v="3"/>
    <n v="0.35"/>
    <n v="1.53125"/>
    <n v="122.5"/>
    <m/>
  </r>
  <r>
    <x v="1"/>
    <x v="7"/>
    <m/>
    <x v="3"/>
    <x v="34"/>
    <x v="13"/>
    <x v="3"/>
    <m/>
    <n v="0"/>
    <n v="0"/>
    <m/>
  </r>
  <r>
    <x v="1"/>
    <x v="7"/>
    <m/>
    <x v="3"/>
    <x v="10"/>
    <x v="13"/>
    <x v="3"/>
    <n v="0.05"/>
    <n v="0.21875"/>
    <n v="17.5"/>
    <m/>
  </r>
  <r>
    <x v="1"/>
    <x v="7"/>
    <m/>
    <x v="0"/>
    <x v="6"/>
    <x v="13"/>
    <x v="3"/>
    <n v="0.05"/>
    <n v="0.21875"/>
    <n v="17.5"/>
    <m/>
  </r>
  <r>
    <x v="1"/>
    <x v="7"/>
    <m/>
    <x v="1"/>
    <x v="24"/>
    <x v="13"/>
    <x v="3"/>
    <n v="0.05"/>
    <n v="0.21875"/>
    <n v="17.5"/>
    <m/>
  </r>
  <r>
    <x v="1"/>
    <x v="7"/>
    <m/>
    <x v="1"/>
    <x v="27"/>
    <x v="13"/>
    <x v="3"/>
    <n v="0.2"/>
    <n v="0.875"/>
    <e v="#N/A"/>
    <m/>
  </r>
  <r>
    <x v="1"/>
    <x v="7"/>
    <m/>
    <x v="2"/>
    <x v="43"/>
    <x v="13"/>
    <x v="3"/>
    <n v="0.1"/>
    <n v="0.4375"/>
    <e v="#N/A"/>
    <m/>
  </r>
  <r>
    <x v="3"/>
    <x v="3"/>
    <m/>
    <x v="1"/>
    <x v="1"/>
    <x v="13"/>
    <x v="3"/>
    <n v="1"/>
    <n v="4.375"/>
    <n v="350"/>
    <m/>
  </r>
  <r>
    <x v="3"/>
    <x v="3"/>
    <m/>
    <x v="0"/>
    <x v="0"/>
    <x v="13"/>
    <x v="3"/>
    <n v="0.8"/>
    <n v="3.5"/>
    <n v="252"/>
    <m/>
  </r>
  <r>
    <x v="3"/>
    <x v="3"/>
    <m/>
    <x v="1"/>
    <x v="5"/>
    <x v="13"/>
    <x v="3"/>
    <n v="0.15"/>
    <n v="0.65625"/>
    <n v="52.5"/>
    <m/>
  </r>
  <r>
    <x v="3"/>
    <x v="3"/>
    <m/>
    <x v="1"/>
    <x v="13"/>
    <x v="13"/>
    <x v="3"/>
    <n v="1"/>
    <n v="4.375"/>
    <n v="315"/>
    <m/>
  </r>
  <r>
    <x v="3"/>
    <x v="3"/>
    <m/>
    <x v="1"/>
    <x v="20"/>
    <x v="13"/>
    <x v="3"/>
    <n v="1"/>
    <n v="4.375"/>
    <n v="280"/>
    <m/>
  </r>
  <r>
    <x v="3"/>
    <x v="3"/>
    <m/>
    <x v="3"/>
    <x v="26"/>
    <x v="13"/>
    <x v="3"/>
    <n v="1"/>
    <n v="4.375"/>
    <n v="280"/>
    <m/>
  </r>
  <r>
    <x v="3"/>
    <x v="3"/>
    <m/>
    <x v="1"/>
    <x v="25"/>
    <x v="13"/>
    <x v="3"/>
    <n v="0.8"/>
    <n v="3.5"/>
    <n v="224"/>
    <m/>
  </r>
  <r>
    <x v="3"/>
    <x v="3"/>
    <m/>
    <x v="3"/>
    <x v="30"/>
    <x v="13"/>
    <x v="3"/>
    <n v="1"/>
    <n v="4.375"/>
    <n v="280"/>
    <m/>
  </r>
  <r>
    <x v="3"/>
    <x v="3"/>
    <m/>
    <x v="3"/>
    <x v="14"/>
    <x v="13"/>
    <x v="3"/>
    <n v="0.5"/>
    <n v="2.1875"/>
    <n v="140"/>
    <m/>
  </r>
  <r>
    <x v="3"/>
    <x v="3"/>
    <m/>
    <x v="0"/>
    <x v="16"/>
    <x v="13"/>
    <x v="3"/>
    <n v="0.6"/>
    <n v="2.625"/>
    <n v="189"/>
    <m/>
  </r>
  <r>
    <x v="3"/>
    <x v="3"/>
    <m/>
    <x v="1"/>
    <x v="17"/>
    <x v="13"/>
    <x v="3"/>
    <n v="1"/>
    <n v="4.375"/>
    <n v="280"/>
    <m/>
  </r>
  <r>
    <x v="3"/>
    <x v="3"/>
    <m/>
    <x v="0"/>
    <x v="8"/>
    <x v="13"/>
    <x v="3"/>
    <m/>
    <n v="0"/>
    <n v="0"/>
    <m/>
  </r>
  <r>
    <x v="3"/>
    <x v="3"/>
    <m/>
    <x v="0"/>
    <x v="6"/>
    <x v="13"/>
    <x v="3"/>
    <n v="0.8"/>
    <n v="3.5"/>
    <n v="280"/>
    <m/>
  </r>
  <r>
    <x v="3"/>
    <x v="3"/>
    <m/>
    <x v="1"/>
    <x v="24"/>
    <x v="13"/>
    <x v="3"/>
    <n v="0.5"/>
    <n v="2.1875"/>
    <n v="175"/>
    <m/>
  </r>
  <r>
    <x v="3"/>
    <x v="3"/>
    <m/>
    <x v="1"/>
    <x v="44"/>
    <x v="13"/>
    <x v="3"/>
    <n v="1"/>
    <n v="4.375"/>
    <e v="#N/A"/>
    <m/>
  </r>
  <r>
    <x v="4"/>
    <x v="13"/>
    <m/>
    <x v="2"/>
    <x v="38"/>
    <x v="13"/>
    <x v="3"/>
    <n v="0.2"/>
    <n v="0.875"/>
    <n v="70"/>
    <m/>
  </r>
  <r>
    <x v="4"/>
    <x v="13"/>
    <m/>
    <x v="3"/>
    <x v="12"/>
    <x v="13"/>
    <x v="3"/>
    <n v="0.05"/>
    <n v="0.21875"/>
    <n v="14"/>
    <m/>
  </r>
  <r>
    <x v="4"/>
    <x v="13"/>
    <m/>
    <x v="0"/>
    <x v="16"/>
    <x v="13"/>
    <x v="3"/>
    <n v="0.15"/>
    <n v="0.65625"/>
    <n v="47.25"/>
    <m/>
  </r>
  <r>
    <x v="4"/>
    <x v="13"/>
    <m/>
    <x v="1"/>
    <x v="44"/>
    <x v="13"/>
    <x v="3"/>
    <n v="0.15"/>
    <n v="0.65625"/>
    <e v="#N/A"/>
    <m/>
  </r>
  <r>
    <x v="4"/>
    <x v="4"/>
    <m/>
    <x v="1"/>
    <x v="3"/>
    <x v="13"/>
    <x v="3"/>
    <m/>
    <n v="0"/>
    <n v="0"/>
    <m/>
  </r>
  <r>
    <x v="4"/>
    <x v="4"/>
    <m/>
    <x v="1"/>
    <x v="5"/>
    <x v="13"/>
    <x v="3"/>
    <n v="0.15"/>
    <n v="0.65625"/>
    <n v="52.5"/>
    <m/>
  </r>
  <r>
    <x v="4"/>
    <x v="4"/>
    <m/>
    <x v="2"/>
    <x v="38"/>
    <x v="13"/>
    <x v="3"/>
    <n v="0.2"/>
    <n v="0.875"/>
    <n v="70"/>
    <m/>
  </r>
  <r>
    <x v="4"/>
    <x v="4"/>
    <m/>
    <x v="3"/>
    <x v="12"/>
    <x v="13"/>
    <x v="3"/>
    <n v="0.05"/>
    <n v="0.21875"/>
    <n v="14"/>
    <m/>
  </r>
  <r>
    <x v="4"/>
    <x v="4"/>
    <m/>
    <x v="0"/>
    <x v="16"/>
    <x v="13"/>
    <x v="3"/>
    <n v="0.1"/>
    <n v="0.4375"/>
    <n v="31.5"/>
    <m/>
  </r>
  <r>
    <x v="2"/>
    <x v="2"/>
    <m/>
    <x v="0"/>
    <x v="0"/>
    <x v="13"/>
    <x v="3"/>
    <m/>
    <n v="0"/>
    <n v="0"/>
    <m/>
  </r>
  <r>
    <x v="2"/>
    <x v="2"/>
    <m/>
    <x v="0"/>
    <x v="2"/>
    <x v="13"/>
    <x v="3"/>
    <m/>
    <n v="0"/>
    <n v="0"/>
    <m/>
  </r>
  <r>
    <x v="2"/>
    <x v="2"/>
    <m/>
    <x v="0"/>
    <x v="16"/>
    <x v="13"/>
    <x v="3"/>
    <m/>
    <n v="0"/>
    <n v="0"/>
    <m/>
  </r>
  <r>
    <x v="2"/>
    <x v="2"/>
    <m/>
    <x v="0"/>
    <x v="6"/>
    <x v="13"/>
    <x v="3"/>
    <m/>
    <n v="0"/>
    <n v="0"/>
    <m/>
  </r>
  <r>
    <x v="1"/>
    <x v="1"/>
    <m/>
    <x v="1"/>
    <x v="1"/>
    <x v="13"/>
    <x v="3"/>
    <m/>
    <n v="0"/>
    <n v="0"/>
    <m/>
  </r>
  <r>
    <x v="1"/>
    <x v="1"/>
    <m/>
    <x v="0"/>
    <x v="2"/>
    <x v="13"/>
    <x v="3"/>
    <m/>
    <n v="0"/>
    <n v="0"/>
    <m/>
  </r>
  <r>
    <x v="1"/>
    <x v="1"/>
    <m/>
    <x v="0"/>
    <x v="19"/>
    <x v="13"/>
    <x v="3"/>
    <m/>
    <n v="0"/>
    <n v="0"/>
    <m/>
  </r>
  <r>
    <x v="1"/>
    <x v="1"/>
    <m/>
    <x v="3"/>
    <x v="31"/>
    <x v="13"/>
    <x v="3"/>
    <n v="0.1"/>
    <n v="0.4375"/>
    <n v="28"/>
    <m/>
  </r>
  <r>
    <x v="1"/>
    <x v="1"/>
    <m/>
    <x v="0"/>
    <x v="6"/>
    <x v="13"/>
    <x v="3"/>
    <m/>
    <n v="0"/>
    <n v="0"/>
    <m/>
  </r>
  <r>
    <x v="1"/>
    <x v="1"/>
    <m/>
    <x v="0"/>
    <x v="6"/>
    <x v="13"/>
    <x v="3"/>
    <m/>
    <n v="0"/>
    <n v="0"/>
    <m/>
  </r>
  <r>
    <x v="1"/>
    <x v="1"/>
    <m/>
    <x v="1"/>
    <x v="42"/>
    <x v="13"/>
    <x v="3"/>
    <n v="0.2"/>
    <n v="0.875"/>
    <e v="#N/A"/>
    <m/>
  </r>
  <r>
    <x v="1"/>
    <x v="1"/>
    <m/>
    <x v="1"/>
    <x v="45"/>
    <x v="13"/>
    <x v="3"/>
    <m/>
    <n v="0"/>
    <e v="#N/A"/>
    <m/>
  </r>
  <r>
    <x v="1"/>
    <x v="1"/>
    <m/>
    <x v="2"/>
    <x v="43"/>
    <x v="13"/>
    <x v="3"/>
    <n v="0.3"/>
    <n v="1.3125"/>
    <e v="#N/A"/>
    <m/>
  </r>
  <r>
    <x v="1"/>
    <x v="1"/>
    <m/>
    <x v="3"/>
    <x v="32"/>
    <x v="13"/>
    <x v="3"/>
    <n v="0.05"/>
    <n v="0.21875"/>
    <n v="14"/>
    <m/>
  </r>
  <r>
    <x v="1"/>
    <x v="17"/>
    <m/>
    <x v="3"/>
    <x v="34"/>
    <x v="13"/>
    <x v="3"/>
    <m/>
    <n v="0"/>
    <n v="0"/>
    <m/>
  </r>
  <r>
    <x v="1"/>
    <x v="17"/>
    <m/>
    <x v="1"/>
    <x v="29"/>
    <x v="13"/>
    <x v="3"/>
    <n v="0.3"/>
    <n v="1.3125"/>
    <n v="105"/>
    <m/>
  </r>
  <r>
    <x v="1"/>
    <x v="17"/>
    <m/>
    <x v="0"/>
    <x v="33"/>
    <x v="13"/>
    <x v="3"/>
    <n v="0.2"/>
    <n v="0.875"/>
    <n v="56"/>
    <m/>
  </r>
  <r>
    <x v="1"/>
    <x v="17"/>
    <m/>
    <x v="2"/>
    <x v="43"/>
    <x v="13"/>
    <x v="3"/>
    <n v="0.05"/>
    <n v="0.21875"/>
    <e v="#N/A"/>
    <m/>
  </r>
  <r>
    <x v="3"/>
    <x v="27"/>
    <m/>
    <x v="3"/>
    <x v="31"/>
    <x v="13"/>
    <x v="3"/>
    <n v="0.2"/>
    <n v="0.875"/>
    <n v="56"/>
    <m/>
  </r>
  <r>
    <x v="6"/>
    <x v="9"/>
    <m/>
    <x v="3"/>
    <x v="10"/>
    <x v="13"/>
    <x v="3"/>
    <n v="0.1"/>
    <n v="0.4375"/>
    <n v="35"/>
    <m/>
  </r>
  <r>
    <x v="6"/>
    <x v="9"/>
    <m/>
    <x v="0"/>
    <x v="8"/>
    <x v="13"/>
    <x v="3"/>
    <n v="0.1"/>
    <n v="0.4375"/>
    <n v="28"/>
    <m/>
  </r>
  <r>
    <x v="6"/>
    <x v="9"/>
    <m/>
    <x v="1"/>
    <x v="24"/>
    <x v="13"/>
    <x v="3"/>
    <n v="0.1"/>
    <n v="0.4375"/>
    <n v="35"/>
    <m/>
  </r>
  <r>
    <x v="6"/>
    <x v="9"/>
    <m/>
    <x v="1"/>
    <x v="23"/>
    <x v="13"/>
    <x v="3"/>
    <m/>
    <n v="0"/>
    <n v="0"/>
    <m/>
  </r>
  <r>
    <x v="6"/>
    <x v="9"/>
    <m/>
    <x v="2"/>
    <x v="22"/>
    <x v="13"/>
    <x v="3"/>
    <n v="0.1"/>
    <n v="0.4375"/>
    <n v="35"/>
    <m/>
  </r>
  <r>
    <x v="3"/>
    <x v="31"/>
    <m/>
    <x v="1"/>
    <x v="3"/>
    <x v="13"/>
    <x v="3"/>
    <m/>
    <n v="0"/>
    <n v="0"/>
    <m/>
  </r>
  <r>
    <x v="3"/>
    <x v="31"/>
    <m/>
    <x v="0"/>
    <x v="2"/>
    <x v="13"/>
    <x v="3"/>
    <n v="0.2"/>
    <n v="0.875"/>
    <n v="63"/>
    <m/>
  </r>
  <r>
    <x v="3"/>
    <x v="31"/>
    <m/>
    <x v="0"/>
    <x v="19"/>
    <x v="13"/>
    <x v="3"/>
    <n v="0.3"/>
    <n v="1.3125"/>
    <n v="84"/>
    <m/>
  </r>
  <r>
    <x v="3"/>
    <x v="31"/>
    <m/>
    <x v="1"/>
    <x v="29"/>
    <x v="13"/>
    <x v="3"/>
    <n v="0.2"/>
    <n v="0.875"/>
    <n v="70"/>
    <m/>
  </r>
  <r>
    <x v="3"/>
    <x v="31"/>
    <m/>
    <x v="3"/>
    <x v="30"/>
    <x v="13"/>
    <x v="3"/>
    <m/>
    <n v="0"/>
    <n v="0"/>
    <m/>
  </r>
  <r>
    <x v="3"/>
    <x v="31"/>
    <m/>
    <x v="3"/>
    <x v="31"/>
    <x v="13"/>
    <x v="3"/>
    <n v="0.1"/>
    <n v="0.4375"/>
    <n v="28"/>
    <m/>
  </r>
  <r>
    <x v="3"/>
    <x v="31"/>
    <m/>
    <x v="1"/>
    <x v="18"/>
    <x v="13"/>
    <x v="3"/>
    <n v="0.4"/>
    <n v="1.75"/>
    <n v="140"/>
    <m/>
  </r>
  <r>
    <x v="3"/>
    <x v="31"/>
    <m/>
    <x v="0"/>
    <x v="36"/>
    <x v="13"/>
    <x v="3"/>
    <n v="1"/>
    <n v="4.375"/>
    <n v="315"/>
    <m/>
  </r>
  <r>
    <x v="3"/>
    <x v="31"/>
    <m/>
    <x v="1"/>
    <x v="37"/>
    <x v="13"/>
    <x v="3"/>
    <n v="0.5"/>
    <n v="2.1875"/>
    <n v="157.5"/>
    <m/>
  </r>
  <r>
    <x v="3"/>
    <x v="31"/>
    <m/>
    <x v="1"/>
    <x v="21"/>
    <x v="13"/>
    <x v="3"/>
    <m/>
    <n v="0"/>
    <n v="0"/>
    <m/>
  </r>
  <r>
    <x v="3"/>
    <x v="31"/>
    <m/>
    <x v="3"/>
    <x v="40"/>
    <x v="13"/>
    <x v="3"/>
    <n v="0.4"/>
    <n v="1.75"/>
    <n v="112"/>
    <m/>
  </r>
  <r>
    <x v="5"/>
    <x v="5"/>
    <m/>
    <x v="1"/>
    <x v="3"/>
    <x v="13"/>
    <x v="3"/>
    <m/>
    <n v="0"/>
    <n v="0"/>
    <m/>
  </r>
  <r>
    <x v="5"/>
    <x v="5"/>
    <m/>
    <x v="1"/>
    <x v="5"/>
    <x v="13"/>
    <x v="3"/>
    <m/>
    <n v="0"/>
    <n v="0"/>
    <m/>
  </r>
  <r>
    <x v="5"/>
    <x v="5"/>
    <m/>
    <x v="1"/>
    <x v="7"/>
    <x v="13"/>
    <x v="3"/>
    <m/>
    <n v="0"/>
    <n v="0"/>
    <m/>
  </r>
  <r>
    <x v="5"/>
    <x v="5"/>
    <m/>
    <x v="1"/>
    <x v="9"/>
    <x v="13"/>
    <x v="3"/>
    <m/>
    <n v="0"/>
    <n v="0"/>
    <m/>
  </r>
  <r>
    <x v="5"/>
    <x v="5"/>
    <m/>
    <x v="1"/>
    <x v="17"/>
    <x v="13"/>
    <x v="3"/>
    <m/>
    <n v="0"/>
    <n v="0"/>
    <m/>
  </r>
  <r>
    <x v="5"/>
    <x v="5"/>
    <m/>
    <x v="1"/>
    <x v="18"/>
    <x v="13"/>
    <x v="3"/>
    <m/>
    <n v="0"/>
    <n v="0"/>
    <m/>
  </r>
  <r>
    <x v="5"/>
    <x v="5"/>
    <m/>
    <x v="1"/>
    <x v="24"/>
    <x v="13"/>
    <x v="3"/>
    <m/>
    <n v="0"/>
    <n v="0"/>
    <m/>
  </r>
  <r>
    <x v="5"/>
    <x v="5"/>
    <m/>
    <x v="1"/>
    <x v="21"/>
    <x v="13"/>
    <x v="3"/>
    <m/>
    <n v="0"/>
    <n v="0"/>
    <m/>
  </r>
  <r>
    <x v="5"/>
    <x v="5"/>
    <m/>
    <x v="1"/>
    <x v="23"/>
    <x v="13"/>
    <x v="3"/>
    <m/>
    <n v="0"/>
    <n v="0"/>
    <m/>
  </r>
  <r>
    <x v="1"/>
    <x v="15"/>
    <m/>
    <x v="1"/>
    <x v="1"/>
    <x v="13"/>
    <x v="3"/>
    <m/>
    <n v="0"/>
    <n v="0"/>
    <m/>
  </r>
  <r>
    <x v="1"/>
    <x v="15"/>
    <m/>
    <x v="3"/>
    <x v="34"/>
    <x v="13"/>
    <x v="3"/>
    <n v="0.2"/>
    <n v="0.875"/>
    <n v="63"/>
    <m/>
  </r>
  <r>
    <x v="1"/>
    <x v="15"/>
    <m/>
    <x v="3"/>
    <x v="10"/>
    <x v="13"/>
    <x v="3"/>
    <n v="0.05"/>
    <n v="0.21875"/>
    <n v="17.5"/>
    <m/>
  </r>
  <r>
    <x v="1"/>
    <x v="15"/>
    <m/>
    <x v="0"/>
    <x v="8"/>
    <x v="13"/>
    <x v="3"/>
    <n v="0.2"/>
    <n v="0.875"/>
    <n v="56"/>
    <m/>
  </r>
  <r>
    <x v="1"/>
    <x v="15"/>
    <m/>
    <x v="1"/>
    <x v="42"/>
    <x v="13"/>
    <x v="3"/>
    <m/>
    <n v="0"/>
    <e v="#N/A"/>
    <m/>
  </r>
  <r>
    <x v="1"/>
    <x v="15"/>
    <m/>
    <x v="1"/>
    <x v="24"/>
    <x v="13"/>
    <x v="3"/>
    <n v="0.1"/>
    <n v="0.4375"/>
    <n v="35"/>
    <m/>
  </r>
  <r>
    <x v="1"/>
    <x v="15"/>
    <m/>
    <x v="1"/>
    <x v="27"/>
    <x v="13"/>
    <x v="3"/>
    <n v="0.35"/>
    <n v="1.53125"/>
    <e v="#N/A"/>
    <m/>
  </r>
  <r>
    <x v="1"/>
    <x v="15"/>
    <m/>
    <x v="2"/>
    <x v="43"/>
    <x v="13"/>
    <x v="3"/>
    <n v="0.15"/>
    <n v="0.65625"/>
    <e v="#N/A"/>
    <m/>
  </r>
  <r>
    <x v="0"/>
    <x v="20"/>
    <m/>
    <x v="1"/>
    <x v="1"/>
    <x v="13"/>
    <x v="3"/>
    <m/>
    <n v="0"/>
    <n v="0"/>
    <m/>
  </r>
  <r>
    <x v="0"/>
    <x v="20"/>
    <m/>
    <x v="0"/>
    <x v="0"/>
    <x v="13"/>
    <x v="3"/>
    <n v="0.1"/>
    <n v="0.4375"/>
    <n v="31.5"/>
    <m/>
  </r>
  <r>
    <x v="0"/>
    <x v="20"/>
    <m/>
    <x v="1"/>
    <x v="13"/>
    <x v="13"/>
    <x v="3"/>
    <n v="0.2"/>
    <n v="0.875"/>
    <n v="63"/>
    <m/>
  </r>
  <r>
    <x v="0"/>
    <x v="20"/>
    <m/>
    <x v="2"/>
    <x v="4"/>
    <x v="13"/>
    <x v="3"/>
    <n v="0.2"/>
    <n v="0.875"/>
    <n v="70"/>
    <m/>
  </r>
  <r>
    <x v="0"/>
    <x v="20"/>
    <m/>
    <x v="3"/>
    <x v="31"/>
    <x v="13"/>
    <x v="3"/>
    <n v="0.05"/>
    <n v="0.21875"/>
    <n v="14"/>
    <m/>
  </r>
  <r>
    <x v="0"/>
    <x v="20"/>
    <m/>
    <x v="3"/>
    <x v="32"/>
    <x v="13"/>
    <x v="3"/>
    <m/>
    <n v="0"/>
    <n v="0"/>
    <m/>
  </r>
  <r>
    <x v="0"/>
    <x v="25"/>
    <m/>
    <x v="1"/>
    <x v="35"/>
    <x v="13"/>
    <x v="3"/>
    <n v="0.2"/>
    <n v="0.875"/>
    <n v="56"/>
    <m/>
  </r>
  <r>
    <x v="0"/>
    <x v="25"/>
    <m/>
    <x v="0"/>
    <x v="2"/>
    <x v="13"/>
    <x v="3"/>
    <n v="0.05"/>
    <n v="0.21875"/>
    <n v="15.75"/>
    <m/>
  </r>
  <r>
    <x v="0"/>
    <x v="25"/>
    <m/>
    <x v="2"/>
    <x v="4"/>
    <x v="13"/>
    <x v="3"/>
    <n v="0.3"/>
    <n v="1.3125"/>
    <n v="105"/>
    <m/>
  </r>
  <r>
    <x v="0"/>
    <x v="25"/>
    <m/>
    <x v="3"/>
    <x v="31"/>
    <x v="13"/>
    <x v="3"/>
    <n v="0.05"/>
    <n v="0.21875"/>
    <n v="14"/>
    <m/>
  </r>
  <r>
    <x v="0"/>
    <x v="25"/>
    <m/>
    <x v="3"/>
    <x v="32"/>
    <x v="13"/>
    <x v="3"/>
    <n v="0.1"/>
    <n v="0.4375"/>
    <n v="28"/>
    <m/>
  </r>
  <r>
    <x v="0"/>
    <x v="26"/>
    <m/>
    <x v="1"/>
    <x v="5"/>
    <x v="13"/>
    <x v="3"/>
    <m/>
    <n v="0"/>
    <n v="0"/>
    <m/>
  </r>
  <r>
    <x v="0"/>
    <x v="26"/>
    <m/>
    <x v="1"/>
    <x v="7"/>
    <x v="13"/>
    <x v="3"/>
    <m/>
    <n v="0"/>
    <n v="0"/>
    <m/>
  </r>
  <r>
    <x v="0"/>
    <x v="26"/>
    <m/>
    <x v="2"/>
    <x v="4"/>
    <x v="13"/>
    <x v="3"/>
    <n v="0.2"/>
    <n v="0.875"/>
    <n v="70"/>
    <m/>
  </r>
  <r>
    <x v="0"/>
    <x v="26"/>
    <m/>
    <x v="1"/>
    <x v="29"/>
    <x v="13"/>
    <x v="3"/>
    <n v="0.1"/>
    <n v="0.4375"/>
    <n v="35"/>
    <m/>
  </r>
  <r>
    <x v="0"/>
    <x v="26"/>
    <m/>
    <x v="3"/>
    <x v="12"/>
    <x v="13"/>
    <x v="3"/>
    <m/>
    <n v="0"/>
    <n v="0"/>
    <m/>
  </r>
  <r>
    <x v="0"/>
    <x v="26"/>
    <m/>
    <x v="0"/>
    <x v="8"/>
    <x v="13"/>
    <x v="3"/>
    <n v="0.2"/>
    <n v="0.875"/>
    <n v="56"/>
    <m/>
  </r>
  <r>
    <x v="0"/>
    <x v="26"/>
    <m/>
    <x v="1"/>
    <x v="23"/>
    <x v="13"/>
    <x v="3"/>
    <n v="0.4"/>
    <n v="1.75"/>
    <n v="112"/>
    <m/>
  </r>
  <r>
    <x v="4"/>
    <x v="6"/>
    <m/>
    <x v="1"/>
    <x v="3"/>
    <x v="13"/>
    <x v="3"/>
    <m/>
    <n v="0"/>
    <n v="0"/>
    <m/>
  </r>
  <r>
    <x v="4"/>
    <x v="6"/>
    <m/>
    <x v="1"/>
    <x v="5"/>
    <x v="13"/>
    <x v="3"/>
    <n v="0.1"/>
    <n v="0.4375"/>
    <n v="35"/>
    <m/>
  </r>
  <r>
    <x v="4"/>
    <x v="6"/>
    <m/>
    <x v="2"/>
    <x v="38"/>
    <x v="13"/>
    <x v="3"/>
    <n v="0.2"/>
    <n v="0.875"/>
    <n v="70"/>
    <m/>
  </r>
  <r>
    <x v="4"/>
    <x v="6"/>
    <m/>
    <x v="3"/>
    <x v="12"/>
    <x v="13"/>
    <x v="3"/>
    <n v="0.05"/>
    <n v="0.21875"/>
    <n v="14"/>
    <m/>
  </r>
  <r>
    <x v="4"/>
    <x v="6"/>
    <m/>
    <x v="0"/>
    <x v="16"/>
    <x v="13"/>
    <x v="3"/>
    <n v="0.1"/>
    <n v="0.4375"/>
    <n v="31.5"/>
    <m/>
  </r>
  <r>
    <x v="4"/>
    <x v="8"/>
    <m/>
    <x v="1"/>
    <x v="3"/>
    <x v="13"/>
    <x v="3"/>
    <n v="0.15"/>
    <n v="0.65625"/>
    <n v="47.25"/>
    <m/>
  </r>
  <r>
    <x v="4"/>
    <x v="8"/>
    <m/>
    <x v="0"/>
    <x v="19"/>
    <x v="13"/>
    <x v="3"/>
    <m/>
    <n v="0"/>
    <n v="0"/>
    <m/>
  </r>
  <r>
    <x v="4"/>
    <x v="8"/>
    <m/>
    <x v="2"/>
    <x v="38"/>
    <x v="13"/>
    <x v="3"/>
    <n v="0.2"/>
    <n v="0.875"/>
    <n v="70"/>
    <m/>
  </r>
  <r>
    <x v="4"/>
    <x v="8"/>
    <m/>
    <x v="3"/>
    <x v="12"/>
    <x v="13"/>
    <x v="3"/>
    <n v="0.05"/>
    <n v="0.21875"/>
    <n v="14"/>
    <m/>
  </r>
  <r>
    <x v="4"/>
    <x v="8"/>
    <m/>
    <x v="0"/>
    <x v="16"/>
    <x v="13"/>
    <x v="3"/>
    <n v="0.15"/>
    <n v="0.65625"/>
    <n v="47.25"/>
    <m/>
  </r>
  <r>
    <x v="6"/>
    <x v="14"/>
    <m/>
    <x v="0"/>
    <x v="19"/>
    <x v="13"/>
    <x v="3"/>
    <m/>
    <n v="0"/>
    <n v="0"/>
    <m/>
  </r>
  <r>
    <x v="6"/>
    <x v="14"/>
    <m/>
    <x v="3"/>
    <x v="11"/>
    <x v="13"/>
    <x v="3"/>
    <n v="0.1"/>
    <n v="0.4375"/>
    <n v="28"/>
    <m/>
  </r>
  <r>
    <x v="6"/>
    <x v="14"/>
    <m/>
    <x v="0"/>
    <x v="33"/>
    <x v="13"/>
    <x v="3"/>
    <n v="0.1"/>
    <n v="0.4375"/>
    <n v="28"/>
    <m/>
  </r>
  <r>
    <x v="6"/>
    <x v="14"/>
    <m/>
    <x v="1"/>
    <x v="23"/>
    <x v="13"/>
    <x v="3"/>
    <n v="0.1"/>
    <n v="0.4375"/>
    <n v="28"/>
    <m/>
  </r>
  <r>
    <x v="6"/>
    <x v="14"/>
    <m/>
    <x v="2"/>
    <x v="22"/>
    <x v="13"/>
    <x v="3"/>
    <n v="0.1"/>
    <n v="0.4375"/>
    <n v="35"/>
    <m/>
  </r>
  <r>
    <x v="0"/>
    <x v="28"/>
    <m/>
    <x v="0"/>
    <x v="2"/>
    <x v="13"/>
    <x v="3"/>
    <n v="0.7"/>
    <n v="3.0625"/>
    <n v="220.5"/>
    <m/>
  </r>
  <r>
    <x v="0"/>
    <x v="28"/>
    <m/>
    <x v="1"/>
    <x v="20"/>
    <x v="13"/>
    <x v="3"/>
    <n v="0.5"/>
    <n v="2.1875"/>
    <n v="140"/>
    <m/>
  </r>
  <r>
    <x v="0"/>
    <x v="28"/>
    <m/>
    <x v="0"/>
    <x v="19"/>
    <x v="13"/>
    <x v="3"/>
    <n v="0.6"/>
    <n v="2.625"/>
    <n v="168"/>
    <m/>
  </r>
  <r>
    <x v="0"/>
    <x v="28"/>
    <m/>
    <x v="2"/>
    <x v="4"/>
    <x v="13"/>
    <x v="3"/>
    <n v="0.8"/>
    <n v="3.5"/>
    <n v="280"/>
    <m/>
  </r>
  <r>
    <x v="0"/>
    <x v="28"/>
    <m/>
    <x v="1"/>
    <x v="29"/>
    <x v="13"/>
    <x v="3"/>
    <n v="0.2"/>
    <n v="0.875"/>
    <n v="70"/>
    <m/>
  </r>
  <r>
    <x v="0"/>
    <x v="28"/>
    <m/>
    <x v="3"/>
    <x v="31"/>
    <x v="13"/>
    <x v="3"/>
    <n v="0.4"/>
    <n v="1.75"/>
    <n v="112"/>
    <m/>
  </r>
  <r>
    <x v="0"/>
    <x v="28"/>
    <m/>
    <x v="1"/>
    <x v="18"/>
    <x v="13"/>
    <x v="3"/>
    <n v="0.8"/>
    <n v="3.5"/>
    <n v="280"/>
    <m/>
  </r>
  <r>
    <x v="0"/>
    <x v="28"/>
    <m/>
    <x v="1"/>
    <x v="37"/>
    <x v="13"/>
    <x v="3"/>
    <n v="0.5"/>
    <n v="2.1875"/>
    <n v="157.5"/>
    <m/>
  </r>
  <r>
    <x v="0"/>
    <x v="28"/>
    <m/>
    <x v="1"/>
    <x v="42"/>
    <x v="13"/>
    <x v="3"/>
    <n v="1"/>
    <n v="4.375"/>
    <e v="#N/A"/>
    <m/>
  </r>
  <r>
    <x v="0"/>
    <x v="28"/>
    <m/>
    <x v="1"/>
    <x v="21"/>
    <x v="13"/>
    <x v="3"/>
    <n v="0.3"/>
    <n v="1.3125"/>
    <n v="94.5"/>
    <m/>
  </r>
  <r>
    <x v="0"/>
    <x v="28"/>
    <m/>
    <x v="1"/>
    <x v="45"/>
    <x v="13"/>
    <x v="3"/>
    <n v="1"/>
    <n v="4.375"/>
    <e v="#N/A"/>
    <m/>
  </r>
  <r>
    <x v="0"/>
    <x v="28"/>
    <m/>
    <x v="3"/>
    <x v="32"/>
    <x v="13"/>
    <x v="3"/>
    <n v="0.7"/>
    <n v="3.0625"/>
    <n v="196"/>
    <m/>
  </r>
  <r>
    <x v="6"/>
    <x v="12"/>
    <m/>
    <x v="0"/>
    <x v="2"/>
    <x v="13"/>
    <x v="3"/>
    <m/>
    <n v="0"/>
    <n v="0"/>
    <m/>
  </r>
  <r>
    <x v="6"/>
    <x v="12"/>
    <m/>
    <x v="1"/>
    <x v="29"/>
    <x v="13"/>
    <x v="3"/>
    <m/>
    <n v="0"/>
    <n v="0"/>
    <m/>
  </r>
  <r>
    <x v="6"/>
    <x v="12"/>
    <m/>
    <x v="3"/>
    <x v="11"/>
    <x v="13"/>
    <x v="3"/>
    <n v="0.1"/>
    <n v="0.4375"/>
    <n v="28"/>
    <m/>
  </r>
  <r>
    <x v="6"/>
    <x v="12"/>
    <m/>
    <x v="0"/>
    <x v="8"/>
    <x v="13"/>
    <x v="3"/>
    <n v="0.1"/>
    <n v="0.4375"/>
    <n v="28"/>
    <m/>
  </r>
  <r>
    <x v="6"/>
    <x v="12"/>
    <m/>
    <x v="1"/>
    <x v="21"/>
    <x v="13"/>
    <x v="3"/>
    <n v="0.1"/>
    <n v="0.4375"/>
    <n v="31.5"/>
    <m/>
  </r>
  <r>
    <x v="6"/>
    <x v="12"/>
    <m/>
    <x v="2"/>
    <x v="22"/>
    <x v="13"/>
    <x v="3"/>
    <n v="0.1"/>
    <n v="0.4375"/>
    <n v="35"/>
    <m/>
  </r>
  <r>
    <x v="6"/>
    <x v="19"/>
    <m/>
    <x v="1"/>
    <x v="25"/>
    <x v="13"/>
    <x v="3"/>
    <m/>
    <n v="0"/>
    <n v="0"/>
    <m/>
  </r>
  <r>
    <x v="6"/>
    <x v="19"/>
    <m/>
    <x v="3"/>
    <x v="10"/>
    <x v="13"/>
    <x v="3"/>
    <n v="0.1"/>
    <n v="0.4375"/>
    <n v="35"/>
    <m/>
  </r>
  <r>
    <x v="6"/>
    <x v="19"/>
    <m/>
    <x v="0"/>
    <x v="16"/>
    <x v="13"/>
    <x v="3"/>
    <m/>
    <n v="0"/>
    <n v="0"/>
    <m/>
  </r>
  <r>
    <x v="6"/>
    <x v="19"/>
    <m/>
    <x v="1"/>
    <x v="18"/>
    <x v="13"/>
    <x v="3"/>
    <n v="0.1"/>
    <n v="0.4375"/>
    <n v="35"/>
    <m/>
  </r>
  <r>
    <x v="6"/>
    <x v="19"/>
    <m/>
    <x v="0"/>
    <x v="8"/>
    <x v="13"/>
    <x v="3"/>
    <n v="0.1"/>
    <n v="0.4375"/>
    <n v="28"/>
    <m/>
  </r>
  <r>
    <x v="6"/>
    <x v="19"/>
    <m/>
    <x v="1"/>
    <x v="23"/>
    <x v="13"/>
    <x v="3"/>
    <m/>
    <n v="0"/>
    <n v="0"/>
    <m/>
  </r>
  <r>
    <x v="6"/>
    <x v="19"/>
    <m/>
    <x v="2"/>
    <x v="22"/>
    <x v="13"/>
    <x v="3"/>
    <n v="0.1"/>
    <n v="0.4375"/>
    <n v="35"/>
    <m/>
  </r>
  <r>
    <x v="7"/>
    <x v="11"/>
    <m/>
    <x v="3"/>
    <x v="10"/>
    <x v="13"/>
    <x v="3"/>
    <m/>
    <n v="0"/>
    <n v="0"/>
    <m/>
  </r>
  <r>
    <x v="7"/>
    <x v="11"/>
    <m/>
    <x v="3"/>
    <x v="12"/>
    <x v="13"/>
    <x v="3"/>
    <m/>
    <n v="0"/>
    <n v="0"/>
    <m/>
  </r>
  <r>
    <x v="7"/>
    <x v="11"/>
    <m/>
    <x v="3"/>
    <x v="14"/>
    <x v="13"/>
    <x v="3"/>
    <m/>
    <n v="0"/>
    <n v="0"/>
    <m/>
  </r>
  <r>
    <x v="4"/>
    <x v="10"/>
    <m/>
    <x v="1"/>
    <x v="3"/>
    <x v="13"/>
    <x v="3"/>
    <n v="0.15"/>
    <n v="0.65625"/>
    <n v="47.25"/>
    <m/>
  </r>
  <r>
    <x v="4"/>
    <x v="10"/>
    <m/>
    <x v="2"/>
    <x v="38"/>
    <x v="13"/>
    <x v="3"/>
    <n v="0.2"/>
    <n v="0.875"/>
    <n v="70"/>
    <m/>
  </r>
  <r>
    <x v="4"/>
    <x v="10"/>
    <m/>
    <x v="0"/>
    <x v="16"/>
    <x v="13"/>
    <x v="3"/>
    <n v="0.1"/>
    <n v="0.4375"/>
    <n v="31.5"/>
    <m/>
  </r>
  <r>
    <x v="4"/>
    <x v="10"/>
    <m/>
    <x v="3"/>
    <x v="11"/>
    <x v="13"/>
    <x v="3"/>
    <m/>
    <n v="0"/>
    <n v="0"/>
    <m/>
  </r>
  <r>
    <x v="6"/>
    <x v="21"/>
    <m/>
    <x v="3"/>
    <x v="10"/>
    <x v="13"/>
    <x v="3"/>
    <n v="0.1"/>
    <n v="0.4375"/>
    <n v="35"/>
    <m/>
  </r>
  <r>
    <x v="6"/>
    <x v="21"/>
    <m/>
    <x v="0"/>
    <x v="8"/>
    <x v="13"/>
    <x v="3"/>
    <n v="0.1"/>
    <n v="0.4375"/>
    <n v="28"/>
    <m/>
  </r>
  <r>
    <x v="6"/>
    <x v="21"/>
    <m/>
    <x v="1"/>
    <x v="24"/>
    <x v="13"/>
    <x v="3"/>
    <m/>
    <n v="0"/>
    <n v="0"/>
    <m/>
  </r>
  <r>
    <x v="6"/>
    <x v="21"/>
    <m/>
    <x v="1"/>
    <x v="27"/>
    <x v="13"/>
    <x v="3"/>
    <n v="0.1"/>
    <n v="0.4375"/>
    <e v="#N/A"/>
    <m/>
  </r>
  <r>
    <x v="6"/>
    <x v="21"/>
    <m/>
    <x v="2"/>
    <x v="22"/>
    <x v="13"/>
    <x v="3"/>
    <n v="0.1"/>
    <n v="0.4375"/>
    <n v="35"/>
    <m/>
  </r>
  <r>
    <x v="3"/>
    <x v="33"/>
    <m/>
    <x v="0"/>
    <x v="0"/>
    <x v="13"/>
    <x v="3"/>
    <m/>
    <n v="0"/>
    <n v="0"/>
    <m/>
  </r>
  <r>
    <x v="3"/>
    <x v="33"/>
    <m/>
    <x v="1"/>
    <x v="13"/>
    <x v="13"/>
    <x v="3"/>
    <m/>
    <n v="0"/>
    <n v="0"/>
    <m/>
  </r>
  <r>
    <x v="3"/>
    <x v="33"/>
    <m/>
    <x v="1"/>
    <x v="25"/>
    <x v="13"/>
    <x v="3"/>
    <m/>
    <n v="0"/>
    <n v="0"/>
    <m/>
  </r>
  <r>
    <x v="3"/>
    <x v="33"/>
    <m/>
    <x v="1"/>
    <x v="9"/>
    <x v="13"/>
    <x v="3"/>
    <m/>
    <n v="0"/>
    <n v="0"/>
    <m/>
  </r>
  <r>
    <x v="3"/>
    <x v="33"/>
    <m/>
    <x v="3"/>
    <x v="14"/>
    <x v="13"/>
    <x v="3"/>
    <m/>
    <n v="0"/>
    <n v="0"/>
    <m/>
  </r>
  <r>
    <x v="3"/>
    <x v="33"/>
    <m/>
    <x v="0"/>
    <x v="8"/>
    <x v="13"/>
    <x v="3"/>
    <m/>
    <n v="0"/>
    <n v="0"/>
    <m/>
  </r>
  <r>
    <x v="3"/>
    <x v="33"/>
    <m/>
    <x v="1"/>
    <x v="23"/>
    <x v="13"/>
    <x v="3"/>
    <m/>
    <n v="0"/>
    <n v="0"/>
    <m/>
  </r>
  <r>
    <x v="1"/>
    <x v="24"/>
    <m/>
    <x v="3"/>
    <x v="34"/>
    <x v="13"/>
    <x v="3"/>
    <m/>
    <n v="0"/>
    <n v="0"/>
    <m/>
  </r>
  <r>
    <x v="1"/>
    <x v="24"/>
    <m/>
    <x v="1"/>
    <x v="25"/>
    <x v="13"/>
    <x v="3"/>
    <n v="0.2"/>
    <n v="0.875"/>
    <n v="56"/>
    <m/>
  </r>
  <r>
    <x v="1"/>
    <x v="24"/>
    <m/>
    <x v="3"/>
    <x v="10"/>
    <x v="13"/>
    <x v="3"/>
    <n v="0.1"/>
    <n v="0.4375"/>
    <n v="35"/>
    <m/>
  </r>
  <r>
    <x v="1"/>
    <x v="24"/>
    <m/>
    <x v="0"/>
    <x v="33"/>
    <x v="13"/>
    <x v="3"/>
    <n v="0.3"/>
    <n v="1.3125"/>
    <n v="84"/>
    <m/>
  </r>
  <r>
    <x v="1"/>
    <x v="24"/>
    <m/>
    <x v="1"/>
    <x v="24"/>
    <x v="13"/>
    <x v="3"/>
    <n v="0.05"/>
    <n v="0.21875"/>
    <n v="17.5"/>
    <m/>
  </r>
  <r>
    <x v="1"/>
    <x v="24"/>
    <m/>
    <x v="1"/>
    <x v="21"/>
    <x v="13"/>
    <x v="3"/>
    <m/>
    <n v="0"/>
    <n v="0"/>
    <m/>
  </r>
  <r>
    <x v="1"/>
    <x v="24"/>
    <m/>
    <x v="2"/>
    <x v="43"/>
    <x v="13"/>
    <x v="3"/>
    <n v="0.1"/>
    <n v="0.4375"/>
    <e v="#N/A"/>
    <m/>
  </r>
  <r>
    <x v="0"/>
    <x v="32"/>
    <m/>
    <x v="1"/>
    <x v="5"/>
    <x v="13"/>
    <x v="3"/>
    <n v="0.1"/>
    <n v="0.4375"/>
    <n v="35"/>
    <m/>
  </r>
  <r>
    <x v="0"/>
    <x v="32"/>
    <m/>
    <x v="0"/>
    <x v="19"/>
    <x v="13"/>
    <x v="3"/>
    <n v="0.2"/>
    <n v="0.875"/>
    <n v="56"/>
    <m/>
  </r>
  <r>
    <x v="0"/>
    <x v="32"/>
    <m/>
    <x v="2"/>
    <x v="4"/>
    <x v="13"/>
    <x v="3"/>
    <n v="0.3"/>
    <n v="1.3125"/>
    <n v="105"/>
    <m/>
  </r>
  <r>
    <x v="0"/>
    <x v="32"/>
    <m/>
    <x v="1"/>
    <x v="29"/>
    <x v="13"/>
    <x v="3"/>
    <m/>
    <n v="0"/>
    <n v="0"/>
    <m/>
  </r>
  <r>
    <x v="0"/>
    <x v="32"/>
    <m/>
    <x v="3"/>
    <x v="12"/>
    <x v="13"/>
    <x v="3"/>
    <n v="0.05"/>
    <n v="0.21875"/>
    <n v="14"/>
    <m/>
  </r>
  <r>
    <x v="0"/>
    <x v="32"/>
    <m/>
    <x v="1"/>
    <x v="23"/>
    <x v="13"/>
    <x v="3"/>
    <n v="0.3"/>
    <n v="1.3125"/>
    <n v="84"/>
    <m/>
  </r>
  <r>
    <x v="0"/>
    <x v="34"/>
    <m/>
    <x v="1"/>
    <x v="1"/>
    <x v="13"/>
    <x v="3"/>
    <n v="0.2"/>
    <n v="0.875"/>
    <n v="70"/>
    <m/>
  </r>
  <r>
    <x v="0"/>
    <x v="34"/>
    <m/>
    <x v="1"/>
    <x v="35"/>
    <x v="13"/>
    <x v="3"/>
    <n v="0.5"/>
    <n v="2.1875"/>
    <n v="140"/>
    <m/>
  </r>
  <r>
    <x v="0"/>
    <x v="34"/>
    <m/>
    <x v="0"/>
    <x v="19"/>
    <x v="13"/>
    <x v="3"/>
    <n v="0.15"/>
    <n v="0.65625"/>
    <n v="42"/>
    <m/>
  </r>
  <r>
    <x v="0"/>
    <x v="34"/>
    <m/>
    <x v="2"/>
    <x v="4"/>
    <x v="13"/>
    <x v="3"/>
    <n v="0.4"/>
    <n v="1.75"/>
    <n v="140"/>
    <m/>
  </r>
  <r>
    <x v="0"/>
    <x v="34"/>
    <m/>
    <x v="3"/>
    <x v="31"/>
    <x v="13"/>
    <x v="3"/>
    <n v="0.1"/>
    <n v="0.4375"/>
    <n v="28"/>
    <m/>
  </r>
  <r>
    <x v="0"/>
    <x v="34"/>
    <m/>
    <x v="3"/>
    <x v="32"/>
    <x v="13"/>
    <x v="3"/>
    <n v="0.1"/>
    <n v="0.4375"/>
    <n v="28"/>
    <m/>
  </r>
  <r>
    <x v="6"/>
    <x v="16"/>
    <m/>
    <x v="1"/>
    <x v="29"/>
    <x v="13"/>
    <x v="3"/>
    <m/>
    <n v="0"/>
    <n v="0"/>
    <m/>
  </r>
  <r>
    <x v="6"/>
    <x v="16"/>
    <m/>
    <x v="3"/>
    <x v="11"/>
    <x v="13"/>
    <x v="3"/>
    <n v="0.1"/>
    <n v="0.4375"/>
    <n v="28"/>
    <m/>
  </r>
  <r>
    <x v="6"/>
    <x v="16"/>
    <m/>
    <x v="0"/>
    <x v="33"/>
    <x v="13"/>
    <x v="3"/>
    <n v="0.1"/>
    <n v="0.4375"/>
    <n v="28"/>
    <m/>
  </r>
  <r>
    <x v="6"/>
    <x v="16"/>
    <m/>
    <x v="1"/>
    <x v="21"/>
    <x v="13"/>
    <x v="3"/>
    <n v="0.1"/>
    <n v="0.4375"/>
    <n v="31.5"/>
    <m/>
  </r>
  <r>
    <x v="6"/>
    <x v="16"/>
    <m/>
    <x v="2"/>
    <x v="22"/>
    <x v="13"/>
    <x v="3"/>
    <n v="0.1"/>
    <n v="0.4375"/>
    <n v="35"/>
    <m/>
  </r>
  <r>
    <x v="1"/>
    <x v="23"/>
    <m/>
    <x v="0"/>
    <x v="0"/>
    <x v="13"/>
    <x v="3"/>
    <n v="0.2"/>
    <n v="0.875"/>
    <n v="63"/>
    <m/>
  </r>
  <r>
    <x v="1"/>
    <x v="23"/>
    <m/>
    <x v="3"/>
    <x v="34"/>
    <x v="13"/>
    <x v="3"/>
    <m/>
    <n v="0"/>
    <n v="0"/>
    <m/>
  </r>
  <r>
    <x v="1"/>
    <x v="23"/>
    <m/>
    <x v="1"/>
    <x v="7"/>
    <x v="13"/>
    <x v="3"/>
    <m/>
    <n v="0"/>
    <n v="0"/>
    <m/>
  </r>
  <r>
    <x v="1"/>
    <x v="23"/>
    <m/>
    <x v="3"/>
    <x v="10"/>
    <x v="13"/>
    <x v="3"/>
    <n v="0.1"/>
    <n v="0.4375"/>
    <n v="35"/>
    <m/>
  </r>
  <r>
    <x v="1"/>
    <x v="23"/>
    <m/>
    <x v="0"/>
    <x v="6"/>
    <x v="13"/>
    <x v="3"/>
    <n v="0.1"/>
    <n v="0.4375"/>
    <n v="35"/>
    <m/>
  </r>
  <r>
    <x v="1"/>
    <x v="23"/>
    <m/>
    <x v="1"/>
    <x v="24"/>
    <x v="13"/>
    <x v="3"/>
    <n v="0.2"/>
    <n v="0.875"/>
    <n v="70"/>
    <m/>
  </r>
  <r>
    <x v="1"/>
    <x v="23"/>
    <m/>
    <x v="2"/>
    <x v="43"/>
    <x v="13"/>
    <x v="3"/>
    <n v="0.2"/>
    <n v="0.875"/>
    <e v="#N/A"/>
    <m/>
  </r>
  <r>
    <x v="1"/>
    <x v="7"/>
    <m/>
    <x v="1"/>
    <x v="1"/>
    <x v="14"/>
    <x v="3"/>
    <n v="0.35"/>
    <n v="1.53125"/>
    <n v="122.5"/>
    <m/>
  </r>
  <r>
    <x v="1"/>
    <x v="7"/>
    <m/>
    <x v="3"/>
    <x v="34"/>
    <x v="14"/>
    <x v="3"/>
    <n v="0.2"/>
    <n v="0.875"/>
    <n v="63"/>
    <m/>
  </r>
  <r>
    <x v="1"/>
    <x v="7"/>
    <m/>
    <x v="3"/>
    <x v="10"/>
    <x v="14"/>
    <x v="3"/>
    <n v="0.05"/>
    <n v="0.21875"/>
    <n v="17.5"/>
    <m/>
  </r>
  <r>
    <x v="1"/>
    <x v="7"/>
    <m/>
    <x v="0"/>
    <x v="6"/>
    <x v="14"/>
    <x v="3"/>
    <n v="0.15"/>
    <n v="0.65625"/>
    <n v="52.5"/>
    <m/>
  </r>
  <r>
    <x v="1"/>
    <x v="7"/>
    <m/>
    <x v="1"/>
    <x v="24"/>
    <x v="14"/>
    <x v="3"/>
    <n v="0.05"/>
    <n v="0.21875"/>
    <n v="17.5"/>
    <m/>
  </r>
  <r>
    <x v="1"/>
    <x v="7"/>
    <m/>
    <x v="1"/>
    <x v="27"/>
    <x v="14"/>
    <x v="3"/>
    <n v="0.2"/>
    <n v="0.875"/>
    <e v="#N/A"/>
    <m/>
  </r>
  <r>
    <x v="1"/>
    <x v="7"/>
    <m/>
    <x v="2"/>
    <x v="43"/>
    <x v="14"/>
    <x v="3"/>
    <n v="0.1"/>
    <n v="0.4375"/>
    <e v="#N/A"/>
    <m/>
  </r>
  <r>
    <x v="3"/>
    <x v="3"/>
    <m/>
    <x v="1"/>
    <x v="1"/>
    <x v="14"/>
    <x v="3"/>
    <n v="1"/>
    <n v="4.375"/>
    <n v="350"/>
    <m/>
  </r>
  <r>
    <x v="3"/>
    <x v="3"/>
    <m/>
    <x v="0"/>
    <x v="0"/>
    <x v="14"/>
    <x v="3"/>
    <n v="0.8"/>
    <n v="3.5"/>
    <n v="252"/>
    <m/>
  </r>
  <r>
    <x v="3"/>
    <x v="3"/>
    <m/>
    <x v="1"/>
    <x v="5"/>
    <x v="14"/>
    <x v="3"/>
    <n v="0.15"/>
    <n v="0.65625"/>
    <n v="52.5"/>
    <m/>
  </r>
  <r>
    <x v="3"/>
    <x v="3"/>
    <m/>
    <x v="1"/>
    <x v="13"/>
    <x v="14"/>
    <x v="3"/>
    <n v="1"/>
    <n v="4.375"/>
    <n v="315"/>
    <m/>
  </r>
  <r>
    <x v="3"/>
    <x v="3"/>
    <m/>
    <x v="1"/>
    <x v="20"/>
    <x v="14"/>
    <x v="3"/>
    <n v="1"/>
    <n v="4.375"/>
    <n v="280"/>
    <m/>
  </r>
  <r>
    <x v="3"/>
    <x v="3"/>
    <m/>
    <x v="3"/>
    <x v="26"/>
    <x v="14"/>
    <x v="3"/>
    <n v="1"/>
    <n v="4.375"/>
    <n v="280"/>
    <m/>
  </r>
  <r>
    <x v="3"/>
    <x v="3"/>
    <m/>
    <x v="1"/>
    <x v="25"/>
    <x v="14"/>
    <x v="3"/>
    <n v="0.8"/>
    <n v="3.5"/>
    <n v="224"/>
    <m/>
  </r>
  <r>
    <x v="3"/>
    <x v="3"/>
    <m/>
    <x v="3"/>
    <x v="30"/>
    <x v="14"/>
    <x v="3"/>
    <n v="1"/>
    <n v="4.375"/>
    <n v="280"/>
    <m/>
  </r>
  <r>
    <x v="3"/>
    <x v="3"/>
    <m/>
    <x v="3"/>
    <x v="14"/>
    <x v="14"/>
    <x v="3"/>
    <n v="0.5"/>
    <n v="2.1875"/>
    <n v="140"/>
    <m/>
  </r>
  <r>
    <x v="3"/>
    <x v="3"/>
    <m/>
    <x v="0"/>
    <x v="16"/>
    <x v="14"/>
    <x v="3"/>
    <n v="0.6"/>
    <n v="2.625"/>
    <n v="189"/>
    <m/>
  </r>
  <r>
    <x v="3"/>
    <x v="3"/>
    <m/>
    <x v="1"/>
    <x v="17"/>
    <x v="14"/>
    <x v="3"/>
    <n v="1"/>
    <n v="4.375"/>
    <n v="280"/>
    <m/>
  </r>
  <r>
    <x v="3"/>
    <x v="3"/>
    <m/>
    <x v="0"/>
    <x v="8"/>
    <x v="14"/>
    <x v="3"/>
    <m/>
    <n v="0"/>
    <n v="0"/>
    <m/>
  </r>
  <r>
    <x v="3"/>
    <x v="3"/>
    <m/>
    <x v="0"/>
    <x v="6"/>
    <x v="14"/>
    <x v="3"/>
    <n v="0.8"/>
    <n v="3.5"/>
    <n v="280"/>
    <m/>
  </r>
  <r>
    <x v="3"/>
    <x v="3"/>
    <m/>
    <x v="1"/>
    <x v="24"/>
    <x v="14"/>
    <x v="3"/>
    <n v="0.5"/>
    <n v="2.1875"/>
    <n v="175"/>
    <m/>
  </r>
  <r>
    <x v="3"/>
    <x v="3"/>
    <m/>
    <x v="1"/>
    <x v="44"/>
    <x v="14"/>
    <x v="3"/>
    <n v="1"/>
    <n v="4.375"/>
    <e v="#N/A"/>
    <m/>
  </r>
  <r>
    <x v="4"/>
    <x v="13"/>
    <m/>
    <x v="2"/>
    <x v="38"/>
    <x v="14"/>
    <x v="3"/>
    <n v="0.2"/>
    <n v="0.875"/>
    <n v="70"/>
    <m/>
  </r>
  <r>
    <x v="4"/>
    <x v="13"/>
    <m/>
    <x v="3"/>
    <x v="12"/>
    <x v="14"/>
    <x v="3"/>
    <n v="0.05"/>
    <n v="0.21875"/>
    <n v="14"/>
    <m/>
  </r>
  <r>
    <x v="4"/>
    <x v="13"/>
    <m/>
    <x v="0"/>
    <x v="16"/>
    <x v="14"/>
    <x v="3"/>
    <n v="0.15"/>
    <n v="0.65625"/>
    <n v="47.25"/>
    <m/>
  </r>
  <r>
    <x v="4"/>
    <x v="13"/>
    <m/>
    <x v="0"/>
    <x v="6"/>
    <x v="14"/>
    <x v="3"/>
    <m/>
    <n v="0"/>
    <n v="0"/>
    <m/>
  </r>
  <r>
    <x v="4"/>
    <x v="13"/>
    <m/>
    <x v="1"/>
    <x v="44"/>
    <x v="14"/>
    <x v="3"/>
    <n v="0.15"/>
    <n v="0.65625"/>
    <e v="#N/A"/>
    <m/>
  </r>
  <r>
    <x v="4"/>
    <x v="4"/>
    <m/>
    <x v="1"/>
    <x v="3"/>
    <x v="14"/>
    <x v="3"/>
    <m/>
    <n v="0"/>
    <n v="0"/>
    <m/>
  </r>
  <r>
    <x v="4"/>
    <x v="4"/>
    <m/>
    <x v="1"/>
    <x v="5"/>
    <x v="14"/>
    <x v="3"/>
    <n v="0.15"/>
    <n v="0.65625"/>
    <n v="52.5"/>
    <m/>
  </r>
  <r>
    <x v="4"/>
    <x v="4"/>
    <m/>
    <x v="2"/>
    <x v="38"/>
    <x v="14"/>
    <x v="3"/>
    <n v="0.2"/>
    <n v="0.875"/>
    <n v="70"/>
    <m/>
  </r>
  <r>
    <x v="4"/>
    <x v="4"/>
    <m/>
    <x v="3"/>
    <x v="12"/>
    <x v="14"/>
    <x v="3"/>
    <n v="0.05"/>
    <n v="0.21875"/>
    <n v="14"/>
    <m/>
  </r>
  <r>
    <x v="4"/>
    <x v="4"/>
    <m/>
    <x v="0"/>
    <x v="16"/>
    <x v="14"/>
    <x v="3"/>
    <n v="0.1"/>
    <n v="0.4375"/>
    <n v="31.5"/>
    <m/>
  </r>
  <r>
    <x v="2"/>
    <x v="2"/>
    <m/>
    <x v="0"/>
    <x v="0"/>
    <x v="14"/>
    <x v="3"/>
    <m/>
    <n v="0"/>
    <n v="0"/>
    <m/>
  </r>
  <r>
    <x v="2"/>
    <x v="2"/>
    <m/>
    <x v="0"/>
    <x v="2"/>
    <x v="14"/>
    <x v="3"/>
    <m/>
    <n v="0"/>
    <n v="0"/>
    <m/>
  </r>
  <r>
    <x v="2"/>
    <x v="2"/>
    <m/>
    <x v="0"/>
    <x v="16"/>
    <x v="14"/>
    <x v="3"/>
    <m/>
    <n v="0"/>
    <n v="0"/>
    <m/>
  </r>
  <r>
    <x v="2"/>
    <x v="2"/>
    <m/>
    <x v="0"/>
    <x v="6"/>
    <x v="14"/>
    <x v="3"/>
    <m/>
    <n v="0"/>
    <n v="0"/>
    <m/>
  </r>
  <r>
    <x v="1"/>
    <x v="1"/>
    <m/>
    <x v="1"/>
    <x v="1"/>
    <x v="14"/>
    <x v="3"/>
    <n v="0.2"/>
    <n v="0.875"/>
    <n v="70"/>
    <m/>
  </r>
  <r>
    <x v="1"/>
    <x v="1"/>
    <m/>
    <x v="0"/>
    <x v="2"/>
    <x v="14"/>
    <x v="3"/>
    <n v="0.1"/>
    <n v="0.4375"/>
    <n v="31.5"/>
    <m/>
  </r>
  <r>
    <x v="1"/>
    <x v="1"/>
    <m/>
    <x v="3"/>
    <x v="31"/>
    <x v="14"/>
    <x v="3"/>
    <n v="0.1"/>
    <n v="0.4375"/>
    <n v="28"/>
    <m/>
  </r>
  <r>
    <x v="1"/>
    <x v="1"/>
    <m/>
    <x v="1"/>
    <x v="42"/>
    <x v="14"/>
    <x v="3"/>
    <n v="0.2"/>
    <n v="0.875"/>
    <e v="#N/A"/>
    <m/>
  </r>
  <r>
    <x v="1"/>
    <x v="1"/>
    <m/>
    <x v="1"/>
    <x v="45"/>
    <x v="14"/>
    <x v="3"/>
    <m/>
    <n v="0"/>
    <e v="#N/A"/>
    <m/>
  </r>
  <r>
    <x v="1"/>
    <x v="1"/>
    <m/>
    <x v="2"/>
    <x v="43"/>
    <x v="14"/>
    <x v="3"/>
    <n v="0.3"/>
    <n v="1.3125"/>
    <e v="#N/A"/>
    <m/>
  </r>
  <r>
    <x v="1"/>
    <x v="1"/>
    <m/>
    <x v="3"/>
    <x v="32"/>
    <x v="14"/>
    <x v="3"/>
    <n v="0.05"/>
    <n v="0.21875"/>
    <n v="14"/>
    <m/>
  </r>
  <r>
    <x v="1"/>
    <x v="17"/>
    <m/>
    <x v="3"/>
    <x v="34"/>
    <x v="14"/>
    <x v="3"/>
    <n v="0.2"/>
    <n v="0.875"/>
    <n v="63"/>
    <m/>
  </r>
  <r>
    <x v="1"/>
    <x v="17"/>
    <m/>
    <x v="1"/>
    <x v="29"/>
    <x v="14"/>
    <x v="3"/>
    <n v="0.35"/>
    <n v="1.53125"/>
    <n v="122.5"/>
    <m/>
  </r>
  <r>
    <x v="1"/>
    <x v="17"/>
    <m/>
    <x v="0"/>
    <x v="33"/>
    <x v="14"/>
    <x v="3"/>
    <n v="0.2"/>
    <n v="0.875"/>
    <n v="56"/>
    <m/>
  </r>
  <r>
    <x v="1"/>
    <x v="17"/>
    <m/>
    <x v="2"/>
    <x v="43"/>
    <x v="14"/>
    <x v="3"/>
    <n v="0.05"/>
    <n v="0.21875"/>
    <e v="#N/A"/>
    <m/>
  </r>
  <r>
    <x v="3"/>
    <x v="27"/>
    <m/>
    <x v="3"/>
    <x v="31"/>
    <x v="14"/>
    <x v="3"/>
    <n v="0.2"/>
    <n v="0.875"/>
    <n v="56"/>
    <m/>
  </r>
  <r>
    <x v="6"/>
    <x v="9"/>
    <m/>
    <x v="3"/>
    <x v="10"/>
    <x v="14"/>
    <x v="3"/>
    <n v="0.1"/>
    <n v="0.4375"/>
    <n v="35"/>
    <m/>
  </r>
  <r>
    <x v="6"/>
    <x v="9"/>
    <m/>
    <x v="0"/>
    <x v="8"/>
    <x v="14"/>
    <x v="3"/>
    <n v="0.1"/>
    <n v="0.4375"/>
    <n v="28"/>
    <m/>
  </r>
  <r>
    <x v="6"/>
    <x v="9"/>
    <m/>
    <x v="1"/>
    <x v="24"/>
    <x v="14"/>
    <x v="3"/>
    <n v="0.2"/>
    <n v="0.875"/>
    <n v="70"/>
    <m/>
  </r>
  <r>
    <x v="6"/>
    <x v="9"/>
    <m/>
    <x v="1"/>
    <x v="23"/>
    <x v="14"/>
    <x v="3"/>
    <m/>
    <n v="0"/>
    <n v="0"/>
    <m/>
  </r>
  <r>
    <x v="6"/>
    <x v="9"/>
    <m/>
    <x v="2"/>
    <x v="22"/>
    <x v="14"/>
    <x v="3"/>
    <n v="0.1"/>
    <n v="0.4375"/>
    <n v="35"/>
    <m/>
  </r>
  <r>
    <x v="3"/>
    <x v="31"/>
    <m/>
    <x v="1"/>
    <x v="3"/>
    <x v="14"/>
    <x v="3"/>
    <m/>
    <n v="0"/>
    <n v="0"/>
    <m/>
  </r>
  <r>
    <x v="3"/>
    <x v="31"/>
    <m/>
    <x v="0"/>
    <x v="2"/>
    <x v="14"/>
    <x v="3"/>
    <n v="0.2"/>
    <n v="0.875"/>
    <n v="63"/>
    <m/>
  </r>
  <r>
    <x v="3"/>
    <x v="31"/>
    <m/>
    <x v="0"/>
    <x v="19"/>
    <x v="14"/>
    <x v="3"/>
    <n v="0.3"/>
    <n v="1.3125"/>
    <n v="84"/>
    <m/>
  </r>
  <r>
    <x v="3"/>
    <x v="31"/>
    <m/>
    <x v="1"/>
    <x v="29"/>
    <x v="14"/>
    <x v="3"/>
    <n v="0.2"/>
    <n v="0.875"/>
    <n v="70"/>
    <m/>
  </r>
  <r>
    <x v="3"/>
    <x v="31"/>
    <m/>
    <x v="3"/>
    <x v="30"/>
    <x v="14"/>
    <x v="3"/>
    <m/>
    <n v="0"/>
    <n v="0"/>
    <m/>
  </r>
  <r>
    <x v="3"/>
    <x v="31"/>
    <m/>
    <x v="3"/>
    <x v="31"/>
    <x v="14"/>
    <x v="3"/>
    <n v="0.1"/>
    <n v="0.4375"/>
    <n v="28"/>
    <m/>
  </r>
  <r>
    <x v="3"/>
    <x v="31"/>
    <m/>
    <x v="1"/>
    <x v="18"/>
    <x v="14"/>
    <x v="3"/>
    <n v="0.4"/>
    <n v="1.75"/>
    <n v="140"/>
    <m/>
  </r>
  <r>
    <x v="3"/>
    <x v="31"/>
    <m/>
    <x v="0"/>
    <x v="36"/>
    <x v="14"/>
    <x v="3"/>
    <n v="1"/>
    <n v="4.375"/>
    <n v="315"/>
    <m/>
  </r>
  <r>
    <x v="3"/>
    <x v="31"/>
    <m/>
    <x v="1"/>
    <x v="37"/>
    <x v="14"/>
    <x v="3"/>
    <n v="0.5"/>
    <n v="2.1875"/>
    <n v="157.5"/>
    <m/>
  </r>
  <r>
    <x v="3"/>
    <x v="31"/>
    <m/>
    <x v="1"/>
    <x v="21"/>
    <x v="14"/>
    <x v="3"/>
    <m/>
    <n v="0"/>
    <n v="0"/>
    <m/>
  </r>
  <r>
    <x v="3"/>
    <x v="31"/>
    <m/>
    <x v="3"/>
    <x v="40"/>
    <x v="14"/>
    <x v="3"/>
    <n v="0.4"/>
    <n v="1.75"/>
    <n v="112"/>
    <m/>
  </r>
  <r>
    <x v="5"/>
    <x v="5"/>
    <m/>
    <x v="1"/>
    <x v="3"/>
    <x v="14"/>
    <x v="3"/>
    <m/>
    <n v="0"/>
    <n v="0"/>
    <m/>
  </r>
  <r>
    <x v="5"/>
    <x v="5"/>
    <m/>
    <x v="1"/>
    <x v="5"/>
    <x v="14"/>
    <x v="3"/>
    <m/>
    <n v="0"/>
    <n v="0"/>
    <m/>
  </r>
  <r>
    <x v="5"/>
    <x v="5"/>
    <m/>
    <x v="1"/>
    <x v="7"/>
    <x v="14"/>
    <x v="3"/>
    <m/>
    <n v="0"/>
    <n v="0"/>
    <m/>
  </r>
  <r>
    <x v="5"/>
    <x v="5"/>
    <m/>
    <x v="1"/>
    <x v="9"/>
    <x v="14"/>
    <x v="3"/>
    <m/>
    <n v="0"/>
    <n v="0"/>
    <m/>
  </r>
  <r>
    <x v="5"/>
    <x v="5"/>
    <m/>
    <x v="1"/>
    <x v="17"/>
    <x v="14"/>
    <x v="3"/>
    <m/>
    <n v="0"/>
    <n v="0"/>
    <m/>
  </r>
  <r>
    <x v="5"/>
    <x v="5"/>
    <m/>
    <x v="1"/>
    <x v="18"/>
    <x v="14"/>
    <x v="3"/>
    <m/>
    <n v="0"/>
    <n v="0"/>
    <m/>
  </r>
  <r>
    <x v="5"/>
    <x v="5"/>
    <m/>
    <x v="1"/>
    <x v="24"/>
    <x v="14"/>
    <x v="3"/>
    <m/>
    <n v="0"/>
    <n v="0"/>
    <m/>
  </r>
  <r>
    <x v="5"/>
    <x v="5"/>
    <m/>
    <x v="1"/>
    <x v="21"/>
    <x v="14"/>
    <x v="3"/>
    <m/>
    <n v="0"/>
    <n v="0"/>
    <m/>
  </r>
  <r>
    <x v="5"/>
    <x v="5"/>
    <m/>
    <x v="1"/>
    <x v="23"/>
    <x v="14"/>
    <x v="3"/>
    <m/>
    <n v="0"/>
    <n v="0"/>
    <m/>
  </r>
  <r>
    <x v="1"/>
    <x v="15"/>
    <m/>
    <x v="1"/>
    <x v="1"/>
    <x v="14"/>
    <x v="3"/>
    <m/>
    <n v="0"/>
    <n v="0"/>
    <m/>
  </r>
  <r>
    <x v="1"/>
    <x v="15"/>
    <m/>
    <x v="3"/>
    <x v="34"/>
    <x v="14"/>
    <x v="3"/>
    <n v="0.2"/>
    <n v="0.875"/>
    <n v="63"/>
    <m/>
  </r>
  <r>
    <x v="1"/>
    <x v="15"/>
    <m/>
    <x v="3"/>
    <x v="10"/>
    <x v="14"/>
    <x v="3"/>
    <n v="0.05"/>
    <n v="0.21875"/>
    <n v="17.5"/>
    <m/>
  </r>
  <r>
    <x v="1"/>
    <x v="15"/>
    <m/>
    <x v="0"/>
    <x v="8"/>
    <x v="14"/>
    <x v="3"/>
    <n v="0.2"/>
    <n v="0.875"/>
    <n v="56"/>
    <m/>
  </r>
  <r>
    <x v="1"/>
    <x v="15"/>
    <m/>
    <x v="1"/>
    <x v="42"/>
    <x v="14"/>
    <x v="3"/>
    <m/>
    <n v="0"/>
    <e v="#N/A"/>
    <m/>
  </r>
  <r>
    <x v="1"/>
    <x v="15"/>
    <m/>
    <x v="1"/>
    <x v="24"/>
    <x v="14"/>
    <x v="3"/>
    <n v="0.1"/>
    <n v="0.4375"/>
    <n v="35"/>
    <m/>
  </r>
  <r>
    <x v="1"/>
    <x v="15"/>
    <m/>
    <x v="1"/>
    <x v="27"/>
    <x v="14"/>
    <x v="3"/>
    <n v="0.35"/>
    <n v="1.53125"/>
    <e v="#N/A"/>
    <m/>
  </r>
  <r>
    <x v="1"/>
    <x v="15"/>
    <m/>
    <x v="2"/>
    <x v="43"/>
    <x v="14"/>
    <x v="3"/>
    <n v="0.15"/>
    <n v="0.65625"/>
    <e v="#N/A"/>
    <m/>
  </r>
  <r>
    <x v="0"/>
    <x v="20"/>
    <m/>
    <x v="1"/>
    <x v="1"/>
    <x v="14"/>
    <x v="3"/>
    <m/>
    <n v="0"/>
    <n v="0"/>
    <m/>
  </r>
  <r>
    <x v="0"/>
    <x v="20"/>
    <m/>
    <x v="0"/>
    <x v="0"/>
    <x v="14"/>
    <x v="3"/>
    <n v="0.1"/>
    <n v="0.4375"/>
    <n v="31.5"/>
    <m/>
  </r>
  <r>
    <x v="0"/>
    <x v="20"/>
    <m/>
    <x v="1"/>
    <x v="13"/>
    <x v="14"/>
    <x v="3"/>
    <n v="0.2"/>
    <n v="0.875"/>
    <n v="63"/>
    <m/>
  </r>
  <r>
    <x v="0"/>
    <x v="20"/>
    <m/>
    <x v="2"/>
    <x v="4"/>
    <x v="14"/>
    <x v="3"/>
    <n v="0.2"/>
    <n v="0.875"/>
    <n v="70"/>
    <m/>
  </r>
  <r>
    <x v="0"/>
    <x v="20"/>
    <m/>
    <x v="3"/>
    <x v="31"/>
    <x v="14"/>
    <x v="3"/>
    <n v="0.05"/>
    <n v="0.21875"/>
    <n v="14"/>
    <m/>
  </r>
  <r>
    <x v="0"/>
    <x v="20"/>
    <m/>
    <x v="3"/>
    <x v="32"/>
    <x v="14"/>
    <x v="3"/>
    <m/>
    <n v="0"/>
    <n v="0"/>
    <m/>
  </r>
  <r>
    <x v="0"/>
    <x v="25"/>
    <m/>
    <x v="1"/>
    <x v="35"/>
    <x v="14"/>
    <x v="3"/>
    <n v="0.2"/>
    <n v="0.875"/>
    <n v="56"/>
    <m/>
  </r>
  <r>
    <x v="0"/>
    <x v="25"/>
    <m/>
    <x v="0"/>
    <x v="2"/>
    <x v="14"/>
    <x v="3"/>
    <n v="0.05"/>
    <n v="0.21875"/>
    <n v="15.75"/>
    <m/>
  </r>
  <r>
    <x v="0"/>
    <x v="25"/>
    <m/>
    <x v="2"/>
    <x v="4"/>
    <x v="14"/>
    <x v="3"/>
    <n v="0.3"/>
    <n v="1.3125"/>
    <n v="105"/>
    <m/>
  </r>
  <r>
    <x v="0"/>
    <x v="25"/>
    <m/>
    <x v="3"/>
    <x v="31"/>
    <x v="14"/>
    <x v="3"/>
    <n v="0.05"/>
    <n v="0.21875"/>
    <n v="14"/>
    <m/>
  </r>
  <r>
    <x v="0"/>
    <x v="25"/>
    <m/>
    <x v="3"/>
    <x v="32"/>
    <x v="14"/>
    <x v="3"/>
    <n v="0.1"/>
    <n v="0.4375"/>
    <n v="28"/>
    <m/>
  </r>
  <r>
    <x v="0"/>
    <x v="26"/>
    <m/>
    <x v="1"/>
    <x v="5"/>
    <x v="14"/>
    <x v="3"/>
    <m/>
    <n v="0"/>
    <n v="0"/>
    <m/>
  </r>
  <r>
    <x v="0"/>
    <x v="26"/>
    <m/>
    <x v="1"/>
    <x v="7"/>
    <x v="14"/>
    <x v="3"/>
    <m/>
    <n v="0"/>
    <n v="0"/>
    <m/>
  </r>
  <r>
    <x v="0"/>
    <x v="26"/>
    <m/>
    <x v="2"/>
    <x v="4"/>
    <x v="14"/>
    <x v="3"/>
    <n v="0.2"/>
    <n v="0.875"/>
    <n v="70"/>
    <m/>
  </r>
  <r>
    <x v="0"/>
    <x v="26"/>
    <m/>
    <x v="1"/>
    <x v="29"/>
    <x v="14"/>
    <x v="3"/>
    <n v="0.1"/>
    <n v="0.4375"/>
    <n v="35"/>
    <m/>
  </r>
  <r>
    <x v="0"/>
    <x v="26"/>
    <m/>
    <x v="3"/>
    <x v="12"/>
    <x v="14"/>
    <x v="3"/>
    <n v="0.4"/>
    <n v="1.75"/>
    <n v="112"/>
    <m/>
  </r>
  <r>
    <x v="0"/>
    <x v="26"/>
    <m/>
    <x v="0"/>
    <x v="8"/>
    <x v="14"/>
    <x v="3"/>
    <n v="0.2"/>
    <n v="0.875"/>
    <n v="56"/>
    <m/>
  </r>
  <r>
    <x v="0"/>
    <x v="26"/>
    <m/>
    <x v="1"/>
    <x v="23"/>
    <x v="14"/>
    <x v="3"/>
    <n v="0.4"/>
    <n v="1.75"/>
    <n v="112"/>
    <m/>
  </r>
  <r>
    <x v="4"/>
    <x v="6"/>
    <m/>
    <x v="1"/>
    <x v="3"/>
    <x v="14"/>
    <x v="3"/>
    <m/>
    <n v="0"/>
    <n v="0"/>
    <m/>
  </r>
  <r>
    <x v="4"/>
    <x v="6"/>
    <m/>
    <x v="1"/>
    <x v="5"/>
    <x v="14"/>
    <x v="3"/>
    <n v="0.1"/>
    <n v="0.4375"/>
    <n v="35"/>
    <m/>
  </r>
  <r>
    <x v="4"/>
    <x v="6"/>
    <m/>
    <x v="2"/>
    <x v="38"/>
    <x v="14"/>
    <x v="3"/>
    <n v="0.2"/>
    <n v="0.875"/>
    <n v="70"/>
    <m/>
  </r>
  <r>
    <x v="4"/>
    <x v="6"/>
    <m/>
    <x v="3"/>
    <x v="12"/>
    <x v="14"/>
    <x v="3"/>
    <n v="0.05"/>
    <n v="0.21875"/>
    <n v="14"/>
    <m/>
  </r>
  <r>
    <x v="4"/>
    <x v="6"/>
    <m/>
    <x v="0"/>
    <x v="16"/>
    <x v="14"/>
    <x v="3"/>
    <n v="0.1"/>
    <n v="0.4375"/>
    <n v="31.5"/>
    <m/>
  </r>
  <r>
    <x v="4"/>
    <x v="8"/>
    <m/>
    <x v="1"/>
    <x v="3"/>
    <x v="14"/>
    <x v="3"/>
    <n v="0.15"/>
    <n v="0.65625"/>
    <n v="47.25"/>
    <m/>
  </r>
  <r>
    <x v="4"/>
    <x v="8"/>
    <m/>
    <x v="0"/>
    <x v="19"/>
    <x v="14"/>
    <x v="3"/>
    <m/>
    <n v="0"/>
    <n v="0"/>
    <m/>
  </r>
  <r>
    <x v="4"/>
    <x v="8"/>
    <m/>
    <x v="2"/>
    <x v="38"/>
    <x v="14"/>
    <x v="3"/>
    <n v="0.2"/>
    <n v="0.875"/>
    <n v="70"/>
    <m/>
  </r>
  <r>
    <x v="4"/>
    <x v="8"/>
    <m/>
    <x v="3"/>
    <x v="12"/>
    <x v="14"/>
    <x v="3"/>
    <n v="0.05"/>
    <n v="0.21875"/>
    <n v="14"/>
    <m/>
  </r>
  <r>
    <x v="4"/>
    <x v="8"/>
    <m/>
    <x v="0"/>
    <x v="16"/>
    <x v="14"/>
    <x v="3"/>
    <n v="0.15"/>
    <n v="0.65625"/>
    <n v="47.25"/>
    <m/>
  </r>
  <r>
    <x v="6"/>
    <x v="14"/>
    <m/>
    <x v="0"/>
    <x v="19"/>
    <x v="14"/>
    <x v="3"/>
    <m/>
    <n v="0"/>
    <n v="0"/>
    <m/>
  </r>
  <r>
    <x v="6"/>
    <x v="14"/>
    <m/>
    <x v="3"/>
    <x v="11"/>
    <x v="14"/>
    <x v="3"/>
    <n v="0.1"/>
    <n v="0.4375"/>
    <n v="28"/>
    <m/>
  </r>
  <r>
    <x v="6"/>
    <x v="14"/>
    <m/>
    <x v="0"/>
    <x v="33"/>
    <x v="14"/>
    <x v="3"/>
    <n v="0.1"/>
    <n v="0.4375"/>
    <n v="28"/>
    <m/>
  </r>
  <r>
    <x v="6"/>
    <x v="14"/>
    <m/>
    <x v="1"/>
    <x v="23"/>
    <x v="14"/>
    <x v="3"/>
    <n v="0.1"/>
    <n v="0.4375"/>
    <n v="28"/>
    <m/>
  </r>
  <r>
    <x v="6"/>
    <x v="14"/>
    <m/>
    <x v="2"/>
    <x v="22"/>
    <x v="14"/>
    <x v="3"/>
    <n v="0.1"/>
    <n v="0.4375"/>
    <n v="35"/>
    <m/>
  </r>
  <r>
    <x v="0"/>
    <x v="28"/>
    <m/>
    <x v="0"/>
    <x v="2"/>
    <x v="14"/>
    <x v="3"/>
    <n v="0.7"/>
    <n v="3.0625"/>
    <n v="220.5"/>
    <m/>
  </r>
  <r>
    <x v="0"/>
    <x v="28"/>
    <m/>
    <x v="1"/>
    <x v="20"/>
    <x v="14"/>
    <x v="3"/>
    <n v="0.5"/>
    <n v="2.1875"/>
    <n v="140"/>
    <m/>
  </r>
  <r>
    <x v="0"/>
    <x v="28"/>
    <m/>
    <x v="0"/>
    <x v="19"/>
    <x v="14"/>
    <x v="3"/>
    <n v="0.6"/>
    <n v="2.625"/>
    <n v="168"/>
    <m/>
  </r>
  <r>
    <x v="0"/>
    <x v="28"/>
    <m/>
    <x v="2"/>
    <x v="4"/>
    <x v="14"/>
    <x v="3"/>
    <n v="0.8"/>
    <n v="3.5"/>
    <n v="280"/>
    <m/>
  </r>
  <r>
    <x v="0"/>
    <x v="28"/>
    <m/>
    <x v="1"/>
    <x v="29"/>
    <x v="14"/>
    <x v="3"/>
    <n v="0.2"/>
    <n v="0.875"/>
    <n v="70"/>
    <m/>
  </r>
  <r>
    <x v="0"/>
    <x v="28"/>
    <m/>
    <x v="3"/>
    <x v="31"/>
    <x v="14"/>
    <x v="3"/>
    <n v="0.4"/>
    <n v="1.75"/>
    <n v="112"/>
    <m/>
  </r>
  <r>
    <x v="0"/>
    <x v="28"/>
    <m/>
    <x v="1"/>
    <x v="18"/>
    <x v="14"/>
    <x v="3"/>
    <n v="0.8"/>
    <n v="3.5"/>
    <n v="280"/>
    <m/>
  </r>
  <r>
    <x v="0"/>
    <x v="28"/>
    <m/>
    <x v="1"/>
    <x v="37"/>
    <x v="14"/>
    <x v="3"/>
    <n v="0.5"/>
    <n v="2.1875"/>
    <n v="157.5"/>
    <m/>
  </r>
  <r>
    <x v="0"/>
    <x v="28"/>
    <m/>
    <x v="1"/>
    <x v="42"/>
    <x v="14"/>
    <x v="3"/>
    <n v="1"/>
    <n v="4.375"/>
    <e v="#N/A"/>
    <m/>
  </r>
  <r>
    <x v="0"/>
    <x v="28"/>
    <m/>
    <x v="1"/>
    <x v="21"/>
    <x v="14"/>
    <x v="3"/>
    <n v="0.3"/>
    <n v="1.3125"/>
    <n v="94.5"/>
    <m/>
  </r>
  <r>
    <x v="0"/>
    <x v="28"/>
    <m/>
    <x v="1"/>
    <x v="45"/>
    <x v="14"/>
    <x v="3"/>
    <n v="1"/>
    <n v="4.375"/>
    <e v="#N/A"/>
    <m/>
  </r>
  <r>
    <x v="0"/>
    <x v="28"/>
    <m/>
    <x v="3"/>
    <x v="32"/>
    <x v="14"/>
    <x v="3"/>
    <n v="0.7"/>
    <n v="3.0625"/>
    <n v="196"/>
    <m/>
  </r>
  <r>
    <x v="6"/>
    <x v="12"/>
    <m/>
    <x v="0"/>
    <x v="2"/>
    <x v="14"/>
    <x v="3"/>
    <m/>
    <n v="0"/>
    <n v="0"/>
    <m/>
  </r>
  <r>
    <x v="6"/>
    <x v="12"/>
    <m/>
    <x v="1"/>
    <x v="29"/>
    <x v="14"/>
    <x v="3"/>
    <m/>
    <n v="0"/>
    <n v="0"/>
    <m/>
  </r>
  <r>
    <x v="6"/>
    <x v="12"/>
    <m/>
    <x v="3"/>
    <x v="11"/>
    <x v="14"/>
    <x v="3"/>
    <n v="0.1"/>
    <n v="0.4375"/>
    <n v="28"/>
    <m/>
  </r>
  <r>
    <x v="6"/>
    <x v="12"/>
    <m/>
    <x v="0"/>
    <x v="8"/>
    <x v="14"/>
    <x v="3"/>
    <n v="0.1"/>
    <n v="0.4375"/>
    <n v="28"/>
    <m/>
  </r>
  <r>
    <x v="6"/>
    <x v="12"/>
    <m/>
    <x v="1"/>
    <x v="21"/>
    <x v="14"/>
    <x v="3"/>
    <n v="0.1"/>
    <n v="0.4375"/>
    <n v="31.5"/>
    <m/>
  </r>
  <r>
    <x v="6"/>
    <x v="12"/>
    <m/>
    <x v="2"/>
    <x v="22"/>
    <x v="14"/>
    <x v="3"/>
    <n v="0.1"/>
    <n v="0.4375"/>
    <n v="35"/>
    <m/>
  </r>
  <r>
    <x v="6"/>
    <x v="19"/>
    <m/>
    <x v="1"/>
    <x v="25"/>
    <x v="14"/>
    <x v="3"/>
    <m/>
    <n v="0"/>
    <n v="0"/>
    <m/>
  </r>
  <r>
    <x v="6"/>
    <x v="19"/>
    <m/>
    <x v="3"/>
    <x v="10"/>
    <x v="14"/>
    <x v="3"/>
    <n v="0.1"/>
    <n v="0.4375"/>
    <n v="35"/>
    <m/>
  </r>
  <r>
    <x v="6"/>
    <x v="19"/>
    <m/>
    <x v="0"/>
    <x v="16"/>
    <x v="14"/>
    <x v="3"/>
    <m/>
    <n v="0"/>
    <n v="0"/>
    <m/>
  </r>
  <r>
    <x v="6"/>
    <x v="19"/>
    <m/>
    <x v="1"/>
    <x v="18"/>
    <x v="14"/>
    <x v="3"/>
    <n v="0.1"/>
    <n v="0.4375"/>
    <n v="35"/>
    <m/>
  </r>
  <r>
    <x v="6"/>
    <x v="19"/>
    <m/>
    <x v="0"/>
    <x v="8"/>
    <x v="14"/>
    <x v="3"/>
    <n v="0.1"/>
    <n v="0.4375"/>
    <n v="28"/>
    <m/>
  </r>
  <r>
    <x v="6"/>
    <x v="19"/>
    <m/>
    <x v="1"/>
    <x v="23"/>
    <x v="14"/>
    <x v="3"/>
    <m/>
    <n v="0"/>
    <n v="0"/>
    <m/>
  </r>
  <r>
    <x v="6"/>
    <x v="19"/>
    <m/>
    <x v="2"/>
    <x v="22"/>
    <x v="14"/>
    <x v="3"/>
    <n v="0.1"/>
    <n v="0.4375"/>
    <n v="35"/>
    <m/>
  </r>
  <r>
    <x v="7"/>
    <x v="11"/>
    <m/>
    <x v="3"/>
    <x v="10"/>
    <x v="14"/>
    <x v="3"/>
    <m/>
    <n v="0"/>
    <n v="0"/>
    <m/>
  </r>
  <r>
    <x v="7"/>
    <x v="11"/>
    <m/>
    <x v="3"/>
    <x v="12"/>
    <x v="14"/>
    <x v="3"/>
    <m/>
    <n v="0"/>
    <n v="0"/>
    <m/>
  </r>
  <r>
    <x v="7"/>
    <x v="11"/>
    <m/>
    <x v="3"/>
    <x v="14"/>
    <x v="14"/>
    <x v="3"/>
    <m/>
    <n v="0"/>
    <n v="0"/>
    <m/>
  </r>
  <r>
    <x v="4"/>
    <x v="10"/>
    <m/>
    <x v="1"/>
    <x v="3"/>
    <x v="14"/>
    <x v="3"/>
    <n v="0.15"/>
    <n v="0.65625"/>
    <n v="47.25"/>
    <m/>
  </r>
  <r>
    <x v="4"/>
    <x v="10"/>
    <m/>
    <x v="2"/>
    <x v="38"/>
    <x v="14"/>
    <x v="3"/>
    <n v="0.2"/>
    <n v="0.875"/>
    <n v="70"/>
    <m/>
  </r>
  <r>
    <x v="4"/>
    <x v="10"/>
    <m/>
    <x v="0"/>
    <x v="16"/>
    <x v="14"/>
    <x v="3"/>
    <n v="0.1"/>
    <n v="0.4375"/>
    <n v="31.5"/>
    <m/>
  </r>
  <r>
    <x v="4"/>
    <x v="10"/>
    <m/>
    <x v="3"/>
    <x v="11"/>
    <x v="14"/>
    <x v="3"/>
    <m/>
    <n v="0"/>
    <n v="0"/>
    <m/>
  </r>
  <r>
    <x v="6"/>
    <x v="21"/>
    <m/>
    <x v="3"/>
    <x v="10"/>
    <x v="14"/>
    <x v="3"/>
    <n v="0.1"/>
    <n v="0.4375"/>
    <n v="35"/>
    <m/>
  </r>
  <r>
    <x v="6"/>
    <x v="21"/>
    <m/>
    <x v="0"/>
    <x v="8"/>
    <x v="14"/>
    <x v="3"/>
    <n v="0.1"/>
    <n v="0.4375"/>
    <n v="28"/>
    <m/>
  </r>
  <r>
    <x v="6"/>
    <x v="21"/>
    <m/>
    <x v="1"/>
    <x v="24"/>
    <x v="14"/>
    <x v="3"/>
    <m/>
    <n v="0"/>
    <n v="0"/>
    <m/>
  </r>
  <r>
    <x v="6"/>
    <x v="21"/>
    <m/>
    <x v="1"/>
    <x v="27"/>
    <x v="14"/>
    <x v="3"/>
    <n v="0.1"/>
    <n v="0.4375"/>
    <e v="#N/A"/>
    <m/>
  </r>
  <r>
    <x v="6"/>
    <x v="21"/>
    <m/>
    <x v="2"/>
    <x v="22"/>
    <x v="14"/>
    <x v="3"/>
    <n v="0.1"/>
    <n v="0.4375"/>
    <n v="35"/>
    <m/>
  </r>
  <r>
    <x v="3"/>
    <x v="33"/>
    <m/>
    <x v="0"/>
    <x v="0"/>
    <x v="14"/>
    <x v="3"/>
    <m/>
    <n v="0"/>
    <n v="0"/>
    <m/>
  </r>
  <r>
    <x v="3"/>
    <x v="33"/>
    <m/>
    <x v="1"/>
    <x v="13"/>
    <x v="14"/>
    <x v="3"/>
    <m/>
    <n v="0"/>
    <n v="0"/>
    <m/>
  </r>
  <r>
    <x v="3"/>
    <x v="33"/>
    <m/>
    <x v="1"/>
    <x v="9"/>
    <x v="14"/>
    <x v="3"/>
    <m/>
    <n v="0"/>
    <n v="0"/>
    <m/>
  </r>
  <r>
    <x v="3"/>
    <x v="33"/>
    <m/>
    <x v="3"/>
    <x v="14"/>
    <x v="14"/>
    <x v="3"/>
    <m/>
    <n v="0"/>
    <n v="0"/>
    <m/>
  </r>
  <r>
    <x v="3"/>
    <x v="33"/>
    <m/>
    <x v="0"/>
    <x v="8"/>
    <x v="14"/>
    <x v="3"/>
    <m/>
    <n v="0"/>
    <n v="0"/>
    <m/>
  </r>
  <r>
    <x v="3"/>
    <x v="33"/>
    <m/>
    <x v="1"/>
    <x v="23"/>
    <x v="14"/>
    <x v="3"/>
    <m/>
    <n v="0"/>
    <n v="0"/>
    <m/>
  </r>
  <r>
    <x v="1"/>
    <x v="24"/>
    <m/>
    <x v="3"/>
    <x v="34"/>
    <x v="14"/>
    <x v="3"/>
    <n v="0.2"/>
    <n v="0.875"/>
    <n v="63"/>
    <m/>
  </r>
  <r>
    <x v="1"/>
    <x v="24"/>
    <m/>
    <x v="1"/>
    <x v="25"/>
    <x v="14"/>
    <x v="3"/>
    <n v="0.2"/>
    <n v="0.875"/>
    <n v="56"/>
    <m/>
  </r>
  <r>
    <x v="1"/>
    <x v="24"/>
    <m/>
    <x v="3"/>
    <x v="10"/>
    <x v="14"/>
    <x v="3"/>
    <n v="0.1"/>
    <n v="0.4375"/>
    <n v="35"/>
    <m/>
  </r>
  <r>
    <x v="1"/>
    <x v="24"/>
    <m/>
    <x v="0"/>
    <x v="33"/>
    <x v="14"/>
    <x v="3"/>
    <n v="0.3"/>
    <n v="1.3125"/>
    <n v="84"/>
    <m/>
  </r>
  <r>
    <x v="1"/>
    <x v="24"/>
    <m/>
    <x v="1"/>
    <x v="24"/>
    <x v="14"/>
    <x v="3"/>
    <n v="0.05"/>
    <n v="0.21875"/>
    <n v="17.5"/>
    <m/>
  </r>
  <r>
    <x v="1"/>
    <x v="24"/>
    <m/>
    <x v="1"/>
    <x v="21"/>
    <x v="14"/>
    <x v="3"/>
    <m/>
    <n v="0"/>
    <n v="0"/>
    <m/>
  </r>
  <r>
    <x v="1"/>
    <x v="24"/>
    <m/>
    <x v="2"/>
    <x v="43"/>
    <x v="14"/>
    <x v="3"/>
    <n v="0.1"/>
    <n v="0.4375"/>
    <e v="#N/A"/>
    <m/>
  </r>
  <r>
    <x v="0"/>
    <x v="32"/>
    <m/>
    <x v="1"/>
    <x v="5"/>
    <x v="14"/>
    <x v="3"/>
    <n v="0.1"/>
    <n v="0.4375"/>
    <n v="35"/>
    <m/>
  </r>
  <r>
    <x v="0"/>
    <x v="32"/>
    <m/>
    <x v="0"/>
    <x v="19"/>
    <x v="14"/>
    <x v="3"/>
    <n v="0.2"/>
    <n v="0.875"/>
    <n v="56"/>
    <m/>
  </r>
  <r>
    <x v="0"/>
    <x v="32"/>
    <m/>
    <x v="2"/>
    <x v="4"/>
    <x v="14"/>
    <x v="3"/>
    <n v="0.3"/>
    <n v="1.3125"/>
    <n v="105"/>
    <m/>
  </r>
  <r>
    <x v="0"/>
    <x v="32"/>
    <m/>
    <x v="1"/>
    <x v="29"/>
    <x v="14"/>
    <x v="3"/>
    <m/>
    <n v="0"/>
    <n v="0"/>
    <m/>
  </r>
  <r>
    <x v="0"/>
    <x v="32"/>
    <m/>
    <x v="3"/>
    <x v="12"/>
    <x v="14"/>
    <x v="3"/>
    <n v="0.05"/>
    <n v="0.21875"/>
    <n v="14"/>
    <m/>
  </r>
  <r>
    <x v="0"/>
    <x v="32"/>
    <m/>
    <x v="1"/>
    <x v="23"/>
    <x v="14"/>
    <x v="3"/>
    <n v="0.3"/>
    <n v="1.3125"/>
    <n v="84"/>
    <m/>
  </r>
  <r>
    <x v="0"/>
    <x v="34"/>
    <m/>
    <x v="1"/>
    <x v="1"/>
    <x v="14"/>
    <x v="3"/>
    <n v="0.2"/>
    <n v="0.875"/>
    <n v="70"/>
    <m/>
  </r>
  <r>
    <x v="0"/>
    <x v="34"/>
    <m/>
    <x v="1"/>
    <x v="35"/>
    <x v="14"/>
    <x v="3"/>
    <n v="0.5"/>
    <n v="2.1875"/>
    <n v="140"/>
    <m/>
  </r>
  <r>
    <x v="0"/>
    <x v="34"/>
    <m/>
    <x v="0"/>
    <x v="19"/>
    <x v="14"/>
    <x v="3"/>
    <n v="0.15"/>
    <n v="0.65625"/>
    <n v="42"/>
    <m/>
  </r>
  <r>
    <x v="0"/>
    <x v="34"/>
    <m/>
    <x v="2"/>
    <x v="4"/>
    <x v="14"/>
    <x v="3"/>
    <n v="0.4"/>
    <n v="1.75"/>
    <n v="140"/>
    <m/>
  </r>
  <r>
    <x v="0"/>
    <x v="34"/>
    <m/>
    <x v="3"/>
    <x v="31"/>
    <x v="14"/>
    <x v="3"/>
    <n v="0.1"/>
    <n v="0.4375"/>
    <n v="28"/>
    <m/>
  </r>
  <r>
    <x v="0"/>
    <x v="34"/>
    <m/>
    <x v="3"/>
    <x v="32"/>
    <x v="14"/>
    <x v="3"/>
    <n v="0.1"/>
    <n v="0.4375"/>
    <n v="28"/>
    <m/>
  </r>
  <r>
    <x v="6"/>
    <x v="16"/>
    <m/>
    <x v="1"/>
    <x v="29"/>
    <x v="14"/>
    <x v="3"/>
    <m/>
    <n v="0"/>
    <n v="0"/>
    <m/>
  </r>
  <r>
    <x v="6"/>
    <x v="16"/>
    <m/>
    <x v="3"/>
    <x v="11"/>
    <x v="14"/>
    <x v="3"/>
    <n v="0.1"/>
    <n v="0.4375"/>
    <n v="28"/>
    <m/>
  </r>
  <r>
    <x v="6"/>
    <x v="16"/>
    <m/>
    <x v="0"/>
    <x v="33"/>
    <x v="14"/>
    <x v="3"/>
    <n v="0.1"/>
    <n v="0.4375"/>
    <n v="28"/>
    <m/>
  </r>
  <r>
    <x v="6"/>
    <x v="16"/>
    <m/>
    <x v="1"/>
    <x v="21"/>
    <x v="14"/>
    <x v="3"/>
    <n v="0.1"/>
    <n v="0.4375"/>
    <n v="31.5"/>
    <m/>
  </r>
  <r>
    <x v="6"/>
    <x v="16"/>
    <m/>
    <x v="2"/>
    <x v="22"/>
    <x v="14"/>
    <x v="3"/>
    <n v="0.1"/>
    <n v="0.4375"/>
    <n v="35"/>
    <m/>
  </r>
  <r>
    <x v="1"/>
    <x v="23"/>
    <m/>
    <x v="0"/>
    <x v="0"/>
    <x v="14"/>
    <x v="3"/>
    <n v="0.2"/>
    <n v="0.875"/>
    <n v="63"/>
    <m/>
  </r>
  <r>
    <x v="1"/>
    <x v="23"/>
    <m/>
    <x v="3"/>
    <x v="34"/>
    <x v="14"/>
    <x v="3"/>
    <n v="0.2"/>
    <n v="0.875"/>
    <n v="63"/>
    <m/>
  </r>
  <r>
    <x v="1"/>
    <x v="23"/>
    <m/>
    <x v="1"/>
    <x v="7"/>
    <x v="14"/>
    <x v="3"/>
    <m/>
    <n v="0"/>
    <n v="0"/>
    <m/>
  </r>
  <r>
    <x v="1"/>
    <x v="23"/>
    <m/>
    <x v="0"/>
    <x v="6"/>
    <x v="14"/>
    <x v="3"/>
    <n v="0.1"/>
    <n v="0.4375"/>
    <n v="35"/>
    <m/>
  </r>
  <r>
    <x v="1"/>
    <x v="23"/>
    <m/>
    <x v="1"/>
    <x v="24"/>
    <x v="14"/>
    <x v="3"/>
    <n v="0.2"/>
    <n v="0.875"/>
    <n v="70"/>
    <m/>
  </r>
  <r>
    <x v="1"/>
    <x v="23"/>
    <m/>
    <x v="2"/>
    <x v="43"/>
    <x v="14"/>
    <x v="3"/>
    <n v="0.2"/>
    <n v="0.875"/>
    <e v="#N/A"/>
    <m/>
  </r>
  <r>
    <x v="1"/>
    <x v="7"/>
    <m/>
    <x v="1"/>
    <x v="1"/>
    <x v="15"/>
    <x v="3"/>
    <n v="0.35"/>
    <n v="1.53125"/>
    <n v="122.5"/>
    <m/>
  </r>
  <r>
    <x v="1"/>
    <x v="7"/>
    <m/>
    <x v="3"/>
    <x v="34"/>
    <x v="15"/>
    <x v="3"/>
    <n v="0.2"/>
    <n v="0.875"/>
    <n v="63"/>
    <m/>
  </r>
  <r>
    <x v="1"/>
    <x v="7"/>
    <m/>
    <x v="3"/>
    <x v="10"/>
    <x v="15"/>
    <x v="3"/>
    <n v="0.05"/>
    <n v="0.21875"/>
    <n v="17.5"/>
    <m/>
  </r>
  <r>
    <x v="1"/>
    <x v="7"/>
    <m/>
    <x v="0"/>
    <x v="6"/>
    <x v="15"/>
    <x v="3"/>
    <n v="0.15"/>
    <n v="0.65625"/>
    <n v="52.5"/>
    <m/>
  </r>
  <r>
    <x v="1"/>
    <x v="7"/>
    <m/>
    <x v="1"/>
    <x v="24"/>
    <x v="15"/>
    <x v="3"/>
    <n v="0.05"/>
    <n v="0.21875"/>
    <n v="17.5"/>
    <m/>
  </r>
  <r>
    <x v="1"/>
    <x v="7"/>
    <m/>
    <x v="1"/>
    <x v="27"/>
    <x v="15"/>
    <x v="3"/>
    <n v="0.2"/>
    <n v="0.875"/>
    <e v="#N/A"/>
    <m/>
  </r>
  <r>
    <x v="1"/>
    <x v="7"/>
    <m/>
    <x v="2"/>
    <x v="43"/>
    <x v="15"/>
    <x v="3"/>
    <n v="0.1"/>
    <n v="0.4375"/>
    <e v="#N/A"/>
    <m/>
  </r>
  <r>
    <x v="3"/>
    <x v="3"/>
    <m/>
    <x v="1"/>
    <x v="1"/>
    <x v="15"/>
    <x v="3"/>
    <n v="1"/>
    <n v="4.375"/>
    <n v="350"/>
    <m/>
  </r>
  <r>
    <x v="3"/>
    <x v="3"/>
    <m/>
    <x v="0"/>
    <x v="0"/>
    <x v="15"/>
    <x v="3"/>
    <n v="0.8"/>
    <n v="3.5"/>
    <n v="252"/>
    <m/>
  </r>
  <r>
    <x v="3"/>
    <x v="3"/>
    <m/>
    <x v="1"/>
    <x v="5"/>
    <x v="15"/>
    <x v="3"/>
    <n v="0.15"/>
    <n v="0.65625"/>
    <n v="52.5"/>
    <m/>
  </r>
  <r>
    <x v="3"/>
    <x v="3"/>
    <m/>
    <x v="1"/>
    <x v="13"/>
    <x v="15"/>
    <x v="3"/>
    <n v="1"/>
    <n v="4.375"/>
    <n v="315"/>
    <m/>
  </r>
  <r>
    <x v="3"/>
    <x v="3"/>
    <m/>
    <x v="1"/>
    <x v="20"/>
    <x v="15"/>
    <x v="3"/>
    <n v="1"/>
    <n v="4.375"/>
    <n v="280"/>
    <m/>
  </r>
  <r>
    <x v="3"/>
    <x v="3"/>
    <m/>
    <x v="3"/>
    <x v="26"/>
    <x v="15"/>
    <x v="3"/>
    <n v="1"/>
    <n v="4.375"/>
    <n v="280"/>
    <m/>
  </r>
  <r>
    <x v="3"/>
    <x v="3"/>
    <m/>
    <x v="1"/>
    <x v="28"/>
    <x v="15"/>
    <x v="3"/>
    <n v="0.1"/>
    <n v="0.4375"/>
    <n v="35"/>
    <m/>
  </r>
  <r>
    <x v="3"/>
    <x v="3"/>
    <m/>
    <x v="1"/>
    <x v="25"/>
    <x v="15"/>
    <x v="3"/>
    <n v="0.8"/>
    <n v="3.5"/>
    <n v="224"/>
    <m/>
  </r>
  <r>
    <x v="3"/>
    <x v="3"/>
    <m/>
    <x v="3"/>
    <x v="30"/>
    <x v="15"/>
    <x v="3"/>
    <n v="1"/>
    <n v="4.375"/>
    <n v="280"/>
    <m/>
  </r>
  <r>
    <x v="3"/>
    <x v="3"/>
    <m/>
    <x v="3"/>
    <x v="14"/>
    <x v="15"/>
    <x v="3"/>
    <n v="0.5"/>
    <n v="2.1875"/>
    <n v="140"/>
    <m/>
  </r>
  <r>
    <x v="3"/>
    <x v="3"/>
    <m/>
    <x v="0"/>
    <x v="16"/>
    <x v="15"/>
    <x v="3"/>
    <n v="0.6"/>
    <n v="2.625"/>
    <n v="189"/>
    <m/>
  </r>
  <r>
    <x v="3"/>
    <x v="3"/>
    <m/>
    <x v="1"/>
    <x v="17"/>
    <x v="15"/>
    <x v="3"/>
    <n v="1"/>
    <n v="4.375"/>
    <n v="280"/>
    <m/>
  </r>
  <r>
    <x v="3"/>
    <x v="3"/>
    <m/>
    <x v="0"/>
    <x v="8"/>
    <x v="15"/>
    <x v="3"/>
    <m/>
    <n v="0"/>
    <n v="0"/>
    <m/>
  </r>
  <r>
    <x v="3"/>
    <x v="3"/>
    <m/>
    <x v="0"/>
    <x v="6"/>
    <x v="15"/>
    <x v="3"/>
    <n v="0.8"/>
    <n v="3.5"/>
    <n v="280"/>
    <m/>
  </r>
  <r>
    <x v="3"/>
    <x v="3"/>
    <m/>
    <x v="1"/>
    <x v="24"/>
    <x v="15"/>
    <x v="3"/>
    <n v="0.5"/>
    <n v="2.1875"/>
    <n v="175"/>
    <m/>
  </r>
  <r>
    <x v="3"/>
    <x v="3"/>
    <m/>
    <x v="1"/>
    <x v="44"/>
    <x v="15"/>
    <x v="3"/>
    <n v="1"/>
    <n v="4.375"/>
    <e v="#N/A"/>
    <m/>
  </r>
  <r>
    <x v="4"/>
    <x v="13"/>
    <m/>
    <x v="1"/>
    <x v="5"/>
    <x v="15"/>
    <x v="3"/>
    <m/>
    <n v="0"/>
    <n v="0"/>
    <m/>
  </r>
  <r>
    <x v="4"/>
    <x v="13"/>
    <m/>
    <x v="2"/>
    <x v="38"/>
    <x v="15"/>
    <x v="3"/>
    <n v="0.2"/>
    <n v="0.875"/>
    <n v="70"/>
    <m/>
  </r>
  <r>
    <x v="4"/>
    <x v="13"/>
    <m/>
    <x v="3"/>
    <x v="12"/>
    <x v="15"/>
    <x v="3"/>
    <n v="0.05"/>
    <n v="0.21875"/>
    <n v="14"/>
    <m/>
  </r>
  <r>
    <x v="4"/>
    <x v="13"/>
    <m/>
    <x v="0"/>
    <x v="16"/>
    <x v="15"/>
    <x v="3"/>
    <n v="0.15"/>
    <n v="0.65625"/>
    <n v="47.25"/>
    <m/>
  </r>
  <r>
    <x v="4"/>
    <x v="13"/>
    <m/>
    <x v="1"/>
    <x v="44"/>
    <x v="15"/>
    <x v="3"/>
    <n v="0.15"/>
    <n v="0.65625"/>
    <e v="#N/A"/>
    <m/>
  </r>
  <r>
    <x v="4"/>
    <x v="4"/>
    <m/>
    <x v="1"/>
    <x v="3"/>
    <x v="15"/>
    <x v="3"/>
    <m/>
    <n v="0"/>
    <n v="0"/>
    <m/>
  </r>
  <r>
    <x v="4"/>
    <x v="4"/>
    <m/>
    <x v="1"/>
    <x v="5"/>
    <x v="15"/>
    <x v="3"/>
    <n v="0.15"/>
    <n v="0.65625"/>
    <n v="52.5"/>
    <m/>
  </r>
  <r>
    <x v="4"/>
    <x v="4"/>
    <m/>
    <x v="2"/>
    <x v="38"/>
    <x v="15"/>
    <x v="3"/>
    <n v="0.2"/>
    <n v="0.875"/>
    <n v="70"/>
    <m/>
  </r>
  <r>
    <x v="4"/>
    <x v="4"/>
    <m/>
    <x v="3"/>
    <x v="12"/>
    <x v="15"/>
    <x v="3"/>
    <n v="0.05"/>
    <n v="0.21875"/>
    <n v="14"/>
    <m/>
  </r>
  <r>
    <x v="4"/>
    <x v="4"/>
    <m/>
    <x v="0"/>
    <x v="16"/>
    <x v="15"/>
    <x v="3"/>
    <n v="0.1"/>
    <n v="0.4375"/>
    <n v="31.5"/>
    <m/>
  </r>
  <r>
    <x v="2"/>
    <x v="2"/>
    <m/>
    <x v="0"/>
    <x v="0"/>
    <x v="15"/>
    <x v="3"/>
    <m/>
    <n v="0"/>
    <n v="0"/>
    <m/>
  </r>
  <r>
    <x v="2"/>
    <x v="2"/>
    <m/>
    <x v="0"/>
    <x v="2"/>
    <x v="15"/>
    <x v="3"/>
    <m/>
    <n v="0"/>
    <n v="0"/>
    <m/>
  </r>
  <r>
    <x v="2"/>
    <x v="2"/>
    <m/>
    <x v="0"/>
    <x v="16"/>
    <x v="15"/>
    <x v="3"/>
    <m/>
    <n v="0"/>
    <n v="0"/>
    <m/>
  </r>
  <r>
    <x v="2"/>
    <x v="2"/>
    <m/>
    <x v="0"/>
    <x v="6"/>
    <x v="15"/>
    <x v="3"/>
    <m/>
    <n v="0"/>
    <n v="0"/>
    <m/>
  </r>
  <r>
    <x v="1"/>
    <x v="1"/>
    <m/>
    <x v="1"/>
    <x v="1"/>
    <x v="15"/>
    <x v="3"/>
    <n v="0.2"/>
    <n v="0.875"/>
    <n v="70"/>
    <m/>
  </r>
  <r>
    <x v="1"/>
    <x v="1"/>
    <m/>
    <x v="0"/>
    <x v="2"/>
    <x v="15"/>
    <x v="3"/>
    <m/>
    <n v="0"/>
    <n v="0"/>
    <m/>
  </r>
  <r>
    <x v="1"/>
    <x v="1"/>
    <m/>
    <x v="0"/>
    <x v="19"/>
    <x v="15"/>
    <x v="3"/>
    <m/>
    <n v="0"/>
    <n v="0"/>
    <m/>
  </r>
  <r>
    <x v="1"/>
    <x v="1"/>
    <m/>
    <x v="3"/>
    <x v="31"/>
    <x v="15"/>
    <x v="3"/>
    <n v="0.1"/>
    <n v="0.4375"/>
    <n v="28"/>
    <m/>
  </r>
  <r>
    <x v="1"/>
    <x v="1"/>
    <m/>
    <x v="0"/>
    <x v="6"/>
    <x v="15"/>
    <x v="3"/>
    <m/>
    <n v="0"/>
    <n v="0"/>
    <m/>
  </r>
  <r>
    <x v="1"/>
    <x v="1"/>
    <m/>
    <x v="0"/>
    <x v="6"/>
    <x v="15"/>
    <x v="3"/>
    <m/>
    <n v="0"/>
    <n v="0"/>
    <m/>
  </r>
  <r>
    <x v="1"/>
    <x v="1"/>
    <m/>
    <x v="1"/>
    <x v="42"/>
    <x v="15"/>
    <x v="3"/>
    <n v="0.2"/>
    <n v="0.875"/>
    <e v="#N/A"/>
    <m/>
  </r>
  <r>
    <x v="1"/>
    <x v="1"/>
    <m/>
    <x v="1"/>
    <x v="45"/>
    <x v="15"/>
    <x v="3"/>
    <m/>
    <n v="0"/>
    <e v="#N/A"/>
    <m/>
  </r>
  <r>
    <x v="1"/>
    <x v="1"/>
    <m/>
    <x v="2"/>
    <x v="43"/>
    <x v="15"/>
    <x v="3"/>
    <n v="0.3"/>
    <n v="1.3125"/>
    <e v="#N/A"/>
    <m/>
  </r>
  <r>
    <x v="1"/>
    <x v="1"/>
    <m/>
    <x v="3"/>
    <x v="32"/>
    <x v="15"/>
    <x v="3"/>
    <n v="0.05"/>
    <n v="0.21875"/>
    <n v="14"/>
    <m/>
  </r>
  <r>
    <x v="1"/>
    <x v="17"/>
    <m/>
    <x v="3"/>
    <x v="34"/>
    <x v="15"/>
    <x v="3"/>
    <n v="0.2"/>
    <n v="0.875"/>
    <n v="63"/>
    <m/>
  </r>
  <r>
    <x v="1"/>
    <x v="17"/>
    <m/>
    <x v="1"/>
    <x v="29"/>
    <x v="15"/>
    <x v="3"/>
    <n v="0.35"/>
    <n v="1.53125"/>
    <n v="122.5"/>
    <m/>
  </r>
  <r>
    <x v="1"/>
    <x v="17"/>
    <m/>
    <x v="0"/>
    <x v="33"/>
    <x v="15"/>
    <x v="3"/>
    <n v="0.2"/>
    <n v="0.875"/>
    <n v="56"/>
    <m/>
  </r>
  <r>
    <x v="1"/>
    <x v="17"/>
    <m/>
    <x v="2"/>
    <x v="43"/>
    <x v="15"/>
    <x v="3"/>
    <n v="0.05"/>
    <n v="0.21875"/>
    <e v="#N/A"/>
    <m/>
  </r>
  <r>
    <x v="3"/>
    <x v="27"/>
    <m/>
    <x v="3"/>
    <x v="31"/>
    <x v="15"/>
    <x v="3"/>
    <n v="0.2"/>
    <n v="0.875"/>
    <n v="56"/>
    <m/>
  </r>
  <r>
    <x v="6"/>
    <x v="9"/>
    <m/>
    <x v="3"/>
    <x v="10"/>
    <x v="15"/>
    <x v="3"/>
    <n v="0.1"/>
    <n v="0.4375"/>
    <n v="35"/>
    <m/>
  </r>
  <r>
    <x v="6"/>
    <x v="9"/>
    <m/>
    <x v="0"/>
    <x v="8"/>
    <x v="15"/>
    <x v="3"/>
    <n v="0.1"/>
    <n v="0.4375"/>
    <n v="28"/>
    <m/>
  </r>
  <r>
    <x v="6"/>
    <x v="9"/>
    <m/>
    <x v="1"/>
    <x v="24"/>
    <x v="15"/>
    <x v="3"/>
    <n v="0.1"/>
    <n v="0.4375"/>
    <n v="35"/>
    <m/>
  </r>
  <r>
    <x v="6"/>
    <x v="9"/>
    <m/>
    <x v="1"/>
    <x v="23"/>
    <x v="15"/>
    <x v="3"/>
    <m/>
    <n v="0"/>
    <n v="0"/>
    <m/>
  </r>
  <r>
    <x v="6"/>
    <x v="9"/>
    <m/>
    <x v="2"/>
    <x v="22"/>
    <x v="15"/>
    <x v="3"/>
    <n v="0.1"/>
    <n v="0.4375"/>
    <n v="35"/>
    <m/>
  </r>
  <r>
    <x v="3"/>
    <x v="31"/>
    <m/>
    <x v="1"/>
    <x v="3"/>
    <x v="15"/>
    <x v="3"/>
    <m/>
    <n v="0"/>
    <n v="0"/>
    <m/>
  </r>
  <r>
    <x v="3"/>
    <x v="31"/>
    <m/>
    <x v="0"/>
    <x v="2"/>
    <x v="15"/>
    <x v="3"/>
    <n v="0.2"/>
    <n v="0.875"/>
    <n v="63"/>
    <m/>
  </r>
  <r>
    <x v="3"/>
    <x v="31"/>
    <m/>
    <x v="0"/>
    <x v="19"/>
    <x v="15"/>
    <x v="3"/>
    <n v="0.3"/>
    <n v="1.3125"/>
    <n v="84"/>
    <m/>
  </r>
  <r>
    <x v="3"/>
    <x v="31"/>
    <m/>
    <x v="1"/>
    <x v="29"/>
    <x v="15"/>
    <x v="3"/>
    <n v="0.2"/>
    <n v="0.875"/>
    <n v="70"/>
    <m/>
  </r>
  <r>
    <x v="3"/>
    <x v="31"/>
    <m/>
    <x v="3"/>
    <x v="30"/>
    <x v="15"/>
    <x v="3"/>
    <m/>
    <n v="0"/>
    <n v="0"/>
    <m/>
  </r>
  <r>
    <x v="3"/>
    <x v="31"/>
    <m/>
    <x v="3"/>
    <x v="31"/>
    <x v="15"/>
    <x v="3"/>
    <n v="0.1"/>
    <n v="0.4375"/>
    <n v="28"/>
    <m/>
  </r>
  <r>
    <x v="3"/>
    <x v="31"/>
    <m/>
    <x v="1"/>
    <x v="18"/>
    <x v="15"/>
    <x v="3"/>
    <n v="0.4"/>
    <n v="1.75"/>
    <n v="140"/>
    <m/>
  </r>
  <r>
    <x v="3"/>
    <x v="31"/>
    <m/>
    <x v="0"/>
    <x v="36"/>
    <x v="15"/>
    <x v="3"/>
    <n v="1"/>
    <n v="4.375"/>
    <n v="315"/>
    <m/>
  </r>
  <r>
    <x v="3"/>
    <x v="31"/>
    <m/>
    <x v="1"/>
    <x v="37"/>
    <x v="15"/>
    <x v="3"/>
    <n v="0.5"/>
    <n v="2.1875"/>
    <n v="157.5"/>
    <m/>
  </r>
  <r>
    <x v="3"/>
    <x v="31"/>
    <m/>
    <x v="1"/>
    <x v="21"/>
    <x v="15"/>
    <x v="3"/>
    <m/>
    <n v="0"/>
    <n v="0"/>
    <m/>
  </r>
  <r>
    <x v="3"/>
    <x v="31"/>
    <m/>
    <x v="3"/>
    <x v="40"/>
    <x v="15"/>
    <x v="3"/>
    <n v="0.4"/>
    <n v="1.75"/>
    <n v="112"/>
    <m/>
  </r>
  <r>
    <x v="5"/>
    <x v="5"/>
    <m/>
    <x v="1"/>
    <x v="3"/>
    <x v="15"/>
    <x v="3"/>
    <m/>
    <n v="0"/>
    <n v="0"/>
    <m/>
  </r>
  <r>
    <x v="5"/>
    <x v="5"/>
    <m/>
    <x v="1"/>
    <x v="5"/>
    <x v="15"/>
    <x v="3"/>
    <m/>
    <n v="0"/>
    <n v="0"/>
    <m/>
  </r>
  <r>
    <x v="5"/>
    <x v="5"/>
    <m/>
    <x v="1"/>
    <x v="7"/>
    <x v="15"/>
    <x v="3"/>
    <m/>
    <n v="0"/>
    <n v="0"/>
    <m/>
  </r>
  <r>
    <x v="5"/>
    <x v="5"/>
    <m/>
    <x v="1"/>
    <x v="9"/>
    <x v="15"/>
    <x v="3"/>
    <m/>
    <n v="0"/>
    <n v="0"/>
    <m/>
  </r>
  <r>
    <x v="5"/>
    <x v="5"/>
    <m/>
    <x v="1"/>
    <x v="17"/>
    <x v="15"/>
    <x v="3"/>
    <m/>
    <n v="0"/>
    <n v="0"/>
    <m/>
  </r>
  <r>
    <x v="5"/>
    <x v="5"/>
    <m/>
    <x v="1"/>
    <x v="18"/>
    <x v="15"/>
    <x v="3"/>
    <m/>
    <n v="0"/>
    <n v="0"/>
    <m/>
  </r>
  <r>
    <x v="5"/>
    <x v="5"/>
    <m/>
    <x v="1"/>
    <x v="24"/>
    <x v="15"/>
    <x v="3"/>
    <m/>
    <n v="0"/>
    <n v="0"/>
    <m/>
  </r>
  <r>
    <x v="5"/>
    <x v="5"/>
    <m/>
    <x v="1"/>
    <x v="21"/>
    <x v="15"/>
    <x v="3"/>
    <m/>
    <n v="0"/>
    <n v="0"/>
    <m/>
  </r>
  <r>
    <x v="5"/>
    <x v="5"/>
    <m/>
    <x v="1"/>
    <x v="23"/>
    <x v="15"/>
    <x v="3"/>
    <m/>
    <n v="0"/>
    <n v="0"/>
    <m/>
  </r>
  <r>
    <x v="1"/>
    <x v="15"/>
    <m/>
    <x v="1"/>
    <x v="1"/>
    <x v="15"/>
    <x v="3"/>
    <m/>
    <n v="0"/>
    <n v="0"/>
    <m/>
  </r>
  <r>
    <x v="1"/>
    <x v="15"/>
    <m/>
    <x v="3"/>
    <x v="34"/>
    <x v="15"/>
    <x v="3"/>
    <n v="0.2"/>
    <n v="0.875"/>
    <n v="63"/>
    <m/>
  </r>
  <r>
    <x v="1"/>
    <x v="15"/>
    <m/>
    <x v="3"/>
    <x v="10"/>
    <x v="15"/>
    <x v="3"/>
    <n v="0.05"/>
    <n v="0.21875"/>
    <n v="17.5"/>
    <m/>
  </r>
  <r>
    <x v="1"/>
    <x v="15"/>
    <m/>
    <x v="0"/>
    <x v="8"/>
    <x v="15"/>
    <x v="3"/>
    <n v="0.1"/>
    <n v="0.4375"/>
    <n v="28"/>
    <m/>
  </r>
  <r>
    <x v="1"/>
    <x v="15"/>
    <m/>
    <x v="1"/>
    <x v="42"/>
    <x v="15"/>
    <x v="3"/>
    <m/>
    <n v="0"/>
    <e v="#N/A"/>
    <m/>
  </r>
  <r>
    <x v="1"/>
    <x v="15"/>
    <m/>
    <x v="1"/>
    <x v="24"/>
    <x v="15"/>
    <x v="3"/>
    <n v="0.1"/>
    <n v="0.4375"/>
    <n v="35"/>
    <m/>
  </r>
  <r>
    <x v="1"/>
    <x v="15"/>
    <m/>
    <x v="1"/>
    <x v="27"/>
    <x v="15"/>
    <x v="3"/>
    <n v="0.35"/>
    <n v="1.53125"/>
    <e v="#N/A"/>
    <m/>
  </r>
  <r>
    <x v="1"/>
    <x v="15"/>
    <m/>
    <x v="2"/>
    <x v="43"/>
    <x v="15"/>
    <x v="3"/>
    <n v="0.15"/>
    <n v="0.65625"/>
    <e v="#N/A"/>
    <m/>
  </r>
  <r>
    <x v="0"/>
    <x v="20"/>
    <m/>
    <x v="1"/>
    <x v="1"/>
    <x v="15"/>
    <x v="3"/>
    <m/>
    <n v="0"/>
    <n v="0"/>
    <m/>
  </r>
  <r>
    <x v="0"/>
    <x v="20"/>
    <m/>
    <x v="0"/>
    <x v="0"/>
    <x v="15"/>
    <x v="3"/>
    <n v="0.1"/>
    <n v="0.4375"/>
    <n v="31.5"/>
    <m/>
  </r>
  <r>
    <x v="0"/>
    <x v="20"/>
    <m/>
    <x v="1"/>
    <x v="13"/>
    <x v="15"/>
    <x v="3"/>
    <n v="0.2"/>
    <n v="0.875"/>
    <n v="63"/>
    <m/>
  </r>
  <r>
    <x v="0"/>
    <x v="20"/>
    <m/>
    <x v="2"/>
    <x v="4"/>
    <x v="15"/>
    <x v="3"/>
    <n v="0.2"/>
    <n v="0.875"/>
    <n v="70"/>
    <m/>
  </r>
  <r>
    <x v="0"/>
    <x v="20"/>
    <m/>
    <x v="3"/>
    <x v="31"/>
    <x v="15"/>
    <x v="3"/>
    <n v="0.05"/>
    <n v="0.21875"/>
    <n v="14"/>
    <m/>
  </r>
  <r>
    <x v="0"/>
    <x v="20"/>
    <m/>
    <x v="3"/>
    <x v="32"/>
    <x v="15"/>
    <x v="3"/>
    <m/>
    <n v="0"/>
    <n v="0"/>
    <m/>
  </r>
  <r>
    <x v="0"/>
    <x v="25"/>
    <m/>
    <x v="1"/>
    <x v="35"/>
    <x v="15"/>
    <x v="3"/>
    <n v="0.2"/>
    <n v="0.875"/>
    <n v="56"/>
    <m/>
  </r>
  <r>
    <x v="0"/>
    <x v="25"/>
    <m/>
    <x v="0"/>
    <x v="2"/>
    <x v="15"/>
    <x v="3"/>
    <n v="0.05"/>
    <n v="0.21875"/>
    <n v="15.75"/>
    <m/>
  </r>
  <r>
    <x v="0"/>
    <x v="25"/>
    <m/>
    <x v="2"/>
    <x v="4"/>
    <x v="15"/>
    <x v="3"/>
    <n v="0.3"/>
    <n v="1.3125"/>
    <n v="105"/>
    <m/>
  </r>
  <r>
    <x v="0"/>
    <x v="25"/>
    <m/>
    <x v="3"/>
    <x v="31"/>
    <x v="15"/>
    <x v="3"/>
    <n v="0.05"/>
    <n v="0.21875"/>
    <n v="14"/>
    <m/>
  </r>
  <r>
    <x v="0"/>
    <x v="25"/>
    <m/>
    <x v="3"/>
    <x v="32"/>
    <x v="15"/>
    <x v="3"/>
    <n v="0.1"/>
    <n v="0.4375"/>
    <n v="28"/>
    <m/>
  </r>
  <r>
    <x v="0"/>
    <x v="26"/>
    <m/>
    <x v="1"/>
    <x v="5"/>
    <x v="15"/>
    <x v="3"/>
    <m/>
    <n v="0"/>
    <n v="0"/>
    <m/>
  </r>
  <r>
    <x v="0"/>
    <x v="26"/>
    <m/>
    <x v="1"/>
    <x v="7"/>
    <x v="15"/>
    <x v="3"/>
    <m/>
    <n v="0"/>
    <n v="0"/>
    <m/>
  </r>
  <r>
    <x v="0"/>
    <x v="26"/>
    <m/>
    <x v="2"/>
    <x v="4"/>
    <x v="15"/>
    <x v="3"/>
    <n v="0.2"/>
    <n v="0.875"/>
    <n v="70"/>
    <m/>
  </r>
  <r>
    <x v="0"/>
    <x v="26"/>
    <m/>
    <x v="1"/>
    <x v="29"/>
    <x v="15"/>
    <x v="3"/>
    <n v="0.1"/>
    <n v="0.4375"/>
    <n v="35"/>
    <m/>
  </r>
  <r>
    <x v="0"/>
    <x v="26"/>
    <m/>
    <x v="3"/>
    <x v="12"/>
    <x v="15"/>
    <x v="3"/>
    <n v="0.4"/>
    <n v="1.75"/>
    <n v="112"/>
    <m/>
  </r>
  <r>
    <x v="0"/>
    <x v="26"/>
    <m/>
    <x v="0"/>
    <x v="8"/>
    <x v="15"/>
    <x v="3"/>
    <n v="0.2"/>
    <n v="0.875"/>
    <n v="56"/>
    <m/>
  </r>
  <r>
    <x v="0"/>
    <x v="26"/>
    <m/>
    <x v="1"/>
    <x v="23"/>
    <x v="15"/>
    <x v="3"/>
    <n v="0.4"/>
    <n v="1.75"/>
    <n v="112"/>
    <m/>
  </r>
  <r>
    <x v="4"/>
    <x v="6"/>
    <m/>
    <x v="1"/>
    <x v="3"/>
    <x v="15"/>
    <x v="3"/>
    <m/>
    <n v="0"/>
    <n v="0"/>
    <m/>
  </r>
  <r>
    <x v="4"/>
    <x v="6"/>
    <m/>
    <x v="1"/>
    <x v="5"/>
    <x v="15"/>
    <x v="3"/>
    <n v="0.1"/>
    <n v="0.4375"/>
    <n v="35"/>
    <m/>
  </r>
  <r>
    <x v="4"/>
    <x v="6"/>
    <m/>
    <x v="2"/>
    <x v="38"/>
    <x v="15"/>
    <x v="3"/>
    <n v="0.2"/>
    <n v="0.875"/>
    <n v="70"/>
    <m/>
  </r>
  <r>
    <x v="4"/>
    <x v="6"/>
    <m/>
    <x v="3"/>
    <x v="12"/>
    <x v="15"/>
    <x v="3"/>
    <n v="0.05"/>
    <n v="0.21875"/>
    <n v="14"/>
    <m/>
  </r>
  <r>
    <x v="4"/>
    <x v="6"/>
    <m/>
    <x v="0"/>
    <x v="16"/>
    <x v="15"/>
    <x v="3"/>
    <n v="0.1"/>
    <n v="0.4375"/>
    <n v="31.5"/>
    <m/>
  </r>
  <r>
    <x v="4"/>
    <x v="8"/>
    <m/>
    <x v="1"/>
    <x v="3"/>
    <x v="15"/>
    <x v="3"/>
    <n v="0.15"/>
    <n v="0.65625"/>
    <n v="47.25"/>
    <m/>
  </r>
  <r>
    <x v="4"/>
    <x v="8"/>
    <m/>
    <x v="1"/>
    <x v="5"/>
    <x v="15"/>
    <x v="3"/>
    <m/>
    <n v="0"/>
    <n v="0"/>
    <m/>
  </r>
  <r>
    <x v="4"/>
    <x v="8"/>
    <m/>
    <x v="0"/>
    <x v="19"/>
    <x v="15"/>
    <x v="3"/>
    <m/>
    <n v="0"/>
    <n v="0"/>
    <m/>
  </r>
  <r>
    <x v="4"/>
    <x v="8"/>
    <m/>
    <x v="2"/>
    <x v="38"/>
    <x v="15"/>
    <x v="3"/>
    <n v="0.2"/>
    <n v="0.875"/>
    <n v="70"/>
    <m/>
  </r>
  <r>
    <x v="4"/>
    <x v="8"/>
    <m/>
    <x v="3"/>
    <x v="12"/>
    <x v="15"/>
    <x v="3"/>
    <n v="0.05"/>
    <n v="0.21875"/>
    <n v="14"/>
    <m/>
  </r>
  <r>
    <x v="4"/>
    <x v="8"/>
    <m/>
    <x v="0"/>
    <x v="16"/>
    <x v="15"/>
    <x v="3"/>
    <n v="0.15"/>
    <n v="0.65625"/>
    <n v="47.25"/>
    <m/>
  </r>
  <r>
    <x v="6"/>
    <x v="14"/>
    <m/>
    <x v="0"/>
    <x v="19"/>
    <x v="15"/>
    <x v="3"/>
    <m/>
    <n v="0"/>
    <n v="0"/>
    <m/>
  </r>
  <r>
    <x v="6"/>
    <x v="14"/>
    <m/>
    <x v="3"/>
    <x v="11"/>
    <x v="15"/>
    <x v="3"/>
    <n v="0.1"/>
    <n v="0.4375"/>
    <n v="28"/>
    <m/>
  </r>
  <r>
    <x v="6"/>
    <x v="14"/>
    <m/>
    <x v="0"/>
    <x v="33"/>
    <x v="15"/>
    <x v="3"/>
    <n v="0.1"/>
    <n v="0.4375"/>
    <n v="28"/>
    <m/>
  </r>
  <r>
    <x v="6"/>
    <x v="14"/>
    <m/>
    <x v="1"/>
    <x v="23"/>
    <x v="15"/>
    <x v="3"/>
    <n v="0.1"/>
    <n v="0.4375"/>
    <n v="28"/>
    <m/>
  </r>
  <r>
    <x v="6"/>
    <x v="14"/>
    <m/>
    <x v="2"/>
    <x v="22"/>
    <x v="15"/>
    <x v="3"/>
    <n v="0.1"/>
    <n v="0.4375"/>
    <n v="35"/>
    <m/>
  </r>
  <r>
    <x v="0"/>
    <x v="28"/>
    <m/>
    <x v="0"/>
    <x v="2"/>
    <x v="15"/>
    <x v="3"/>
    <n v="0.7"/>
    <n v="3.0625"/>
    <n v="220.5"/>
    <m/>
  </r>
  <r>
    <x v="0"/>
    <x v="28"/>
    <m/>
    <x v="1"/>
    <x v="20"/>
    <x v="15"/>
    <x v="3"/>
    <n v="0.5"/>
    <n v="2.1875"/>
    <n v="140"/>
    <m/>
  </r>
  <r>
    <x v="0"/>
    <x v="28"/>
    <m/>
    <x v="0"/>
    <x v="19"/>
    <x v="15"/>
    <x v="3"/>
    <n v="0.6"/>
    <n v="2.625"/>
    <n v="168"/>
    <m/>
  </r>
  <r>
    <x v="0"/>
    <x v="28"/>
    <m/>
    <x v="2"/>
    <x v="4"/>
    <x v="15"/>
    <x v="3"/>
    <n v="0.8"/>
    <n v="3.5"/>
    <n v="280"/>
    <m/>
  </r>
  <r>
    <x v="0"/>
    <x v="28"/>
    <m/>
    <x v="1"/>
    <x v="29"/>
    <x v="15"/>
    <x v="3"/>
    <n v="0.2"/>
    <n v="0.875"/>
    <n v="70"/>
    <m/>
  </r>
  <r>
    <x v="0"/>
    <x v="28"/>
    <m/>
    <x v="3"/>
    <x v="31"/>
    <x v="15"/>
    <x v="3"/>
    <n v="0.4"/>
    <n v="1.75"/>
    <n v="112"/>
    <m/>
  </r>
  <r>
    <x v="0"/>
    <x v="28"/>
    <m/>
    <x v="1"/>
    <x v="18"/>
    <x v="15"/>
    <x v="3"/>
    <n v="0.8"/>
    <n v="3.5"/>
    <n v="280"/>
    <m/>
  </r>
  <r>
    <x v="0"/>
    <x v="28"/>
    <m/>
    <x v="1"/>
    <x v="37"/>
    <x v="15"/>
    <x v="3"/>
    <n v="0.5"/>
    <n v="2.1875"/>
    <n v="157.5"/>
    <m/>
  </r>
  <r>
    <x v="0"/>
    <x v="28"/>
    <m/>
    <x v="1"/>
    <x v="42"/>
    <x v="15"/>
    <x v="3"/>
    <n v="1"/>
    <n v="4.375"/>
    <e v="#N/A"/>
    <m/>
  </r>
  <r>
    <x v="0"/>
    <x v="28"/>
    <m/>
    <x v="1"/>
    <x v="21"/>
    <x v="15"/>
    <x v="3"/>
    <n v="0.3"/>
    <n v="1.3125"/>
    <n v="94.5"/>
    <m/>
  </r>
  <r>
    <x v="0"/>
    <x v="28"/>
    <m/>
    <x v="1"/>
    <x v="45"/>
    <x v="15"/>
    <x v="3"/>
    <n v="1"/>
    <n v="4.375"/>
    <e v="#N/A"/>
    <m/>
  </r>
  <r>
    <x v="0"/>
    <x v="28"/>
    <m/>
    <x v="3"/>
    <x v="32"/>
    <x v="15"/>
    <x v="3"/>
    <n v="0.7"/>
    <n v="3.0625"/>
    <n v="196"/>
    <m/>
  </r>
  <r>
    <x v="0"/>
    <x v="28"/>
    <m/>
    <x v="3"/>
    <x v="40"/>
    <x v="15"/>
    <x v="3"/>
    <n v="0.6"/>
    <n v="2.625"/>
    <n v="168"/>
    <m/>
  </r>
  <r>
    <x v="6"/>
    <x v="12"/>
    <m/>
    <x v="0"/>
    <x v="2"/>
    <x v="15"/>
    <x v="3"/>
    <m/>
    <n v="0"/>
    <n v="0"/>
    <m/>
  </r>
  <r>
    <x v="6"/>
    <x v="12"/>
    <m/>
    <x v="1"/>
    <x v="29"/>
    <x v="15"/>
    <x v="3"/>
    <m/>
    <n v="0"/>
    <n v="0"/>
    <m/>
  </r>
  <r>
    <x v="6"/>
    <x v="12"/>
    <m/>
    <x v="3"/>
    <x v="11"/>
    <x v="15"/>
    <x v="3"/>
    <n v="0.1"/>
    <n v="0.4375"/>
    <n v="28"/>
    <m/>
  </r>
  <r>
    <x v="6"/>
    <x v="12"/>
    <m/>
    <x v="0"/>
    <x v="8"/>
    <x v="15"/>
    <x v="3"/>
    <n v="0.1"/>
    <n v="0.4375"/>
    <n v="28"/>
    <m/>
  </r>
  <r>
    <x v="6"/>
    <x v="12"/>
    <m/>
    <x v="1"/>
    <x v="21"/>
    <x v="15"/>
    <x v="3"/>
    <n v="0.1"/>
    <n v="0.4375"/>
    <n v="31.5"/>
    <m/>
  </r>
  <r>
    <x v="6"/>
    <x v="12"/>
    <m/>
    <x v="2"/>
    <x v="22"/>
    <x v="15"/>
    <x v="3"/>
    <n v="0.1"/>
    <n v="0.4375"/>
    <n v="35"/>
    <m/>
  </r>
  <r>
    <x v="6"/>
    <x v="19"/>
    <m/>
    <x v="1"/>
    <x v="25"/>
    <x v="15"/>
    <x v="3"/>
    <m/>
    <n v="0"/>
    <n v="0"/>
    <m/>
  </r>
  <r>
    <x v="6"/>
    <x v="19"/>
    <m/>
    <x v="3"/>
    <x v="10"/>
    <x v="15"/>
    <x v="3"/>
    <n v="0.1"/>
    <n v="0.4375"/>
    <n v="35"/>
    <m/>
  </r>
  <r>
    <x v="6"/>
    <x v="19"/>
    <m/>
    <x v="0"/>
    <x v="16"/>
    <x v="15"/>
    <x v="3"/>
    <m/>
    <n v="0"/>
    <n v="0"/>
    <m/>
  </r>
  <r>
    <x v="6"/>
    <x v="19"/>
    <m/>
    <x v="1"/>
    <x v="18"/>
    <x v="15"/>
    <x v="3"/>
    <n v="0.1"/>
    <n v="0.4375"/>
    <n v="35"/>
    <m/>
  </r>
  <r>
    <x v="6"/>
    <x v="19"/>
    <m/>
    <x v="0"/>
    <x v="8"/>
    <x v="15"/>
    <x v="3"/>
    <n v="0.1"/>
    <n v="0.4375"/>
    <n v="28"/>
    <m/>
  </r>
  <r>
    <x v="6"/>
    <x v="19"/>
    <m/>
    <x v="1"/>
    <x v="23"/>
    <x v="15"/>
    <x v="3"/>
    <m/>
    <n v="0"/>
    <n v="0"/>
    <m/>
  </r>
  <r>
    <x v="6"/>
    <x v="19"/>
    <m/>
    <x v="2"/>
    <x v="22"/>
    <x v="15"/>
    <x v="3"/>
    <n v="0.1"/>
    <n v="0.4375"/>
    <n v="35"/>
    <m/>
  </r>
  <r>
    <x v="7"/>
    <x v="11"/>
    <m/>
    <x v="3"/>
    <x v="10"/>
    <x v="15"/>
    <x v="3"/>
    <m/>
    <n v="0"/>
    <n v="0"/>
    <m/>
  </r>
  <r>
    <x v="7"/>
    <x v="11"/>
    <m/>
    <x v="3"/>
    <x v="12"/>
    <x v="15"/>
    <x v="3"/>
    <m/>
    <n v="0"/>
    <n v="0"/>
    <m/>
  </r>
  <r>
    <x v="7"/>
    <x v="11"/>
    <m/>
    <x v="3"/>
    <x v="14"/>
    <x v="15"/>
    <x v="3"/>
    <m/>
    <n v="0"/>
    <n v="0"/>
    <m/>
  </r>
  <r>
    <x v="4"/>
    <x v="10"/>
    <m/>
    <x v="1"/>
    <x v="3"/>
    <x v="15"/>
    <x v="3"/>
    <n v="0.15"/>
    <n v="0.65625"/>
    <n v="47.25"/>
    <m/>
  </r>
  <r>
    <x v="4"/>
    <x v="10"/>
    <m/>
    <x v="2"/>
    <x v="38"/>
    <x v="15"/>
    <x v="3"/>
    <n v="0.2"/>
    <n v="0.875"/>
    <n v="70"/>
    <m/>
  </r>
  <r>
    <x v="4"/>
    <x v="10"/>
    <m/>
    <x v="0"/>
    <x v="16"/>
    <x v="15"/>
    <x v="3"/>
    <n v="0.1"/>
    <n v="0.4375"/>
    <n v="31.5"/>
    <m/>
  </r>
  <r>
    <x v="4"/>
    <x v="10"/>
    <m/>
    <x v="3"/>
    <x v="11"/>
    <x v="15"/>
    <x v="3"/>
    <m/>
    <n v="0"/>
    <n v="0"/>
    <m/>
  </r>
  <r>
    <x v="6"/>
    <x v="21"/>
    <m/>
    <x v="3"/>
    <x v="10"/>
    <x v="15"/>
    <x v="3"/>
    <n v="0.1"/>
    <n v="0.4375"/>
    <n v="35"/>
    <m/>
  </r>
  <r>
    <x v="6"/>
    <x v="21"/>
    <m/>
    <x v="0"/>
    <x v="8"/>
    <x v="15"/>
    <x v="3"/>
    <n v="0.1"/>
    <n v="0.4375"/>
    <n v="28"/>
    <m/>
  </r>
  <r>
    <x v="6"/>
    <x v="21"/>
    <m/>
    <x v="1"/>
    <x v="24"/>
    <x v="15"/>
    <x v="3"/>
    <m/>
    <n v="0"/>
    <n v="0"/>
    <m/>
  </r>
  <r>
    <x v="6"/>
    <x v="21"/>
    <m/>
    <x v="1"/>
    <x v="27"/>
    <x v="15"/>
    <x v="3"/>
    <n v="0.1"/>
    <n v="0.4375"/>
    <e v="#N/A"/>
    <m/>
  </r>
  <r>
    <x v="6"/>
    <x v="21"/>
    <m/>
    <x v="2"/>
    <x v="22"/>
    <x v="15"/>
    <x v="3"/>
    <n v="0.1"/>
    <n v="0.4375"/>
    <n v="35"/>
    <m/>
  </r>
  <r>
    <x v="3"/>
    <x v="33"/>
    <m/>
    <x v="0"/>
    <x v="0"/>
    <x v="15"/>
    <x v="3"/>
    <m/>
    <n v="0"/>
    <n v="0"/>
    <m/>
  </r>
  <r>
    <x v="3"/>
    <x v="33"/>
    <m/>
    <x v="1"/>
    <x v="25"/>
    <x v="15"/>
    <x v="3"/>
    <m/>
    <n v="0"/>
    <n v="0"/>
    <m/>
  </r>
  <r>
    <x v="3"/>
    <x v="33"/>
    <m/>
    <x v="1"/>
    <x v="9"/>
    <x v="15"/>
    <x v="3"/>
    <m/>
    <n v="0"/>
    <n v="0"/>
    <m/>
  </r>
  <r>
    <x v="3"/>
    <x v="33"/>
    <m/>
    <x v="3"/>
    <x v="14"/>
    <x v="15"/>
    <x v="3"/>
    <m/>
    <n v="0"/>
    <n v="0"/>
    <m/>
  </r>
  <r>
    <x v="3"/>
    <x v="33"/>
    <m/>
    <x v="0"/>
    <x v="8"/>
    <x v="15"/>
    <x v="3"/>
    <m/>
    <n v="0"/>
    <n v="0"/>
    <m/>
  </r>
  <r>
    <x v="3"/>
    <x v="33"/>
    <m/>
    <x v="1"/>
    <x v="23"/>
    <x v="15"/>
    <x v="3"/>
    <m/>
    <n v="0"/>
    <n v="0"/>
    <m/>
  </r>
  <r>
    <x v="1"/>
    <x v="24"/>
    <m/>
    <x v="3"/>
    <x v="34"/>
    <x v="15"/>
    <x v="3"/>
    <n v="0.2"/>
    <n v="0.875"/>
    <n v="63"/>
    <m/>
  </r>
  <r>
    <x v="1"/>
    <x v="24"/>
    <m/>
    <x v="1"/>
    <x v="25"/>
    <x v="15"/>
    <x v="3"/>
    <n v="0.2"/>
    <n v="0.875"/>
    <n v="56"/>
    <m/>
  </r>
  <r>
    <x v="1"/>
    <x v="24"/>
    <m/>
    <x v="3"/>
    <x v="10"/>
    <x v="15"/>
    <x v="3"/>
    <n v="0.1"/>
    <n v="0.4375"/>
    <n v="35"/>
    <m/>
  </r>
  <r>
    <x v="1"/>
    <x v="24"/>
    <m/>
    <x v="0"/>
    <x v="33"/>
    <x v="15"/>
    <x v="3"/>
    <n v="0.2"/>
    <n v="0.875"/>
    <n v="56"/>
    <m/>
  </r>
  <r>
    <x v="1"/>
    <x v="24"/>
    <m/>
    <x v="1"/>
    <x v="24"/>
    <x v="15"/>
    <x v="3"/>
    <n v="0.05"/>
    <n v="0.21875"/>
    <n v="17.5"/>
    <m/>
  </r>
  <r>
    <x v="1"/>
    <x v="24"/>
    <m/>
    <x v="1"/>
    <x v="21"/>
    <x v="15"/>
    <x v="3"/>
    <m/>
    <n v="0"/>
    <n v="0"/>
    <m/>
  </r>
  <r>
    <x v="1"/>
    <x v="24"/>
    <m/>
    <x v="2"/>
    <x v="43"/>
    <x v="15"/>
    <x v="3"/>
    <n v="0.1"/>
    <n v="0.4375"/>
    <e v="#N/A"/>
    <m/>
  </r>
  <r>
    <x v="0"/>
    <x v="32"/>
    <m/>
    <x v="1"/>
    <x v="5"/>
    <x v="15"/>
    <x v="3"/>
    <n v="0.1"/>
    <n v="0.4375"/>
    <n v="35"/>
    <m/>
  </r>
  <r>
    <x v="0"/>
    <x v="32"/>
    <m/>
    <x v="0"/>
    <x v="19"/>
    <x v="15"/>
    <x v="3"/>
    <n v="0.2"/>
    <n v="0.875"/>
    <n v="56"/>
    <m/>
  </r>
  <r>
    <x v="0"/>
    <x v="32"/>
    <m/>
    <x v="2"/>
    <x v="4"/>
    <x v="15"/>
    <x v="3"/>
    <n v="0.3"/>
    <n v="1.3125"/>
    <n v="105"/>
    <m/>
  </r>
  <r>
    <x v="0"/>
    <x v="32"/>
    <m/>
    <x v="1"/>
    <x v="29"/>
    <x v="15"/>
    <x v="3"/>
    <m/>
    <n v="0"/>
    <n v="0"/>
    <m/>
  </r>
  <r>
    <x v="0"/>
    <x v="32"/>
    <m/>
    <x v="3"/>
    <x v="12"/>
    <x v="15"/>
    <x v="3"/>
    <n v="0.05"/>
    <n v="0.21875"/>
    <n v="14"/>
    <m/>
  </r>
  <r>
    <x v="0"/>
    <x v="32"/>
    <m/>
    <x v="1"/>
    <x v="23"/>
    <x v="15"/>
    <x v="3"/>
    <n v="0.3"/>
    <n v="1.3125"/>
    <n v="84"/>
    <m/>
  </r>
  <r>
    <x v="0"/>
    <x v="34"/>
    <m/>
    <x v="1"/>
    <x v="1"/>
    <x v="15"/>
    <x v="3"/>
    <n v="0.2"/>
    <n v="0.875"/>
    <n v="70"/>
    <m/>
  </r>
  <r>
    <x v="0"/>
    <x v="34"/>
    <m/>
    <x v="1"/>
    <x v="35"/>
    <x v="15"/>
    <x v="3"/>
    <n v="0.5"/>
    <n v="2.1875"/>
    <n v="140"/>
    <m/>
  </r>
  <r>
    <x v="0"/>
    <x v="34"/>
    <m/>
    <x v="0"/>
    <x v="19"/>
    <x v="15"/>
    <x v="3"/>
    <n v="0.15"/>
    <n v="0.65625"/>
    <n v="42"/>
    <m/>
  </r>
  <r>
    <x v="0"/>
    <x v="34"/>
    <m/>
    <x v="2"/>
    <x v="4"/>
    <x v="15"/>
    <x v="3"/>
    <n v="0.4"/>
    <n v="1.75"/>
    <n v="140"/>
    <m/>
  </r>
  <r>
    <x v="0"/>
    <x v="34"/>
    <m/>
    <x v="3"/>
    <x v="31"/>
    <x v="15"/>
    <x v="3"/>
    <n v="0.1"/>
    <n v="0.4375"/>
    <n v="28"/>
    <m/>
  </r>
  <r>
    <x v="0"/>
    <x v="34"/>
    <m/>
    <x v="3"/>
    <x v="32"/>
    <x v="15"/>
    <x v="3"/>
    <n v="0.1"/>
    <n v="0.4375"/>
    <n v="28"/>
    <m/>
  </r>
  <r>
    <x v="6"/>
    <x v="16"/>
    <m/>
    <x v="1"/>
    <x v="29"/>
    <x v="15"/>
    <x v="3"/>
    <m/>
    <n v="0"/>
    <n v="0"/>
    <m/>
  </r>
  <r>
    <x v="6"/>
    <x v="16"/>
    <m/>
    <x v="3"/>
    <x v="11"/>
    <x v="15"/>
    <x v="3"/>
    <n v="0.1"/>
    <n v="0.4375"/>
    <n v="28"/>
    <m/>
  </r>
  <r>
    <x v="6"/>
    <x v="16"/>
    <m/>
    <x v="0"/>
    <x v="33"/>
    <x v="15"/>
    <x v="3"/>
    <n v="0.1"/>
    <n v="0.4375"/>
    <n v="28"/>
    <m/>
  </r>
  <r>
    <x v="6"/>
    <x v="16"/>
    <m/>
    <x v="1"/>
    <x v="21"/>
    <x v="15"/>
    <x v="3"/>
    <n v="0.1"/>
    <n v="0.4375"/>
    <n v="31.5"/>
    <m/>
  </r>
  <r>
    <x v="6"/>
    <x v="16"/>
    <m/>
    <x v="2"/>
    <x v="22"/>
    <x v="15"/>
    <x v="3"/>
    <n v="0.1"/>
    <n v="0.4375"/>
    <n v="35"/>
    <m/>
  </r>
  <r>
    <x v="1"/>
    <x v="23"/>
    <m/>
    <x v="0"/>
    <x v="0"/>
    <x v="15"/>
    <x v="3"/>
    <n v="0.2"/>
    <n v="0.875"/>
    <n v="63"/>
    <m/>
  </r>
  <r>
    <x v="1"/>
    <x v="23"/>
    <m/>
    <x v="3"/>
    <x v="34"/>
    <x v="15"/>
    <x v="3"/>
    <n v="0.2"/>
    <n v="0.875"/>
    <n v="63"/>
    <m/>
  </r>
  <r>
    <x v="1"/>
    <x v="23"/>
    <m/>
    <x v="1"/>
    <x v="7"/>
    <x v="15"/>
    <x v="3"/>
    <m/>
    <n v="0"/>
    <n v="0"/>
    <m/>
  </r>
  <r>
    <x v="1"/>
    <x v="23"/>
    <m/>
    <x v="3"/>
    <x v="10"/>
    <x v="15"/>
    <x v="3"/>
    <n v="0.15"/>
    <n v="0.65625"/>
    <n v="52.5"/>
    <m/>
  </r>
  <r>
    <x v="1"/>
    <x v="23"/>
    <m/>
    <x v="3"/>
    <x v="10"/>
    <x v="15"/>
    <x v="3"/>
    <n v="0.15"/>
    <n v="0.65625"/>
    <n v="52.5"/>
    <m/>
  </r>
  <r>
    <x v="1"/>
    <x v="23"/>
    <m/>
    <x v="0"/>
    <x v="6"/>
    <x v="15"/>
    <x v="3"/>
    <n v="0.1"/>
    <n v="0.4375"/>
    <n v="35"/>
    <m/>
  </r>
  <r>
    <x v="1"/>
    <x v="23"/>
    <m/>
    <x v="1"/>
    <x v="24"/>
    <x v="15"/>
    <x v="3"/>
    <n v="0.2"/>
    <n v="0.875"/>
    <n v="70"/>
    <m/>
  </r>
  <r>
    <x v="1"/>
    <x v="23"/>
    <m/>
    <x v="2"/>
    <x v="43"/>
    <x v="15"/>
    <x v="3"/>
    <n v="0.2"/>
    <n v="0.875"/>
    <e v="#N/A"/>
    <m/>
  </r>
  <r>
    <x v="1"/>
    <x v="7"/>
    <m/>
    <x v="1"/>
    <x v="1"/>
    <x v="16"/>
    <x v="3"/>
    <n v="0.35"/>
    <n v="1.53125"/>
    <n v="122.5"/>
    <m/>
  </r>
  <r>
    <x v="1"/>
    <x v="7"/>
    <m/>
    <x v="3"/>
    <x v="34"/>
    <x v="16"/>
    <x v="3"/>
    <m/>
    <n v="0"/>
    <n v="0"/>
    <m/>
  </r>
  <r>
    <x v="1"/>
    <x v="7"/>
    <m/>
    <x v="3"/>
    <x v="10"/>
    <x v="16"/>
    <x v="3"/>
    <n v="0.05"/>
    <n v="0.21875"/>
    <n v="17.5"/>
    <m/>
  </r>
  <r>
    <x v="1"/>
    <x v="7"/>
    <m/>
    <x v="0"/>
    <x v="6"/>
    <x v="16"/>
    <x v="3"/>
    <n v="0.1"/>
    <n v="0.4375"/>
    <n v="35"/>
    <m/>
  </r>
  <r>
    <x v="1"/>
    <x v="7"/>
    <m/>
    <x v="1"/>
    <x v="24"/>
    <x v="16"/>
    <x v="3"/>
    <n v="0.05"/>
    <n v="0.21875"/>
    <n v="17.5"/>
    <m/>
  </r>
  <r>
    <x v="1"/>
    <x v="7"/>
    <m/>
    <x v="1"/>
    <x v="27"/>
    <x v="16"/>
    <x v="3"/>
    <n v="0.2"/>
    <n v="0.875"/>
    <e v="#N/A"/>
    <m/>
  </r>
  <r>
    <x v="1"/>
    <x v="7"/>
    <m/>
    <x v="2"/>
    <x v="43"/>
    <x v="16"/>
    <x v="3"/>
    <n v="0.1"/>
    <n v="0.4375"/>
    <e v="#N/A"/>
    <m/>
  </r>
  <r>
    <x v="3"/>
    <x v="3"/>
    <m/>
    <x v="1"/>
    <x v="1"/>
    <x v="16"/>
    <x v="3"/>
    <n v="1"/>
    <n v="4.375"/>
    <n v="350"/>
    <m/>
  </r>
  <r>
    <x v="3"/>
    <x v="3"/>
    <m/>
    <x v="0"/>
    <x v="0"/>
    <x v="16"/>
    <x v="3"/>
    <n v="0.8"/>
    <n v="3.5"/>
    <n v="252"/>
    <m/>
  </r>
  <r>
    <x v="3"/>
    <x v="3"/>
    <m/>
    <x v="1"/>
    <x v="5"/>
    <x v="16"/>
    <x v="3"/>
    <n v="0.15"/>
    <n v="0.65625"/>
    <n v="52.5"/>
    <m/>
  </r>
  <r>
    <x v="3"/>
    <x v="3"/>
    <m/>
    <x v="1"/>
    <x v="13"/>
    <x v="16"/>
    <x v="3"/>
    <n v="1"/>
    <n v="4.375"/>
    <n v="315"/>
    <m/>
  </r>
  <r>
    <x v="3"/>
    <x v="3"/>
    <m/>
    <x v="1"/>
    <x v="20"/>
    <x v="16"/>
    <x v="3"/>
    <n v="1"/>
    <n v="4.375"/>
    <n v="280"/>
    <m/>
  </r>
  <r>
    <x v="3"/>
    <x v="3"/>
    <m/>
    <x v="3"/>
    <x v="26"/>
    <x v="16"/>
    <x v="3"/>
    <n v="1"/>
    <n v="4.375"/>
    <n v="280"/>
    <m/>
  </r>
  <r>
    <x v="3"/>
    <x v="3"/>
    <m/>
    <x v="1"/>
    <x v="28"/>
    <x v="16"/>
    <x v="3"/>
    <n v="0.1"/>
    <n v="0.4375"/>
    <n v="35"/>
    <m/>
  </r>
  <r>
    <x v="3"/>
    <x v="3"/>
    <m/>
    <x v="1"/>
    <x v="25"/>
    <x v="16"/>
    <x v="3"/>
    <n v="0.8"/>
    <n v="3.5"/>
    <n v="224"/>
    <m/>
  </r>
  <r>
    <x v="3"/>
    <x v="3"/>
    <m/>
    <x v="3"/>
    <x v="30"/>
    <x v="16"/>
    <x v="3"/>
    <n v="1"/>
    <n v="4.375"/>
    <n v="280"/>
    <m/>
  </r>
  <r>
    <x v="3"/>
    <x v="3"/>
    <m/>
    <x v="3"/>
    <x v="14"/>
    <x v="16"/>
    <x v="3"/>
    <n v="0.5"/>
    <n v="2.1875"/>
    <n v="140"/>
    <m/>
  </r>
  <r>
    <x v="3"/>
    <x v="3"/>
    <m/>
    <x v="0"/>
    <x v="16"/>
    <x v="16"/>
    <x v="3"/>
    <n v="0.6"/>
    <n v="2.625"/>
    <n v="189"/>
    <m/>
  </r>
  <r>
    <x v="3"/>
    <x v="3"/>
    <m/>
    <x v="1"/>
    <x v="17"/>
    <x v="16"/>
    <x v="3"/>
    <n v="1"/>
    <n v="4.375"/>
    <n v="280"/>
    <m/>
  </r>
  <r>
    <x v="3"/>
    <x v="3"/>
    <m/>
    <x v="0"/>
    <x v="8"/>
    <x v="16"/>
    <x v="3"/>
    <m/>
    <n v="0"/>
    <n v="0"/>
    <m/>
  </r>
  <r>
    <x v="3"/>
    <x v="3"/>
    <m/>
    <x v="0"/>
    <x v="6"/>
    <x v="16"/>
    <x v="3"/>
    <n v="0.8"/>
    <n v="3.5"/>
    <n v="280"/>
    <m/>
  </r>
  <r>
    <x v="3"/>
    <x v="3"/>
    <m/>
    <x v="1"/>
    <x v="24"/>
    <x v="16"/>
    <x v="3"/>
    <n v="0.5"/>
    <n v="2.1875"/>
    <n v="175"/>
    <m/>
  </r>
  <r>
    <x v="3"/>
    <x v="3"/>
    <m/>
    <x v="1"/>
    <x v="44"/>
    <x v="16"/>
    <x v="3"/>
    <n v="1"/>
    <n v="4.375"/>
    <e v="#N/A"/>
    <m/>
  </r>
  <r>
    <x v="4"/>
    <x v="13"/>
    <m/>
    <x v="1"/>
    <x v="5"/>
    <x v="16"/>
    <x v="3"/>
    <m/>
    <n v="0"/>
    <n v="0"/>
    <m/>
  </r>
  <r>
    <x v="4"/>
    <x v="13"/>
    <m/>
    <x v="2"/>
    <x v="38"/>
    <x v="16"/>
    <x v="3"/>
    <n v="0.2"/>
    <n v="0.875"/>
    <n v="70"/>
    <m/>
  </r>
  <r>
    <x v="4"/>
    <x v="13"/>
    <m/>
    <x v="3"/>
    <x v="12"/>
    <x v="16"/>
    <x v="3"/>
    <n v="0.15"/>
    <n v="0.65625"/>
    <n v="42"/>
    <m/>
  </r>
  <r>
    <x v="4"/>
    <x v="13"/>
    <m/>
    <x v="0"/>
    <x v="16"/>
    <x v="16"/>
    <x v="3"/>
    <n v="0.15"/>
    <n v="0.65625"/>
    <n v="47.25"/>
    <m/>
  </r>
  <r>
    <x v="4"/>
    <x v="13"/>
    <m/>
    <x v="1"/>
    <x v="44"/>
    <x v="16"/>
    <x v="3"/>
    <n v="0.15"/>
    <n v="0.65625"/>
    <e v="#N/A"/>
    <m/>
  </r>
  <r>
    <x v="4"/>
    <x v="4"/>
    <m/>
    <x v="1"/>
    <x v="3"/>
    <x v="16"/>
    <x v="3"/>
    <m/>
    <n v="0"/>
    <n v="0"/>
    <m/>
  </r>
  <r>
    <x v="4"/>
    <x v="4"/>
    <m/>
    <x v="1"/>
    <x v="5"/>
    <x v="16"/>
    <x v="3"/>
    <n v="0.15"/>
    <n v="0.65625"/>
    <n v="52.5"/>
    <m/>
  </r>
  <r>
    <x v="4"/>
    <x v="4"/>
    <m/>
    <x v="2"/>
    <x v="38"/>
    <x v="16"/>
    <x v="3"/>
    <n v="0.2"/>
    <n v="0.875"/>
    <n v="70"/>
    <m/>
  </r>
  <r>
    <x v="4"/>
    <x v="4"/>
    <m/>
    <x v="3"/>
    <x v="12"/>
    <x v="16"/>
    <x v="3"/>
    <n v="0.05"/>
    <n v="0.21875"/>
    <n v="14"/>
    <m/>
  </r>
  <r>
    <x v="4"/>
    <x v="4"/>
    <m/>
    <x v="0"/>
    <x v="16"/>
    <x v="16"/>
    <x v="3"/>
    <n v="0.1"/>
    <n v="0.4375"/>
    <n v="31.5"/>
    <m/>
  </r>
  <r>
    <x v="2"/>
    <x v="2"/>
    <m/>
    <x v="0"/>
    <x v="0"/>
    <x v="16"/>
    <x v="3"/>
    <m/>
    <n v="0"/>
    <n v="0"/>
    <m/>
  </r>
  <r>
    <x v="2"/>
    <x v="2"/>
    <m/>
    <x v="0"/>
    <x v="2"/>
    <x v="16"/>
    <x v="3"/>
    <m/>
    <n v="0"/>
    <n v="0"/>
    <m/>
  </r>
  <r>
    <x v="2"/>
    <x v="2"/>
    <m/>
    <x v="0"/>
    <x v="16"/>
    <x v="16"/>
    <x v="3"/>
    <m/>
    <n v="0"/>
    <n v="0"/>
    <m/>
  </r>
  <r>
    <x v="2"/>
    <x v="2"/>
    <m/>
    <x v="0"/>
    <x v="6"/>
    <x v="16"/>
    <x v="3"/>
    <m/>
    <n v="0"/>
    <n v="0"/>
    <m/>
  </r>
  <r>
    <x v="1"/>
    <x v="1"/>
    <m/>
    <x v="1"/>
    <x v="1"/>
    <x v="16"/>
    <x v="3"/>
    <n v="0.2"/>
    <n v="0.875"/>
    <n v="70"/>
    <m/>
  </r>
  <r>
    <x v="1"/>
    <x v="1"/>
    <m/>
    <x v="0"/>
    <x v="2"/>
    <x v="16"/>
    <x v="3"/>
    <m/>
    <n v="0"/>
    <n v="0"/>
    <m/>
  </r>
  <r>
    <x v="1"/>
    <x v="1"/>
    <m/>
    <x v="3"/>
    <x v="31"/>
    <x v="16"/>
    <x v="3"/>
    <n v="0.1"/>
    <n v="0.4375"/>
    <n v="28"/>
    <m/>
  </r>
  <r>
    <x v="1"/>
    <x v="1"/>
    <m/>
    <x v="1"/>
    <x v="42"/>
    <x v="16"/>
    <x v="3"/>
    <n v="0.2"/>
    <n v="0.875"/>
    <e v="#N/A"/>
    <m/>
  </r>
  <r>
    <x v="1"/>
    <x v="1"/>
    <m/>
    <x v="1"/>
    <x v="45"/>
    <x v="16"/>
    <x v="3"/>
    <m/>
    <n v="0"/>
    <e v="#N/A"/>
    <m/>
  </r>
  <r>
    <x v="1"/>
    <x v="1"/>
    <m/>
    <x v="2"/>
    <x v="43"/>
    <x v="16"/>
    <x v="3"/>
    <n v="0.3"/>
    <n v="1.3125"/>
    <e v="#N/A"/>
    <m/>
  </r>
  <r>
    <x v="1"/>
    <x v="1"/>
    <m/>
    <x v="3"/>
    <x v="32"/>
    <x v="16"/>
    <x v="3"/>
    <n v="0.05"/>
    <n v="0.21875"/>
    <n v="14"/>
    <m/>
  </r>
  <r>
    <x v="1"/>
    <x v="17"/>
    <m/>
    <x v="3"/>
    <x v="34"/>
    <x v="16"/>
    <x v="3"/>
    <n v="0.1"/>
    <n v="0.4375"/>
    <n v="31.5"/>
    <m/>
  </r>
  <r>
    <x v="1"/>
    <x v="17"/>
    <m/>
    <x v="1"/>
    <x v="29"/>
    <x v="16"/>
    <x v="3"/>
    <n v="0.3"/>
    <n v="1.3125"/>
    <n v="105"/>
    <m/>
  </r>
  <r>
    <x v="1"/>
    <x v="17"/>
    <m/>
    <x v="0"/>
    <x v="33"/>
    <x v="16"/>
    <x v="3"/>
    <n v="0.2"/>
    <n v="0.875"/>
    <n v="56"/>
    <m/>
  </r>
  <r>
    <x v="1"/>
    <x v="17"/>
    <m/>
    <x v="2"/>
    <x v="43"/>
    <x v="16"/>
    <x v="3"/>
    <n v="0.05"/>
    <n v="0.21875"/>
    <e v="#N/A"/>
    <m/>
  </r>
  <r>
    <x v="3"/>
    <x v="27"/>
    <m/>
    <x v="3"/>
    <x v="31"/>
    <x v="16"/>
    <x v="3"/>
    <n v="0.2"/>
    <n v="0.875"/>
    <n v="56"/>
    <m/>
  </r>
  <r>
    <x v="6"/>
    <x v="9"/>
    <m/>
    <x v="3"/>
    <x v="10"/>
    <x v="16"/>
    <x v="3"/>
    <n v="0.1"/>
    <n v="0.4375"/>
    <n v="35"/>
    <m/>
  </r>
  <r>
    <x v="6"/>
    <x v="9"/>
    <m/>
    <x v="0"/>
    <x v="8"/>
    <x v="16"/>
    <x v="3"/>
    <n v="0.1"/>
    <n v="0.4375"/>
    <n v="28"/>
    <m/>
  </r>
  <r>
    <x v="6"/>
    <x v="9"/>
    <m/>
    <x v="1"/>
    <x v="24"/>
    <x v="16"/>
    <x v="3"/>
    <n v="0.1"/>
    <n v="0.4375"/>
    <n v="35"/>
    <m/>
  </r>
  <r>
    <x v="6"/>
    <x v="9"/>
    <m/>
    <x v="1"/>
    <x v="23"/>
    <x v="16"/>
    <x v="3"/>
    <m/>
    <n v="0"/>
    <n v="0"/>
    <m/>
  </r>
  <r>
    <x v="6"/>
    <x v="9"/>
    <m/>
    <x v="2"/>
    <x v="22"/>
    <x v="16"/>
    <x v="3"/>
    <n v="0.1"/>
    <n v="0.4375"/>
    <n v="35"/>
    <m/>
  </r>
  <r>
    <x v="3"/>
    <x v="31"/>
    <m/>
    <x v="1"/>
    <x v="3"/>
    <x v="16"/>
    <x v="3"/>
    <m/>
    <n v="0"/>
    <n v="0"/>
    <m/>
  </r>
  <r>
    <x v="3"/>
    <x v="31"/>
    <m/>
    <x v="0"/>
    <x v="2"/>
    <x v="16"/>
    <x v="3"/>
    <n v="0.2"/>
    <n v="0.875"/>
    <n v="63"/>
    <m/>
  </r>
  <r>
    <x v="3"/>
    <x v="31"/>
    <m/>
    <x v="0"/>
    <x v="19"/>
    <x v="16"/>
    <x v="3"/>
    <n v="0.3"/>
    <n v="1.3125"/>
    <n v="84"/>
    <m/>
  </r>
  <r>
    <x v="3"/>
    <x v="31"/>
    <m/>
    <x v="1"/>
    <x v="29"/>
    <x v="16"/>
    <x v="3"/>
    <n v="0.2"/>
    <n v="0.875"/>
    <n v="70"/>
    <m/>
  </r>
  <r>
    <x v="3"/>
    <x v="31"/>
    <m/>
    <x v="3"/>
    <x v="30"/>
    <x v="16"/>
    <x v="3"/>
    <m/>
    <n v="0"/>
    <n v="0"/>
    <m/>
  </r>
  <r>
    <x v="3"/>
    <x v="31"/>
    <m/>
    <x v="3"/>
    <x v="31"/>
    <x v="16"/>
    <x v="3"/>
    <n v="0.1"/>
    <n v="0.4375"/>
    <n v="28"/>
    <m/>
  </r>
  <r>
    <x v="3"/>
    <x v="31"/>
    <m/>
    <x v="1"/>
    <x v="18"/>
    <x v="16"/>
    <x v="3"/>
    <n v="0.4"/>
    <n v="1.75"/>
    <n v="140"/>
    <m/>
  </r>
  <r>
    <x v="3"/>
    <x v="31"/>
    <m/>
    <x v="0"/>
    <x v="36"/>
    <x v="16"/>
    <x v="3"/>
    <n v="1"/>
    <n v="4.375"/>
    <n v="315"/>
    <m/>
  </r>
  <r>
    <x v="3"/>
    <x v="31"/>
    <m/>
    <x v="1"/>
    <x v="37"/>
    <x v="16"/>
    <x v="3"/>
    <n v="0.5"/>
    <n v="2.1875"/>
    <n v="157.5"/>
    <m/>
  </r>
  <r>
    <x v="3"/>
    <x v="31"/>
    <m/>
    <x v="1"/>
    <x v="21"/>
    <x v="16"/>
    <x v="3"/>
    <m/>
    <n v="0"/>
    <n v="0"/>
    <m/>
  </r>
  <r>
    <x v="3"/>
    <x v="31"/>
    <m/>
    <x v="3"/>
    <x v="40"/>
    <x v="16"/>
    <x v="3"/>
    <m/>
    <n v="0"/>
    <n v="0"/>
    <m/>
  </r>
  <r>
    <x v="5"/>
    <x v="5"/>
    <m/>
    <x v="1"/>
    <x v="3"/>
    <x v="16"/>
    <x v="3"/>
    <m/>
    <n v="0"/>
    <n v="0"/>
    <m/>
  </r>
  <r>
    <x v="5"/>
    <x v="5"/>
    <m/>
    <x v="1"/>
    <x v="5"/>
    <x v="16"/>
    <x v="3"/>
    <m/>
    <n v="0"/>
    <n v="0"/>
    <m/>
  </r>
  <r>
    <x v="5"/>
    <x v="5"/>
    <m/>
    <x v="1"/>
    <x v="7"/>
    <x v="16"/>
    <x v="3"/>
    <m/>
    <n v="0"/>
    <n v="0"/>
    <m/>
  </r>
  <r>
    <x v="5"/>
    <x v="5"/>
    <m/>
    <x v="1"/>
    <x v="9"/>
    <x v="16"/>
    <x v="3"/>
    <m/>
    <n v="0"/>
    <n v="0"/>
    <m/>
  </r>
  <r>
    <x v="5"/>
    <x v="5"/>
    <m/>
    <x v="1"/>
    <x v="17"/>
    <x v="16"/>
    <x v="3"/>
    <m/>
    <n v="0"/>
    <n v="0"/>
    <m/>
  </r>
  <r>
    <x v="5"/>
    <x v="5"/>
    <m/>
    <x v="1"/>
    <x v="18"/>
    <x v="16"/>
    <x v="3"/>
    <m/>
    <n v="0"/>
    <n v="0"/>
    <m/>
  </r>
  <r>
    <x v="5"/>
    <x v="5"/>
    <m/>
    <x v="1"/>
    <x v="24"/>
    <x v="16"/>
    <x v="3"/>
    <m/>
    <n v="0"/>
    <n v="0"/>
    <m/>
  </r>
  <r>
    <x v="5"/>
    <x v="5"/>
    <m/>
    <x v="1"/>
    <x v="21"/>
    <x v="16"/>
    <x v="3"/>
    <m/>
    <n v="0"/>
    <n v="0"/>
    <m/>
  </r>
  <r>
    <x v="5"/>
    <x v="5"/>
    <m/>
    <x v="1"/>
    <x v="23"/>
    <x v="16"/>
    <x v="3"/>
    <m/>
    <n v="0"/>
    <n v="0"/>
    <m/>
  </r>
  <r>
    <x v="1"/>
    <x v="15"/>
    <m/>
    <x v="1"/>
    <x v="1"/>
    <x v="16"/>
    <x v="3"/>
    <m/>
    <n v="0"/>
    <n v="0"/>
    <m/>
  </r>
  <r>
    <x v="1"/>
    <x v="15"/>
    <m/>
    <x v="3"/>
    <x v="34"/>
    <x v="16"/>
    <x v="3"/>
    <n v="0.2"/>
    <n v="0.875"/>
    <n v="63"/>
    <m/>
  </r>
  <r>
    <x v="1"/>
    <x v="15"/>
    <m/>
    <x v="3"/>
    <x v="10"/>
    <x v="16"/>
    <x v="3"/>
    <n v="0.05"/>
    <n v="0.21875"/>
    <n v="17.5"/>
    <m/>
  </r>
  <r>
    <x v="1"/>
    <x v="15"/>
    <m/>
    <x v="0"/>
    <x v="8"/>
    <x v="16"/>
    <x v="3"/>
    <n v="0.1"/>
    <n v="0.4375"/>
    <n v="28"/>
    <m/>
  </r>
  <r>
    <x v="1"/>
    <x v="15"/>
    <m/>
    <x v="1"/>
    <x v="42"/>
    <x v="16"/>
    <x v="3"/>
    <m/>
    <n v="0"/>
    <e v="#N/A"/>
    <m/>
  </r>
  <r>
    <x v="1"/>
    <x v="15"/>
    <m/>
    <x v="1"/>
    <x v="24"/>
    <x v="16"/>
    <x v="3"/>
    <n v="0.1"/>
    <n v="0.4375"/>
    <n v="35"/>
    <m/>
  </r>
  <r>
    <x v="1"/>
    <x v="15"/>
    <m/>
    <x v="1"/>
    <x v="27"/>
    <x v="16"/>
    <x v="3"/>
    <n v="0.35"/>
    <n v="1.53125"/>
    <e v="#N/A"/>
    <m/>
  </r>
  <r>
    <x v="1"/>
    <x v="15"/>
    <m/>
    <x v="2"/>
    <x v="43"/>
    <x v="16"/>
    <x v="3"/>
    <n v="0.15"/>
    <n v="0.65625"/>
    <e v="#N/A"/>
    <m/>
  </r>
  <r>
    <x v="0"/>
    <x v="20"/>
    <m/>
    <x v="1"/>
    <x v="1"/>
    <x v="16"/>
    <x v="3"/>
    <m/>
    <n v="0"/>
    <n v="0"/>
    <m/>
  </r>
  <r>
    <x v="0"/>
    <x v="20"/>
    <m/>
    <x v="0"/>
    <x v="0"/>
    <x v="16"/>
    <x v="3"/>
    <n v="0.1"/>
    <n v="0.4375"/>
    <n v="31.5"/>
    <m/>
  </r>
  <r>
    <x v="0"/>
    <x v="20"/>
    <m/>
    <x v="1"/>
    <x v="13"/>
    <x v="16"/>
    <x v="3"/>
    <n v="0.2"/>
    <n v="0.875"/>
    <n v="63"/>
    <m/>
  </r>
  <r>
    <x v="0"/>
    <x v="20"/>
    <m/>
    <x v="2"/>
    <x v="4"/>
    <x v="16"/>
    <x v="3"/>
    <n v="0.2"/>
    <n v="0.875"/>
    <n v="70"/>
    <m/>
  </r>
  <r>
    <x v="0"/>
    <x v="20"/>
    <m/>
    <x v="3"/>
    <x v="31"/>
    <x v="16"/>
    <x v="3"/>
    <n v="0.05"/>
    <n v="0.21875"/>
    <n v="14"/>
    <m/>
  </r>
  <r>
    <x v="0"/>
    <x v="20"/>
    <m/>
    <x v="3"/>
    <x v="32"/>
    <x v="16"/>
    <x v="3"/>
    <m/>
    <n v="0"/>
    <n v="0"/>
    <m/>
  </r>
  <r>
    <x v="0"/>
    <x v="25"/>
    <m/>
    <x v="1"/>
    <x v="35"/>
    <x v="16"/>
    <x v="3"/>
    <n v="0.2"/>
    <n v="0.875"/>
    <n v="56"/>
    <m/>
  </r>
  <r>
    <x v="0"/>
    <x v="25"/>
    <m/>
    <x v="0"/>
    <x v="2"/>
    <x v="16"/>
    <x v="3"/>
    <n v="0.05"/>
    <n v="0.21875"/>
    <n v="15.75"/>
    <m/>
  </r>
  <r>
    <x v="0"/>
    <x v="25"/>
    <m/>
    <x v="2"/>
    <x v="4"/>
    <x v="16"/>
    <x v="3"/>
    <n v="0.3"/>
    <n v="1.3125"/>
    <n v="105"/>
    <m/>
  </r>
  <r>
    <x v="0"/>
    <x v="25"/>
    <m/>
    <x v="3"/>
    <x v="31"/>
    <x v="16"/>
    <x v="3"/>
    <n v="0.05"/>
    <n v="0.21875"/>
    <n v="14"/>
    <m/>
  </r>
  <r>
    <x v="0"/>
    <x v="25"/>
    <m/>
    <x v="3"/>
    <x v="32"/>
    <x v="16"/>
    <x v="3"/>
    <n v="0.1"/>
    <n v="0.4375"/>
    <n v="28"/>
    <m/>
  </r>
  <r>
    <x v="0"/>
    <x v="26"/>
    <m/>
    <x v="1"/>
    <x v="5"/>
    <x v="16"/>
    <x v="3"/>
    <m/>
    <n v="0"/>
    <n v="0"/>
    <m/>
  </r>
  <r>
    <x v="0"/>
    <x v="26"/>
    <m/>
    <x v="1"/>
    <x v="7"/>
    <x v="16"/>
    <x v="3"/>
    <m/>
    <n v="0"/>
    <n v="0"/>
    <m/>
  </r>
  <r>
    <x v="0"/>
    <x v="26"/>
    <m/>
    <x v="2"/>
    <x v="4"/>
    <x v="16"/>
    <x v="3"/>
    <n v="0.2"/>
    <n v="0.875"/>
    <n v="70"/>
    <m/>
  </r>
  <r>
    <x v="0"/>
    <x v="26"/>
    <m/>
    <x v="1"/>
    <x v="29"/>
    <x v="16"/>
    <x v="3"/>
    <n v="0.1"/>
    <n v="0.4375"/>
    <n v="35"/>
    <m/>
  </r>
  <r>
    <x v="0"/>
    <x v="26"/>
    <m/>
    <x v="3"/>
    <x v="12"/>
    <x v="16"/>
    <x v="3"/>
    <n v="0.3"/>
    <n v="1.3125"/>
    <n v="84"/>
    <m/>
  </r>
  <r>
    <x v="0"/>
    <x v="26"/>
    <m/>
    <x v="0"/>
    <x v="8"/>
    <x v="16"/>
    <x v="3"/>
    <n v="0.2"/>
    <n v="0.875"/>
    <n v="56"/>
    <m/>
  </r>
  <r>
    <x v="0"/>
    <x v="26"/>
    <m/>
    <x v="1"/>
    <x v="23"/>
    <x v="16"/>
    <x v="3"/>
    <n v="0.4"/>
    <n v="1.75"/>
    <n v="112"/>
    <m/>
  </r>
  <r>
    <x v="4"/>
    <x v="6"/>
    <m/>
    <x v="1"/>
    <x v="3"/>
    <x v="16"/>
    <x v="3"/>
    <m/>
    <n v="0"/>
    <n v="0"/>
    <m/>
  </r>
  <r>
    <x v="4"/>
    <x v="6"/>
    <m/>
    <x v="1"/>
    <x v="5"/>
    <x v="16"/>
    <x v="3"/>
    <n v="0.1"/>
    <n v="0.4375"/>
    <n v="35"/>
    <m/>
  </r>
  <r>
    <x v="4"/>
    <x v="6"/>
    <m/>
    <x v="2"/>
    <x v="38"/>
    <x v="16"/>
    <x v="3"/>
    <n v="0.2"/>
    <n v="0.875"/>
    <n v="70"/>
    <m/>
  </r>
  <r>
    <x v="4"/>
    <x v="6"/>
    <m/>
    <x v="3"/>
    <x v="12"/>
    <x v="16"/>
    <x v="3"/>
    <n v="0.05"/>
    <n v="0.21875"/>
    <n v="14"/>
    <m/>
  </r>
  <r>
    <x v="4"/>
    <x v="6"/>
    <m/>
    <x v="0"/>
    <x v="16"/>
    <x v="16"/>
    <x v="3"/>
    <n v="0.1"/>
    <n v="0.4375"/>
    <n v="31.5"/>
    <m/>
  </r>
  <r>
    <x v="4"/>
    <x v="8"/>
    <m/>
    <x v="1"/>
    <x v="3"/>
    <x v="16"/>
    <x v="3"/>
    <n v="0.15"/>
    <n v="0.65625"/>
    <n v="47.25"/>
    <m/>
  </r>
  <r>
    <x v="4"/>
    <x v="8"/>
    <m/>
    <x v="1"/>
    <x v="5"/>
    <x v="16"/>
    <x v="3"/>
    <m/>
    <n v="0"/>
    <n v="0"/>
    <m/>
  </r>
  <r>
    <x v="4"/>
    <x v="8"/>
    <m/>
    <x v="0"/>
    <x v="19"/>
    <x v="16"/>
    <x v="3"/>
    <m/>
    <n v="0"/>
    <n v="0"/>
    <m/>
  </r>
  <r>
    <x v="4"/>
    <x v="8"/>
    <m/>
    <x v="2"/>
    <x v="38"/>
    <x v="16"/>
    <x v="3"/>
    <n v="0.2"/>
    <n v="0.875"/>
    <n v="70"/>
    <m/>
  </r>
  <r>
    <x v="4"/>
    <x v="8"/>
    <m/>
    <x v="3"/>
    <x v="12"/>
    <x v="16"/>
    <x v="3"/>
    <n v="0.15"/>
    <n v="0.65625"/>
    <n v="42"/>
    <m/>
  </r>
  <r>
    <x v="4"/>
    <x v="8"/>
    <m/>
    <x v="0"/>
    <x v="16"/>
    <x v="16"/>
    <x v="3"/>
    <n v="0.15"/>
    <n v="0.65625"/>
    <n v="47.25"/>
    <m/>
  </r>
  <r>
    <x v="6"/>
    <x v="14"/>
    <m/>
    <x v="0"/>
    <x v="19"/>
    <x v="16"/>
    <x v="3"/>
    <m/>
    <n v="0"/>
    <n v="0"/>
    <m/>
  </r>
  <r>
    <x v="6"/>
    <x v="14"/>
    <m/>
    <x v="3"/>
    <x v="11"/>
    <x v="16"/>
    <x v="3"/>
    <n v="0.1"/>
    <n v="0.4375"/>
    <n v="28"/>
    <m/>
  </r>
  <r>
    <x v="6"/>
    <x v="14"/>
    <m/>
    <x v="0"/>
    <x v="33"/>
    <x v="16"/>
    <x v="3"/>
    <n v="0.1"/>
    <n v="0.4375"/>
    <n v="28"/>
    <m/>
  </r>
  <r>
    <x v="6"/>
    <x v="14"/>
    <m/>
    <x v="1"/>
    <x v="23"/>
    <x v="16"/>
    <x v="3"/>
    <n v="0.1"/>
    <n v="0.4375"/>
    <n v="28"/>
    <m/>
  </r>
  <r>
    <x v="6"/>
    <x v="14"/>
    <m/>
    <x v="2"/>
    <x v="22"/>
    <x v="16"/>
    <x v="3"/>
    <n v="0.1"/>
    <n v="0.4375"/>
    <n v="35"/>
    <m/>
  </r>
  <r>
    <x v="0"/>
    <x v="28"/>
    <m/>
    <x v="0"/>
    <x v="2"/>
    <x v="16"/>
    <x v="3"/>
    <n v="0.7"/>
    <n v="3.0625"/>
    <n v="220.5"/>
    <m/>
  </r>
  <r>
    <x v="0"/>
    <x v="28"/>
    <m/>
    <x v="1"/>
    <x v="20"/>
    <x v="16"/>
    <x v="3"/>
    <n v="0.5"/>
    <n v="2.1875"/>
    <n v="140"/>
    <m/>
  </r>
  <r>
    <x v="0"/>
    <x v="28"/>
    <m/>
    <x v="0"/>
    <x v="19"/>
    <x v="16"/>
    <x v="3"/>
    <n v="0.6"/>
    <n v="2.625"/>
    <n v="168"/>
    <m/>
  </r>
  <r>
    <x v="0"/>
    <x v="28"/>
    <m/>
    <x v="2"/>
    <x v="4"/>
    <x v="16"/>
    <x v="3"/>
    <n v="0.8"/>
    <n v="3.5"/>
    <n v="280"/>
    <m/>
  </r>
  <r>
    <x v="0"/>
    <x v="28"/>
    <m/>
    <x v="1"/>
    <x v="29"/>
    <x v="16"/>
    <x v="3"/>
    <n v="0.2"/>
    <n v="0.875"/>
    <n v="70"/>
    <m/>
  </r>
  <r>
    <x v="0"/>
    <x v="28"/>
    <m/>
    <x v="3"/>
    <x v="31"/>
    <x v="16"/>
    <x v="3"/>
    <n v="0.4"/>
    <n v="1.75"/>
    <n v="112"/>
    <m/>
  </r>
  <r>
    <x v="0"/>
    <x v="28"/>
    <m/>
    <x v="1"/>
    <x v="18"/>
    <x v="16"/>
    <x v="3"/>
    <n v="0.8"/>
    <n v="3.5"/>
    <n v="280"/>
    <m/>
  </r>
  <r>
    <x v="0"/>
    <x v="28"/>
    <m/>
    <x v="1"/>
    <x v="37"/>
    <x v="16"/>
    <x v="3"/>
    <n v="0.5"/>
    <n v="2.1875"/>
    <n v="157.5"/>
    <m/>
  </r>
  <r>
    <x v="0"/>
    <x v="28"/>
    <m/>
    <x v="1"/>
    <x v="42"/>
    <x v="16"/>
    <x v="3"/>
    <n v="1"/>
    <n v="4.375"/>
    <e v="#N/A"/>
    <m/>
  </r>
  <r>
    <x v="0"/>
    <x v="28"/>
    <m/>
    <x v="1"/>
    <x v="21"/>
    <x v="16"/>
    <x v="3"/>
    <n v="0.3"/>
    <n v="1.3125"/>
    <n v="94.5"/>
    <m/>
  </r>
  <r>
    <x v="0"/>
    <x v="28"/>
    <m/>
    <x v="1"/>
    <x v="45"/>
    <x v="16"/>
    <x v="3"/>
    <n v="1"/>
    <n v="4.375"/>
    <e v="#N/A"/>
    <m/>
  </r>
  <r>
    <x v="0"/>
    <x v="28"/>
    <m/>
    <x v="3"/>
    <x v="32"/>
    <x v="16"/>
    <x v="3"/>
    <n v="0.7"/>
    <n v="3.0625"/>
    <n v="196"/>
    <m/>
  </r>
  <r>
    <x v="0"/>
    <x v="28"/>
    <m/>
    <x v="3"/>
    <x v="40"/>
    <x v="16"/>
    <x v="3"/>
    <n v="1"/>
    <n v="4.375"/>
    <n v="280"/>
    <m/>
  </r>
  <r>
    <x v="6"/>
    <x v="12"/>
    <m/>
    <x v="0"/>
    <x v="2"/>
    <x v="16"/>
    <x v="3"/>
    <m/>
    <n v="0"/>
    <n v="0"/>
    <m/>
  </r>
  <r>
    <x v="6"/>
    <x v="12"/>
    <m/>
    <x v="1"/>
    <x v="29"/>
    <x v="16"/>
    <x v="3"/>
    <m/>
    <n v="0"/>
    <n v="0"/>
    <m/>
  </r>
  <r>
    <x v="6"/>
    <x v="12"/>
    <m/>
    <x v="3"/>
    <x v="11"/>
    <x v="16"/>
    <x v="3"/>
    <n v="0.1"/>
    <n v="0.4375"/>
    <n v="28"/>
    <m/>
  </r>
  <r>
    <x v="6"/>
    <x v="12"/>
    <m/>
    <x v="0"/>
    <x v="8"/>
    <x v="16"/>
    <x v="3"/>
    <n v="0.1"/>
    <n v="0.4375"/>
    <n v="28"/>
    <m/>
  </r>
  <r>
    <x v="6"/>
    <x v="12"/>
    <m/>
    <x v="1"/>
    <x v="21"/>
    <x v="16"/>
    <x v="3"/>
    <n v="0.1"/>
    <n v="0.4375"/>
    <n v="31.5"/>
    <m/>
  </r>
  <r>
    <x v="6"/>
    <x v="12"/>
    <m/>
    <x v="2"/>
    <x v="22"/>
    <x v="16"/>
    <x v="3"/>
    <n v="0.1"/>
    <n v="0.4375"/>
    <n v="35"/>
    <m/>
  </r>
  <r>
    <x v="6"/>
    <x v="19"/>
    <m/>
    <x v="1"/>
    <x v="25"/>
    <x v="16"/>
    <x v="3"/>
    <m/>
    <n v="0"/>
    <n v="0"/>
    <m/>
  </r>
  <r>
    <x v="6"/>
    <x v="19"/>
    <m/>
    <x v="3"/>
    <x v="10"/>
    <x v="16"/>
    <x v="3"/>
    <n v="0.1"/>
    <n v="0.4375"/>
    <n v="35"/>
    <m/>
  </r>
  <r>
    <x v="6"/>
    <x v="19"/>
    <m/>
    <x v="0"/>
    <x v="16"/>
    <x v="16"/>
    <x v="3"/>
    <m/>
    <n v="0"/>
    <n v="0"/>
    <m/>
  </r>
  <r>
    <x v="6"/>
    <x v="19"/>
    <m/>
    <x v="1"/>
    <x v="18"/>
    <x v="16"/>
    <x v="3"/>
    <n v="0.1"/>
    <n v="0.4375"/>
    <n v="35"/>
    <m/>
  </r>
  <r>
    <x v="6"/>
    <x v="19"/>
    <m/>
    <x v="0"/>
    <x v="8"/>
    <x v="16"/>
    <x v="3"/>
    <n v="0.1"/>
    <n v="0.4375"/>
    <n v="28"/>
    <m/>
  </r>
  <r>
    <x v="6"/>
    <x v="19"/>
    <m/>
    <x v="1"/>
    <x v="23"/>
    <x v="16"/>
    <x v="3"/>
    <m/>
    <n v="0"/>
    <n v="0"/>
    <m/>
  </r>
  <r>
    <x v="6"/>
    <x v="19"/>
    <m/>
    <x v="2"/>
    <x v="22"/>
    <x v="16"/>
    <x v="3"/>
    <n v="0.1"/>
    <n v="0.4375"/>
    <n v="35"/>
    <m/>
  </r>
  <r>
    <x v="7"/>
    <x v="11"/>
    <m/>
    <x v="3"/>
    <x v="10"/>
    <x v="16"/>
    <x v="3"/>
    <m/>
    <n v="0"/>
    <n v="0"/>
    <m/>
  </r>
  <r>
    <x v="7"/>
    <x v="11"/>
    <m/>
    <x v="3"/>
    <x v="12"/>
    <x v="16"/>
    <x v="3"/>
    <m/>
    <n v="0"/>
    <n v="0"/>
    <m/>
  </r>
  <r>
    <x v="7"/>
    <x v="11"/>
    <m/>
    <x v="3"/>
    <x v="14"/>
    <x v="16"/>
    <x v="3"/>
    <m/>
    <n v="0"/>
    <n v="0"/>
    <m/>
  </r>
  <r>
    <x v="4"/>
    <x v="10"/>
    <m/>
    <x v="1"/>
    <x v="3"/>
    <x v="16"/>
    <x v="3"/>
    <n v="0.15"/>
    <n v="0.65625"/>
    <n v="47.25"/>
    <m/>
  </r>
  <r>
    <x v="4"/>
    <x v="10"/>
    <m/>
    <x v="2"/>
    <x v="38"/>
    <x v="16"/>
    <x v="3"/>
    <n v="0.2"/>
    <n v="0.875"/>
    <n v="70"/>
    <m/>
  </r>
  <r>
    <x v="4"/>
    <x v="10"/>
    <m/>
    <x v="0"/>
    <x v="16"/>
    <x v="16"/>
    <x v="3"/>
    <n v="0.1"/>
    <n v="0.4375"/>
    <n v="31.5"/>
    <m/>
  </r>
  <r>
    <x v="4"/>
    <x v="10"/>
    <m/>
    <x v="3"/>
    <x v="11"/>
    <x v="16"/>
    <x v="3"/>
    <m/>
    <n v="0"/>
    <n v="0"/>
    <m/>
  </r>
  <r>
    <x v="6"/>
    <x v="21"/>
    <m/>
    <x v="3"/>
    <x v="10"/>
    <x v="16"/>
    <x v="3"/>
    <n v="0.1"/>
    <n v="0.4375"/>
    <n v="35"/>
    <m/>
  </r>
  <r>
    <x v="6"/>
    <x v="21"/>
    <m/>
    <x v="0"/>
    <x v="8"/>
    <x v="16"/>
    <x v="3"/>
    <n v="0.1"/>
    <n v="0.4375"/>
    <n v="28"/>
    <m/>
  </r>
  <r>
    <x v="6"/>
    <x v="21"/>
    <m/>
    <x v="1"/>
    <x v="24"/>
    <x v="16"/>
    <x v="3"/>
    <m/>
    <n v="0"/>
    <n v="0"/>
    <m/>
  </r>
  <r>
    <x v="6"/>
    <x v="21"/>
    <m/>
    <x v="1"/>
    <x v="27"/>
    <x v="16"/>
    <x v="3"/>
    <n v="0.1"/>
    <n v="0.4375"/>
    <e v="#N/A"/>
    <m/>
  </r>
  <r>
    <x v="6"/>
    <x v="21"/>
    <m/>
    <x v="2"/>
    <x v="22"/>
    <x v="16"/>
    <x v="3"/>
    <n v="0.1"/>
    <n v="0.4375"/>
    <n v="35"/>
    <m/>
  </r>
  <r>
    <x v="3"/>
    <x v="33"/>
    <m/>
    <x v="0"/>
    <x v="0"/>
    <x v="16"/>
    <x v="3"/>
    <m/>
    <n v="0"/>
    <n v="0"/>
    <m/>
  </r>
  <r>
    <x v="3"/>
    <x v="33"/>
    <m/>
    <x v="1"/>
    <x v="9"/>
    <x v="16"/>
    <x v="3"/>
    <m/>
    <n v="0"/>
    <n v="0"/>
    <m/>
  </r>
  <r>
    <x v="3"/>
    <x v="33"/>
    <m/>
    <x v="3"/>
    <x v="14"/>
    <x v="16"/>
    <x v="3"/>
    <m/>
    <n v="0"/>
    <n v="0"/>
    <m/>
  </r>
  <r>
    <x v="3"/>
    <x v="33"/>
    <m/>
    <x v="0"/>
    <x v="8"/>
    <x v="16"/>
    <x v="3"/>
    <m/>
    <n v="0"/>
    <n v="0"/>
    <m/>
  </r>
  <r>
    <x v="3"/>
    <x v="33"/>
    <m/>
    <x v="1"/>
    <x v="23"/>
    <x v="16"/>
    <x v="3"/>
    <m/>
    <n v="0"/>
    <n v="0"/>
    <m/>
  </r>
  <r>
    <x v="1"/>
    <x v="24"/>
    <m/>
    <x v="3"/>
    <x v="34"/>
    <x v="16"/>
    <x v="3"/>
    <n v="0.1"/>
    <n v="0.4375"/>
    <n v="31.5"/>
    <m/>
  </r>
  <r>
    <x v="1"/>
    <x v="24"/>
    <m/>
    <x v="1"/>
    <x v="25"/>
    <x v="16"/>
    <x v="3"/>
    <n v="0.2"/>
    <n v="0.875"/>
    <n v="56"/>
    <m/>
  </r>
  <r>
    <x v="1"/>
    <x v="24"/>
    <m/>
    <x v="3"/>
    <x v="10"/>
    <x v="16"/>
    <x v="3"/>
    <n v="0.1"/>
    <n v="0.4375"/>
    <n v="35"/>
    <m/>
  </r>
  <r>
    <x v="1"/>
    <x v="24"/>
    <m/>
    <x v="0"/>
    <x v="33"/>
    <x v="16"/>
    <x v="3"/>
    <n v="0.2"/>
    <n v="0.875"/>
    <n v="56"/>
    <m/>
  </r>
  <r>
    <x v="1"/>
    <x v="24"/>
    <m/>
    <x v="1"/>
    <x v="24"/>
    <x v="16"/>
    <x v="3"/>
    <n v="0.05"/>
    <n v="0.21875"/>
    <n v="17.5"/>
    <m/>
  </r>
  <r>
    <x v="1"/>
    <x v="24"/>
    <m/>
    <x v="1"/>
    <x v="21"/>
    <x v="16"/>
    <x v="3"/>
    <m/>
    <n v="0"/>
    <n v="0"/>
    <m/>
  </r>
  <r>
    <x v="1"/>
    <x v="24"/>
    <m/>
    <x v="2"/>
    <x v="43"/>
    <x v="16"/>
    <x v="3"/>
    <n v="0.1"/>
    <n v="0.4375"/>
    <e v="#N/A"/>
    <m/>
  </r>
  <r>
    <x v="0"/>
    <x v="32"/>
    <m/>
    <x v="1"/>
    <x v="5"/>
    <x v="16"/>
    <x v="3"/>
    <n v="0.1"/>
    <n v="0.4375"/>
    <n v="35"/>
    <m/>
  </r>
  <r>
    <x v="0"/>
    <x v="32"/>
    <m/>
    <x v="0"/>
    <x v="19"/>
    <x v="16"/>
    <x v="3"/>
    <n v="0.2"/>
    <n v="0.875"/>
    <n v="56"/>
    <m/>
  </r>
  <r>
    <x v="0"/>
    <x v="32"/>
    <m/>
    <x v="2"/>
    <x v="4"/>
    <x v="16"/>
    <x v="3"/>
    <n v="0.3"/>
    <n v="1.3125"/>
    <n v="105"/>
    <m/>
  </r>
  <r>
    <x v="0"/>
    <x v="32"/>
    <m/>
    <x v="1"/>
    <x v="29"/>
    <x v="16"/>
    <x v="3"/>
    <m/>
    <n v="0"/>
    <n v="0"/>
    <m/>
  </r>
  <r>
    <x v="0"/>
    <x v="32"/>
    <m/>
    <x v="3"/>
    <x v="12"/>
    <x v="16"/>
    <x v="3"/>
    <n v="0.05"/>
    <n v="0.21875"/>
    <n v="14"/>
    <m/>
  </r>
  <r>
    <x v="0"/>
    <x v="32"/>
    <m/>
    <x v="1"/>
    <x v="23"/>
    <x v="16"/>
    <x v="3"/>
    <n v="0.3"/>
    <n v="1.3125"/>
    <n v="84"/>
    <m/>
  </r>
  <r>
    <x v="0"/>
    <x v="34"/>
    <m/>
    <x v="1"/>
    <x v="1"/>
    <x v="16"/>
    <x v="3"/>
    <n v="0.2"/>
    <n v="0.875"/>
    <n v="70"/>
    <m/>
  </r>
  <r>
    <x v="0"/>
    <x v="34"/>
    <m/>
    <x v="1"/>
    <x v="35"/>
    <x v="16"/>
    <x v="3"/>
    <n v="0.5"/>
    <n v="2.1875"/>
    <n v="140"/>
    <m/>
  </r>
  <r>
    <x v="0"/>
    <x v="34"/>
    <m/>
    <x v="0"/>
    <x v="19"/>
    <x v="16"/>
    <x v="3"/>
    <n v="0.15"/>
    <n v="0.65625"/>
    <n v="42"/>
    <m/>
  </r>
  <r>
    <x v="0"/>
    <x v="34"/>
    <m/>
    <x v="2"/>
    <x v="4"/>
    <x v="16"/>
    <x v="3"/>
    <n v="0.4"/>
    <n v="1.75"/>
    <n v="140"/>
    <m/>
  </r>
  <r>
    <x v="0"/>
    <x v="34"/>
    <m/>
    <x v="3"/>
    <x v="31"/>
    <x v="16"/>
    <x v="3"/>
    <n v="0.1"/>
    <n v="0.4375"/>
    <n v="28"/>
    <m/>
  </r>
  <r>
    <x v="0"/>
    <x v="34"/>
    <m/>
    <x v="3"/>
    <x v="32"/>
    <x v="16"/>
    <x v="3"/>
    <n v="0.1"/>
    <n v="0.4375"/>
    <n v="28"/>
    <m/>
  </r>
  <r>
    <x v="6"/>
    <x v="16"/>
    <m/>
    <x v="1"/>
    <x v="29"/>
    <x v="16"/>
    <x v="3"/>
    <m/>
    <n v="0"/>
    <n v="0"/>
    <m/>
  </r>
  <r>
    <x v="6"/>
    <x v="16"/>
    <m/>
    <x v="3"/>
    <x v="11"/>
    <x v="16"/>
    <x v="3"/>
    <n v="0.1"/>
    <n v="0.4375"/>
    <n v="28"/>
    <m/>
  </r>
  <r>
    <x v="6"/>
    <x v="16"/>
    <m/>
    <x v="0"/>
    <x v="33"/>
    <x v="16"/>
    <x v="3"/>
    <n v="0.1"/>
    <n v="0.4375"/>
    <n v="28"/>
    <m/>
  </r>
  <r>
    <x v="6"/>
    <x v="16"/>
    <m/>
    <x v="1"/>
    <x v="21"/>
    <x v="16"/>
    <x v="3"/>
    <n v="0.1"/>
    <n v="0.4375"/>
    <n v="31.5"/>
    <m/>
  </r>
  <r>
    <x v="6"/>
    <x v="16"/>
    <m/>
    <x v="2"/>
    <x v="22"/>
    <x v="16"/>
    <x v="3"/>
    <n v="0.1"/>
    <n v="0.4375"/>
    <n v="35"/>
    <m/>
  </r>
  <r>
    <x v="1"/>
    <x v="23"/>
    <m/>
    <x v="0"/>
    <x v="0"/>
    <x v="16"/>
    <x v="3"/>
    <n v="0.2"/>
    <n v="0.875"/>
    <n v="63"/>
    <m/>
  </r>
  <r>
    <x v="1"/>
    <x v="23"/>
    <m/>
    <x v="3"/>
    <x v="34"/>
    <x v="16"/>
    <x v="3"/>
    <n v="0.2"/>
    <n v="0.875"/>
    <n v="63"/>
    <m/>
  </r>
  <r>
    <x v="1"/>
    <x v="23"/>
    <m/>
    <x v="1"/>
    <x v="7"/>
    <x v="16"/>
    <x v="3"/>
    <m/>
    <n v="0"/>
    <n v="0"/>
    <m/>
  </r>
  <r>
    <x v="1"/>
    <x v="23"/>
    <m/>
    <x v="3"/>
    <x v="10"/>
    <x v="16"/>
    <x v="3"/>
    <n v="0.15"/>
    <n v="0.65625"/>
    <n v="52.5"/>
    <m/>
  </r>
  <r>
    <x v="1"/>
    <x v="23"/>
    <m/>
    <x v="0"/>
    <x v="6"/>
    <x v="16"/>
    <x v="3"/>
    <n v="0.1"/>
    <n v="0.4375"/>
    <n v="35"/>
    <m/>
  </r>
  <r>
    <x v="1"/>
    <x v="23"/>
    <m/>
    <x v="1"/>
    <x v="24"/>
    <x v="16"/>
    <x v="3"/>
    <n v="0.2"/>
    <n v="0.875"/>
    <n v="70"/>
    <m/>
  </r>
  <r>
    <x v="1"/>
    <x v="23"/>
    <m/>
    <x v="2"/>
    <x v="43"/>
    <x v="16"/>
    <x v="3"/>
    <n v="0.2"/>
    <n v="0.875"/>
    <e v="#N/A"/>
    <m/>
  </r>
  <r>
    <x v="1"/>
    <x v="7"/>
    <m/>
    <x v="0"/>
    <x v="6"/>
    <x v="17"/>
    <x v="4"/>
    <n v="0.3"/>
    <n v="1.3125"/>
    <n v="105"/>
    <m/>
  </r>
  <r>
    <x v="1"/>
    <x v="7"/>
    <m/>
    <x v="1"/>
    <x v="24"/>
    <x v="17"/>
    <x v="4"/>
    <n v="0.1"/>
    <n v="0.4375"/>
    <n v="35"/>
    <m/>
  </r>
  <r>
    <x v="1"/>
    <x v="7"/>
    <m/>
    <x v="1"/>
    <x v="27"/>
    <x v="17"/>
    <x v="4"/>
    <n v="0.4"/>
    <n v="1.75"/>
    <e v="#N/A"/>
    <m/>
  </r>
  <r>
    <x v="1"/>
    <x v="7"/>
    <m/>
    <x v="2"/>
    <x v="43"/>
    <x v="17"/>
    <x v="4"/>
    <n v="0.15"/>
    <n v="0.65625"/>
    <e v="#N/A"/>
    <m/>
  </r>
  <r>
    <x v="1"/>
    <x v="7"/>
    <m/>
    <x v="3"/>
    <x v="34"/>
    <x v="17"/>
    <x v="4"/>
    <n v="0.25"/>
    <n v="1.09375"/>
    <n v="78.75"/>
    <m/>
  </r>
  <r>
    <x v="1"/>
    <x v="7"/>
    <m/>
    <x v="3"/>
    <x v="10"/>
    <x v="17"/>
    <x v="4"/>
    <n v="0.05"/>
    <n v="0.21875"/>
    <n v="17.5"/>
    <m/>
  </r>
  <r>
    <x v="3"/>
    <x v="3"/>
    <m/>
    <x v="0"/>
    <x v="0"/>
    <x v="17"/>
    <x v="4"/>
    <n v="0.2"/>
    <n v="0.875"/>
    <n v="63"/>
    <m/>
  </r>
  <r>
    <x v="3"/>
    <x v="3"/>
    <m/>
    <x v="0"/>
    <x v="16"/>
    <x v="17"/>
    <x v="4"/>
    <n v="0.2"/>
    <n v="0.875"/>
    <n v="63"/>
    <m/>
  </r>
  <r>
    <x v="3"/>
    <x v="3"/>
    <m/>
    <x v="0"/>
    <x v="8"/>
    <x v="17"/>
    <x v="4"/>
    <n v="0.1"/>
    <n v="0.4375"/>
    <n v="28"/>
    <m/>
  </r>
  <r>
    <x v="3"/>
    <x v="3"/>
    <m/>
    <x v="0"/>
    <x v="6"/>
    <x v="17"/>
    <x v="4"/>
    <n v="0.5"/>
    <n v="2.1875"/>
    <n v="175"/>
    <m/>
  </r>
  <r>
    <x v="3"/>
    <x v="3"/>
    <m/>
    <x v="1"/>
    <x v="1"/>
    <x v="17"/>
    <x v="4"/>
    <n v="0.3"/>
    <n v="1.3125"/>
    <n v="105"/>
    <m/>
  </r>
  <r>
    <x v="3"/>
    <x v="3"/>
    <m/>
    <x v="1"/>
    <x v="5"/>
    <x v="17"/>
    <x v="4"/>
    <n v="0.1"/>
    <n v="0.4375"/>
    <n v="35"/>
    <m/>
  </r>
  <r>
    <x v="3"/>
    <x v="3"/>
    <m/>
    <x v="1"/>
    <x v="13"/>
    <x v="17"/>
    <x v="4"/>
    <n v="1"/>
    <n v="4.375"/>
    <n v="315"/>
    <m/>
  </r>
  <r>
    <x v="3"/>
    <x v="3"/>
    <m/>
    <x v="1"/>
    <x v="25"/>
    <x v="17"/>
    <x v="4"/>
    <n v="0.5"/>
    <n v="2.1875"/>
    <n v="140"/>
    <m/>
  </r>
  <r>
    <x v="3"/>
    <x v="3"/>
    <m/>
    <x v="1"/>
    <x v="29"/>
    <x v="17"/>
    <x v="4"/>
    <m/>
    <n v="0"/>
    <n v="0"/>
    <m/>
  </r>
  <r>
    <x v="3"/>
    <x v="3"/>
    <m/>
    <x v="1"/>
    <x v="17"/>
    <x v="17"/>
    <x v="4"/>
    <n v="1"/>
    <n v="4.375"/>
    <n v="280"/>
    <m/>
  </r>
  <r>
    <x v="3"/>
    <x v="3"/>
    <m/>
    <x v="1"/>
    <x v="24"/>
    <x v="17"/>
    <x v="4"/>
    <n v="0.2"/>
    <n v="0.875"/>
    <n v="70"/>
    <m/>
  </r>
  <r>
    <x v="3"/>
    <x v="3"/>
    <m/>
    <x v="1"/>
    <x v="44"/>
    <x v="17"/>
    <x v="4"/>
    <n v="0.25"/>
    <n v="1.09375"/>
    <e v="#N/A"/>
    <m/>
  </r>
  <r>
    <x v="3"/>
    <x v="3"/>
    <m/>
    <x v="3"/>
    <x v="26"/>
    <x v="17"/>
    <x v="4"/>
    <n v="1"/>
    <n v="4.375"/>
    <n v="280"/>
    <m/>
  </r>
  <r>
    <x v="3"/>
    <x v="3"/>
    <m/>
    <x v="3"/>
    <x v="30"/>
    <x v="17"/>
    <x v="4"/>
    <n v="1"/>
    <n v="4.375"/>
    <n v="280"/>
    <m/>
  </r>
  <r>
    <x v="3"/>
    <x v="3"/>
    <m/>
    <x v="3"/>
    <x v="14"/>
    <x v="17"/>
    <x v="4"/>
    <n v="0.4"/>
    <n v="1.75"/>
    <n v="112"/>
    <m/>
  </r>
  <r>
    <x v="1"/>
    <x v="35"/>
    <m/>
    <x v="1"/>
    <x v="1"/>
    <x v="17"/>
    <x v="4"/>
    <m/>
    <n v="0"/>
    <n v="0"/>
    <m/>
  </r>
  <r>
    <x v="1"/>
    <x v="35"/>
    <m/>
    <x v="1"/>
    <x v="3"/>
    <x v="17"/>
    <x v="4"/>
    <m/>
    <n v="0"/>
    <n v="0"/>
    <m/>
  </r>
  <r>
    <x v="1"/>
    <x v="35"/>
    <m/>
    <x v="1"/>
    <x v="5"/>
    <x v="17"/>
    <x v="4"/>
    <m/>
    <n v="0"/>
    <n v="0"/>
    <m/>
  </r>
  <r>
    <x v="1"/>
    <x v="35"/>
    <m/>
    <x v="1"/>
    <x v="7"/>
    <x v="17"/>
    <x v="4"/>
    <m/>
    <n v="0"/>
    <n v="0"/>
    <m/>
  </r>
  <r>
    <x v="1"/>
    <x v="35"/>
    <m/>
    <x v="1"/>
    <x v="28"/>
    <x v="17"/>
    <x v="4"/>
    <m/>
    <n v="0"/>
    <n v="0"/>
    <m/>
  </r>
  <r>
    <x v="1"/>
    <x v="35"/>
    <m/>
    <x v="1"/>
    <x v="28"/>
    <x v="17"/>
    <x v="4"/>
    <m/>
    <n v="0"/>
    <n v="0"/>
    <m/>
  </r>
  <r>
    <x v="1"/>
    <x v="35"/>
    <m/>
    <x v="1"/>
    <x v="25"/>
    <x v="17"/>
    <x v="4"/>
    <m/>
    <n v="0"/>
    <n v="0"/>
    <m/>
  </r>
  <r>
    <x v="1"/>
    <x v="35"/>
    <m/>
    <x v="1"/>
    <x v="9"/>
    <x v="17"/>
    <x v="4"/>
    <m/>
    <n v="0"/>
    <n v="0"/>
    <m/>
  </r>
  <r>
    <x v="1"/>
    <x v="35"/>
    <m/>
    <x v="1"/>
    <x v="29"/>
    <x v="17"/>
    <x v="4"/>
    <m/>
    <n v="0"/>
    <n v="0"/>
    <m/>
  </r>
  <r>
    <x v="1"/>
    <x v="35"/>
    <m/>
    <x v="1"/>
    <x v="18"/>
    <x v="17"/>
    <x v="4"/>
    <m/>
    <n v="0"/>
    <n v="0"/>
    <m/>
  </r>
  <r>
    <x v="1"/>
    <x v="35"/>
    <m/>
    <x v="1"/>
    <x v="24"/>
    <x v="17"/>
    <x v="4"/>
    <m/>
    <n v="0"/>
    <n v="0"/>
    <m/>
  </r>
  <r>
    <x v="1"/>
    <x v="35"/>
    <m/>
    <x v="2"/>
    <x v="43"/>
    <x v="17"/>
    <x v="4"/>
    <m/>
    <n v="0"/>
    <e v="#N/A"/>
    <m/>
  </r>
  <r>
    <x v="1"/>
    <x v="35"/>
    <m/>
    <x v="3"/>
    <x v="34"/>
    <x v="17"/>
    <x v="4"/>
    <m/>
    <n v="0"/>
    <n v="0"/>
    <m/>
  </r>
  <r>
    <x v="1"/>
    <x v="35"/>
    <m/>
    <x v="3"/>
    <x v="10"/>
    <x v="17"/>
    <x v="4"/>
    <m/>
    <n v="0"/>
    <n v="0"/>
    <m/>
  </r>
  <r>
    <x v="4"/>
    <x v="13"/>
    <m/>
    <x v="0"/>
    <x v="16"/>
    <x v="17"/>
    <x v="4"/>
    <n v="0.25"/>
    <n v="1.09375"/>
    <n v="78.75"/>
    <m/>
  </r>
  <r>
    <x v="4"/>
    <x v="13"/>
    <m/>
    <x v="1"/>
    <x v="44"/>
    <x v="17"/>
    <x v="4"/>
    <n v="0.5"/>
    <n v="2.1875"/>
    <e v="#N/A"/>
    <m/>
  </r>
  <r>
    <x v="4"/>
    <x v="13"/>
    <m/>
    <x v="2"/>
    <x v="38"/>
    <x v="17"/>
    <x v="4"/>
    <n v="0.2"/>
    <n v="0.875"/>
    <n v="70"/>
    <m/>
  </r>
  <r>
    <x v="4"/>
    <x v="13"/>
    <m/>
    <x v="3"/>
    <x v="12"/>
    <x v="17"/>
    <x v="4"/>
    <n v="0.2"/>
    <n v="0.875"/>
    <n v="56"/>
    <m/>
  </r>
  <r>
    <x v="4"/>
    <x v="4"/>
    <m/>
    <x v="0"/>
    <x v="2"/>
    <x v="17"/>
    <x v="4"/>
    <n v="0.3"/>
    <n v="1.3125"/>
    <n v="94.5"/>
    <m/>
  </r>
  <r>
    <x v="4"/>
    <x v="4"/>
    <m/>
    <x v="1"/>
    <x v="3"/>
    <x v="17"/>
    <x v="4"/>
    <m/>
    <n v="0"/>
    <n v="0"/>
    <m/>
  </r>
  <r>
    <x v="4"/>
    <x v="4"/>
    <m/>
    <x v="1"/>
    <x v="5"/>
    <x v="17"/>
    <x v="4"/>
    <n v="0.5"/>
    <n v="2.1875"/>
    <n v="175"/>
    <m/>
  </r>
  <r>
    <x v="4"/>
    <x v="4"/>
    <m/>
    <x v="2"/>
    <x v="38"/>
    <x v="17"/>
    <x v="4"/>
    <n v="0.2"/>
    <n v="0.875"/>
    <n v="70"/>
    <m/>
  </r>
  <r>
    <x v="4"/>
    <x v="4"/>
    <m/>
    <x v="3"/>
    <x v="12"/>
    <x v="17"/>
    <x v="4"/>
    <n v="0.2"/>
    <n v="0.875"/>
    <n v="56"/>
    <m/>
  </r>
  <r>
    <x v="2"/>
    <x v="2"/>
    <m/>
    <x v="0"/>
    <x v="0"/>
    <x v="17"/>
    <x v="4"/>
    <m/>
    <n v="0"/>
    <n v="0"/>
    <m/>
  </r>
  <r>
    <x v="2"/>
    <x v="2"/>
    <m/>
    <x v="0"/>
    <x v="2"/>
    <x v="17"/>
    <x v="4"/>
    <m/>
    <n v="0"/>
    <n v="0"/>
    <m/>
  </r>
  <r>
    <x v="2"/>
    <x v="2"/>
    <m/>
    <x v="0"/>
    <x v="16"/>
    <x v="17"/>
    <x v="4"/>
    <m/>
    <n v="0"/>
    <n v="0"/>
    <m/>
  </r>
  <r>
    <x v="2"/>
    <x v="2"/>
    <m/>
    <x v="0"/>
    <x v="6"/>
    <x v="17"/>
    <x v="4"/>
    <m/>
    <n v="0"/>
    <n v="0"/>
    <m/>
  </r>
  <r>
    <x v="0"/>
    <x v="0"/>
    <m/>
    <x v="0"/>
    <x v="0"/>
    <x v="17"/>
    <x v="4"/>
    <n v="0.2"/>
    <n v="0.875"/>
    <n v="63"/>
    <m/>
  </r>
  <r>
    <x v="0"/>
    <x v="0"/>
    <m/>
    <x v="0"/>
    <x v="8"/>
    <x v="17"/>
    <x v="4"/>
    <m/>
    <n v="0"/>
    <n v="0"/>
    <m/>
  </r>
  <r>
    <x v="0"/>
    <x v="0"/>
    <m/>
    <x v="1"/>
    <x v="29"/>
    <x v="17"/>
    <x v="4"/>
    <n v="0.1"/>
    <n v="0.4375"/>
    <n v="35"/>
    <m/>
  </r>
  <r>
    <x v="0"/>
    <x v="0"/>
    <m/>
    <x v="1"/>
    <x v="21"/>
    <x v="17"/>
    <x v="4"/>
    <n v="0.25"/>
    <n v="1.09375"/>
    <n v="78.75"/>
    <m/>
  </r>
  <r>
    <x v="0"/>
    <x v="0"/>
    <m/>
    <x v="1"/>
    <x v="23"/>
    <x v="17"/>
    <x v="4"/>
    <n v="0.6"/>
    <n v="2.625"/>
    <n v="168"/>
    <m/>
  </r>
  <r>
    <x v="0"/>
    <x v="0"/>
    <m/>
    <x v="2"/>
    <x v="4"/>
    <x v="17"/>
    <x v="4"/>
    <n v="0.5"/>
    <n v="2.1875"/>
    <n v="175"/>
    <m/>
  </r>
  <r>
    <x v="0"/>
    <x v="0"/>
    <m/>
    <x v="3"/>
    <x v="12"/>
    <x v="17"/>
    <x v="4"/>
    <m/>
    <n v="0"/>
    <n v="0"/>
    <m/>
  </r>
  <r>
    <x v="0"/>
    <x v="0"/>
    <m/>
    <x v="3"/>
    <x v="14"/>
    <x v="17"/>
    <x v="4"/>
    <n v="0.6"/>
    <n v="2.625"/>
    <n v="168"/>
    <m/>
  </r>
  <r>
    <x v="1"/>
    <x v="1"/>
    <m/>
    <x v="0"/>
    <x v="2"/>
    <x v="17"/>
    <x v="4"/>
    <n v="0.3"/>
    <n v="1.3125"/>
    <n v="94.5"/>
    <m/>
  </r>
  <r>
    <x v="1"/>
    <x v="1"/>
    <m/>
    <x v="0"/>
    <x v="19"/>
    <x v="17"/>
    <x v="4"/>
    <m/>
    <n v="0"/>
    <n v="0"/>
    <m/>
  </r>
  <r>
    <x v="1"/>
    <x v="1"/>
    <m/>
    <x v="0"/>
    <x v="6"/>
    <x v="17"/>
    <x v="4"/>
    <m/>
    <n v="0"/>
    <n v="0"/>
    <m/>
  </r>
  <r>
    <x v="1"/>
    <x v="1"/>
    <m/>
    <x v="0"/>
    <x v="6"/>
    <x v="17"/>
    <x v="4"/>
    <m/>
    <n v="0"/>
    <n v="0"/>
    <m/>
  </r>
  <r>
    <x v="1"/>
    <x v="1"/>
    <m/>
    <x v="1"/>
    <x v="1"/>
    <x v="17"/>
    <x v="4"/>
    <n v="0.45"/>
    <n v="1.96875"/>
    <n v="157.5"/>
    <m/>
  </r>
  <r>
    <x v="1"/>
    <x v="1"/>
    <m/>
    <x v="1"/>
    <x v="42"/>
    <x v="17"/>
    <x v="4"/>
    <n v="0.5"/>
    <n v="2.1875"/>
    <e v="#N/A"/>
    <m/>
  </r>
  <r>
    <x v="1"/>
    <x v="1"/>
    <m/>
    <x v="1"/>
    <x v="45"/>
    <x v="17"/>
    <x v="4"/>
    <m/>
    <n v="0"/>
    <e v="#N/A"/>
    <m/>
  </r>
  <r>
    <x v="1"/>
    <x v="1"/>
    <m/>
    <x v="2"/>
    <x v="43"/>
    <x v="17"/>
    <x v="4"/>
    <n v="0.3"/>
    <n v="1.3125"/>
    <e v="#N/A"/>
    <m/>
  </r>
  <r>
    <x v="1"/>
    <x v="1"/>
    <m/>
    <x v="3"/>
    <x v="31"/>
    <x v="17"/>
    <x v="4"/>
    <n v="0.1"/>
    <n v="0.4375"/>
    <n v="28"/>
    <m/>
  </r>
  <r>
    <x v="1"/>
    <x v="1"/>
    <m/>
    <x v="3"/>
    <x v="32"/>
    <x v="17"/>
    <x v="4"/>
    <n v="0.1"/>
    <n v="0.4375"/>
    <n v="28"/>
    <m/>
  </r>
  <r>
    <x v="1"/>
    <x v="17"/>
    <m/>
    <x v="0"/>
    <x v="0"/>
    <x v="17"/>
    <x v="4"/>
    <n v="0.3"/>
    <n v="1.3125"/>
    <n v="94.5"/>
    <m/>
  </r>
  <r>
    <x v="1"/>
    <x v="17"/>
    <m/>
    <x v="1"/>
    <x v="29"/>
    <x v="17"/>
    <x v="4"/>
    <n v="0.45"/>
    <n v="1.96875"/>
    <n v="157.5"/>
    <m/>
  </r>
  <r>
    <x v="1"/>
    <x v="17"/>
    <m/>
    <x v="2"/>
    <x v="43"/>
    <x v="17"/>
    <x v="4"/>
    <n v="0.05"/>
    <n v="0.21875"/>
    <e v="#N/A"/>
    <m/>
  </r>
  <r>
    <x v="1"/>
    <x v="17"/>
    <m/>
    <x v="3"/>
    <x v="34"/>
    <x v="17"/>
    <x v="4"/>
    <n v="0.3"/>
    <n v="1.3125"/>
    <n v="94.5"/>
    <m/>
  </r>
  <r>
    <x v="6"/>
    <x v="9"/>
    <m/>
    <x v="0"/>
    <x v="8"/>
    <x v="17"/>
    <x v="4"/>
    <n v="0.2"/>
    <n v="0.875"/>
    <n v="56"/>
    <m/>
  </r>
  <r>
    <x v="6"/>
    <x v="9"/>
    <m/>
    <x v="1"/>
    <x v="24"/>
    <x v="17"/>
    <x v="4"/>
    <n v="0.25"/>
    <n v="1.09375"/>
    <n v="87.5"/>
    <m/>
  </r>
  <r>
    <x v="6"/>
    <x v="9"/>
    <m/>
    <x v="1"/>
    <x v="23"/>
    <x v="17"/>
    <x v="4"/>
    <m/>
    <n v="0"/>
    <n v="0"/>
    <m/>
  </r>
  <r>
    <x v="6"/>
    <x v="9"/>
    <m/>
    <x v="2"/>
    <x v="22"/>
    <x v="17"/>
    <x v="4"/>
    <n v="0.2"/>
    <n v="0.875"/>
    <n v="70"/>
    <m/>
  </r>
  <r>
    <x v="6"/>
    <x v="9"/>
    <m/>
    <x v="3"/>
    <x v="10"/>
    <x v="17"/>
    <x v="4"/>
    <n v="0.25"/>
    <n v="1.09375"/>
    <n v="87.5"/>
    <m/>
  </r>
  <r>
    <x v="4"/>
    <x v="36"/>
    <m/>
    <x v="0"/>
    <x v="16"/>
    <x v="17"/>
    <x v="4"/>
    <n v="0.25"/>
    <n v="1.09375"/>
    <n v="78.75"/>
    <m/>
  </r>
  <r>
    <x v="4"/>
    <x v="36"/>
    <m/>
    <x v="1"/>
    <x v="5"/>
    <x v="17"/>
    <x v="4"/>
    <m/>
    <n v="0"/>
    <n v="0"/>
    <m/>
  </r>
  <r>
    <x v="4"/>
    <x v="36"/>
    <m/>
    <x v="1"/>
    <x v="44"/>
    <x v="17"/>
    <x v="4"/>
    <n v="0.5"/>
    <n v="2.1875"/>
    <e v="#N/A"/>
    <m/>
  </r>
  <r>
    <x v="4"/>
    <x v="36"/>
    <m/>
    <x v="2"/>
    <x v="38"/>
    <x v="17"/>
    <x v="4"/>
    <n v="0.2"/>
    <n v="0.875"/>
    <n v="70"/>
    <m/>
  </r>
  <r>
    <x v="3"/>
    <x v="31"/>
    <m/>
    <x v="0"/>
    <x v="2"/>
    <x v="17"/>
    <x v="4"/>
    <n v="0.3"/>
    <n v="1.3125"/>
    <n v="94.5"/>
    <m/>
  </r>
  <r>
    <x v="3"/>
    <x v="31"/>
    <m/>
    <x v="0"/>
    <x v="19"/>
    <x v="17"/>
    <x v="4"/>
    <n v="0.5"/>
    <n v="2.1875"/>
    <n v="140"/>
    <m/>
  </r>
  <r>
    <x v="3"/>
    <x v="31"/>
    <m/>
    <x v="1"/>
    <x v="3"/>
    <x v="17"/>
    <x v="4"/>
    <m/>
    <n v="0"/>
    <n v="0"/>
    <m/>
  </r>
  <r>
    <x v="3"/>
    <x v="31"/>
    <m/>
    <x v="1"/>
    <x v="29"/>
    <x v="17"/>
    <x v="4"/>
    <n v="0.4"/>
    <n v="1.75"/>
    <n v="140"/>
    <m/>
  </r>
  <r>
    <x v="3"/>
    <x v="31"/>
    <m/>
    <x v="1"/>
    <x v="18"/>
    <x v="17"/>
    <x v="4"/>
    <n v="1"/>
    <n v="4.375"/>
    <n v="350"/>
    <m/>
  </r>
  <r>
    <x v="3"/>
    <x v="31"/>
    <m/>
    <x v="1"/>
    <x v="21"/>
    <x v="17"/>
    <x v="4"/>
    <m/>
    <n v="0"/>
    <n v="0"/>
    <m/>
  </r>
  <r>
    <x v="3"/>
    <x v="31"/>
    <m/>
    <x v="3"/>
    <x v="30"/>
    <x v="17"/>
    <x v="4"/>
    <m/>
    <n v="0"/>
    <n v="0"/>
    <m/>
  </r>
  <r>
    <x v="3"/>
    <x v="31"/>
    <m/>
    <x v="3"/>
    <x v="31"/>
    <x v="17"/>
    <x v="4"/>
    <n v="0.25"/>
    <n v="1.09375"/>
    <n v="70"/>
    <m/>
  </r>
  <r>
    <x v="3"/>
    <x v="31"/>
    <m/>
    <x v="3"/>
    <x v="40"/>
    <x v="17"/>
    <x v="4"/>
    <n v="1"/>
    <n v="4.375"/>
    <n v="280"/>
    <m/>
  </r>
  <r>
    <x v="0"/>
    <x v="37"/>
    <m/>
    <x v="0"/>
    <x v="6"/>
    <x v="17"/>
    <x v="4"/>
    <m/>
    <n v="0"/>
    <n v="0"/>
    <m/>
  </r>
  <r>
    <x v="5"/>
    <x v="5"/>
    <m/>
    <x v="1"/>
    <x v="3"/>
    <x v="17"/>
    <x v="4"/>
    <m/>
    <n v="0"/>
    <n v="0"/>
    <m/>
  </r>
  <r>
    <x v="5"/>
    <x v="5"/>
    <m/>
    <x v="1"/>
    <x v="5"/>
    <x v="17"/>
    <x v="4"/>
    <m/>
    <n v="0"/>
    <n v="0"/>
    <m/>
  </r>
  <r>
    <x v="5"/>
    <x v="5"/>
    <m/>
    <x v="1"/>
    <x v="7"/>
    <x v="17"/>
    <x v="4"/>
    <m/>
    <n v="0"/>
    <n v="0"/>
    <m/>
  </r>
  <r>
    <x v="5"/>
    <x v="5"/>
    <m/>
    <x v="1"/>
    <x v="9"/>
    <x v="17"/>
    <x v="4"/>
    <m/>
    <n v="0"/>
    <n v="0"/>
    <m/>
  </r>
  <r>
    <x v="5"/>
    <x v="5"/>
    <m/>
    <x v="1"/>
    <x v="17"/>
    <x v="17"/>
    <x v="4"/>
    <m/>
    <n v="0"/>
    <n v="0"/>
    <m/>
  </r>
  <r>
    <x v="5"/>
    <x v="5"/>
    <m/>
    <x v="1"/>
    <x v="18"/>
    <x v="17"/>
    <x v="4"/>
    <m/>
    <n v="0"/>
    <n v="0"/>
    <m/>
  </r>
  <r>
    <x v="5"/>
    <x v="5"/>
    <m/>
    <x v="1"/>
    <x v="24"/>
    <x v="17"/>
    <x v="4"/>
    <m/>
    <n v="0"/>
    <n v="0"/>
    <m/>
  </r>
  <r>
    <x v="5"/>
    <x v="5"/>
    <m/>
    <x v="1"/>
    <x v="21"/>
    <x v="17"/>
    <x v="4"/>
    <m/>
    <n v="0"/>
    <n v="0"/>
    <m/>
  </r>
  <r>
    <x v="5"/>
    <x v="5"/>
    <m/>
    <x v="1"/>
    <x v="23"/>
    <x v="17"/>
    <x v="4"/>
    <m/>
    <n v="0"/>
    <n v="0"/>
    <m/>
  </r>
  <r>
    <x v="1"/>
    <x v="15"/>
    <m/>
    <x v="0"/>
    <x v="46"/>
    <x v="17"/>
    <x v="4"/>
    <n v="0.25"/>
    <n v="1.09375"/>
    <e v="#VALUE!"/>
    <m/>
  </r>
  <r>
    <x v="1"/>
    <x v="15"/>
    <m/>
    <x v="0"/>
    <x v="8"/>
    <x v="17"/>
    <x v="4"/>
    <n v="0.2"/>
    <n v="0.875"/>
    <n v="56"/>
    <m/>
  </r>
  <r>
    <x v="1"/>
    <x v="15"/>
    <m/>
    <x v="1"/>
    <x v="1"/>
    <x v="17"/>
    <x v="4"/>
    <m/>
    <n v="0"/>
    <n v="0"/>
    <m/>
  </r>
  <r>
    <x v="1"/>
    <x v="15"/>
    <m/>
    <x v="1"/>
    <x v="42"/>
    <x v="17"/>
    <x v="4"/>
    <m/>
    <n v="0"/>
    <e v="#N/A"/>
    <m/>
  </r>
  <r>
    <x v="1"/>
    <x v="15"/>
    <m/>
    <x v="1"/>
    <x v="24"/>
    <x v="17"/>
    <x v="4"/>
    <n v="0.1"/>
    <n v="0.4375"/>
    <n v="35"/>
    <m/>
  </r>
  <r>
    <x v="1"/>
    <x v="15"/>
    <m/>
    <x v="1"/>
    <x v="27"/>
    <x v="17"/>
    <x v="4"/>
    <n v="0.4"/>
    <n v="1.75"/>
    <e v="#N/A"/>
    <m/>
  </r>
  <r>
    <x v="1"/>
    <x v="15"/>
    <m/>
    <x v="2"/>
    <x v="43"/>
    <x v="17"/>
    <x v="4"/>
    <n v="0.15"/>
    <n v="0.65625"/>
    <e v="#N/A"/>
    <m/>
  </r>
  <r>
    <x v="1"/>
    <x v="15"/>
    <m/>
    <x v="3"/>
    <x v="34"/>
    <x v="17"/>
    <x v="4"/>
    <n v="0.2"/>
    <n v="0.875"/>
    <n v="63"/>
    <m/>
  </r>
  <r>
    <x v="1"/>
    <x v="15"/>
    <m/>
    <x v="3"/>
    <x v="10"/>
    <x v="17"/>
    <x v="4"/>
    <n v="0.1"/>
    <n v="0.4375"/>
    <n v="35"/>
    <m/>
  </r>
  <r>
    <x v="0"/>
    <x v="20"/>
    <m/>
    <x v="0"/>
    <x v="0"/>
    <x v="17"/>
    <x v="4"/>
    <n v="0.1"/>
    <n v="0.4375"/>
    <n v="31.5"/>
    <m/>
  </r>
  <r>
    <x v="0"/>
    <x v="20"/>
    <m/>
    <x v="1"/>
    <x v="13"/>
    <x v="17"/>
    <x v="4"/>
    <n v="0.2"/>
    <n v="0.875"/>
    <n v="63"/>
    <m/>
  </r>
  <r>
    <x v="0"/>
    <x v="20"/>
    <m/>
    <x v="2"/>
    <x v="4"/>
    <x v="17"/>
    <x v="4"/>
    <n v="0.2"/>
    <n v="0.875"/>
    <n v="70"/>
    <m/>
  </r>
  <r>
    <x v="0"/>
    <x v="20"/>
    <m/>
    <x v="3"/>
    <x v="31"/>
    <x v="17"/>
    <x v="4"/>
    <n v="0.2"/>
    <n v="0.875"/>
    <n v="56"/>
    <m/>
  </r>
  <r>
    <x v="0"/>
    <x v="20"/>
    <m/>
    <x v="3"/>
    <x v="32"/>
    <x v="17"/>
    <x v="4"/>
    <m/>
    <n v="0"/>
    <n v="0"/>
    <m/>
  </r>
  <r>
    <x v="0"/>
    <x v="38"/>
    <m/>
    <x v="0"/>
    <x v="19"/>
    <x v="17"/>
    <x v="4"/>
    <m/>
    <n v="0"/>
    <n v="0"/>
    <m/>
  </r>
  <r>
    <x v="0"/>
    <x v="38"/>
    <m/>
    <x v="0"/>
    <x v="6"/>
    <x v="17"/>
    <x v="4"/>
    <m/>
    <n v="0"/>
    <n v="0"/>
    <m/>
  </r>
  <r>
    <x v="0"/>
    <x v="38"/>
    <m/>
    <x v="1"/>
    <x v="29"/>
    <x v="17"/>
    <x v="4"/>
    <m/>
    <n v="0"/>
    <n v="0"/>
    <m/>
  </r>
  <r>
    <x v="0"/>
    <x v="38"/>
    <m/>
    <x v="2"/>
    <x v="4"/>
    <x v="17"/>
    <x v="4"/>
    <m/>
    <n v="0"/>
    <n v="0"/>
    <m/>
  </r>
  <r>
    <x v="0"/>
    <x v="38"/>
    <m/>
    <x v="3"/>
    <x v="12"/>
    <x v="17"/>
    <x v="4"/>
    <m/>
    <n v="0"/>
    <n v="0"/>
    <m/>
  </r>
  <r>
    <x v="0"/>
    <x v="25"/>
    <m/>
    <x v="0"/>
    <x v="2"/>
    <x v="17"/>
    <x v="4"/>
    <n v="0.1"/>
    <n v="0.4375"/>
    <n v="31.5"/>
    <m/>
  </r>
  <r>
    <x v="0"/>
    <x v="25"/>
    <m/>
    <x v="1"/>
    <x v="35"/>
    <x v="17"/>
    <x v="4"/>
    <n v="0.4"/>
    <n v="1.75"/>
    <n v="112"/>
    <m/>
  </r>
  <r>
    <x v="0"/>
    <x v="25"/>
    <m/>
    <x v="2"/>
    <x v="4"/>
    <x v="17"/>
    <x v="4"/>
    <n v="0.3"/>
    <n v="1.3125"/>
    <n v="105"/>
    <m/>
  </r>
  <r>
    <x v="0"/>
    <x v="25"/>
    <m/>
    <x v="3"/>
    <x v="31"/>
    <x v="17"/>
    <x v="4"/>
    <n v="0.1"/>
    <n v="0.4375"/>
    <n v="28"/>
    <m/>
  </r>
  <r>
    <x v="0"/>
    <x v="25"/>
    <m/>
    <x v="3"/>
    <x v="32"/>
    <x v="17"/>
    <x v="4"/>
    <n v="0.2"/>
    <n v="0.875"/>
    <n v="56"/>
    <s v="Buffer"/>
  </r>
  <r>
    <x v="0"/>
    <x v="26"/>
    <m/>
    <x v="0"/>
    <x v="8"/>
    <x v="17"/>
    <x v="4"/>
    <n v="0.2"/>
    <n v="0.875"/>
    <n v="56"/>
    <m/>
  </r>
  <r>
    <x v="0"/>
    <x v="26"/>
    <m/>
    <x v="1"/>
    <x v="5"/>
    <x v="17"/>
    <x v="4"/>
    <n v="0.3"/>
    <n v="1.3125"/>
    <n v="105"/>
    <m/>
  </r>
  <r>
    <x v="0"/>
    <x v="26"/>
    <m/>
    <x v="1"/>
    <x v="7"/>
    <x v="17"/>
    <x v="4"/>
    <n v="0.3"/>
    <n v="1.3125"/>
    <n v="94.5"/>
    <m/>
  </r>
  <r>
    <x v="0"/>
    <x v="26"/>
    <m/>
    <x v="1"/>
    <x v="29"/>
    <x v="17"/>
    <x v="4"/>
    <m/>
    <n v="0"/>
    <n v="0"/>
    <m/>
  </r>
  <r>
    <x v="0"/>
    <x v="26"/>
    <m/>
    <x v="1"/>
    <x v="23"/>
    <x v="17"/>
    <x v="4"/>
    <m/>
    <n v="0"/>
    <n v="0"/>
    <m/>
  </r>
  <r>
    <x v="0"/>
    <x v="26"/>
    <m/>
    <x v="2"/>
    <x v="4"/>
    <x v="17"/>
    <x v="4"/>
    <n v="0.4"/>
    <n v="1.75"/>
    <n v="140"/>
    <m/>
  </r>
  <r>
    <x v="0"/>
    <x v="26"/>
    <m/>
    <x v="3"/>
    <x v="12"/>
    <x v="17"/>
    <x v="4"/>
    <n v="0.2"/>
    <n v="0.875"/>
    <n v="56"/>
    <m/>
  </r>
  <r>
    <x v="4"/>
    <x v="6"/>
    <m/>
    <x v="0"/>
    <x v="16"/>
    <x v="17"/>
    <x v="4"/>
    <n v="0.25"/>
    <n v="1.09375"/>
    <n v="78.75"/>
    <m/>
  </r>
  <r>
    <x v="4"/>
    <x v="6"/>
    <m/>
    <x v="1"/>
    <x v="3"/>
    <x v="17"/>
    <x v="4"/>
    <m/>
    <n v="0"/>
    <n v="0"/>
    <m/>
  </r>
  <r>
    <x v="4"/>
    <x v="6"/>
    <m/>
    <x v="1"/>
    <x v="5"/>
    <x v="17"/>
    <x v="4"/>
    <n v="0.5"/>
    <n v="2.1875"/>
    <n v="175"/>
    <m/>
  </r>
  <r>
    <x v="4"/>
    <x v="6"/>
    <m/>
    <x v="2"/>
    <x v="38"/>
    <x v="17"/>
    <x v="4"/>
    <n v="0.2"/>
    <n v="0.875"/>
    <n v="70"/>
    <m/>
  </r>
  <r>
    <x v="4"/>
    <x v="6"/>
    <m/>
    <x v="3"/>
    <x v="12"/>
    <x v="17"/>
    <x v="4"/>
    <n v="0.2"/>
    <n v="0.875"/>
    <n v="56"/>
    <m/>
  </r>
  <r>
    <x v="4"/>
    <x v="8"/>
    <m/>
    <x v="0"/>
    <x v="2"/>
    <x v="17"/>
    <x v="4"/>
    <n v="0.3"/>
    <n v="1.3125"/>
    <n v="94.5"/>
    <m/>
  </r>
  <r>
    <x v="4"/>
    <x v="8"/>
    <m/>
    <x v="0"/>
    <x v="19"/>
    <x v="17"/>
    <x v="4"/>
    <m/>
    <n v="0"/>
    <n v="0"/>
    <m/>
  </r>
  <r>
    <x v="4"/>
    <x v="8"/>
    <m/>
    <x v="1"/>
    <x v="3"/>
    <x v="17"/>
    <x v="4"/>
    <n v="0.5"/>
    <n v="2.1875"/>
    <n v="157.5"/>
    <m/>
  </r>
  <r>
    <x v="4"/>
    <x v="8"/>
    <m/>
    <x v="2"/>
    <x v="38"/>
    <x v="17"/>
    <x v="4"/>
    <n v="0.2"/>
    <n v="0.875"/>
    <n v="70"/>
    <m/>
  </r>
  <r>
    <x v="4"/>
    <x v="8"/>
    <m/>
    <x v="3"/>
    <x v="11"/>
    <x v="17"/>
    <x v="4"/>
    <n v="0.2"/>
    <n v="0.875"/>
    <n v="56"/>
    <m/>
  </r>
  <r>
    <x v="6"/>
    <x v="14"/>
    <m/>
    <x v="0"/>
    <x v="0"/>
    <x v="17"/>
    <x v="4"/>
    <n v="0.4"/>
    <n v="1.75"/>
    <n v="126"/>
    <m/>
  </r>
  <r>
    <x v="6"/>
    <x v="14"/>
    <m/>
    <x v="0"/>
    <x v="19"/>
    <x v="17"/>
    <x v="4"/>
    <n v="0.1"/>
    <n v="0.4375"/>
    <n v="28"/>
    <m/>
  </r>
  <r>
    <x v="6"/>
    <x v="14"/>
    <m/>
    <x v="1"/>
    <x v="23"/>
    <x v="17"/>
    <x v="4"/>
    <n v="0.25"/>
    <n v="1.09375"/>
    <n v="70"/>
    <m/>
  </r>
  <r>
    <x v="6"/>
    <x v="14"/>
    <m/>
    <x v="2"/>
    <x v="22"/>
    <x v="17"/>
    <x v="4"/>
    <n v="0.2"/>
    <n v="0.875"/>
    <n v="70"/>
    <m/>
  </r>
  <r>
    <x v="6"/>
    <x v="14"/>
    <m/>
    <x v="3"/>
    <x v="10"/>
    <x v="17"/>
    <x v="4"/>
    <n v="0.25"/>
    <n v="1.09375"/>
    <n v="87.5"/>
    <m/>
  </r>
  <r>
    <x v="0"/>
    <x v="28"/>
    <m/>
    <x v="0"/>
    <x v="2"/>
    <x v="17"/>
    <x v="4"/>
    <n v="0.4"/>
    <n v="1.75"/>
    <n v="126"/>
    <m/>
  </r>
  <r>
    <x v="0"/>
    <x v="28"/>
    <m/>
    <x v="0"/>
    <x v="19"/>
    <x v="17"/>
    <x v="4"/>
    <n v="0.5"/>
    <n v="2.1875"/>
    <n v="140"/>
    <m/>
  </r>
  <r>
    <x v="0"/>
    <x v="28"/>
    <m/>
    <x v="1"/>
    <x v="1"/>
    <x v="17"/>
    <x v="4"/>
    <n v="0.4"/>
    <n v="1.75"/>
    <n v="140"/>
    <m/>
  </r>
  <r>
    <x v="0"/>
    <x v="28"/>
    <m/>
    <x v="1"/>
    <x v="35"/>
    <x v="17"/>
    <x v="4"/>
    <n v="0.1"/>
    <n v="0.4375"/>
    <n v="28"/>
    <m/>
  </r>
  <r>
    <x v="0"/>
    <x v="28"/>
    <m/>
    <x v="1"/>
    <x v="42"/>
    <x v="17"/>
    <x v="4"/>
    <n v="0.8"/>
    <n v="3.5"/>
    <e v="#N/A"/>
    <m/>
  </r>
  <r>
    <x v="0"/>
    <x v="28"/>
    <m/>
    <x v="1"/>
    <x v="45"/>
    <x v="17"/>
    <x v="4"/>
    <m/>
    <n v="0"/>
    <e v="#N/A"/>
    <m/>
  </r>
  <r>
    <x v="0"/>
    <x v="28"/>
    <m/>
    <x v="2"/>
    <x v="4"/>
    <x v="17"/>
    <x v="4"/>
    <n v="0.8"/>
    <n v="3.5"/>
    <n v="280"/>
    <m/>
  </r>
  <r>
    <x v="0"/>
    <x v="28"/>
    <m/>
    <x v="3"/>
    <x v="31"/>
    <x v="17"/>
    <x v="4"/>
    <n v="0.2"/>
    <n v="0.875"/>
    <n v="56"/>
    <m/>
  </r>
  <r>
    <x v="0"/>
    <x v="28"/>
    <m/>
    <x v="3"/>
    <x v="32"/>
    <x v="17"/>
    <x v="4"/>
    <n v="0.4"/>
    <n v="1.75"/>
    <n v="112"/>
    <m/>
  </r>
  <r>
    <x v="6"/>
    <x v="12"/>
    <m/>
    <x v="0"/>
    <x v="2"/>
    <x v="17"/>
    <x v="4"/>
    <m/>
    <n v="0"/>
    <n v="0"/>
    <m/>
  </r>
  <r>
    <x v="6"/>
    <x v="12"/>
    <m/>
    <x v="0"/>
    <x v="8"/>
    <x v="17"/>
    <x v="4"/>
    <n v="0.3"/>
    <n v="1.3125"/>
    <n v="84"/>
    <m/>
  </r>
  <r>
    <x v="6"/>
    <x v="12"/>
    <m/>
    <x v="1"/>
    <x v="29"/>
    <x v="17"/>
    <x v="4"/>
    <n v="0.1"/>
    <n v="0.4375"/>
    <n v="35"/>
    <m/>
  </r>
  <r>
    <x v="6"/>
    <x v="12"/>
    <m/>
    <x v="1"/>
    <x v="21"/>
    <x v="17"/>
    <x v="4"/>
    <n v="0.25"/>
    <n v="1.09375"/>
    <n v="78.75"/>
    <m/>
  </r>
  <r>
    <x v="6"/>
    <x v="12"/>
    <m/>
    <x v="2"/>
    <x v="22"/>
    <x v="17"/>
    <x v="4"/>
    <n v="0.2"/>
    <n v="0.875"/>
    <n v="70"/>
    <m/>
  </r>
  <r>
    <x v="6"/>
    <x v="12"/>
    <m/>
    <x v="3"/>
    <x v="11"/>
    <x v="17"/>
    <x v="4"/>
    <n v="0.25"/>
    <n v="1.09375"/>
    <n v="70"/>
    <m/>
  </r>
  <r>
    <x v="6"/>
    <x v="19"/>
    <m/>
    <x v="0"/>
    <x v="16"/>
    <x v="17"/>
    <x v="4"/>
    <m/>
    <n v="0"/>
    <n v="0"/>
    <m/>
  </r>
  <r>
    <x v="6"/>
    <x v="19"/>
    <m/>
    <x v="0"/>
    <x v="8"/>
    <x v="17"/>
    <x v="4"/>
    <n v="0.2"/>
    <n v="0.875"/>
    <n v="56"/>
    <m/>
  </r>
  <r>
    <x v="6"/>
    <x v="19"/>
    <m/>
    <x v="1"/>
    <x v="25"/>
    <x v="17"/>
    <x v="4"/>
    <m/>
    <n v="0"/>
    <n v="0"/>
    <m/>
  </r>
  <r>
    <x v="6"/>
    <x v="19"/>
    <m/>
    <x v="1"/>
    <x v="18"/>
    <x v="17"/>
    <x v="4"/>
    <n v="0.25"/>
    <n v="1.09375"/>
    <n v="87.5"/>
    <m/>
  </r>
  <r>
    <x v="6"/>
    <x v="19"/>
    <m/>
    <x v="1"/>
    <x v="23"/>
    <x v="17"/>
    <x v="4"/>
    <m/>
    <n v="0"/>
    <n v="0"/>
    <m/>
  </r>
  <r>
    <x v="6"/>
    <x v="19"/>
    <m/>
    <x v="2"/>
    <x v="22"/>
    <x v="17"/>
    <x v="4"/>
    <n v="0.2"/>
    <n v="0.875"/>
    <n v="70"/>
    <m/>
  </r>
  <r>
    <x v="6"/>
    <x v="19"/>
    <m/>
    <x v="3"/>
    <x v="10"/>
    <x v="17"/>
    <x v="4"/>
    <n v="0.25"/>
    <n v="1.09375"/>
    <n v="87.5"/>
    <m/>
  </r>
  <r>
    <x v="7"/>
    <x v="11"/>
    <m/>
    <x v="3"/>
    <x v="10"/>
    <x v="17"/>
    <x v="4"/>
    <n v="0.2"/>
    <n v="0.875"/>
    <n v="70"/>
    <s v="Reviews"/>
  </r>
  <r>
    <x v="7"/>
    <x v="11"/>
    <m/>
    <x v="3"/>
    <x v="12"/>
    <x v="17"/>
    <x v="4"/>
    <m/>
    <n v="0"/>
    <n v="0"/>
    <m/>
  </r>
  <r>
    <x v="7"/>
    <x v="11"/>
    <m/>
    <x v="3"/>
    <x v="14"/>
    <x v="17"/>
    <x v="4"/>
    <m/>
    <n v="0"/>
    <n v="0"/>
    <m/>
  </r>
  <r>
    <x v="4"/>
    <x v="10"/>
    <m/>
    <x v="0"/>
    <x v="16"/>
    <x v="17"/>
    <x v="4"/>
    <n v="0.25"/>
    <n v="1.09375"/>
    <n v="78.75"/>
    <m/>
  </r>
  <r>
    <x v="4"/>
    <x v="10"/>
    <m/>
    <x v="1"/>
    <x v="3"/>
    <x v="17"/>
    <x v="4"/>
    <n v="0.5"/>
    <n v="2.1875"/>
    <n v="157.5"/>
    <m/>
  </r>
  <r>
    <x v="4"/>
    <x v="10"/>
    <m/>
    <x v="2"/>
    <x v="38"/>
    <x v="17"/>
    <x v="4"/>
    <n v="0.2"/>
    <n v="0.875"/>
    <n v="70"/>
    <m/>
  </r>
  <r>
    <x v="4"/>
    <x v="10"/>
    <m/>
    <x v="3"/>
    <x v="11"/>
    <x v="17"/>
    <x v="4"/>
    <n v="0.2"/>
    <n v="0.875"/>
    <n v="56"/>
    <m/>
  </r>
  <r>
    <x v="6"/>
    <x v="21"/>
    <m/>
    <x v="0"/>
    <x v="8"/>
    <x v="17"/>
    <x v="4"/>
    <n v="0.4"/>
    <n v="1.75"/>
    <n v="112"/>
    <m/>
  </r>
  <r>
    <x v="6"/>
    <x v="21"/>
    <m/>
    <x v="1"/>
    <x v="24"/>
    <x v="17"/>
    <x v="4"/>
    <m/>
    <n v="0"/>
    <n v="0"/>
    <m/>
  </r>
  <r>
    <x v="6"/>
    <x v="21"/>
    <m/>
    <x v="1"/>
    <x v="27"/>
    <x v="17"/>
    <x v="4"/>
    <n v="0.25"/>
    <n v="1.09375"/>
    <e v="#N/A"/>
    <m/>
  </r>
  <r>
    <x v="6"/>
    <x v="21"/>
    <m/>
    <x v="2"/>
    <x v="22"/>
    <x v="17"/>
    <x v="4"/>
    <n v="0.2"/>
    <n v="0.875"/>
    <n v="70"/>
    <m/>
  </r>
  <r>
    <x v="6"/>
    <x v="21"/>
    <m/>
    <x v="3"/>
    <x v="11"/>
    <x v="17"/>
    <x v="4"/>
    <n v="0.25"/>
    <n v="1.09375"/>
    <n v="70"/>
    <m/>
  </r>
  <r>
    <x v="0"/>
    <x v="39"/>
    <m/>
    <x v="0"/>
    <x v="2"/>
    <x v="17"/>
    <x v="4"/>
    <m/>
    <n v="0"/>
    <n v="0"/>
    <m/>
  </r>
  <r>
    <x v="0"/>
    <x v="39"/>
    <m/>
    <x v="1"/>
    <x v="35"/>
    <x v="17"/>
    <x v="4"/>
    <m/>
    <n v="0"/>
    <n v="0"/>
    <m/>
  </r>
  <r>
    <x v="0"/>
    <x v="39"/>
    <m/>
    <x v="2"/>
    <x v="4"/>
    <x v="17"/>
    <x v="4"/>
    <m/>
    <n v="0"/>
    <n v="0"/>
    <m/>
  </r>
  <r>
    <x v="0"/>
    <x v="39"/>
    <m/>
    <x v="3"/>
    <x v="32"/>
    <x v="17"/>
    <x v="4"/>
    <m/>
    <n v="0"/>
    <n v="0"/>
    <m/>
  </r>
  <r>
    <x v="3"/>
    <x v="33"/>
    <m/>
    <x v="0"/>
    <x v="0"/>
    <x v="17"/>
    <x v="4"/>
    <m/>
    <n v="0"/>
    <n v="0"/>
    <m/>
  </r>
  <r>
    <x v="3"/>
    <x v="33"/>
    <m/>
    <x v="0"/>
    <x v="8"/>
    <x v="17"/>
    <x v="4"/>
    <m/>
    <n v="0"/>
    <n v="0"/>
    <m/>
  </r>
  <r>
    <x v="3"/>
    <x v="33"/>
    <m/>
    <x v="1"/>
    <x v="13"/>
    <x v="17"/>
    <x v="4"/>
    <m/>
    <n v="0"/>
    <n v="0"/>
    <m/>
  </r>
  <r>
    <x v="3"/>
    <x v="33"/>
    <m/>
    <x v="1"/>
    <x v="25"/>
    <x v="17"/>
    <x v="4"/>
    <m/>
    <n v="0"/>
    <n v="0"/>
    <m/>
  </r>
  <r>
    <x v="3"/>
    <x v="33"/>
    <m/>
    <x v="1"/>
    <x v="9"/>
    <x v="17"/>
    <x v="4"/>
    <m/>
    <n v="0"/>
    <n v="0"/>
    <m/>
  </r>
  <r>
    <x v="3"/>
    <x v="33"/>
    <m/>
    <x v="1"/>
    <x v="23"/>
    <x v="17"/>
    <x v="4"/>
    <m/>
    <n v="0"/>
    <n v="0"/>
    <m/>
  </r>
  <r>
    <x v="3"/>
    <x v="33"/>
    <m/>
    <x v="3"/>
    <x v="14"/>
    <x v="17"/>
    <x v="4"/>
    <m/>
    <n v="0"/>
    <n v="0"/>
    <m/>
  </r>
  <r>
    <x v="1"/>
    <x v="24"/>
    <m/>
    <x v="0"/>
    <x v="0"/>
    <x v="17"/>
    <x v="4"/>
    <n v="0.3"/>
    <n v="1.3125"/>
    <n v="94.5"/>
    <m/>
  </r>
  <r>
    <x v="1"/>
    <x v="24"/>
    <m/>
    <x v="1"/>
    <x v="25"/>
    <x v="17"/>
    <x v="4"/>
    <n v="0.8"/>
    <n v="3.5"/>
    <n v="224"/>
    <m/>
  </r>
  <r>
    <x v="1"/>
    <x v="24"/>
    <m/>
    <x v="1"/>
    <x v="24"/>
    <x v="17"/>
    <x v="4"/>
    <n v="0.05"/>
    <n v="0.21875"/>
    <n v="17.5"/>
    <m/>
  </r>
  <r>
    <x v="1"/>
    <x v="24"/>
    <m/>
    <x v="1"/>
    <x v="21"/>
    <x v="17"/>
    <x v="4"/>
    <m/>
    <n v="0"/>
    <n v="0"/>
    <m/>
  </r>
  <r>
    <x v="1"/>
    <x v="24"/>
    <m/>
    <x v="2"/>
    <x v="43"/>
    <x v="17"/>
    <x v="4"/>
    <n v="0.2"/>
    <n v="0.875"/>
    <e v="#N/A"/>
    <m/>
  </r>
  <r>
    <x v="1"/>
    <x v="24"/>
    <m/>
    <x v="3"/>
    <x v="34"/>
    <x v="17"/>
    <x v="4"/>
    <n v="0.15"/>
    <n v="0.65625"/>
    <n v="47.25"/>
    <m/>
  </r>
  <r>
    <x v="1"/>
    <x v="24"/>
    <m/>
    <x v="3"/>
    <x v="10"/>
    <x v="17"/>
    <x v="4"/>
    <n v="0.1"/>
    <n v="0.4375"/>
    <n v="35"/>
    <m/>
  </r>
  <r>
    <x v="0"/>
    <x v="32"/>
    <m/>
    <x v="0"/>
    <x v="19"/>
    <x v="17"/>
    <x v="4"/>
    <n v="0.1"/>
    <n v="0.4375"/>
    <n v="28"/>
    <m/>
  </r>
  <r>
    <x v="0"/>
    <x v="32"/>
    <m/>
    <x v="1"/>
    <x v="5"/>
    <x v="17"/>
    <x v="4"/>
    <n v="0.3"/>
    <n v="1.3125"/>
    <n v="105"/>
    <m/>
  </r>
  <r>
    <x v="0"/>
    <x v="32"/>
    <m/>
    <x v="1"/>
    <x v="7"/>
    <x v="17"/>
    <x v="4"/>
    <n v="0.3"/>
    <n v="1.3125"/>
    <n v="94.5"/>
    <m/>
  </r>
  <r>
    <x v="0"/>
    <x v="32"/>
    <m/>
    <x v="1"/>
    <x v="29"/>
    <x v="17"/>
    <x v="4"/>
    <m/>
    <n v="0"/>
    <n v="0"/>
    <m/>
  </r>
  <r>
    <x v="0"/>
    <x v="32"/>
    <m/>
    <x v="2"/>
    <x v="4"/>
    <x v="17"/>
    <x v="4"/>
    <n v="0.3"/>
    <n v="1.3125"/>
    <n v="105"/>
    <m/>
  </r>
  <r>
    <x v="0"/>
    <x v="32"/>
    <m/>
    <x v="3"/>
    <x v="12"/>
    <x v="17"/>
    <x v="4"/>
    <n v="0.1"/>
    <n v="0.4375"/>
    <n v="28"/>
    <m/>
  </r>
  <r>
    <x v="0"/>
    <x v="34"/>
    <m/>
    <x v="0"/>
    <x v="19"/>
    <x v="17"/>
    <x v="4"/>
    <n v="0.15"/>
    <n v="0.65625"/>
    <n v="42"/>
    <m/>
  </r>
  <r>
    <x v="0"/>
    <x v="34"/>
    <m/>
    <x v="1"/>
    <x v="1"/>
    <x v="17"/>
    <x v="4"/>
    <n v="0.2"/>
    <n v="0.875"/>
    <n v="70"/>
    <m/>
  </r>
  <r>
    <x v="0"/>
    <x v="34"/>
    <m/>
    <x v="2"/>
    <x v="4"/>
    <x v="17"/>
    <x v="4"/>
    <n v="0.4"/>
    <n v="1.75"/>
    <n v="140"/>
    <m/>
  </r>
  <r>
    <x v="0"/>
    <x v="34"/>
    <m/>
    <x v="3"/>
    <x v="31"/>
    <x v="17"/>
    <x v="4"/>
    <n v="0.1"/>
    <n v="0.4375"/>
    <n v="28"/>
    <m/>
  </r>
  <r>
    <x v="0"/>
    <x v="34"/>
    <m/>
    <x v="3"/>
    <x v="32"/>
    <x v="17"/>
    <x v="4"/>
    <n v="0.2"/>
    <n v="0.875"/>
    <n v="56"/>
    <m/>
  </r>
  <r>
    <x v="6"/>
    <x v="16"/>
    <m/>
    <x v="0"/>
    <x v="0"/>
    <x v="17"/>
    <x v="4"/>
    <n v="0.15"/>
    <n v="0.65625"/>
    <n v="47.25"/>
    <m/>
  </r>
  <r>
    <x v="6"/>
    <x v="16"/>
    <m/>
    <x v="1"/>
    <x v="29"/>
    <x v="17"/>
    <x v="4"/>
    <n v="0.1"/>
    <n v="0.4375"/>
    <n v="35"/>
    <m/>
  </r>
  <r>
    <x v="6"/>
    <x v="16"/>
    <m/>
    <x v="1"/>
    <x v="21"/>
    <x v="17"/>
    <x v="4"/>
    <n v="0.15"/>
    <n v="0.65625"/>
    <n v="47.25"/>
    <m/>
  </r>
  <r>
    <x v="6"/>
    <x v="16"/>
    <m/>
    <x v="2"/>
    <x v="22"/>
    <x v="17"/>
    <x v="4"/>
    <n v="0.2"/>
    <n v="0.875"/>
    <n v="70"/>
    <m/>
  </r>
  <r>
    <x v="6"/>
    <x v="16"/>
    <m/>
    <x v="3"/>
    <x v="11"/>
    <x v="17"/>
    <x v="4"/>
    <n v="0.1"/>
    <n v="0.4375"/>
    <n v="28"/>
    <m/>
  </r>
  <r>
    <x v="1"/>
    <x v="23"/>
    <m/>
    <x v="0"/>
    <x v="0"/>
    <x v="17"/>
    <x v="4"/>
    <n v="0.35"/>
    <n v="1.53125"/>
    <n v="110.25"/>
    <m/>
  </r>
  <r>
    <x v="1"/>
    <x v="23"/>
    <m/>
    <x v="0"/>
    <x v="6"/>
    <x v="17"/>
    <x v="4"/>
    <n v="0.1"/>
    <n v="0.4375"/>
    <n v="35"/>
    <m/>
  </r>
  <r>
    <x v="1"/>
    <x v="23"/>
    <m/>
    <x v="1"/>
    <x v="7"/>
    <x v="17"/>
    <x v="4"/>
    <m/>
    <n v="0"/>
    <n v="0"/>
    <m/>
  </r>
  <r>
    <x v="1"/>
    <x v="23"/>
    <m/>
    <x v="1"/>
    <x v="24"/>
    <x v="17"/>
    <x v="4"/>
    <n v="0.3"/>
    <n v="1.3125"/>
    <n v="105"/>
    <m/>
  </r>
  <r>
    <x v="1"/>
    <x v="23"/>
    <m/>
    <x v="2"/>
    <x v="43"/>
    <x v="17"/>
    <x v="4"/>
    <n v="0.2"/>
    <n v="0.875"/>
    <e v="#N/A"/>
    <m/>
  </r>
  <r>
    <x v="1"/>
    <x v="23"/>
    <m/>
    <x v="3"/>
    <x v="34"/>
    <x v="17"/>
    <x v="4"/>
    <n v="0.3"/>
    <n v="1.3125"/>
    <n v="94.5"/>
    <m/>
  </r>
  <r>
    <x v="1"/>
    <x v="23"/>
    <m/>
    <x v="3"/>
    <x v="10"/>
    <x v="17"/>
    <x v="4"/>
    <n v="0.15"/>
    <n v="0.65625"/>
    <n v="52.5"/>
    <m/>
  </r>
  <r>
    <x v="1"/>
    <x v="7"/>
    <m/>
    <x v="0"/>
    <x v="6"/>
    <x v="18"/>
    <x v="4"/>
    <n v="0.3"/>
    <n v="1.3125"/>
    <n v="105"/>
    <m/>
  </r>
  <r>
    <x v="1"/>
    <x v="7"/>
    <m/>
    <x v="1"/>
    <x v="24"/>
    <x v="18"/>
    <x v="4"/>
    <n v="0.1"/>
    <n v="0.4375"/>
    <n v="35"/>
    <m/>
  </r>
  <r>
    <x v="1"/>
    <x v="7"/>
    <m/>
    <x v="1"/>
    <x v="27"/>
    <x v="18"/>
    <x v="4"/>
    <n v="0.4"/>
    <n v="1.75"/>
    <e v="#N/A"/>
    <m/>
  </r>
  <r>
    <x v="1"/>
    <x v="7"/>
    <m/>
    <x v="2"/>
    <x v="43"/>
    <x v="18"/>
    <x v="4"/>
    <n v="0.15"/>
    <n v="0.65625"/>
    <e v="#N/A"/>
    <m/>
  </r>
  <r>
    <x v="1"/>
    <x v="7"/>
    <m/>
    <x v="3"/>
    <x v="34"/>
    <x v="18"/>
    <x v="4"/>
    <n v="0.25"/>
    <n v="1.09375"/>
    <n v="78.75"/>
    <m/>
  </r>
  <r>
    <x v="1"/>
    <x v="7"/>
    <m/>
    <x v="3"/>
    <x v="10"/>
    <x v="18"/>
    <x v="4"/>
    <n v="0.05"/>
    <n v="0.21875"/>
    <n v="17.5"/>
    <m/>
  </r>
  <r>
    <x v="3"/>
    <x v="3"/>
    <m/>
    <x v="0"/>
    <x v="0"/>
    <x v="18"/>
    <x v="4"/>
    <n v="0.2"/>
    <n v="0.875"/>
    <n v="63"/>
    <m/>
  </r>
  <r>
    <x v="3"/>
    <x v="3"/>
    <m/>
    <x v="0"/>
    <x v="16"/>
    <x v="18"/>
    <x v="4"/>
    <n v="0.2"/>
    <n v="0.875"/>
    <n v="63"/>
    <m/>
  </r>
  <r>
    <x v="3"/>
    <x v="3"/>
    <m/>
    <x v="0"/>
    <x v="8"/>
    <x v="18"/>
    <x v="4"/>
    <n v="0.1"/>
    <n v="0.4375"/>
    <n v="28"/>
    <m/>
  </r>
  <r>
    <x v="3"/>
    <x v="3"/>
    <m/>
    <x v="0"/>
    <x v="6"/>
    <x v="18"/>
    <x v="4"/>
    <n v="0.5"/>
    <n v="2.1875"/>
    <n v="175"/>
    <m/>
  </r>
  <r>
    <x v="3"/>
    <x v="3"/>
    <m/>
    <x v="1"/>
    <x v="1"/>
    <x v="18"/>
    <x v="4"/>
    <m/>
    <n v="0"/>
    <n v="0"/>
    <m/>
  </r>
  <r>
    <x v="3"/>
    <x v="3"/>
    <m/>
    <x v="1"/>
    <x v="5"/>
    <x v="18"/>
    <x v="4"/>
    <n v="0.1"/>
    <n v="0.4375"/>
    <n v="35"/>
    <m/>
  </r>
  <r>
    <x v="3"/>
    <x v="3"/>
    <m/>
    <x v="1"/>
    <x v="13"/>
    <x v="18"/>
    <x v="4"/>
    <n v="1"/>
    <n v="4.375"/>
    <n v="315"/>
    <m/>
  </r>
  <r>
    <x v="3"/>
    <x v="3"/>
    <m/>
    <x v="1"/>
    <x v="25"/>
    <x v="18"/>
    <x v="4"/>
    <n v="0.5"/>
    <n v="2.1875"/>
    <n v="140"/>
    <m/>
  </r>
  <r>
    <x v="3"/>
    <x v="3"/>
    <m/>
    <x v="1"/>
    <x v="29"/>
    <x v="18"/>
    <x v="4"/>
    <m/>
    <n v="0"/>
    <n v="0"/>
    <m/>
  </r>
  <r>
    <x v="3"/>
    <x v="3"/>
    <m/>
    <x v="1"/>
    <x v="17"/>
    <x v="18"/>
    <x v="4"/>
    <n v="1"/>
    <n v="4.375"/>
    <n v="280"/>
    <m/>
  </r>
  <r>
    <x v="3"/>
    <x v="3"/>
    <m/>
    <x v="1"/>
    <x v="24"/>
    <x v="18"/>
    <x v="4"/>
    <n v="0.2"/>
    <n v="0.875"/>
    <n v="70"/>
    <m/>
  </r>
  <r>
    <x v="3"/>
    <x v="3"/>
    <m/>
    <x v="3"/>
    <x v="26"/>
    <x v="18"/>
    <x v="4"/>
    <n v="1"/>
    <n v="4.375"/>
    <n v="280"/>
    <m/>
  </r>
  <r>
    <x v="3"/>
    <x v="3"/>
    <m/>
    <x v="3"/>
    <x v="30"/>
    <x v="18"/>
    <x v="4"/>
    <n v="1"/>
    <n v="4.375"/>
    <n v="280"/>
    <m/>
  </r>
  <r>
    <x v="3"/>
    <x v="3"/>
    <m/>
    <x v="3"/>
    <x v="14"/>
    <x v="18"/>
    <x v="4"/>
    <n v="0.4"/>
    <n v="1.75"/>
    <n v="112"/>
    <m/>
  </r>
  <r>
    <x v="1"/>
    <x v="35"/>
    <m/>
    <x v="0"/>
    <x v="6"/>
    <x v="18"/>
    <x v="4"/>
    <m/>
    <n v="0"/>
    <n v="0"/>
    <m/>
  </r>
  <r>
    <x v="1"/>
    <x v="35"/>
    <m/>
    <x v="1"/>
    <x v="3"/>
    <x v="18"/>
    <x v="4"/>
    <m/>
    <n v="0"/>
    <n v="0"/>
    <m/>
  </r>
  <r>
    <x v="1"/>
    <x v="35"/>
    <m/>
    <x v="1"/>
    <x v="5"/>
    <x v="18"/>
    <x v="4"/>
    <m/>
    <n v="0"/>
    <n v="0"/>
    <m/>
  </r>
  <r>
    <x v="1"/>
    <x v="35"/>
    <m/>
    <x v="1"/>
    <x v="9"/>
    <x v="18"/>
    <x v="4"/>
    <m/>
    <n v="0"/>
    <n v="0"/>
    <m/>
  </r>
  <r>
    <x v="1"/>
    <x v="35"/>
    <m/>
    <x v="1"/>
    <x v="29"/>
    <x v="18"/>
    <x v="4"/>
    <m/>
    <n v="0"/>
    <n v="0"/>
    <m/>
  </r>
  <r>
    <x v="1"/>
    <x v="35"/>
    <m/>
    <x v="1"/>
    <x v="18"/>
    <x v="18"/>
    <x v="4"/>
    <m/>
    <n v="0"/>
    <n v="0"/>
    <m/>
  </r>
  <r>
    <x v="1"/>
    <x v="35"/>
    <m/>
    <x v="1"/>
    <x v="24"/>
    <x v="18"/>
    <x v="4"/>
    <m/>
    <n v="0"/>
    <n v="0"/>
    <m/>
  </r>
  <r>
    <x v="1"/>
    <x v="35"/>
    <m/>
    <x v="2"/>
    <x v="43"/>
    <x v="18"/>
    <x v="4"/>
    <m/>
    <n v="0"/>
    <e v="#N/A"/>
    <m/>
  </r>
  <r>
    <x v="1"/>
    <x v="35"/>
    <m/>
    <x v="3"/>
    <x v="34"/>
    <x v="18"/>
    <x v="4"/>
    <m/>
    <n v="0"/>
    <n v="0"/>
    <m/>
  </r>
  <r>
    <x v="1"/>
    <x v="35"/>
    <m/>
    <x v="3"/>
    <x v="10"/>
    <x v="18"/>
    <x v="4"/>
    <m/>
    <n v="0"/>
    <n v="0"/>
    <m/>
  </r>
  <r>
    <x v="4"/>
    <x v="13"/>
    <m/>
    <x v="0"/>
    <x v="16"/>
    <x v="18"/>
    <x v="4"/>
    <n v="0.25"/>
    <n v="1.09375"/>
    <n v="78.75"/>
    <m/>
  </r>
  <r>
    <x v="4"/>
    <x v="13"/>
    <m/>
    <x v="0"/>
    <x v="6"/>
    <x v="18"/>
    <x v="4"/>
    <m/>
    <n v="0"/>
    <n v="0"/>
    <m/>
  </r>
  <r>
    <x v="4"/>
    <x v="13"/>
    <m/>
    <x v="1"/>
    <x v="44"/>
    <x v="18"/>
    <x v="4"/>
    <n v="0.5"/>
    <n v="2.1875"/>
    <e v="#N/A"/>
    <m/>
  </r>
  <r>
    <x v="4"/>
    <x v="13"/>
    <m/>
    <x v="2"/>
    <x v="38"/>
    <x v="18"/>
    <x v="4"/>
    <n v="0.2"/>
    <n v="0.875"/>
    <n v="70"/>
    <m/>
  </r>
  <r>
    <x v="4"/>
    <x v="13"/>
    <m/>
    <x v="3"/>
    <x v="12"/>
    <x v="18"/>
    <x v="4"/>
    <n v="0.2"/>
    <n v="0.875"/>
    <n v="56"/>
    <m/>
  </r>
  <r>
    <x v="4"/>
    <x v="4"/>
    <m/>
    <x v="0"/>
    <x v="2"/>
    <x v="18"/>
    <x v="4"/>
    <n v="0.3"/>
    <n v="1.3125"/>
    <n v="94.5"/>
    <m/>
  </r>
  <r>
    <x v="4"/>
    <x v="4"/>
    <m/>
    <x v="1"/>
    <x v="3"/>
    <x v="18"/>
    <x v="4"/>
    <m/>
    <n v="0"/>
    <n v="0"/>
    <m/>
  </r>
  <r>
    <x v="4"/>
    <x v="4"/>
    <m/>
    <x v="1"/>
    <x v="5"/>
    <x v="18"/>
    <x v="4"/>
    <n v="0.5"/>
    <n v="2.1875"/>
    <n v="175"/>
    <m/>
  </r>
  <r>
    <x v="4"/>
    <x v="4"/>
    <m/>
    <x v="2"/>
    <x v="38"/>
    <x v="18"/>
    <x v="4"/>
    <n v="0.2"/>
    <n v="0.875"/>
    <n v="70"/>
    <m/>
  </r>
  <r>
    <x v="4"/>
    <x v="4"/>
    <m/>
    <x v="3"/>
    <x v="12"/>
    <x v="18"/>
    <x v="4"/>
    <n v="0.2"/>
    <n v="0.875"/>
    <n v="56"/>
    <m/>
  </r>
  <r>
    <x v="2"/>
    <x v="2"/>
    <m/>
    <x v="0"/>
    <x v="0"/>
    <x v="18"/>
    <x v="4"/>
    <m/>
    <n v="0"/>
    <n v="0"/>
    <m/>
  </r>
  <r>
    <x v="2"/>
    <x v="2"/>
    <m/>
    <x v="0"/>
    <x v="2"/>
    <x v="18"/>
    <x v="4"/>
    <m/>
    <n v="0"/>
    <n v="0"/>
    <m/>
  </r>
  <r>
    <x v="2"/>
    <x v="2"/>
    <m/>
    <x v="0"/>
    <x v="16"/>
    <x v="18"/>
    <x v="4"/>
    <m/>
    <n v="0"/>
    <n v="0"/>
    <m/>
  </r>
  <r>
    <x v="2"/>
    <x v="2"/>
    <m/>
    <x v="0"/>
    <x v="6"/>
    <x v="18"/>
    <x v="4"/>
    <m/>
    <n v="0"/>
    <n v="0"/>
    <m/>
  </r>
  <r>
    <x v="0"/>
    <x v="0"/>
    <m/>
    <x v="0"/>
    <x v="0"/>
    <x v="18"/>
    <x v="4"/>
    <n v="0.2"/>
    <n v="0.875"/>
    <n v="63"/>
    <m/>
  </r>
  <r>
    <x v="0"/>
    <x v="0"/>
    <m/>
    <x v="0"/>
    <x v="8"/>
    <x v="18"/>
    <x v="4"/>
    <m/>
    <n v="0"/>
    <n v="0"/>
    <m/>
  </r>
  <r>
    <x v="0"/>
    <x v="0"/>
    <m/>
    <x v="1"/>
    <x v="29"/>
    <x v="18"/>
    <x v="4"/>
    <n v="0.1"/>
    <n v="0.4375"/>
    <n v="35"/>
    <m/>
  </r>
  <r>
    <x v="0"/>
    <x v="0"/>
    <m/>
    <x v="1"/>
    <x v="21"/>
    <x v="18"/>
    <x v="4"/>
    <n v="0.25"/>
    <n v="1.09375"/>
    <n v="78.75"/>
    <m/>
  </r>
  <r>
    <x v="0"/>
    <x v="0"/>
    <m/>
    <x v="1"/>
    <x v="23"/>
    <x v="18"/>
    <x v="4"/>
    <n v="0.6"/>
    <n v="2.625"/>
    <n v="168"/>
    <m/>
  </r>
  <r>
    <x v="0"/>
    <x v="0"/>
    <m/>
    <x v="2"/>
    <x v="4"/>
    <x v="18"/>
    <x v="4"/>
    <n v="0.5"/>
    <n v="2.1875"/>
    <n v="175"/>
    <m/>
  </r>
  <r>
    <x v="0"/>
    <x v="0"/>
    <m/>
    <x v="3"/>
    <x v="12"/>
    <x v="18"/>
    <x v="4"/>
    <m/>
    <n v="0"/>
    <n v="0"/>
    <m/>
  </r>
  <r>
    <x v="0"/>
    <x v="0"/>
    <m/>
    <x v="3"/>
    <x v="14"/>
    <x v="18"/>
    <x v="4"/>
    <n v="0.6"/>
    <n v="2.625"/>
    <n v="168"/>
    <m/>
  </r>
  <r>
    <x v="1"/>
    <x v="1"/>
    <m/>
    <x v="0"/>
    <x v="2"/>
    <x v="18"/>
    <x v="4"/>
    <n v="0.3"/>
    <n v="1.3125"/>
    <n v="94.5"/>
    <m/>
  </r>
  <r>
    <x v="1"/>
    <x v="1"/>
    <m/>
    <x v="1"/>
    <x v="1"/>
    <x v="18"/>
    <x v="4"/>
    <m/>
    <n v="0"/>
    <n v="0"/>
    <m/>
  </r>
  <r>
    <x v="1"/>
    <x v="1"/>
    <m/>
    <x v="1"/>
    <x v="42"/>
    <x v="18"/>
    <x v="4"/>
    <n v="0.5"/>
    <n v="2.1875"/>
    <e v="#N/A"/>
    <m/>
  </r>
  <r>
    <x v="1"/>
    <x v="1"/>
    <m/>
    <x v="1"/>
    <x v="45"/>
    <x v="18"/>
    <x v="4"/>
    <m/>
    <n v="0"/>
    <e v="#N/A"/>
    <m/>
  </r>
  <r>
    <x v="1"/>
    <x v="1"/>
    <m/>
    <x v="2"/>
    <x v="43"/>
    <x v="18"/>
    <x v="4"/>
    <n v="0.3"/>
    <n v="1.3125"/>
    <e v="#N/A"/>
    <m/>
  </r>
  <r>
    <x v="1"/>
    <x v="1"/>
    <m/>
    <x v="3"/>
    <x v="31"/>
    <x v="18"/>
    <x v="4"/>
    <n v="0.5"/>
    <n v="2.1875"/>
    <n v="140"/>
    <m/>
  </r>
  <r>
    <x v="1"/>
    <x v="1"/>
    <m/>
    <x v="3"/>
    <x v="32"/>
    <x v="18"/>
    <x v="4"/>
    <m/>
    <n v="0"/>
    <n v="0"/>
    <m/>
  </r>
  <r>
    <x v="1"/>
    <x v="17"/>
    <m/>
    <x v="0"/>
    <x v="0"/>
    <x v="18"/>
    <x v="4"/>
    <n v="0.3"/>
    <n v="1.3125"/>
    <n v="94.5"/>
    <m/>
  </r>
  <r>
    <x v="1"/>
    <x v="17"/>
    <m/>
    <x v="1"/>
    <x v="29"/>
    <x v="18"/>
    <x v="4"/>
    <n v="0.45"/>
    <n v="1.96875"/>
    <n v="157.5"/>
    <m/>
  </r>
  <r>
    <x v="1"/>
    <x v="17"/>
    <m/>
    <x v="2"/>
    <x v="43"/>
    <x v="18"/>
    <x v="4"/>
    <n v="0.05"/>
    <n v="0.21875"/>
    <e v="#N/A"/>
    <m/>
  </r>
  <r>
    <x v="1"/>
    <x v="17"/>
    <m/>
    <x v="3"/>
    <x v="34"/>
    <x v="18"/>
    <x v="4"/>
    <n v="0.3"/>
    <n v="1.3125"/>
    <n v="94.5"/>
    <m/>
  </r>
  <r>
    <x v="6"/>
    <x v="9"/>
    <m/>
    <x v="0"/>
    <x v="8"/>
    <x v="18"/>
    <x v="4"/>
    <n v="0.2"/>
    <n v="0.875"/>
    <n v="56"/>
    <m/>
  </r>
  <r>
    <x v="6"/>
    <x v="9"/>
    <m/>
    <x v="1"/>
    <x v="24"/>
    <x v="18"/>
    <x v="4"/>
    <n v="0.25"/>
    <n v="1.09375"/>
    <n v="87.5"/>
    <m/>
  </r>
  <r>
    <x v="6"/>
    <x v="9"/>
    <m/>
    <x v="1"/>
    <x v="23"/>
    <x v="18"/>
    <x v="4"/>
    <m/>
    <n v="0"/>
    <n v="0"/>
    <m/>
  </r>
  <r>
    <x v="6"/>
    <x v="9"/>
    <m/>
    <x v="2"/>
    <x v="22"/>
    <x v="18"/>
    <x v="4"/>
    <n v="0.2"/>
    <n v="0.875"/>
    <n v="70"/>
    <m/>
  </r>
  <r>
    <x v="6"/>
    <x v="9"/>
    <m/>
    <x v="3"/>
    <x v="10"/>
    <x v="18"/>
    <x v="4"/>
    <n v="0.25"/>
    <n v="1.09375"/>
    <n v="87.5"/>
    <m/>
  </r>
  <r>
    <x v="4"/>
    <x v="36"/>
    <m/>
    <x v="0"/>
    <x v="16"/>
    <x v="18"/>
    <x v="4"/>
    <n v="0.25"/>
    <n v="1.09375"/>
    <n v="78.75"/>
    <m/>
  </r>
  <r>
    <x v="4"/>
    <x v="36"/>
    <m/>
    <x v="1"/>
    <x v="5"/>
    <x v="18"/>
    <x v="4"/>
    <m/>
    <n v="0"/>
    <n v="0"/>
    <m/>
  </r>
  <r>
    <x v="4"/>
    <x v="36"/>
    <m/>
    <x v="1"/>
    <x v="44"/>
    <x v="18"/>
    <x v="4"/>
    <n v="0.5"/>
    <n v="2.1875"/>
    <e v="#N/A"/>
    <m/>
  </r>
  <r>
    <x v="4"/>
    <x v="36"/>
    <m/>
    <x v="2"/>
    <x v="38"/>
    <x v="18"/>
    <x v="4"/>
    <n v="0.2"/>
    <n v="0.875"/>
    <n v="70"/>
    <m/>
  </r>
  <r>
    <x v="4"/>
    <x v="36"/>
    <m/>
    <x v="3"/>
    <x v="12"/>
    <x v="18"/>
    <x v="4"/>
    <n v="0.2"/>
    <n v="0.875"/>
    <n v="56"/>
    <m/>
  </r>
  <r>
    <x v="3"/>
    <x v="31"/>
    <m/>
    <x v="0"/>
    <x v="2"/>
    <x v="18"/>
    <x v="4"/>
    <n v="0.3"/>
    <n v="1.3125"/>
    <n v="94.5"/>
    <m/>
  </r>
  <r>
    <x v="3"/>
    <x v="31"/>
    <m/>
    <x v="0"/>
    <x v="19"/>
    <x v="18"/>
    <x v="4"/>
    <n v="0.5"/>
    <n v="2.1875"/>
    <n v="140"/>
    <m/>
  </r>
  <r>
    <x v="3"/>
    <x v="31"/>
    <m/>
    <x v="1"/>
    <x v="3"/>
    <x v="18"/>
    <x v="4"/>
    <m/>
    <n v="0"/>
    <n v="0"/>
    <m/>
  </r>
  <r>
    <x v="3"/>
    <x v="31"/>
    <m/>
    <x v="1"/>
    <x v="29"/>
    <x v="18"/>
    <x v="4"/>
    <n v="0.4"/>
    <n v="1.75"/>
    <n v="140"/>
    <m/>
  </r>
  <r>
    <x v="3"/>
    <x v="31"/>
    <m/>
    <x v="1"/>
    <x v="18"/>
    <x v="18"/>
    <x v="4"/>
    <n v="1"/>
    <n v="4.375"/>
    <n v="350"/>
    <m/>
  </r>
  <r>
    <x v="3"/>
    <x v="31"/>
    <m/>
    <x v="1"/>
    <x v="21"/>
    <x v="18"/>
    <x v="4"/>
    <m/>
    <n v="0"/>
    <n v="0"/>
    <m/>
  </r>
  <r>
    <x v="3"/>
    <x v="31"/>
    <m/>
    <x v="3"/>
    <x v="30"/>
    <x v="18"/>
    <x v="4"/>
    <m/>
    <n v="0"/>
    <n v="0"/>
    <m/>
  </r>
  <r>
    <x v="3"/>
    <x v="31"/>
    <m/>
    <x v="3"/>
    <x v="31"/>
    <x v="18"/>
    <x v="4"/>
    <n v="0.25"/>
    <n v="1.09375"/>
    <n v="70"/>
    <m/>
  </r>
  <r>
    <x v="3"/>
    <x v="31"/>
    <m/>
    <x v="3"/>
    <x v="40"/>
    <x v="18"/>
    <x v="4"/>
    <n v="1"/>
    <n v="4.375"/>
    <n v="280"/>
    <m/>
  </r>
  <r>
    <x v="0"/>
    <x v="37"/>
    <m/>
    <x v="0"/>
    <x v="6"/>
    <x v="18"/>
    <x v="4"/>
    <m/>
    <n v="0"/>
    <n v="0"/>
    <m/>
  </r>
  <r>
    <x v="5"/>
    <x v="5"/>
    <m/>
    <x v="1"/>
    <x v="3"/>
    <x v="18"/>
    <x v="4"/>
    <m/>
    <n v="0"/>
    <n v="0"/>
    <m/>
  </r>
  <r>
    <x v="5"/>
    <x v="5"/>
    <m/>
    <x v="1"/>
    <x v="5"/>
    <x v="18"/>
    <x v="4"/>
    <m/>
    <n v="0"/>
    <n v="0"/>
    <m/>
  </r>
  <r>
    <x v="5"/>
    <x v="5"/>
    <m/>
    <x v="1"/>
    <x v="7"/>
    <x v="18"/>
    <x v="4"/>
    <m/>
    <n v="0"/>
    <n v="0"/>
    <m/>
  </r>
  <r>
    <x v="5"/>
    <x v="5"/>
    <m/>
    <x v="1"/>
    <x v="9"/>
    <x v="18"/>
    <x v="4"/>
    <m/>
    <n v="0"/>
    <n v="0"/>
    <m/>
  </r>
  <r>
    <x v="5"/>
    <x v="5"/>
    <m/>
    <x v="1"/>
    <x v="17"/>
    <x v="18"/>
    <x v="4"/>
    <m/>
    <n v="0"/>
    <n v="0"/>
    <m/>
  </r>
  <r>
    <x v="5"/>
    <x v="5"/>
    <m/>
    <x v="1"/>
    <x v="18"/>
    <x v="18"/>
    <x v="4"/>
    <m/>
    <n v="0"/>
    <n v="0"/>
    <m/>
  </r>
  <r>
    <x v="5"/>
    <x v="5"/>
    <m/>
    <x v="1"/>
    <x v="24"/>
    <x v="18"/>
    <x v="4"/>
    <m/>
    <n v="0"/>
    <n v="0"/>
    <m/>
  </r>
  <r>
    <x v="5"/>
    <x v="5"/>
    <m/>
    <x v="1"/>
    <x v="21"/>
    <x v="18"/>
    <x v="4"/>
    <m/>
    <n v="0"/>
    <n v="0"/>
    <m/>
  </r>
  <r>
    <x v="5"/>
    <x v="5"/>
    <m/>
    <x v="1"/>
    <x v="23"/>
    <x v="18"/>
    <x v="4"/>
    <m/>
    <n v="0"/>
    <n v="0"/>
    <m/>
  </r>
  <r>
    <x v="1"/>
    <x v="15"/>
    <m/>
    <x v="0"/>
    <x v="46"/>
    <x v="18"/>
    <x v="4"/>
    <n v="0.25"/>
    <n v="1.09375"/>
    <e v="#VALUE!"/>
    <m/>
  </r>
  <r>
    <x v="1"/>
    <x v="15"/>
    <m/>
    <x v="0"/>
    <x v="8"/>
    <x v="18"/>
    <x v="4"/>
    <n v="0.2"/>
    <n v="0.875"/>
    <n v="56"/>
    <m/>
  </r>
  <r>
    <x v="1"/>
    <x v="15"/>
    <m/>
    <x v="1"/>
    <x v="1"/>
    <x v="18"/>
    <x v="4"/>
    <m/>
    <n v="0"/>
    <n v="0"/>
    <m/>
  </r>
  <r>
    <x v="1"/>
    <x v="15"/>
    <m/>
    <x v="1"/>
    <x v="42"/>
    <x v="18"/>
    <x v="4"/>
    <m/>
    <n v="0"/>
    <e v="#N/A"/>
    <m/>
  </r>
  <r>
    <x v="1"/>
    <x v="15"/>
    <m/>
    <x v="1"/>
    <x v="24"/>
    <x v="18"/>
    <x v="4"/>
    <n v="0.1"/>
    <n v="0.4375"/>
    <n v="35"/>
    <m/>
  </r>
  <r>
    <x v="1"/>
    <x v="15"/>
    <m/>
    <x v="1"/>
    <x v="27"/>
    <x v="18"/>
    <x v="4"/>
    <n v="0.4"/>
    <n v="1.75"/>
    <e v="#N/A"/>
    <m/>
  </r>
  <r>
    <x v="1"/>
    <x v="15"/>
    <m/>
    <x v="2"/>
    <x v="43"/>
    <x v="18"/>
    <x v="4"/>
    <n v="0.15"/>
    <n v="0.65625"/>
    <e v="#N/A"/>
    <m/>
  </r>
  <r>
    <x v="1"/>
    <x v="15"/>
    <m/>
    <x v="3"/>
    <x v="34"/>
    <x v="18"/>
    <x v="4"/>
    <n v="0.2"/>
    <n v="0.875"/>
    <n v="63"/>
    <m/>
  </r>
  <r>
    <x v="1"/>
    <x v="15"/>
    <m/>
    <x v="3"/>
    <x v="10"/>
    <x v="18"/>
    <x v="4"/>
    <n v="0.1"/>
    <n v="0.4375"/>
    <n v="35"/>
    <m/>
  </r>
  <r>
    <x v="0"/>
    <x v="20"/>
    <m/>
    <x v="0"/>
    <x v="0"/>
    <x v="18"/>
    <x v="4"/>
    <n v="0.1"/>
    <n v="0.4375"/>
    <n v="31.5"/>
    <m/>
  </r>
  <r>
    <x v="0"/>
    <x v="20"/>
    <m/>
    <x v="1"/>
    <x v="13"/>
    <x v="18"/>
    <x v="4"/>
    <n v="0.2"/>
    <n v="0.875"/>
    <n v="63"/>
    <m/>
  </r>
  <r>
    <x v="0"/>
    <x v="20"/>
    <m/>
    <x v="2"/>
    <x v="4"/>
    <x v="18"/>
    <x v="4"/>
    <n v="0.2"/>
    <n v="0.875"/>
    <n v="70"/>
    <m/>
  </r>
  <r>
    <x v="0"/>
    <x v="20"/>
    <m/>
    <x v="3"/>
    <x v="31"/>
    <x v="18"/>
    <x v="4"/>
    <n v="0.2"/>
    <n v="0.875"/>
    <n v="56"/>
    <m/>
  </r>
  <r>
    <x v="0"/>
    <x v="20"/>
    <m/>
    <x v="3"/>
    <x v="32"/>
    <x v="18"/>
    <x v="4"/>
    <m/>
    <n v="0"/>
    <n v="0"/>
    <m/>
  </r>
  <r>
    <x v="0"/>
    <x v="38"/>
    <m/>
    <x v="0"/>
    <x v="19"/>
    <x v="18"/>
    <x v="4"/>
    <m/>
    <n v="0"/>
    <n v="0"/>
    <m/>
  </r>
  <r>
    <x v="0"/>
    <x v="38"/>
    <m/>
    <x v="0"/>
    <x v="6"/>
    <x v="18"/>
    <x v="4"/>
    <m/>
    <n v="0"/>
    <n v="0"/>
    <m/>
  </r>
  <r>
    <x v="0"/>
    <x v="38"/>
    <m/>
    <x v="1"/>
    <x v="29"/>
    <x v="18"/>
    <x v="4"/>
    <m/>
    <n v="0"/>
    <n v="0"/>
    <m/>
  </r>
  <r>
    <x v="0"/>
    <x v="38"/>
    <m/>
    <x v="2"/>
    <x v="4"/>
    <x v="18"/>
    <x v="4"/>
    <m/>
    <n v="0"/>
    <n v="0"/>
    <m/>
  </r>
  <r>
    <x v="0"/>
    <x v="38"/>
    <m/>
    <x v="3"/>
    <x v="12"/>
    <x v="18"/>
    <x v="4"/>
    <m/>
    <n v="0"/>
    <n v="0"/>
    <m/>
  </r>
  <r>
    <x v="0"/>
    <x v="25"/>
    <m/>
    <x v="0"/>
    <x v="2"/>
    <x v="18"/>
    <x v="4"/>
    <n v="0.1"/>
    <n v="0.4375"/>
    <n v="31.5"/>
    <m/>
  </r>
  <r>
    <x v="0"/>
    <x v="25"/>
    <m/>
    <x v="1"/>
    <x v="35"/>
    <x v="18"/>
    <x v="4"/>
    <n v="0.4"/>
    <n v="1.75"/>
    <n v="112"/>
    <m/>
  </r>
  <r>
    <x v="0"/>
    <x v="25"/>
    <m/>
    <x v="2"/>
    <x v="4"/>
    <x v="18"/>
    <x v="4"/>
    <n v="0.3"/>
    <n v="1.3125"/>
    <n v="105"/>
    <m/>
  </r>
  <r>
    <x v="0"/>
    <x v="25"/>
    <m/>
    <x v="3"/>
    <x v="31"/>
    <x v="18"/>
    <x v="4"/>
    <n v="0.1"/>
    <n v="0.4375"/>
    <n v="28"/>
    <m/>
  </r>
  <r>
    <x v="0"/>
    <x v="25"/>
    <m/>
    <x v="3"/>
    <x v="32"/>
    <x v="18"/>
    <x v="4"/>
    <n v="0.2"/>
    <n v="0.875"/>
    <n v="56"/>
    <s v="Buffer"/>
  </r>
  <r>
    <x v="0"/>
    <x v="26"/>
    <m/>
    <x v="0"/>
    <x v="8"/>
    <x v="18"/>
    <x v="4"/>
    <n v="0.2"/>
    <n v="0.875"/>
    <n v="56"/>
    <m/>
  </r>
  <r>
    <x v="0"/>
    <x v="26"/>
    <m/>
    <x v="1"/>
    <x v="5"/>
    <x v="18"/>
    <x v="4"/>
    <n v="0.3"/>
    <n v="1.3125"/>
    <n v="105"/>
    <m/>
  </r>
  <r>
    <x v="0"/>
    <x v="26"/>
    <m/>
    <x v="1"/>
    <x v="7"/>
    <x v="18"/>
    <x v="4"/>
    <n v="0.1"/>
    <n v="0.4375"/>
    <n v="31.5"/>
    <m/>
  </r>
  <r>
    <x v="0"/>
    <x v="26"/>
    <m/>
    <x v="1"/>
    <x v="29"/>
    <x v="18"/>
    <x v="4"/>
    <m/>
    <n v="0"/>
    <n v="0"/>
    <m/>
  </r>
  <r>
    <x v="0"/>
    <x v="26"/>
    <m/>
    <x v="1"/>
    <x v="23"/>
    <x v="18"/>
    <x v="4"/>
    <m/>
    <n v="0"/>
    <n v="0"/>
    <m/>
  </r>
  <r>
    <x v="0"/>
    <x v="26"/>
    <m/>
    <x v="2"/>
    <x v="4"/>
    <x v="18"/>
    <x v="4"/>
    <n v="0.4"/>
    <n v="1.75"/>
    <n v="140"/>
    <m/>
  </r>
  <r>
    <x v="0"/>
    <x v="26"/>
    <m/>
    <x v="3"/>
    <x v="12"/>
    <x v="18"/>
    <x v="4"/>
    <n v="0.2"/>
    <n v="0.875"/>
    <n v="56"/>
    <m/>
  </r>
  <r>
    <x v="4"/>
    <x v="6"/>
    <m/>
    <x v="0"/>
    <x v="16"/>
    <x v="18"/>
    <x v="4"/>
    <n v="0.25"/>
    <n v="1.09375"/>
    <n v="78.75"/>
    <m/>
  </r>
  <r>
    <x v="4"/>
    <x v="6"/>
    <m/>
    <x v="0"/>
    <x v="6"/>
    <x v="18"/>
    <x v="4"/>
    <m/>
    <n v="0"/>
    <n v="0"/>
    <m/>
  </r>
  <r>
    <x v="4"/>
    <x v="6"/>
    <m/>
    <x v="1"/>
    <x v="3"/>
    <x v="18"/>
    <x v="4"/>
    <m/>
    <n v="0"/>
    <n v="0"/>
    <m/>
  </r>
  <r>
    <x v="4"/>
    <x v="6"/>
    <m/>
    <x v="1"/>
    <x v="5"/>
    <x v="18"/>
    <x v="4"/>
    <n v="0.5"/>
    <n v="2.1875"/>
    <n v="175"/>
    <m/>
  </r>
  <r>
    <x v="4"/>
    <x v="6"/>
    <m/>
    <x v="2"/>
    <x v="38"/>
    <x v="18"/>
    <x v="4"/>
    <n v="0.2"/>
    <n v="0.875"/>
    <n v="70"/>
    <m/>
  </r>
  <r>
    <x v="4"/>
    <x v="6"/>
    <m/>
    <x v="3"/>
    <x v="12"/>
    <x v="18"/>
    <x v="4"/>
    <n v="0.2"/>
    <n v="0.875"/>
    <n v="56"/>
    <m/>
  </r>
  <r>
    <x v="4"/>
    <x v="8"/>
    <m/>
    <x v="0"/>
    <x v="2"/>
    <x v="18"/>
    <x v="4"/>
    <n v="0.3"/>
    <n v="1.3125"/>
    <n v="94.5"/>
    <m/>
  </r>
  <r>
    <x v="4"/>
    <x v="8"/>
    <m/>
    <x v="0"/>
    <x v="19"/>
    <x v="18"/>
    <x v="4"/>
    <m/>
    <n v="0"/>
    <n v="0"/>
    <m/>
  </r>
  <r>
    <x v="4"/>
    <x v="8"/>
    <m/>
    <x v="1"/>
    <x v="3"/>
    <x v="18"/>
    <x v="4"/>
    <n v="0.5"/>
    <n v="2.1875"/>
    <n v="157.5"/>
    <m/>
  </r>
  <r>
    <x v="4"/>
    <x v="8"/>
    <m/>
    <x v="2"/>
    <x v="38"/>
    <x v="18"/>
    <x v="4"/>
    <n v="0.2"/>
    <n v="0.875"/>
    <n v="70"/>
    <m/>
  </r>
  <r>
    <x v="4"/>
    <x v="8"/>
    <m/>
    <x v="3"/>
    <x v="11"/>
    <x v="18"/>
    <x v="4"/>
    <n v="0.2"/>
    <n v="0.875"/>
    <n v="56"/>
    <m/>
  </r>
  <r>
    <x v="6"/>
    <x v="14"/>
    <m/>
    <x v="0"/>
    <x v="0"/>
    <x v="18"/>
    <x v="4"/>
    <n v="0.4"/>
    <n v="1.75"/>
    <n v="126"/>
    <m/>
  </r>
  <r>
    <x v="6"/>
    <x v="14"/>
    <m/>
    <x v="0"/>
    <x v="19"/>
    <x v="18"/>
    <x v="4"/>
    <n v="0.1"/>
    <n v="0.4375"/>
    <n v="28"/>
    <m/>
  </r>
  <r>
    <x v="6"/>
    <x v="14"/>
    <m/>
    <x v="1"/>
    <x v="23"/>
    <x v="18"/>
    <x v="4"/>
    <n v="0.25"/>
    <n v="1.09375"/>
    <n v="70"/>
    <m/>
  </r>
  <r>
    <x v="6"/>
    <x v="14"/>
    <m/>
    <x v="2"/>
    <x v="22"/>
    <x v="18"/>
    <x v="4"/>
    <n v="0.2"/>
    <n v="0.875"/>
    <n v="70"/>
    <m/>
  </r>
  <r>
    <x v="6"/>
    <x v="14"/>
    <m/>
    <x v="3"/>
    <x v="10"/>
    <x v="18"/>
    <x v="4"/>
    <n v="0.25"/>
    <n v="1.09375"/>
    <n v="87.5"/>
    <m/>
  </r>
  <r>
    <x v="0"/>
    <x v="28"/>
    <m/>
    <x v="0"/>
    <x v="2"/>
    <x v="18"/>
    <x v="4"/>
    <n v="0.4"/>
    <n v="1.75"/>
    <n v="126"/>
    <m/>
  </r>
  <r>
    <x v="0"/>
    <x v="28"/>
    <m/>
    <x v="0"/>
    <x v="19"/>
    <x v="18"/>
    <x v="4"/>
    <n v="0.5"/>
    <n v="2.1875"/>
    <n v="140"/>
    <m/>
  </r>
  <r>
    <x v="0"/>
    <x v="28"/>
    <m/>
    <x v="1"/>
    <x v="1"/>
    <x v="18"/>
    <x v="4"/>
    <m/>
    <n v="0"/>
    <n v="0"/>
    <m/>
  </r>
  <r>
    <x v="0"/>
    <x v="28"/>
    <m/>
    <x v="1"/>
    <x v="35"/>
    <x v="18"/>
    <x v="4"/>
    <n v="0.1"/>
    <n v="0.4375"/>
    <n v="28"/>
    <m/>
  </r>
  <r>
    <x v="0"/>
    <x v="28"/>
    <m/>
    <x v="1"/>
    <x v="42"/>
    <x v="18"/>
    <x v="4"/>
    <n v="0.6"/>
    <n v="2.625"/>
    <e v="#N/A"/>
    <m/>
  </r>
  <r>
    <x v="0"/>
    <x v="28"/>
    <m/>
    <x v="1"/>
    <x v="45"/>
    <x v="18"/>
    <x v="4"/>
    <m/>
    <n v="0"/>
    <e v="#N/A"/>
    <m/>
  </r>
  <r>
    <x v="0"/>
    <x v="28"/>
    <m/>
    <x v="2"/>
    <x v="4"/>
    <x v="18"/>
    <x v="4"/>
    <n v="0.8"/>
    <n v="3.5"/>
    <n v="280"/>
    <m/>
  </r>
  <r>
    <x v="0"/>
    <x v="28"/>
    <m/>
    <x v="3"/>
    <x v="31"/>
    <x v="18"/>
    <x v="4"/>
    <n v="0.2"/>
    <n v="0.875"/>
    <n v="56"/>
    <m/>
  </r>
  <r>
    <x v="0"/>
    <x v="28"/>
    <m/>
    <x v="3"/>
    <x v="32"/>
    <x v="18"/>
    <x v="4"/>
    <n v="0.4"/>
    <n v="1.75"/>
    <n v="112"/>
    <m/>
  </r>
  <r>
    <x v="6"/>
    <x v="12"/>
    <m/>
    <x v="0"/>
    <x v="2"/>
    <x v="18"/>
    <x v="4"/>
    <m/>
    <n v="0"/>
    <n v="0"/>
    <m/>
  </r>
  <r>
    <x v="6"/>
    <x v="12"/>
    <m/>
    <x v="0"/>
    <x v="8"/>
    <x v="18"/>
    <x v="4"/>
    <n v="0.3"/>
    <n v="1.3125"/>
    <n v="84"/>
    <m/>
  </r>
  <r>
    <x v="6"/>
    <x v="12"/>
    <m/>
    <x v="1"/>
    <x v="29"/>
    <x v="18"/>
    <x v="4"/>
    <n v="0.1"/>
    <n v="0.4375"/>
    <n v="35"/>
    <m/>
  </r>
  <r>
    <x v="6"/>
    <x v="12"/>
    <m/>
    <x v="1"/>
    <x v="21"/>
    <x v="18"/>
    <x v="4"/>
    <n v="0.25"/>
    <n v="1.09375"/>
    <n v="78.75"/>
    <m/>
  </r>
  <r>
    <x v="6"/>
    <x v="12"/>
    <m/>
    <x v="2"/>
    <x v="22"/>
    <x v="18"/>
    <x v="4"/>
    <n v="0.2"/>
    <n v="0.875"/>
    <n v="70"/>
    <m/>
  </r>
  <r>
    <x v="6"/>
    <x v="12"/>
    <m/>
    <x v="3"/>
    <x v="11"/>
    <x v="18"/>
    <x v="4"/>
    <n v="0.25"/>
    <n v="1.09375"/>
    <n v="70"/>
    <m/>
  </r>
  <r>
    <x v="6"/>
    <x v="19"/>
    <m/>
    <x v="0"/>
    <x v="16"/>
    <x v="18"/>
    <x v="4"/>
    <m/>
    <n v="0"/>
    <n v="0"/>
    <m/>
  </r>
  <r>
    <x v="6"/>
    <x v="19"/>
    <m/>
    <x v="0"/>
    <x v="8"/>
    <x v="18"/>
    <x v="4"/>
    <n v="0.2"/>
    <n v="0.875"/>
    <n v="56"/>
    <m/>
  </r>
  <r>
    <x v="6"/>
    <x v="19"/>
    <m/>
    <x v="1"/>
    <x v="25"/>
    <x v="18"/>
    <x v="4"/>
    <m/>
    <n v="0"/>
    <n v="0"/>
    <m/>
  </r>
  <r>
    <x v="6"/>
    <x v="19"/>
    <m/>
    <x v="1"/>
    <x v="18"/>
    <x v="18"/>
    <x v="4"/>
    <n v="0.25"/>
    <n v="1.09375"/>
    <n v="87.5"/>
    <m/>
  </r>
  <r>
    <x v="6"/>
    <x v="19"/>
    <m/>
    <x v="1"/>
    <x v="23"/>
    <x v="18"/>
    <x v="4"/>
    <m/>
    <n v="0"/>
    <n v="0"/>
    <m/>
  </r>
  <r>
    <x v="6"/>
    <x v="19"/>
    <m/>
    <x v="2"/>
    <x v="22"/>
    <x v="18"/>
    <x v="4"/>
    <n v="0.2"/>
    <n v="0.875"/>
    <n v="70"/>
    <m/>
  </r>
  <r>
    <x v="6"/>
    <x v="19"/>
    <m/>
    <x v="3"/>
    <x v="10"/>
    <x v="18"/>
    <x v="4"/>
    <n v="0.25"/>
    <n v="1.09375"/>
    <n v="87.5"/>
    <m/>
  </r>
  <r>
    <x v="7"/>
    <x v="11"/>
    <m/>
    <x v="3"/>
    <x v="10"/>
    <x v="18"/>
    <x v="4"/>
    <n v="0.2"/>
    <n v="0.875"/>
    <n v="70"/>
    <s v="Reviews"/>
  </r>
  <r>
    <x v="7"/>
    <x v="11"/>
    <m/>
    <x v="3"/>
    <x v="12"/>
    <x v="18"/>
    <x v="4"/>
    <m/>
    <n v="0"/>
    <n v="0"/>
    <m/>
  </r>
  <r>
    <x v="7"/>
    <x v="11"/>
    <m/>
    <x v="3"/>
    <x v="14"/>
    <x v="18"/>
    <x v="4"/>
    <m/>
    <n v="0"/>
    <n v="0"/>
    <m/>
  </r>
  <r>
    <x v="4"/>
    <x v="10"/>
    <m/>
    <x v="0"/>
    <x v="16"/>
    <x v="18"/>
    <x v="4"/>
    <n v="0.25"/>
    <n v="1.09375"/>
    <n v="78.75"/>
    <m/>
  </r>
  <r>
    <x v="4"/>
    <x v="10"/>
    <m/>
    <x v="1"/>
    <x v="3"/>
    <x v="18"/>
    <x v="4"/>
    <n v="0.5"/>
    <n v="2.1875"/>
    <n v="157.5"/>
    <m/>
  </r>
  <r>
    <x v="4"/>
    <x v="10"/>
    <m/>
    <x v="2"/>
    <x v="38"/>
    <x v="18"/>
    <x v="4"/>
    <n v="0.2"/>
    <n v="0.875"/>
    <n v="70"/>
    <m/>
  </r>
  <r>
    <x v="4"/>
    <x v="10"/>
    <m/>
    <x v="3"/>
    <x v="11"/>
    <x v="18"/>
    <x v="4"/>
    <n v="0.2"/>
    <n v="0.875"/>
    <n v="56"/>
    <m/>
  </r>
  <r>
    <x v="6"/>
    <x v="21"/>
    <m/>
    <x v="0"/>
    <x v="8"/>
    <x v="18"/>
    <x v="4"/>
    <n v="0.4"/>
    <n v="1.75"/>
    <n v="112"/>
    <m/>
  </r>
  <r>
    <x v="6"/>
    <x v="21"/>
    <m/>
    <x v="1"/>
    <x v="24"/>
    <x v="18"/>
    <x v="4"/>
    <m/>
    <n v="0"/>
    <n v="0"/>
    <m/>
  </r>
  <r>
    <x v="6"/>
    <x v="21"/>
    <m/>
    <x v="1"/>
    <x v="27"/>
    <x v="18"/>
    <x v="4"/>
    <n v="0.25"/>
    <n v="1.09375"/>
    <e v="#N/A"/>
    <m/>
  </r>
  <r>
    <x v="6"/>
    <x v="21"/>
    <m/>
    <x v="2"/>
    <x v="22"/>
    <x v="18"/>
    <x v="4"/>
    <n v="0.2"/>
    <n v="0.875"/>
    <n v="70"/>
    <m/>
  </r>
  <r>
    <x v="6"/>
    <x v="21"/>
    <m/>
    <x v="3"/>
    <x v="11"/>
    <x v="18"/>
    <x v="4"/>
    <n v="0.25"/>
    <n v="1.09375"/>
    <n v="70"/>
    <m/>
  </r>
  <r>
    <x v="0"/>
    <x v="39"/>
    <m/>
    <x v="0"/>
    <x v="2"/>
    <x v="18"/>
    <x v="4"/>
    <m/>
    <n v="0"/>
    <n v="0"/>
    <m/>
  </r>
  <r>
    <x v="0"/>
    <x v="39"/>
    <m/>
    <x v="1"/>
    <x v="35"/>
    <x v="18"/>
    <x v="4"/>
    <m/>
    <n v="0"/>
    <n v="0"/>
    <m/>
  </r>
  <r>
    <x v="0"/>
    <x v="39"/>
    <m/>
    <x v="2"/>
    <x v="4"/>
    <x v="18"/>
    <x v="4"/>
    <m/>
    <n v="0"/>
    <n v="0"/>
    <m/>
  </r>
  <r>
    <x v="0"/>
    <x v="39"/>
    <m/>
    <x v="3"/>
    <x v="32"/>
    <x v="18"/>
    <x v="4"/>
    <m/>
    <n v="0"/>
    <n v="0"/>
    <m/>
  </r>
  <r>
    <x v="3"/>
    <x v="33"/>
    <m/>
    <x v="0"/>
    <x v="0"/>
    <x v="18"/>
    <x v="4"/>
    <m/>
    <n v="0"/>
    <n v="0"/>
    <m/>
  </r>
  <r>
    <x v="3"/>
    <x v="33"/>
    <m/>
    <x v="0"/>
    <x v="8"/>
    <x v="18"/>
    <x v="4"/>
    <m/>
    <n v="0"/>
    <n v="0"/>
    <m/>
  </r>
  <r>
    <x v="3"/>
    <x v="33"/>
    <m/>
    <x v="1"/>
    <x v="13"/>
    <x v="18"/>
    <x v="4"/>
    <m/>
    <n v="0"/>
    <n v="0"/>
    <m/>
  </r>
  <r>
    <x v="3"/>
    <x v="33"/>
    <m/>
    <x v="1"/>
    <x v="9"/>
    <x v="18"/>
    <x v="4"/>
    <m/>
    <n v="0"/>
    <n v="0"/>
    <m/>
  </r>
  <r>
    <x v="3"/>
    <x v="33"/>
    <m/>
    <x v="1"/>
    <x v="23"/>
    <x v="18"/>
    <x v="4"/>
    <m/>
    <n v="0"/>
    <n v="0"/>
    <m/>
  </r>
  <r>
    <x v="3"/>
    <x v="33"/>
    <m/>
    <x v="3"/>
    <x v="14"/>
    <x v="18"/>
    <x v="4"/>
    <m/>
    <n v="0"/>
    <n v="0"/>
    <m/>
  </r>
  <r>
    <x v="1"/>
    <x v="24"/>
    <m/>
    <x v="0"/>
    <x v="0"/>
    <x v="18"/>
    <x v="4"/>
    <n v="0.3"/>
    <n v="1.3125"/>
    <n v="94.5"/>
    <m/>
  </r>
  <r>
    <x v="1"/>
    <x v="24"/>
    <m/>
    <x v="1"/>
    <x v="25"/>
    <x v="18"/>
    <x v="4"/>
    <n v="0.8"/>
    <n v="3.5"/>
    <n v="224"/>
    <m/>
  </r>
  <r>
    <x v="1"/>
    <x v="24"/>
    <m/>
    <x v="1"/>
    <x v="24"/>
    <x v="18"/>
    <x v="4"/>
    <n v="0.05"/>
    <n v="0.21875"/>
    <n v="17.5"/>
    <m/>
  </r>
  <r>
    <x v="1"/>
    <x v="24"/>
    <m/>
    <x v="1"/>
    <x v="21"/>
    <x v="18"/>
    <x v="4"/>
    <m/>
    <n v="0"/>
    <n v="0"/>
    <m/>
  </r>
  <r>
    <x v="1"/>
    <x v="24"/>
    <m/>
    <x v="2"/>
    <x v="43"/>
    <x v="18"/>
    <x v="4"/>
    <n v="0.2"/>
    <n v="0.875"/>
    <e v="#N/A"/>
    <m/>
  </r>
  <r>
    <x v="1"/>
    <x v="24"/>
    <m/>
    <x v="3"/>
    <x v="34"/>
    <x v="18"/>
    <x v="4"/>
    <n v="0.15"/>
    <n v="0.65625"/>
    <n v="47.25"/>
    <m/>
  </r>
  <r>
    <x v="1"/>
    <x v="24"/>
    <m/>
    <x v="3"/>
    <x v="10"/>
    <x v="18"/>
    <x v="4"/>
    <n v="0.1"/>
    <n v="0.4375"/>
    <n v="35"/>
    <m/>
  </r>
  <r>
    <x v="0"/>
    <x v="32"/>
    <m/>
    <x v="0"/>
    <x v="19"/>
    <x v="18"/>
    <x v="4"/>
    <n v="0.1"/>
    <n v="0.4375"/>
    <n v="28"/>
    <m/>
  </r>
  <r>
    <x v="0"/>
    <x v="32"/>
    <m/>
    <x v="1"/>
    <x v="5"/>
    <x v="18"/>
    <x v="4"/>
    <n v="0.3"/>
    <n v="1.3125"/>
    <n v="105"/>
    <m/>
  </r>
  <r>
    <x v="0"/>
    <x v="32"/>
    <m/>
    <x v="1"/>
    <x v="7"/>
    <x v="18"/>
    <x v="4"/>
    <n v="0.1"/>
    <n v="0.4375"/>
    <n v="31.5"/>
    <m/>
  </r>
  <r>
    <x v="0"/>
    <x v="32"/>
    <m/>
    <x v="1"/>
    <x v="29"/>
    <x v="18"/>
    <x v="4"/>
    <m/>
    <n v="0"/>
    <n v="0"/>
    <m/>
  </r>
  <r>
    <x v="0"/>
    <x v="32"/>
    <m/>
    <x v="2"/>
    <x v="4"/>
    <x v="18"/>
    <x v="4"/>
    <n v="0.3"/>
    <n v="1.3125"/>
    <n v="105"/>
    <m/>
  </r>
  <r>
    <x v="0"/>
    <x v="32"/>
    <m/>
    <x v="3"/>
    <x v="12"/>
    <x v="18"/>
    <x v="4"/>
    <n v="0.1"/>
    <n v="0.4375"/>
    <n v="28"/>
    <m/>
  </r>
  <r>
    <x v="0"/>
    <x v="34"/>
    <m/>
    <x v="0"/>
    <x v="19"/>
    <x v="18"/>
    <x v="4"/>
    <n v="0.15"/>
    <n v="0.65625"/>
    <n v="42"/>
    <m/>
  </r>
  <r>
    <x v="0"/>
    <x v="34"/>
    <m/>
    <x v="1"/>
    <x v="1"/>
    <x v="18"/>
    <x v="4"/>
    <m/>
    <n v="0"/>
    <n v="0"/>
    <m/>
  </r>
  <r>
    <x v="0"/>
    <x v="34"/>
    <m/>
    <x v="1"/>
    <x v="35"/>
    <x v="18"/>
    <x v="4"/>
    <n v="0.5"/>
    <n v="2.1875"/>
    <n v="140"/>
    <m/>
  </r>
  <r>
    <x v="0"/>
    <x v="34"/>
    <m/>
    <x v="2"/>
    <x v="4"/>
    <x v="18"/>
    <x v="4"/>
    <n v="0.4"/>
    <n v="1.75"/>
    <n v="140"/>
    <m/>
  </r>
  <r>
    <x v="0"/>
    <x v="34"/>
    <m/>
    <x v="3"/>
    <x v="31"/>
    <x v="18"/>
    <x v="4"/>
    <n v="0.1"/>
    <n v="0.4375"/>
    <n v="28"/>
    <m/>
  </r>
  <r>
    <x v="0"/>
    <x v="34"/>
    <m/>
    <x v="3"/>
    <x v="32"/>
    <x v="18"/>
    <x v="4"/>
    <n v="0.4"/>
    <n v="1.75"/>
    <n v="112"/>
    <m/>
  </r>
  <r>
    <x v="6"/>
    <x v="16"/>
    <m/>
    <x v="0"/>
    <x v="0"/>
    <x v="18"/>
    <x v="4"/>
    <n v="0.15"/>
    <n v="0.65625"/>
    <n v="47.25"/>
    <m/>
  </r>
  <r>
    <x v="6"/>
    <x v="16"/>
    <m/>
    <x v="1"/>
    <x v="29"/>
    <x v="18"/>
    <x v="4"/>
    <n v="0.1"/>
    <n v="0.4375"/>
    <n v="35"/>
    <m/>
  </r>
  <r>
    <x v="6"/>
    <x v="16"/>
    <m/>
    <x v="1"/>
    <x v="21"/>
    <x v="18"/>
    <x v="4"/>
    <n v="0.15"/>
    <n v="0.65625"/>
    <n v="47.25"/>
    <m/>
  </r>
  <r>
    <x v="6"/>
    <x v="16"/>
    <m/>
    <x v="2"/>
    <x v="22"/>
    <x v="18"/>
    <x v="4"/>
    <n v="0.2"/>
    <n v="0.875"/>
    <n v="70"/>
    <m/>
  </r>
  <r>
    <x v="6"/>
    <x v="16"/>
    <m/>
    <x v="3"/>
    <x v="11"/>
    <x v="18"/>
    <x v="4"/>
    <n v="0.1"/>
    <n v="0.4375"/>
    <n v="28"/>
    <m/>
  </r>
  <r>
    <x v="1"/>
    <x v="23"/>
    <m/>
    <x v="0"/>
    <x v="0"/>
    <x v="18"/>
    <x v="4"/>
    <n v="0.2"/>
    <n v="0.875"/>
    <n v="63"/>
    <m/>
  </r>
  <r>
    <x v="1"/>
    <x v="23"/>
    <m/>
    <x v="0"/>
    <x v="6"/>
    <x v="18"/>
    <x v="4"/>
    <n v="0.1"/>
    <n v="0.4375"/>
    <n v="35"/>
    <m/>
  </r>
  <r>
    <x v="1"/>
    <x v="23"/>
    <m/>
    <x v="1"/>
    <x v="7"/>
    <x v="18"/>
    <x v="4"/>
    <m/>
    <n v="0"/>
    <n v="0"/>
    <m/>
  </r>
  <r>
    <x v="1"/>
    <x v="23"/>
    <m/>
    <x v="1"/>
    <x v="24"/>
    <x v="18"/>
    <x v="4"/>
    <n v="0.3"/>
    <n v="1.3125"/>
    <n v="105"/>
    <m/>
  </r>
  <r>
    <x v="1"/>
    <x v="23"/>
    <m/>
    <x v="2"/>
    <x v="43"/>
    <x v="18"/>
    <x v="4"/>
    <n v="0.2"/>
    <n v="0.875"/>
    <e v="#N/A"/>
    <m/>
  </r>
  <r>
    <x v="1"/>
    <x v="23"/>
    <m/>
    <x v="3"/>
    <x v="34"/>
    <x v="18"/>
    <x v="4"/>
    <n v="0.3"/>
    <n v="1.3125"/>
    <n v="94.5"/>
    <m/>
  </r>
  <r>
    <x v="1"/>
    <x v="23"/>
    <m/>
    <x v="3"/>
    <x v="10"/>
    <x v="18"/>
    <x v="4"/>
    <n v="0.15"/>
    <n v="0.65625"/>
    <n v="52.5"/>
    <m/>
  </r>
  <r>
    <x v="1"/>
    <x v="7"/>
    <m/>
    <x v="0"/>
    <x v="6"/>
    <x v="19"/>
    <x v="4"/>
    <n v="0.3"/>
    <n v="1.05"/>
    <n v="84"/>
    <m/>
  </r>
  <r>
    <x v="1"/>
    <x v="7"/>
    <m/>
    <x v="1"/>
    <x v="24"/>
    <x v="19"/>
    <x v="4"/>
    <n v="0.1"/>
    <n v="0.35000000000000003"/>
    <n v="28.000000000000004"/>
    <m/>
  </r>
  <r>
    <x v="1"/>
    <x v="7"/>
    <m/>
    <x v="1"/>
    <x v="27"/>
    <x v="19"/>
    <x v="4"/>
    <n v="0.4"/>
    <n v="1.4000000000000001"/>
    <e v="#N/A"/>
    <m/>
  </r>
  <r>
    <x v="1"/>
    <x v="7"/>
    <m/>
    <x v="2"/>
    <x v="43"/>
    <x v="19"/>
    <x v="4"/>
    <n v="0.15"/>
    <n v="0.52500000000000002"/>
    <e v="#N/A"/>
    <m/>
  </r>
  <r>
    <x v="1"/>
    <x v="7"/>
    <m/>
    <x v="3"/>
    <x v="34"/>
    <x v="19"/>
    <x v="4"/>
    <n v="0.25"/>
    <n v="0.875"/>
    <n v="63"/>
    <m/>
  </r>
  <r>
    <x v="1"/>
    <x v="7"/>
    <m/>
    <x v="3"/>
    <x v="10"/>
    <x v="19"/>
    <x v="4"/>
    <n v="0.05"/>
    <n v="0.17500000000000002"/>
    <n v="14.000000000000002"/>
    <m/>
  </r>
  <r>
    <x v="3"/>
    <x v="3"/>
    <m/>
    <x v="0"/>
    <x v="0"/>
    <x v="19"/>
    <x v="4"/>
    <n v="0.2"/>
    <n v="0.70000000000000007"/>
    <n v="50.400000000000006"/>
    <m/>
  </r>
  <r>
    <x v="3"/>
    <x v="3"/>
    <m/>
    <x v="0"/>
    <x v="16"/>
    <x v="19"/>
    <x v="4"/>
    <n v="0.2"/>
    <n v="0.70000000000000007"/>
    <n v="50.400000000000006"/>
    <m/>
  </r>
  <r>
    <x v="3"/>
    <x v="3"/>
    <m/>
    <x v="0"/>
    <x v="8"/>
    <x v="19"/>
    <x v="4"/>
    <n v="0.1"/>
    <n v="0.35000000000000003"/>
    <n v="22.400000000000002"/>
    <m/>
  </r>
  <r>
    <x v="3"/>
    <x v="3"/>
    <m/>
    <x v="0"/>
    <x v="6"/>
    <x v="19"/>
    <x v="4"/>
    <n v="0.5"/>
    <n v="1.75"/>
    <n v="140"/>
    <m/>
  </r>
  <r>
    <x v="3"/>
    <x v="3"/>
    <m/>
    <x v="1"/>
    <x v="1"/>
    <x v="19"/>
    <x v="4"/>
    <m/>
    <n v="0"/>
    <n v="0"/>
    <m/>
  </r>
  <r>
    <x v="3"/>
    <x v="3"/>
    <m/>
    <x v="1"/>
    <x v="13"/>
    <x v="19"/>
    <x v="4"/>
    <n v="1"/>
    <n v="3.5"/>
    <n v="252"/>
    <m/>
  </r>
  <r>
    <x v="3"/>
    <x v="3"/>
    <m/>
    <x v="1"/>
    <x v="28"/>
    <x v="19"/>
    <x v="4"/>
    <n v="0.1"/>
    <n v="0.35000000000000003"/>
    <n v="28.000000000000004"/>
    <m/>
  </r>
  <r>
    <x v="3"/>
    <x v="3"/>
    <m/>
    <x v="1"/>
    <x v="25"/>
    <x v="19"/>
    <x v="4"/>
    <n v="0.5"/>
    <n v="1.75"/>
    <n v="112"/>
    <m/>
  </r>
  <r>
    <x v="3"/>
    <x v="3"/>
    <m/>
    <x v="1"/>
    <x v="29"/>
    <x v="19"/>
    <x v="4"/>
    <m/>
    <n v="0"/>
    <n v="0"/>
    <m/>
  </r>
  <r>
    <x v="3"/>
    <x v="3"/>
    <m/>
    <x v="1"/>
    <x v="17"/>
    <x v="19"/>
    <x v="4"/>
    <n v="1"/>
    <n v="3.5"/>
    <n v="224"/>
    <m/>
  </r>
  <r>
    <x v="3"/>
    <x v="3"/>
    <m/>
    <x v="1"/>
    <x v="24"/>
    <x v="19"/>
    <x v="4"/>
    <n v="0.2"/>
    <n v="0.70000000000000007"/>
    <n v="56.000000000000007"/>
    <m/>
  </r>
  <r>
    <x v="3"/>
    <x v="3"/>
    <m/>
    <x v="1"/>
    <x v="44"/>
    <x v="19"/>
    <x v="4"/>
    <n v="0.25"/>
    <n v="0.875"/>
    <e v="#N/A"/>
    <m/>
  </r>
  <r>
    <x v="3"/>
    <x v="3"/>
    <m/>
    <x v="3"/>
    <x v="26"/>
    <x v="19"/>
    <x v="4"/>
    <n v="1"/>
    <n v="3.5"/>
    <n v="224"/>
    <m/>
  </r>
  <r>
    <x v="3"/>
    <x v="3"/>
    <m/>
    <x v="3"/>
    <x v="30"/>
    <x v="19"/>
    <x v="4"/>
    <n v="1"/>
    <n v="3.5"/>
    <n v="224"/>
    <m/>
  </r>
  <r>
    <x v="3"/>
    <x v="3"/>
    <m/>
    <x v="3"/>
    <x v="14"/>
    <x v="19"/>
    <x v="4"/>
    <n v="0.4"/>
    <n v="1.4000000000000001"/>
    <n v="89.600000000000009"/>
    <m/>
  </r>
  <r>
    <x v="4"/>
    <x v="13"/>
    <m/>
    <x v="0"/>
    <x v="16"/>
    <x v="19"/>
    <x v="4"/>
    <n v="0.25"/>
    <n v="0.875"/>
    <n v="63"/>
    <m/>
  </r>
  <r>
    <x v="4"/>
    <x v="13"/>
    <m/>
    <x v="1"/>
    <x v="5"/>
    <x v="19"/>
    <x v="4"/>
    <m/>
    <n v="0"/>
    <n v="0"/>
    <m/>
  </r>
  <r>
    <x v="4"/>
    <x v="13"/>
    <m/>
    <x v="1"/>
    <x v="44"/>
    <x v="19"/>
    <x v="4"/>
    <n v="0.5"/>
    <n v="1.75"/>
    <e v="#N/A"/>
    <m/>
  </r>
  <r>
    <x v="4"/>
    <x v="13"/>
    <m/>
    <x v="2"/>
    <x v="38"/>
    <x v="19"/>
    <x v="4"/>
    <n v="0.2"/>
    <n v="0.70000000000000007"/>
    <n v="56.000000000000007"/>
    <m/>
  </r>
  <r>
    <x v="4"/>
    <x v="13"/>
    <m/>
    <x v="3"/>
    <x v="12"/>
    <x v="19"/>
    <x v="4"/>
    <n v="0.2"/>
    <n v="0.70000000000000007"/>
    <n v="44.800000000000004"/>
    <m/>
  </r>
  <r>
    <x v="4"/>
    <x v="4"/>
    <m/>
    <x v="0"/>
    <x v="2"/>
    <x v="19"/>
    <x v="4"/>
    <n v="0.3"/>
    <n v="1.05"/>
    <n v="75.600000000000009"/>
    <m/>
  </r>
  <r>
    <x v="4"/>
    <x v="4"/>
    <m/>
    <x v="1"/>
    <x v="3"/>
    <x v="19"/>
    <x v="4"/>
    <m/>
    <n v="0"/>
    <n v="0"/>
    <m/>
  </r>
  <r>
    <x v="4"/>
    <x v="4"/>
    <m/>
    <x v="1"/>
    <x v="5"/>
    <x v="19"/>
    <x v="4"/>
    <n v="0.5"/>
    <n v="1.75"/>
    <n v="140"/>
    <m/>
  </r>
  <r>
    <x v="4"/>
    <x v="4"/>
    <m/>
    <x v="2"/>
    <x v="38"/>
    <x v="19"/>
    <x v="4"/>
    <n v="0.2"/>
    <n v="0.70000000000000007"/>
    <n v="56.000000000000007"/>
    <m/>
  </r>
  <r>
    <x v="4"/>
    <x v="4"/>
    <m/>
    <x v="3"/>
    <x v="12"/>
    <x v="19"/>
    <x v="4"/>
    <n v="0.2"/>
    <n v="0.70000000000000007"/>
    <n v="44.800000000000004"/>
    <m/>
  </r>
  <r>
    <x v="2"/>
    <x v="2"/>
    <m/>
    <x v="0"/>
    <x v="0"/>
    <x v="19"/>
    <x v="4"/>
    <m/>
    <n v="0"/>
    <n v="0"/>
    <m/>
  </r>
  <r>
    <x v="2"/>
    <x v="2"/>
    <m/>
    <x v="0"/>
    <x v="2"/>
    <x v="19"/>
    <x v="4"/>
    <m/>
    <n v="0"/>
    <n v="0"/>
    <m/>
  </r>
  <r>
    <x v="2"/>
    <x v="2"/>
    <m/>
    <x v="0"/>
    <x v="16"/>
    <x v="19"/>
    <x v="4"/>
    <m/>
    <n v="0"/>
    <n v="0"/>
    <m/>
  </r>
  <r>
    <x v="2"/>
    <x v="2"/>
    <m/>
    <x v="0"/>
    <x v="6"/>
    <x v="19"/>
    <x v="4"/>
    <m/>
    <n v="0"/>
    <n v="0"/>
    <m/>
  </r>
  <r>
    <x v="0"/>
    <x v="0"/>
    <m/>
    <x v="0"/>
    <x v="0"/>
    <x v="19"/>
    <x v="4"/>
    <n v="0.2"/>
    <n v="0.70000000000000007"/>
    <n v="50.400000000000006"/>
    <m/>
  </r>
  <r>
    <x v="0"/>
    <x v="0"/>
    <m/>
    <x v="0"/>
    <x v="8"/>
    <x v="19"/>
    <x v="4"/>
    <m/>
    <n v="0"/>
    <n v="0"/>
    <m/>
  </r>
  <r>
    <x v="0"/>
    <x v="0"/>
    <m/>
    <x v="1"/>
    <x v="29"/>
    <x v="19"/>
    <x v="4"/>
    <n v="0.1"/>
    <n v="0.35000000000000003"/>
    <n v="28.000000000000004"/>
    <m/>
  </r>
  <r>
    <x v="0"/>
    <x v="0"/>
    <m/>
    <x v="1"/>
    <x v="21"/>
    <x v="19"/>
    <x v="4"/>
    <n v="0.25"/>
    <n v="0.875"/>
    <n v="63"/>
    <m/>
  </r>
  <r>
    <x v="0"/>
    <x v="0"/>
    <m/>
    <x v="1"/>
    <x v="23"/>
    <x v="19"/>
    <x v="4"/>
    <n v="0.6"/>
    <n v="2.1"/>
    <n v="134.4"/>
    <m/>
  </r>
  <r>
    <x v="0"/>
    <x v="0"/>
    <m/>
    <x v="2"/>
    <x v="4"/>
    <x v="19"/>
    <x v="4"/>
    <n v="0.5"/>
    <n v="1.75"/>
    <n v="140"/>
    <m/>
  </r>
  <r>
    <x v="0"/>
    <x v="0"/>
    <m/>
    <x v="3"/>
    <x v="12"/>
    <x v="19"/>
    <x v="4"/>
    <m/>
    <n v="0"/>
    <n v="0"/>
    <m/>
  </r>
  <r>
    <x v="0"/>
    <x v="0"/>
    <m/>
    <x v="3"/>
    <x v="14"/>
    <x v="19"/>
    <x v="4"/>
    <n v="0.6"/>
    <n v="2.1"/>
    <n v="134.4"/>
    <m/>
  </r>
  <r>
    <x v="1"/>
    <x v="1"/>
    <m/>
    <x v="0"/>
    <x v="2"/>
    <x v="19"/>
    <x v="4"/>
    <n v="0.2"/>
    <n v="0.70000000000000007"/>
    <n v="50.400000000000006"/>
    <m/>
  </r>
  <r>
    <x v="1"/>
    <x v="1"/>
    <m/>
    <x v="0"/>
    <x v="19"/>
    <x v="19"/>
    <x v="4"/>
    <m/>
    <n v="0"/>
    <n v="0"/>
    <m/>
  </r>
  <r>
    <x v="1"/>
    <x v="1"/>
    <m/>
    <x v="0"/>
    <x v="6"/>
    <x v="19"/>
    <x v="4"/>
    <m/>
    <n v="0"/>
    <n v="0"/>
    <m/>
  </r>
  <r>
    <x v="1"/>
    <x v="1"/>
    <m/>
    <x v="0"/>
    <x v="6"/>
    <x v="19"/>
    <x v="4"/>
    <m/>
    <n v="0"/>
    <n v="0"/>
    <m/>
  </r>
  <r>
    <x v="1"/>
    <x v="1"/>
    <m/>
    <x v="1"/>
    <x v="1"/>
    <x v="19"/>
    <x v="4"/>
    <m/>
    <n v="0"/>
    <n v="0"/>
    <m/>
  </r>
  <r>
    <x v="1"/>
    <x v="1"/>
    <m/>
    <x v="1"/>
    <x v="42"/>
    <x v="19"/>
    <x v="4"/>
    <m/>
    <n v="0"/>
    <e v="#N/A"/>
    <m/>
  </r>
  <r>
    <x v="1"/>
    <x v="1"/>
    <m/>
    <x v="1"/>
    <x v="45"/>
    <x v="19"/>
    <x v="4"/>
    <n v="0.4"/>
    <n v="1.4000000000000001"/>
    <e v="#N/A"/>
    <m/>
  </r>
  <r>
    <x v="1"/>
    <x v="1"/>
    <m/>
    <x v="2"/>
    <x v="43"/>
    <x v="19"/>
    <x v="4"/>
    <n v="0.3"/>
    <n v="1.05"/>
    <e v="#N/A"/>
    <m/>
  </r>
  <r>
    <x v="1"/>
    <x v="1"/>
    <m/>
    <x v="3"/>
    <x v="31"/>
    <x v="19"/>
    <x v="4"/>
    <n v="0.5"/>
    <n v="1.75"/>
    <n v="112"/>
    <m/>
  </r>
  <r>
    <x v="1"/>
    <x v="1"/>
    <m/>
    <x v="3"/>
    <x v="32"/>
    <x v="19"/>
    <x v="4"/>
    <m/>
    <n v="0"/>
    <n v="0"/>
    <m/>
  </r>
  <r>
    <x v="1"/>
    <x v="17"/>
    <m/>
    <x v="0"/>
    <x v="0"/>
    <x v="19"/>
    <x v="4"/>
    <n v="0.3"/>
    <n v="1.05"/>
    <n v="75.600000000000009"/>
    <m/>
  </r>
  <r>
    <x v="1"/>
    <x v="17"/>
    <m/>
    <x v="1"/>
    <x v="29"/>
    <x v="19"/>
    <x v="4"/>
    <n v="0.4"/>
    <n v="1.4000000000000001"/>
    <n v="112.00000000000001"/>
    <m/>
  </r>
  <r>
    <x v="1"/>
    <x v="17"/>
    <m/>
    <x v="2"/>
    <x v="43"/>
    <x v="19"/>
    <x v="4"/>
    <n v="0.05"/>
    <n v="0.17500000000000002"/>
    <e v="#N/A"/>
    <m/>
  </r>
  <r>
    <x v="1"/>
    <x v="17"/>
    <m/>
    <x v="3"/>
    <x v="34"/>
    <x v="19"/>
    <x v="4"/>
    <n v="0.3"/>
    <n v="1.05"/>
    <n v="75.600000000000009"/>
    <m/>
  </r>
  <r>
    <x v="6"/>
    <x v="9"/>
    <m/>
    <x v="0"/>
    <x v="8"/>
    <x v="19"/>
    <x v="4"/>
    <n v="0.2"/>
    <n v="0.70000000000000007"/>
    <n v="44.800000000000004"/>
    <m/>
  </r>
  <r>
    <x v="6"/>
    <x v="9"/>
    <m/>
    <x v="1"/>
    <x v="24"/>
    <x v="19"/>
    <x v="4"/>
    <n v="0.25"/>
    <n v="0.875"/>
    <n v="70"/>
    <m/>
  </r>
  <r>
    <x v="6"/>
    <x v="9"/>
    <m/>
    <x v="1"/>
    <x v="23"/>
    <x v="19"/>
    <x v="4"/>
    <m/>
    <n v="0"/>
    <n v="0"/>
    <m/>
  </r>
  <r>
    <x v="6"/>
    <x v="9"/>
    <m/>
    <x v="2"/>
    <x v="22"/>
    <x v="19"/>
    <x v="4"/>
    <n v="0.2"/>
    <n v="0.70000000000000007"/>
    <n v="56.000000000000007"/>
    <m/>
  </r>
  <r>
    <x v="6"/>
    <x v="9"/>
    <m/>
    <x v="3"/>
    <x v="10"/>
    <x v="19"/>
    <x v="4"/>
    <n v="0.25"/>
    <n v="0.875"/>
    <n v="70"/>
    <m/>
  </r>
  <r>
    <x v="4"/>
    <x v="36"/>
    <m/>
    <x v="0"/>
    <x v="16"/>
    <x v="19"/>
    <x v="4"/>
    <n v="0.25"/>
    <n v="0.875"/>
    <n v="63"/>
    <m/>
  </r>
  <r>
    <x v="4"/>
    <x v="36"/>
    <m/>
    <x v="1"/>
    <x v="5"/>
    <x v="19"/>
    <x v="4"/>
    <m/>
    <n v="0"/>
    <n v="0"/>
    <m/>
  </r>
  <r>
    <x v="4"/>
    <x v="36"/>
    <m/>
    <x v="1"/>
    <x v="44"/>
    <x v="19"/>
    <x v="4"/>
    <n v="0.5"/>
    <n v="1.75"/>
    <e v="#N/A"/>
    <m/>
  </r>
  <r>
    <x v="4"/>
    <x v="36"/>
    <m/>
    <x v="2"/>
    <x v="38"/>
    <x v="19"/>
    <x v="4"/>
    <n v="0.2"/>
    <n v="0.70000000000000007"/>
    <n v="56.000000000000007"/>
    <m/>
  </r>
  <r>
    <x v="4"/>
    <x v="36"/>
    <m/>
    <x v="3"/>
    <x v="12"/>
    <x v="19"/>
    <x v="4"/>
    <n v="0.2"/>
    <n v="0.70000000000000007"/>
    <n v="44.800000000000004"/>
    <m/>
  </r>
  <r>
    <x v="3"/>
    <x v="31"/>
    <m/>
    <x v="0"/>
    <x v="2"/>
    <x v="19"/>
    <x v="4"/>
    <n v="0.3"/>
    <n v="1.05"/>
    <n v="75.600000000000009"/>
    <m/>
  </r>
  <r>
    <x v="3"/>
    <x v="31"/>
    <m/>
    <x v="0"/>
    <x v="19"/>
    <x v="19"/>
    <x v="4"/>
    <n v="0.5"/>
    <n v="1.75"/>
    <n v="112"/>
    <m/>
  </r>
  <r>
    <x v="3"/>
    <x v="31"/>
    <m/>
    <x v="1"/>
    <x v="3"/>
    <x v="19"/>
    <x v="4"/>
    <m/>
    <n v="0"/>
    <n v="0"/>
    <m/>
  </r>
  <r>
    <x v="3"/>
    <x v="31"/>
    <m/>
    <x v="1"/>
    <x v="29"/>
    <x v="19"/>
    <x v="4"/>
    <n v="0.4"/>
    <n v="1.4000000000000001"/>
    <n v="112.00000000000001"/>
    <m/>
  </r>
  <r>
    <x v="3"/>
    <x v="31"/>
    <m/>
    <x v="1"/>
    <x v="18"/>
    <x v="19"/>
    <x v="4"/>
    <n v="1"/>
    <n v="3.5"/>
    <n v="280"/>
    <m/>
  </r>
  <r>
    <x v="3"/>
    <x v="31"/>
    <m/>
    <x v="1"/>
    <x v="21"/>
    <x v="19"/>
    <x v="4"/>
    <m/>
    <n v="0"/>
    <n v="0"/>
    <m/>
  </r>
  <r>
    <x v="3"/>
    <x v="31"/>
    <m/>
    <x v="3"/>
    <x v="30"/>
    <x v="19"/>
    <x v="4"/>
    <m/>
    <n v="0"/>
    <n v="0"/>
    <m/>
  </r>
  <r>
    <x v="3"/>
    <x v="31"/>
    <m/>
    <x v="3"/>
    <x v="31"/>
    <x v="19"/>
    <x v="4"/>
    <n v="0.25"/>
    <n v="0.875"/>
    <n v="56"/>
    <m/>
  </r>
  <r>
    <x v="3"/>
    <x v="31"/>
    <m/>
    <x v="3"/>
    <x v="40"/>
    <x v="19"/>
    <x v="4"/>
    <n v="1"/>
    <n v="3.5"/>
    <n v="224"/>
    <m/>
  </r>
  <r>
    <x v="0"/>
    <x v="37"/>
    <m/>
    <x v="0"/>
    <x v="6"/>
    <x v="19"/>
    <x v="4"/>
    <m/>
    <n v="0"/>
    <n v="0"/>
    <m/>
  </r>
  <r>
    <x v="5"/>
    <x v="5"/>
    <m/>
    <x v="1"/>
    <x v="3"/>
    <x v="19"/>
    <x v="4"/>
    <m/>
    <n v="0"/>
    <n v="0"/>
    <m/>
  </r>
  <r>
    <x v="5"/>
    <x v="5"/>
    <m/>
    <x v="1"/>
    <x v="5"/>
    <x v="19"/>
    <x v="4"/>
    <m/>
    <n v="0"/>
    <n v="0"/>
    <m/>
  </r>
  <r>
    <x v="5"/>
    <x v="5"/>
    <m/>
    <x v="1"/>
    <x v="7"/>
    <x v="19"/>
    <x v="4"/>
    <m/>
    <n v="0"/>
    <n v="0"/>
    <m/>
  </r>
  <r>
    <x v="5"/>
    <x v="5"/>
    <m/>
    <x v="1"/>
    <x v="9"/>
    <x v="19"/>
    <x v="4"/>
    <m/>
    <n v="0"/>
    <n v="0"/>
    <m/>
  </r>
  <r>
    <x v="5"/>
    <x v="5"/>
    <m/>
    <x v="1"/>
    <x v="17"/>
    <x v="19"/>
    <x v="4"/>
    <m/>
    <n v="0"/>
    <n v="0"/>
    <m/>
  </r>
  <r>
    <x v="5"/>
    <x v="5"/>
    <m/>
    <x v="1"/>
    <x v="18"/>
    <x v="19"/>
    <x v="4"/>
    <m/>
    <n v="0"/>
    <n v="0"/>
    <m/>
  </r>
  <r>
    <x v="5"/>
    <x v="5"/>
    <m/>
    <x v="1"/>
    <x v="24"/>
    <x v="19"/>
    <x v="4"/>
    <m/>
    <n v="0"/>
    <n v="0"/>
    <m/>
  </r>
  <r>
    <x v="5"/>
    <x v="5"/>
    <m/>
    <x v="1"/>
    <x v="21"/>
    <x v="19"/>
    <x v="4"/>
    <m/>
    <n v="0"/>
    <n v="0"/>
    <m/>
  </r>
  <r>
    <x v="5"/>
    <x v="5"/>
    <m/>
    <x v="1"/>
    <x v="23"/>
    <x v="19"/>
    <x v="4"/>
    <m/>
    <n v="0"/>
    <n v="0"/>
    <m/>
  </r>
  <r>
    <x v="1"/>
    <x v="15"/>
    <m/>
    <x v="0"/>
    <x v="46"/>
    <x v="19"/>
    <x v="4"/>
    <n v="0.25"/>
    <n v="0.875"/>
    <e v="#VALUE!"/>
    <m/>
  </r>
  <r>
    <x v="1"/>
    <x v="15"/>
    <m/>
    <x v="0"/>
    <x v="8"/>
    <x v="19"/>
    <x v="4"/>
    <n v="0.2"/>
    <n v="0.70000000000000007"/>
    <n v="44.800000000000004"/>
    <m/>
  </r>
  <r>
    <x v="1"/>
    <x v="15"/>
    <m/>
    <x v="1"/>
    <x v="1"/>
    <x v="19"/>
    <x v="4"/>
    <m/>
    <n v="0"/>
    <n v="0"/>
    <m/>
  </r>
  <r>
    <x v="1"/>
    <x v="15"/>
    <m/>
    <x v="1"/>
    <x v="42"/>
    <x v="19"/>
    <x v="4"/>
    <m/>
    <n v="0"/>
    <e v="#N/A"/>
    <m/>
  </r>
  <r>
    <x v="1"/>
    <x v="15"/>
    <m/>
    <x v="1"/>
    <x v="24"/>
    <x v="19"/>
    <x v="4"/>
    <n v="0.1"/>
    <n v="0.35000000000000003"/>
    <n v="28.000000000000004"/>
    <m/>
  </r>
  <r>
    <x v="1"/>
    <x v="15"/>
    <m/>
    <x v="1"/>
    <x v="27"/>
    <x v="19"/>
    <x v="4"/>
    <n v="0.4"/>
    <n v="1.4000000000000001"/>
    <e v="#N/A"/>
    <m/>
  </r>
  <r>
    <x v="1"/>
    <x v="15"/>
    <m/>
    <x v="2"/>
    <x v="43"/>
    <x v="19"/>
    <x v="4"/>
    <n v="0.15"/>
    <n v="0.52500000000000002"/>
    <e v="#N/A"/>
    <m/>
  </r>
  <r>
    <x v="1"/>
    <x v="15"/>
    <m/>
    <x v="3"/>
    <x v="34"/>
    <x v="19"/>
    <x v="4"/>
    <n v="0.2"/>
    <n v="0.70000000000000007"/>
    <n v="50.400000000000006"/>
    <m/>
  </r>
  <r>
    <x v="1"/>
    <x v="15"/>
    <m/>
    <x v="3"/>
    <x v="10"/>
    <x v="19"/>
    <x v="4"/>
    <n v="0.1"/>
    <n v="0.35000000000000003"/>
    <n v="28.000000000000004"/>
    <m/>
  </r>
  <r>
    <x v="0"/>
    <x v="20"/>
    <m/>
    <x v="0"/>
    <x v="0"/>
    <x v="19"/>
    <x v="4"/>
    <n v="0.1"/>
    <n v="0.35000000000000003"/>
    <n v="25.200000000000003"/>
    <m/>
  </r>
  <r>
    <x v="0"/>
    <x v="20"/>
    <m/>
    <x v="1"/>
    <x v="1"/>
    <x v="19"/>
    <x v="4"/>
    <m/>
    <n v="0"/>
    <n v="0"/>
    <m/>
  </r>
  <r>
    <x v="0"/>
    <x v="20"/>
    <m/>
    <x v="1"/>
    <x v="13"/>
    <x v="19"/>
    <x v="4"/>
    <n v="0.2"/>
    <n v="0.70000000000000007"/>
    <n v="50.400000000000006"/>
    <m/>
  </r>
  <r>
    <x v="0"/>
    <x v="20"/>
    <m/>
    <x v="2"/>
    <x v="4"/>
    <x v="19"/>
    <x v="4"/>
    <n v="0.2"/>
    <n v="0.70000000000000007"/>
    <n v="56.000000000000007"/>
    <m/>
  </r>
  <r>
    <x v="0"/>
    <x v="20"/>
    <m/>
    <x v="3"/>
    <x v="31"/>
    <x v="19"/>
    <x v="4"/>
    <n v="0.2"/>
    <n v="0.70000000000000007"/>
    <n v="44.800000000000004"/>
    <m/>
  </r>
  <r>
    <x v="0"/>
    <x v="20"/>
    <m/>
    <x v="3"/>
    <x v="32"/>
    <x v="19"/>
    <x v="4"/>
    <m/>
    <n v="0"/>
    <n v="0"/>
    <m/>
  </r>
  <r>
    <x v="0"/>
    <x v="38"/>
    <m/>
    <x v="0"/>
    <x v="19"/>
    <x v="19"/>
    <x v="4"/>
    <m/>
    <n v="0"/>
    <n v="0"/>
    <m/>
  </r>
  <r>
    <x v="0"/>
    <x v="38"/>
    <m/>
    <x v="0"/>
    <x v="6"/>
    <x v="19"/>
    <x v="4"/>
    <m/>
    <n v="0"/>
    <n v="0"/>
    <m/>
  </r>
  <r>
    <x v="0"/>
    <x v="38"/>
    <m/>
    <x v="1"/>
    <x v="29"/>
    <x v="19"/>
    <x v="4"/>
    <m/>
    <n v="0"/>
    <n v="0"/>
    <m/>
  </r>
  <r>
    <x v="0"/>
    <x v="38"/>
    <m/>
    <x v="2"/>
    <x v="4"/>
    <x v="19"/>
    <x v="4"/>
    <m/>
    <n v="0"/>
    <n v="0"/>
    <m/>
  </r>
  <r>
    <x v="0"/>
    <x v="38"/>
    <m/>
    <x v="3"/>
    <x v="12"/>
    <x v="19"/>
    <x v="4"/>
    <m/>
    <n v="0"/>
    <n v="0"/>
    <m/>
  </r>
  <r>
    <x v="0"/>
    <x v="25"/>
    <m/>
    <x v="0"/>
    <x v="2"/>
    <x v="19"/>
    <x v="4"/>
    <n v="0.1"/>
    <n v="0.35000000000000003"/>
    <n v="25.200000000000003"/>
    <m/>
  </r>
  <r>
    <x v="0"/>
    <x v="25"/>
    <m/>
    <x v="1"/>
    <x v="35"/>
    <x v="19"/>
    <x v="4"/>
    <n v="0.4"/>
    <n v="1.4000000000000001"/>
    <n v="89.600000000000009"/>
    <m/>
  </r>
  <r>
    <x v="0"/>
    <x v="25"/>
    <m/>
    <x v="2"/>
    <x v="4"/>
    <x v="19"/>
    <x v="4"/>
    <n v="0.3"/>
    <n v="1.05"/>
    <n v="84"/>
    <m/>
  </r>
  <r>
    <x v="0"/>
    <x v="25"/>
    <m/>
    <x v="3"/>
    <x v="31"/>
    <x v="19"/>
    <x v="4"/>
    <n v="0.1"/>
    <n v="0.35000000000000003"/>
    <n v="22.400000000000002"/>
    <m/>
  </r>
  <r>
    <x v="0"/>
    <x v="25"/>
    <m/>
    <x v="3"/>
    <x v="32"/>
    <x v="19"/>
    <x v="4"/>
    <n v="0.2"/>
    <n v="0.70000000000000007"/>
    <n v="44.800000000000004"/>
    <s v="Buffer"/>
  </r>
  <r>
    <x v="0"/>
    <x v="26"/>
    <m/>
    <x v="0"/>
    <x v="8"/>
    <x v="19"/>
    <x v="4"/>
    <n v="0.2"/>
    <n v="0.70000000000000007"/>
    <n v="44.800000000000004"/>
    <m/>
  </r>
  <r>
    <x v="0"/>
    <x v="26"/>
    <m/>
    <x v="1"/>
    <x v="5"/>
    <x v="19"/>
    <x v="4"/>
    <n v="0.4"/>
    <n v="1.4000000000000001"/>
    <n v="112.00000000000001"/>
    <m/>
  </r>
  <r>
    <x v="0"/>
    <x v="26"/>
    <m/>
    <x v="1"/>
    <x v="7"/>
    <x v="19"/>
    <x v="4"/>
    <m/>
    <n v="0"/>
    <n v="0"/>
    <m/>
  </r>
  <r>
    <x v="0"/>
    <x v="26"/>
    <m/>
    <x v="1"/>
    <x v="29"/>
    <x v="19"/>
    <x v="4"/>
    <m/>
    <n v="0"/>
    <n v="0"/>
    <m/>
  </r>
  <r>
    <x v="0"/>
    <x v="26"/>
    <m/>
    <x v="1"/>
    <x v="23"/>
    <x v="19"/>
    <x v="4"/>
    <m/>
    <n v="0"/>
    <n v="0"/>
    <m/>
  </r>
  <r>
    <x v="0"/>
    <x v="26"/>
    <m/>
    <x v="2"/>
    <x v="4"/>
    <x v="19"/>
    <x v="4"/>
    <n v="0.4"/>
    <n v="1.4000000000000001"/>
    <n v="112.00000000000001"/>
    <m/>
  </r>
  <r>
    <x v="0"/>
    <x v="26"/>
    <m/>
    <x v="3"/>
    <x v="12"/>
    <x v="19"/>
    <x v="4"/>
    <n v="0.3"/>
    <n v="1.05"/>
    <n v="67.2"/>
    <m/>
  </r>
  <r>
    <x v="4"/>
    <x v="6"/>
    <m/>
    <x v="0"/>
    <x v="16"/>
    <x v="19"/>
    <x v="4"/>
    <n v="0.25"/>
    <n v="0.875"/>
    <n v="63"/>
    <m/>
  </r>
  <r>
    <x v="4"/>
    <x v="6"/>
    <m/>
    <x v="1"/>
    <x v="3"/>
    <x v="19"/>
    <x v="4"/>
    <m/>
    <n v="0"/>
    <n v="0"/>
    <m/>
  </r>
  <r>
    <x v="4"/>
    <x v="6"/>
    <m/>
    <x v="1"/>
    <x v="5"/>
    <x v="19"/>
    <x v="4"/>
    <n v="0.5"/>
    <n v="1.75"/>
    <n v="140"/>
    <m/>
  </r>
  <r>
    <x v="4"/>
    <x v="6"/>
    <m/>
    <x v="2"/>
    <x v="38"/>
    <x v="19"/>
    <x v="4"/>
    <n v="0.2"/>
    <n v="0.70000000000000007"/>
    <n v="56.000000000000007"/>
    <m/>
  </r>
  <r>
    <x v="4"/>
    <x v="6"/>
    <m/>
    <x v="3"/>
    <x v="12"/>
    <x v="19"/>
    <x v="4"/>
    <n v="0.2"/>
    <n v="0.70000000000000007"/>
    <n v="44.800000000000004"/>
    <m/>
  </r>
  <r>
    <x v="4"/>
    <x v="8"/>
    <m/>
    <x v="0"/>
    <x v="2"/>
    <x v="19"/>
    <x v="4"/>
    <n v="0.3"/>
    <n v="1.05"/>
    <n v="75.600000000000009"/>
    <m/>
  </r>
  <r>
    <x v="4"/>
    <x v="8"/>
    <m/>
    <x v="0"/>
    <x v="19"/>
    <x v="19"/>
    <x v="4"/>
    <n v="0.15"/>
    <n v="0.52500000000000002"/>
    <n v="33.6"/>
    <m/>
  </r>
  <r>
    <x v="4"/>
    <x v="8"/>
    <m/>
    <x v="1"/>
    <x v="3"/>
    <x v="19"/>
    <x v="4"/>
    <n v="0.5"/>
    <n v="1.75"/>
    <n v="126"/>
    <m/>
  </r>
  <r>
    <x v="4"/>
    <x v="8"/>
    <m/>
    <x v="1"/>
    <x v="5"/>
    <x v="19"/>
    <x v="4"/>
    <m/>
    <n v="0"/>
    <n v="0"/>
    <m/>
  </r>
  <r>
    <x v="4"/>
    <x v="8"/>
    <m/>
    <x v="2"/>
    <x v="38"/>
    <x v="19"/>
    <x v="4"/>
    <n v="0.2"/>
    <n v="0.70000000000000007"/>
    <n v="56.000000000000007"/>
    <m/>
  </r>
  <r>
    <x v="4"/>
    <x v="8"/>
    <m/>
    <x v="3"/>
    <x v="11"/>
    <x v="19"/>
    <x v="4"/>
    <n v="0.2"/>
    <n v="0.70000000000000007"/>
    <n v="44.800000000000004"/>
    <m/>
  </r>
  <r>
    <x v="6"/>
    <x v="14"/>
    <m/>
    <x v="0"/>
    <x v="0"/>
    <x v="19"/>
    <x v="4"/>
    <n v="0.2"/>
    <n v="0.70000000000000007"/>
    <n v="50.400000000000006"/>
    <m/>
  </r>
  <r>
    <x v="6"/>
    <x v="14"/>
    <m/>
    <x v="0"/>
    <x v="19"/>
    <x v="19"/>
    <x v="4"/>
    <n v="0.1"/>
    <n v="0.35000000000000003"/>
    <n v="22.400000000000002"/>
    <m/>
  </r>
  <r>
    <x v="6"/>
    <x v="14"/>
    <m/>
    <x v="1"/>
    <x v="23"/>
    <x v="19"/>
    <x v="4"/>
    <n v="0.25"/>
    <n v="0.875"/>
    <n v="56"/>
    <m/>
  </r>
  <r>
    <x v="6"/>
    <x v="14"/>
    <m/>
    <x v="2"/>
    <x v="22"/>
    <x v="19"/>
    <x v="4"/>
    <n v="0.2"/>
    <n v="0.70000000000000007"/>
    <n v="56.000000000000007"/>
    <m/>
  </r>
  <r>
    <x v="6"/>
    <x v="14"/>
    <m/>
    <x v="3"/>
    <x v="10"/>
    <x v="19"/>
    <x v="4"/>
    <n v="0.25"/>
    <n v="0.875"/>
    <n v="70"/>
    <m/>
  </r>
  <r>
    <x v="0"/>
    <x v="28"/>
    <m/>
    <x v="0"/>
    <x v="2"/>
    <x v="19"/>
    <x v="4"/>
    <n v="0.4"/>
    <n v="1.4000000000000001"/>
    <n v="100.80000000000001"/>
    <m/>
  </r>
  <r>
    <x v="0"/>
    <x v="28"/>
    <m/>
    <x v="0"/>
    <x v="19"/>
    <x v="19"/>
    <x v="4"/>
    <n v="0.5"/>
    <n v="1.75"/>
    <n v="112"/>
    <m/>
  </r>
  <r>
    <x v="0"/>
    <x v="28"/>
    <m/>
    <x v="1"/>
    <x v="1"/>
    <x v="19"/>
    <x v="4"/>
    <m/>
    <n v="0"/>
    <n v="0"/>
    <m/>
  </r>
  <r>
    <x v="0"/>
    <x v="28"/>
    <m/>
    <x v="1"/>
    <x v="35"/>
    <x v="19"/>
    <x v="4"/>
    <n v="0.1"/>
    <n v="0.35000000000000003"/>
    <n v="22.400000000000002"/>
    <m/>
  </r>
  <r>
    <x v="0"/>
    <x v="28"/>
    <m/>
    <x v="1"/>
    <x v="42"/>
    <x v="19"/>
    <x v="4"/>
    <m/>
    <n v="0"/>
    <e v="#N/A"/>
    <m/>
  </r>
  <r>
    <x v="0"/>
    <x v="28"/>
    <m/>
    <x v="1"/>
    <x v="45"/>
    <x v="19"/>
    <x v="4"/>
    <n v="0.8"/>
    <n v="2.8000000000000003"/>
    <e v="#N/A"/>
    <m/>
  </r>
  <r>
    <x v="0"/>
    <x v="28"/>
    <m/>
    <x v="2"/>
    <x v="4"/>
    <x v="19"/>
    <x v="4"/>
    <n v="0.8"/>
    <n v="2.8000000000000003"/>
    <n v="224.00000000000003"/>
    <m/>
  </r>
  <r>
    <x v="0"/>
    <x v="28"/>
    <m/>
    <x v="3"/>
    <x v="31"/>
    <x v="19"/>
    <x v="4"/>
    <n v="0.2"/>
    <n v="0.70000000000000007"/>
    <n v="44.800000000000004"/>
    <m/>
  </r>
  <r>
    <x v="0"/>
    <x v="28"/>
    <m/>
    <x v="3"/>
    <x v="32"/>
    <x v="19"/>
    <x v="4"/>
    <n v="0.8"/>
    <n v="2.8000000000000003"/>
    <n v="179.20000000000002"/>
    <m/>
  </r>
  <r>
    <x v="6"/>
    <x v="12"/>
    <m/>
    <x v="0"/>
    <x v="2"/>
    <x v="19"/>
    <x v="4"/>
    <m/>
    <n v="0"/>
    <n v="0"/>
    <m/>
  </r>
  <r>
    <x v="6"/>
    <x v="12"/>
    <m/>
    <x v="0"/>
    <x v="8"/>
    <x v="19"/>
    <x v="4"/>
    <n v="0.2"/>
    <n v="0.70000000000000007"/>
    <n v="44.800000000000004"/>
    <m/>
  </r>
  <r>
    <x v="6"/>
    <x v="12"/>
    <m/>
    <x v="1"/>
    <x v="29"/>
    <x v="19"/>
    <x v="4"/>
    <n v="0.1"/>
    <n v="0.35000000000000003"/>
    <n v="28.000000000000004"/>
    <m/>
  </r>
  <r>
    <x v="6"/>
    <x v="12"/>
    <m/>
    <x v="1"/>
    <x v="21"/>
    <x v="19"/>
    <x v="4"/>
    <n v="0.25"/>
    <n v="0.875"/>
    <n v="63"/>
    <m/>
  </r>
  <r>
    <x v="6"/>
    <x v="12"/>
    <m/>
    <x v="2"/>
    <x v="22"/>
    <x v="19"/>
    <x v="4"/>
    <n v="0.2"/>
    <n v="0.70000000000000007"/>
    <n v="56.000000000000007"/>
    <m/>
  </r>
  <r>
    <x v="6"/>
    <x v="12"/>
    <m/>
    <x v="3"/>
    <x v="11"/>
    <x v="19"/>
    <x v="4"/>
    <n v="0.25"/>
    <n v="0.875"/>
    <n v="56"/>
    <m/>
  </r>
  <r>
    <x v="6"/>
    <x v="19"/>
    <m/>
    <x v="0"/>
    <x v="16"/>
    <x v="19"/>
    <x v="4"/>
    <m/>
    <n v="0"/>
    <n v="0"/>
    <m/>
  </r>
  <r>
    <x v="6"/>
    <x v="19"/>
    <m/>
    <x v="0"/>
    <x v="8"/>
    <x v="19"/>
    <x v="4"/>
    <n v="0.2"/>
    <n v="0.70000000000000007"/>
    <n v="44.800000000000004"/>
    <m/>
  </r>
  <r>
    <x v="6"/>
    <x v="19"/>
    <m/>
    <x v="1"/>
    <x v="25"/>
    <x v="19"/>
    <x v="4"/>
    <m/>
    <n v="0"/>
    <n v="0"/>
    <m/>
  </r>
  <r>
    <x v="6"/>
    <x v="19"/>
    <m/>
    <x v="1"/>
    <x v="18"/>
    <x v="19"/>
    <x v="4"/>
    <n v="0.25"/>
    <n v="0.875"/>
    <n v="70"/>
    <m/>
  </r>
  <r>
    <x v="6"/>
    <x v="19"/>
    <m/>
    <x v="1"/>
    <x v="23"/>
    <x v="19"/>
    <x v="4"/>
    <m/>
    <n v="0"/>
    <n v="0"/>
    <m/>
  </r>
  <r>
    <x v="6"/>
    <x v="19"/>
    <m/>
    <x v="2"/>
    <x v="22"/>
    <x v="19"/>
    <x v="4"/>
    <n v="0.2"/>
    <n v="0.70000000000000007"/>
    <n v="56.000000000000007"/>
    <m/>
  </r>
  <r>
    <x v="6"/>
    <x v="19"/>
    <m/>
    <x v="3"/>
    <x v="10"/>
    <x v="19"/>
    <x v="4"/>
    <n v="0.25"/>
    <n v="0.875"/>
    <n v="70"/>
    <m/>
  </r>
  <r>
    <x v="7"/>
    <x v="11"/>
    <m/>
    <x v="3"/>
    <x v="10"/>
    <x v="19"/>
    <x v="4"/>
    <n v="0.2"/>
    <n v="0.70000000000000007"/>
    <n v="56.000000000000007"/>
    <s v="Reviews"/>
  </r>
  <r>
    <x v="7"/>
    <x v="11"/>
    <m/>
    <x v="3"/>
    <x v="12"/>
    <x v="19"/>
    <x v="4"/>
    <m/>
    <n v="0"/>
    <n v="0"/>
    <m/>
  </r>
  <r>
    <x v="7"/>
    <x v="11"/>
    <m/>
    <x v="3"/>
    <x v="14"/>
    <x v="19"/>
    <x v="4"/>
    <m/>
    <n v="0"/>
    <n v="0"/>
    <m/>
  </r>
  <r>
    <x v="4"/>
    <x v="10"/>
    <m/>
    <x v="0"/>
    <x v="16"/>
    <x v="19"/>
    <x v="4"/>
    <n v="0.25"/>
    <n v="0.875"/>
    <n v="63"/>
    <m/>
  </r>
  <r>
    <x v="4"/>
    <x v="10"/>
    <m/>
    <x v="1"/>
    <x v="3"/>
    <x v="19"/>
    <x v="4"/>
    <n v="0.5"/>
    <n v="1.75"/>
    <n v="126"/>
    <m/>
  </r>
  <r>
    <x v="4"/>
    <x v="10"/>
    <m/>
    <x v="2"/>
    <x v="38"/>
    <x v="19"/>
    <x v="4"/>
    <n v="0.2"/>
    <n v="0.70000000000000007"/>
    <n v="56.000000000000007"/>
    <m/>
  </r>
  <r>
    <x v="4"/>
    <x v="10"/>
    <m/>
    <x v="3"/>
    <x v="11"/>
    <x v="19"/>
    <x v="4"/>
    <n v="0.2"/>
    <n v="0.70000000000000007"/>
    <n v="44.800000000000004"/>
    <m/>
  </r>
  <r>
    <x v="6"/>
    <x v="21"/>
    <m/>
    <x v="0"/>
    <x v="8"/>
    <x v="19"/>
    <x v="4"/>
    <n v="0.2"/>
    <n v="0.70000000000000007"/>
    <n v="44.800000000000004"/>
    <m/>
  </r>
  <r>
    <x v="6"/>
    <x v="21"/>
    <m/>
    <x v="1"/>
    <x v="24"/>
    <x v="19"/>
    <x v="4"/>
    <m/>
    <n v="0"/>
    <n v="0"/>
    <m/>
  </r>
  <r>
    <x v="6"/>
    <x v="21"/>
    <m/>
    <x v="1"/>
    <x v="27"/>
    <x v="19"/>
    <x v="4"/>
    <n v="0.25"/>
    <n v="0.875"/>
    <e v="#N/A"/>
    <m/>
  </r>
  <r>
    <x v="6"/>
    <x v="21"/>
    <m/>
    <x v="2"/>
    <x v="22"/>
    <x v="19"/>
    <x v="4"/>
    <n v="0.2"/>
    <n v="0.70000000000000007"/>
    <n v="56.000000000000007"/>
    <m/>
  </r>
  <r>
    <x v="6"/>
    <x v="21"/>
    <m/>
    <x v="3"/>
    <x v="11"/>
    <x v="19"/>
    <x v="4"/>
    <n v="0.25"/>
    <n v="0.875"/>
    <n v="56"/>
    <m/>
  </r>
  <r>
    <x v="0"/>
    <x v="39"/>
    <m/>
    <x v="0"/>
    <x v="2"/>
    <x v="19"/>
    <x v="4"/>
    <m/>
    <n v="0"/>
    <n v="0"/>
    <m/>
  </r>
  <r>
    <x v="0"/>
    <x v="39"/>
    <m/>
    <x v="1"/>
    <x v="35"/>
    <x v="19"/>
    <x v="4"/>
    <m/>
    <n v="0"/>
    <n v="0"/>
    <m/>
  </r>
  <r>
    <x v="0"/>
    <x v="39"/>
    <m/>
    <x v="2"/>
    <x v="4"/>
    <x v="19"/>
    <x v="4"/>
    <m/>
    <n v="0"/>
    <n v="0"/>
    <m/>
  </r>
  <r>
    <x v="0"/>
    <x v="39"/>
    <m/>
    <x v="3"/>
    <x v="32"/>
    <x v="19"/>
    <x v="4"/>
    <m/>
    <n v="0"/>
    <n v="0"/>
    <m/>
  </r>
  <r>
    <x v="3"/>
    <x v="33"/>
    <m/>
    <x v="0"/>
    <x v="0"/>
    <x v="19"/>
    <x v="4"/>
    <m/>
    <n v="0"/>
    <n v="0"/>
    <m/>
  </r>
  <r>
    <x v="3"/>
    <x v="33"/>
    <m/>
    <x v="0"/>
    <x v="8"/>
    <x v="19"/>
    <x v="4"/>
    <m/>
    <n v="0"/>
    <n v="0"/>
    <m/>
  </r>
  <r>
    <x v="3"/>
    <x v="33"/>
    <m/>
    <x v="1"/>
    <x v="25"/>
    <x v="19"/>
    <x v="4"/>
    <m/>
    <n v="0"/>
    <n v="0"/>
    <m/>
  </r>
  <r>
    <x v="3"/>
    <x v="33"/>
    <m/>
    <x v="1"/>
    <x v="9"/>
    <x v="19"/>
    <x v="4"/>
    <m/>
    <n v="0"/>
    <n v="0"/>
    <m/>
  </r>
  <r>
    <x v="3"/>
    <x v="33"/>
    <m/>
    <x v="1"/>
    <x v="23"/>
    <x v="19"/>
    <x v="4"/>
    <m/>
    <n v="0"/>
    <n v="0"/>
    <m/>
  </r>
  <r>
    <x v="3"/>
    <x v="33"/>
    <m/>
    <x v="3"/>
    <x v="14"/>
    <x v="19"/>
    <x v="4"/>
    <m/>
    <n v="0"/>
    <n v="0"/>
    <m/>
  </r>
  <r>
    <x v="1"/>
    <x v="24"/>
    <m/>
    <x v="0"/>
    <x v="0"/>
    <x v="19"/>
    <x v="4"/>
    <n v="0.3"/>
    <n v="1.05"/>
    <n v="75.600000000000009"/>
    <m/>
  </r>
  <r>
    <x v="1"/>
    <x v="24"/>
    <m/>
    <x v="1"/>
    <x v="25"/>
    <x v="19"/>
    <x v="4"/>
    <n v="0.5"/>
    <n v="1.75"/>
    <n v="112"/>
    <m/>
  </r>
  <r>
    <x v="1"/>
    <x v="24"/>
    <m/>
    <x v="1"/>
    <x v="24"/>
    <x v="19"/>
    <x v="4"/>
    <n v="0.05"/>
    <n v="0.17500000000000002"/>
    <n v="14.000000000000002"/>
    <m/>
  </r>
  <r>
    <x v="1"/>
    <x v="24"/>
    <m/>
    <x v="1"/>
    <x v="21"/>
    <x v="19"/>
    <x v="4"/>
    <m/>
    <n v="0"/>
    <n v="0"/>
    <m/>
  </r>
  <r>
    <x v="1"/>
    <x v="24"/>
    <m/>
    <x v="2"/>
    <x v="43"/>
    <x v="19"/>
    <x v="4"/>
    <n v="0.2"/>
    <n v="0.70000000000000007"/>
    <e v="#N/A"/>
    <m/>
  </r>
  <r>
    <x v="1"/>
    <x v="24"/>
    <m/>
    <x v="3"/>
    <x v="34"/>
    <x v="19"/>
    <x v="4"/>
    <n v="0.15"/>
    <n v="0.52500000000000002"/>
    <n v="37.800000000000004"/>
    <m/>
  </r>
  <r>
    <x v="1"/>
    <x v="24"/>
    <m/>
    <x v="3"/>
    <x v="10"/>
    <x v="19"/>
    <x v="4"/>
    <n v="0.1"/>
    <n v="0.35000000000000003"/>
    <n v="28.000000000000004"/>
    <m/>
  </r>
  <r>
    <x v="0"/>
    <x v="32"/>
    <m/>
    <x v="0"/>
    <x v="19"/>
    <x v="19"/>
    <x v="4"/>
    <n v="0.1"/>
    <n v="0.35000000000000003"/>
    <n v="22.400000000000002"/>
    <m/>
  </r>
  <r>
    <x v="0"/>
    <x v="32"/>
    <m/>
    <x v="1"/>
    <x v="5"/>
    <x v="19"/>
    <x v="4"/>
    <n v="0.3"/>
    <n v="1.05"/>
    <n v="84"/>
    <m/>
  </r>
  <r>
    <x v="0"/>
    <x v="32"/>
    <m/>
    <x v="1"/>
    <x v="7"/>
    <x v="19"/>
    <x v="4"/>
    <m/>
    <n v="0"/>
    <n v="0"/>
    <m/>
  </r>
  <r>
    <x v="0"/>
    <x v="32"/>
    <m/>
    <x v="1"/>
    <x v="29"/>
    <x v="19"/>
    <x v="4"/>
    <m/>
    <n v="0"/>
    <n v="0"/>
    <m/>
  </r>
  <r>
    <x v="0"/>
    <x v="32"/>
    <m/>
    <x v="2"/>
    <x v="4"/>
    <x v="19"/>
    <x v="4"/>
    <n v="0.3"/>
    <n v="1.05"/>
    <n v="84"/>
    <m/>
  </r>
  <r>
    <x v="0"/>
    <x v="32"/>
    <m/>
    <x v="3"/>
    <x v="12"/>
    <x v="19"/>
    <x v="4"/>
    <n v="0.1"/>
    <n v="0.35000000000000003"/>
    <n v="22.400000000000002"/>
    <m/>
  </r>
  <r>
    <x v="0"/>
    <x v="34"/>
    <m/>
    <x v="0"/>
    <x v="19"/>
    <x v="19"/>
    <x v="4"/>
    <n v="0.15"/>
    <n v="0.52500000000000002"/>
    <n v="33.6"/>
    <m/>
  </r>
  <r>
    <x v="0"/>
    <x v="34"/>
    <m/>
    <x v="1"/>
    <x v="1"/>
    <x v="19"/>
    <x v="4"/>
    <m/>
    <n v="0"/>
    <n v="0"/>
    <m/>
  </r>
  <r>
    <x v="0"/>
    <x v="34"/>
    <m/>
    <x v="1"/>
    <x v="35"/>
    <x v="19"/>
    <x v="4"/>
    <n v="0.5"/>
    <n v="1.75"/>
    <n v="112"/>
    <m/>
  </r>
  <r>
    <x v="0"/>
    <x v="34"/>
    <m/>
    <x v="2"/>
    <x v="4"/>
    <x v="19"/>
    <x v="4"/>
    <n v="0.4"/>
    <n v="1.4000000000000001"/>
    <n v="112.00000000000001"/>
    <m/>
  </r>
  <r>
    <x v="0"/>
    <x v="34"/>
    <m/>
    <x v="3"/>
    <x v="31"/>
    <x v="19"/>
    <x v="4"/>
    <n v="0.1"/>
    <n v="0.35000000000000003"/>
    <n v="22.400000000000002"/>
    <m/>
  </r>
  <r>
    <x v="0"/>
    <x v="34"/>
    <m/>
    <x v="3"/>
    <x v="32"/>
    <x v="19"/>
    <x v="4"/>
    <n v="0.05"/>
    <n v="0.17500000000000002"/>
    <n v="11.200000000000001"/>
    <m/>
  </r>
  <r>
    <x v="6"/>
    <x v="16"/>
    <m/>
    <x v="0"/>
    <x v="0"/>
    <x v="19"/>
    <x v="4"/>
    <n v="0.15"/>
    <n v="0.52500000000000002"/>
    <n v="37.800000000000004"/>
    <m/>
  </r>
  <r>
    <x v="6"/>
    <x v="16"/>
    <m/>
    <x v="1"/>
    <x v="29"/>
    <x v="19"/>
    <x v="4"/>
    <n v="0.1"/>
    <n v="0.35000000000000003"/>
    <n v="28.000000000000004"/>
    <m/>
  </r>
  <r>
    <x v="6"/>
    <x v="16"/>
    <m/>
    <x v="1"/>
    <x v="21"/>
    <x v="19"/>
    <x v="4"/>
    <n v="0.15"/>
    <n v="0.52500000000000002"/>
    <n v="37.800000000000004"/>
    <m/>
  </r>
  <r>
    <x v="6"/>
    <x v="16"/>
    <m/>
    <x v="2"/>
    <x v="22"/>
    <x v="19"/>
    <x v="4"/>
    <n v="0.2"/>
    <n v="0.70000000000000007"/>
    <n v="56.000000000000007"/>
    <m/>
  </r>
  <r>
    <x v="6"/>
    <x v="16"/>
    <m/>
    <x v="3"/>
    <x v="11"/>
    <x v="19"/>
    <x v="4"/>
    <n v="0.25"/>
    <n v="0.875"/>
    <n v="56"/>
    <m/>
  </r>
  <r>
    <x v="1"/>
    <x v="23"/>
    <m/>
    <x v="0"/>
    <x v="0"/>
    <x v="19"/>
    <x v="4"/>
    <n v="0.2"/>
    <n v="0.70000000000000007"/>
    <n v="50.400000000000006"/>
    <m/>
  </r>
  <r>
    <x v="1"/>
    <x v="23"/>
    <m/>
    <x v="0"/>
    <x v="6"/>
    <x v="19"/>
    <x v="4"/>
    <n v="0.1"/>
    <n v="0.35000000000000003"/>
    <n v="28.000000000000004"/>
    <m/>
  </r>
  <r>
    <x v="1"/>
    <x v="23"/>
    <m/>
    <x v="1"/>
    <x v="7"/>
    <x v="19"/>
    <x v="4"/>
    <m/>
    <n v="0"/>
    <n v="0"/>
    <m/>
  </r>
  <r>
    <x v="1"/>
    <x v="23"/>
    <m/>
    <x v="1"/>
    <x v="24"/>
    <x v="19"/>
    <x v="4"/>
    <n v="0.4"/>
    <n v="1.4000000000000001"/>
    <n v="112.00000000000001"/>
    <m/>
  </r>
  <r>
    <x v="1"/>
    <x v="23"/>
    <m/>
    <x v="2"/>
    <x v="43"/>
    <x v="19"/>
    <x v="4"/>
    <n v="0.2"/>
    <n v="0.70000000000000007"/>
    <e v="#N/A"/>
    <m/>
  </r>
  <r>
    <x v="1"/>
    <x v="23"/>
    <m/>
    <x v="3"/>
    <x v="34"/>
    <x v="19"/>
    <x v="4"/>
    <n v="0.3"/>
    <n v="1.05"/>
    <n v="75.600000000000009"/>
    <m/>
  </r>
  <r>
    <x v="1"/>
    <x v="23"/>
    <m/>
    <x v="3"/>
    <x v="10"/>
    <x v="19"/>
    <x v="4"/>
    <n v="0.15"/>
    <n v="0.52500000000000002"/>
    <n v="42"/>
    <m/>
  </r>
  <r>
    <x v="1"/>
    <x v="7"/>
    <m/>
    <x v="0"/>
    <x v="6"/>
    <x v="20"/>
    <x v="4"/>
    <n v="0.3"/>
    <n v="1.3125"/>
    <n v="105"/>
    <m/>
  </r>
  <r>
    <x v="1"/>
    <x v="7"/>
    <m/>
    <x v="1"/>
    <x v="24"/>
    <x v="20"/>
    <x v="4"/>
    <n v="0.1"/>
    <n v="0.4375"/>
    <n v="35"/>
    <m/>
  </r>
  <r>
    <x v="1"/>
    <x v="7"/>
    <m/>
    <x v="1"/>
    <x v="27"/>
    <x v="20"/>
    <x v="4"/>
    <n v="0.3"/>
    <n v="1.3125"/>
    <e v="#N/A"/>
    <m/>
  </r>
  <r>
    <x v="1"/>
    <x v="7"/>
    <m/>
    <x v="2"/>
    <x v="43"/>
    <x v="20"/>
    <x v="4"/>
    <n v="0.15"/>
    <n v="0.65625"/>
    <e v="#N/A"/>
    <m/>
  </r>
  <r>
    <x v="1"/>
    <x v="7"/>
    <m/>
    <x v="3"/>
    <x v="34"/>
    <x v="20"/>
    <x v="4"/>
    <n v="0.15"/>
    <n v="0.65625"/>
    <n v="47.25"/>
    <m/>
  </r>
  <r>
    <x v="1"/>
    <x v="7"/>
    <m/>
    <x v="3"/>
    <x v="10"/>
    <x v="20"/>
    <x v="4"/>
    <n v="0.05"/>
    <n v="0.21875"/>
    <n v="17.5"/>
    <m/>
  </r>
  <r>
    <x v="3"/>
    <x v="3"/>
    <m/>
    <x v="0"/>
    <x v="0"/>
    <x v="20"/>
    <x v="4"/>
    <n v="0.2"/>
    <n v="0.875"/>
    <n v="63"/>
    <m/>
  </r>
  <r>
    <x v="3"/>
    <x v="3"/>
    <m/>
    <x v="0"/>
    <x v="16"/>
    <x v="20"/>
    <x v="4"/>
    <n v="0.2"/>
    <n v="0.875"/>
    <n v="63"/>
    <m/>
  </r>
  <r>
    <x v="3"/>
    <x v="3"/>
    <m/>
    <x v="0"/>
    <x v="8"/>
    <x v="20"/>
    <x v="4"/>
    <n v="0.1"/>
    <n v="0.4375"/>
    <n v="28"/>
    <m/>
  </r>
  <r>
    <x v="3"/>
    <x v="3"/>
    <m/>
    <x v="0"/>
    <x v="6"/>
    <x v="20"/>
    <x v="4"/>
    <n v="0.5"/>
    <n v="2.1875"/>
    <n v="175"/>
    <m/>
  </r>
  <r>
    <x v="3"/>
    <x v="3"/>
    <m/>
    <x v="1"/>
    <x v="1"/>
    <x v="20"/>
    <x v="4"/>
    <n v="1"/>
    <n v="4.375"/>
    <n v="350"/>
    <m/>
  </r>
  <r>
    <x v="3"/>
    <x v="3"/>
    <m/>
    <x v="1"/>
    <x v="13"/>
    <x v="20"/>
    <x v="4"/>
    <n v="1"/>
    <n v="4.375"/>
    <n v="315"/>
    <m/>
  </r>
  <r>
    <x v="3"/>
    <x v="3"/>
    <m/>
    <x v="1"/>
    <x v="28"/>
    <x v="20"/>
    <x v="4"/>
    <n v="0.1"/>
    <n v="0.4375"/>
    <n v="35"/>
    <m/>
  </r>
  <r>
    <x v="3"/>
    <x v="3"/>
    <m/>
    <x v="1"/>
    <x v="25"/>
    <x v="20"/>
    <x v="4"/>
    <n v="0.5"/>
    <n v="2.1875"/>
    <n v="140"/>
    <m/>
  </r>
  <r>
    <x v="3"/>
    <x v="3"/>
    <m/>
    <x v="1"/>
    <x v="29"/>
    <x v="20"/>
    <x v="4"/>
    <m/>
    <n v="0"/>
    <n v="0"/>
    <m/>
  </r>
  <r>
    <x v="3"/>
    <x v="3"/>
    <m/>
    <x v="1"/>
    <x v="17"/>
    <x v="20"/>
    <x v="4"/>
    <n v="1"/>
    <n v="4.375"/>
    <n v="280"/>
    <m/>
  </r>
  <r>
    <x v="3"/>
    <x v="3"/>
    <m/>
    <x v="1"/>
    <x v="24"/>
    <x v="20"/>
    <x v="4"/>
    <n v="0.2"/>
    <n v="0.875"/>
    <n v="70"/>
    <m/>
  </r>
  <r>
    <x v="3"/>
    <x v="3"/>
    <m/>
    <x v="1"/>
    <x v="44"/>
    <x v="20"/>
    <x v="4"/>
    <n v="0.5"/>
    <n v="2.1875"/>
    <e v="#N/A"/>
    <m/>
  </r>
  <r>
    <x v="3"/>
    <x v="3"/>
    <m/>
    <x v="3"/>
    <x v="26"/>
    <x v="20"/>
    <x v="4"/>
    <n v="1"/>
    <n v="4.375"/>
    <n v="280"/>
    <m/>
  </r>
  <r>
    <x v="3"/>
    <x v="3"/>
    <m/>
    <x v="3"/>
    <x v="30"/>
    <x v="20"/>
    <x v="4"/>
    <n v="1"/>
    <n v="4.375"/>
    <n v="280"/>
    <m/>
  </r>
  <r>
    <x v="3"/>
    <x v="3"/>
    <m/>
    <x v="3"/>
    <x v="14"/>
    <x v="20"/>
    <x v="4"/>
    <n v="0.4"/>
    <n v="1.75"/>
    <n v="112"/>
    <m/>
  </r>
  <r>
    <x v="4"/>
    <x v="13"/>
    <m/>
    <x v="0"/>
    <x v="16"/>
    <x v="20"/>
    <x v="4"/>
    <n v="0.25"/>
    <n v="1.09375"/>
    <n v="78.75"/>
    <m/>
  </r>
  <r>
    <x v="4"/>
    <x v="13"/>
    <m/>
    <x v="1"/>
    <x v="5"/>
    <x v="20"/>
    <x v="4"/>
    <m/>
    <n v="0"/>
    <n v="0"/>
    <m/>
  </r>
  <r>
    <x v="4"/>
    <x v="13"/>
    <m/>
    <x v="1"/>
    <x v="44"/>
    <x v="20"/>
    <x v="4"/>
    <n v="0.5"/>
    <n v="2.1875"/>
    <e v="#N/A"/>
    <m/>
  </r>
  <r>
    <x v="4"/>
    <x v="13"/>
    <m/>
    <x v="2"/>
    <x v="38"/>
    <x v="20"/>
    <x v="4"/>
    <n v="0.2"/>
    <n v="0.875"/>
    <n v="70"/>
    <m/>
  </r>
  <r>
    <x v="4"/>
    <x v="13"/>
    <m/>
    <x v="3"/>
    <x v="12"/>
    <x v="20"/>
    <x v="4"/>
    <n v="0.2"/>
    <n v="0.875"/>
    <n v="56"/>
    <m/>
  </r>
  <r>
    <x v="4"/>
    <x v="4"/>
    <m/>
    <x v="0"/>
    <x v="2"/>
    <x v="20"/>
    <x v="4"/>
    <n v="0.3"/>
    <n v="1.3125"/>
    <n v="94.5"/>
    <m/>
  </r>
  <r>
    <x v="4"/>
    <x v="4"/>
    <m/>
    <x v="1"/>
    <x v="3"/>
    <x v="20"/>
    <x v="4"/>
    <m/>
    <n v="0"/>
    <n v="0"/>
    <m/>
  </r>
  <r>
    <x v="4"/>
    <x v="4"/>
    <m/>
    <x v="1"/>
    <x v="5"/>
    <x v="20"/>
    <x v="4"/>
    <n v="0.5"/>
    <n v="2.1875"/>
    <n v="175"/>
    <m/>
  </r>
  <r>
    <x v="4"/>
    <x v="4"/>
    <m/>
    <x v="2"/>
    <x v="38"/>
    <x v="20"/>
    <x v="4"/>
    <n v="0.2"/>
    <n v="0.875"/>
    <n v="70"/>
    <m/>
  </r>
  <r>
    <x v="4"/>
    <x v="4"/>
    <m/>
    <x v="3"/>
    <x v="12"/>
    <x v="20"/>
    <x v="4"/>
    <n v="0.2"/>
    <n v="0.875"/>
    <n v="56"/>
    <m/>
  </r>
  <r>
    <x v="2"/>
    <x v="2"/>
    <m/>
    <x v="0"/>
    <x v="0"/>
    <x v="20"/>
    <x v="4"/>
    <m/>
    <n v="0"/>
    <n v="0"/>
    <m/>
  </r>
  <r>
    <x v="2"/>
    <x v="2"/>
    <m/>
    <x v="0"/>
    <x v="2"/>
    <x v="20"/>
    <x v="4"/>
    <m/>
    <n v="0"/>
    <n v="0"/>
    <m/>
  </r>
  <r>
    <x v="2"/>
    <x v="2"/>
    <m/>
    <x v="0"/>
    <x v="16"/>
    <x v="20"/>
    <x v="4"/>
    <m/>
    <n v="0"/>
    <n v="0"/>
    <m/>
  </r>
  <r>
    <x v="2"/>
    <x v="2"/>
    <m/>
    <x v="0"/>
    <x v="6"/>
    <x v="20"/>
    <x v="4"/>
    <m/>
    <n v="0"/>
    <n v="0"/>
    <m/>
  </r>
  <r>
    <x v="0"/>
    <x v="0"/>
    <m/>
    <x v="0"/>
    <x v="0"/>
    <x v="20"/>
    <x v="4"/>
    <n v="0.2"/>
    <n v="0.875"/>
    <n v="63"/>
    <m/>
  </r>
  <r>
    <x v="0"/>
    <x v="0"/>
    <m/>
    <x v="0"/>
    <x v="8"/>
    <x v="20"/>
    <x v="4"/>
    <m/>
    <n v="0"/>
    <n v="0"/>
    <m/>
  </r>
  <r>
    <x v="0"/>
    <x v="0"/>
    <m/>
    <x v="1"/>
    <x v="29"/>
    <x v="20"/>
    <x v="4"/>
    <n v="0.1"/>
    <n v="0.4375"/>
    <n v="35"/>
    <m/>
  </r>
  <r>
    <x v="0"/>
    <x v="0"/>
    <m/>
    <x v="1"/>
    <x v="21"/>
    <x v="20"/>
    <x v="4"/>
    <n v="0.25"/>
    <n v="1.09375"/>
    <n v="78.75"/>
    <m/>
  </r>
  <r>
    <x v="0"/>
    <x v="0"/>
    <m/>
    <x v="1"/>
    <x v="23"/>
    <x v="20"/>
    <x v="4"/>
    <n v="0.6"/>
    <n v="2.625"/>
    <n v="168"/>
    <m/>
  </r>
  <r>
    <x v="0"/>
    <x v="0"/>
    <m/>
    <x v="2"/>
    <x v="4"/>
    <x v="20"/>
    <x v="4"/>
    <n v="0.2"/>
    <n v="0.875"/>
    <n v="70"/>
    <m/>
  </r>
  <r>
    <x v="0"/>
    <x v="0"/>
    <m/>
    <x v="3"/>
    <x v="12"/>
    <x v="20"/>
    <x v="4"/>
    <m/>
    <n v="0"/>
    <n v="0"/>
    <m/>
  </r>
  <r>
    <x v="0"/>
    <x v="0"/>
    <m/>
    <x v="3"/>
    <x v="14"/>
    <x v="20"/>
    <x v="4"/>
    <n v="0.8"/>
    <n v="3.5"/>
    <n v="224"/>
    <m/>
  </r>
  <r>
    <x v="1"/>
    <x v="1"/>
    <m/>
    <x v="0"/>
    <x v="2"/>
    <x v="20"/>
    <x v="4"/>
    <n v="0.2"/>
    <n v="0.875"/>
    <n v="63"/>
    <m/>
  </r>
  <r>
    <x v="1"/>
    <x v="1"/>
    <m/>
    <x v="1"/>
    <x v="1"/>
    <x v="20"/>
    <x v="4"/>
    <m/>
    <n v="0"/>
    <n v="0"/>
    <m/>
  </r>
  <r>
    <x v="1"/>
    <x v="1"/>
    <m/>
    <x v="1"/>
    <x v="42"/>
    <x v="20"/>
    <x v="4"/>
    <n v="0.4"/>
    <n v="1.75"/>
    <e v="#N/A"/>
    <m/>
  </r>
  <r>
    <x v="1"/>
    <x v="1"/>
    <m/>
    <x v="1"/>
    <x v="45"/>
    <x v="20"/>
    <x v="4"/>
    <n v="0.4"/>
    <n v="1.75"/>
    <e v="#N/A"/>
    <m/>
  </r>
  <r>
    <x v="1"/>
    <x v="1"/>
    <m/>
    <x v="2"/>
    <x v="43"/>
    <x v="20"/>
    <x v="4"/>
    <n v="0.3"/>
    <n v="1.3125"/>
    <e v="#N/A"/>
    <m/>
  </r>
  <r>
    <x v="1"/>
    <x v="1"/>
    <m/>
    <x v="3"/>
    <x v="31"/>
    <x v="20"/>
    <x v="4"/>
    <n v="0.4"/>
    <n v="1.75"/>
    <n v="112"/>
    <m/>
  </r>
  <r>
    <x v="1"/>
    <x v="1"/>
    <m/>
    <x v="3"/>
    <x v="32"/>
    <x v="20"/>
    <x v="4"/>
    <m/>
    <n v="0"/>
    <n v="0"/>
    <m/>
  </r>
  <r>
    <x v="1"/>
    <x v="17"/>
    <m/>
    <x v="0"/>
    <x v="0"/>
    <x v="20"/>
    <x v="4"/>
    <n v="0.3"/>
    <n v="1.3125"/>
    <n v="94.5"/>
    <m/>
  </r>
  <r>
    <x v="1"/>
    <x v="17"/>
    <m/>
    <x v="1"/>
    <x v="29"/>
    <x v="20"/>
    <x v="4"/>
    <n v="0.3"/>
    <n v="1.3125"/>
    <n v="105"/>
    <m/>
  </r>
  <r>
    <x v="1"/>
    <x v="17"/>
    <m/>
    <x v="2"/>
    <x v="43"/>
    <x v="20"/>
    <x v="4"/>
    <n v="0.05"/>
    <n v="0.21875"/>
    <e v="#N/A"/>
    <m/>
  </r>
  <r>
    <x v="1"/>
    <x v="17"/>
    <m/>
    <x v="3"/>
    <x v="34"/>
    <x v="20"/>
    <x v="4"/>
    <n v="0.3"/>
    <n v="1.3125"/>
    <n v="94.5"/>
    <m/>
  </r>
  <r>
    <x v="6"/>
    <x v="9"/>
    <m/>
    <x v="0"/>
    <x v="8"/>
    <x v="20"/>
    <x v="4"/>
    <n v="0.2"/>
    <n v="0.875"/>
    <n v="56"/>
    <m/>
  </r>
  <r>
    <x v="6"/>
    <x v="9"/>
    <m/>
    <x v="1"/>
    <x v="24"/>
    <x v="20"/>
    <x v="4"/>
    <n v="0.25"/>
    <n v="1.09375"/>
    <n v="87.5"/>
    <m/>
  </r>
  <r>
    <x v="6"/>
    <x v="9"/>
    <m/>
    <x v="1"/>
    <x v="23"/>
    <x v="20"/>
    <x v="4"/>
    <m/>
    <n v="0"/>
    <n v="0"/>
    <m/>
  </r>
  <r>
    <x v="6"/>
    <x v="9"/>
    <m/>
    <x v="2"/>
    <x v="22"/>
    <x v="20"/>
    <x v="4"/>
    <n v="0.2"/>
    <n v="0.875"/>
    <n v="70"/>
    <m/>
  </r>
  <r>
    <x v="6"/>
    <x v="9"/>
    <m/>
    <x v="3"/>
    <x v="10"/>
    <x v="20"/>
    <x v="4"/>
    <n v="0.25"/>
    <n v="1.09375"/>
    <n v="87.5"/>
    <m/>
  </r>
  <r>
    <x v="4"/>
    <x v="36"/>
    <m/>
    <x v="0"/>
    <x v="16"/>
    <x v="20"/>
    <x v="4"/>
    <n v="0.25"/>
    <n v="1.09375"/>
    <n v="78.75"/>
    <m/>
  </r>
  <r>
    <x v="4"/>
    <x v="36"/>
    <m/>
    <x v="1"/>
    <x v="5"/>
    <x v="20"/>
    <x v="4"/>
    <m/>
    <n v="0"/>
    <n v="0"/>
    <m/>
  </r>
  <r>
    <x v="4"/>
    <x v="36"/>
    <m/>
    <x v="1"/>
    <x v="44"/>
    <x v="20"/>
    <x v="4"/>
    <n v="0.5"/>
    <n v="2.1875"/>
    <e v="#N/A"/>
    <m/>
  </r>
  <r>
    <x v="4"/>
    <x v="36"/>
    <m/>
    <x v="2"/>
    <x v="38"/>
    <x v="20"/>
    <x v="4"/>
    <n v="0.2"/>
    <n v="0.875"/>
    <n v="70"/>
    <m/>
  </r>
  <r>
    <x v="4"/>
    <x v="36"/>
    <m/>
    <x v="3"/>
    <x v="12"/>
    <x v="20"/>
    <x v="4"/>
    <n v="0.2"/>
    <n v="0.875"/>
    <n v="56"/>
    <m/>
  </r>
  <r>
    <x v="3"/>
    <x v="31"/>
    <m/>
    <x v="0"/>
    <x v="2"/>
    <x v="20"/>
    <x v="4"/>
    <n v="0.3"/>
    <n v="1.3125"/>
    <n v="94.5"/>
    <m/>
  </r>
  <r>
    <x v="3"/>
    <x v="31"/>
    <m/>
    <x v="0"/>
    <x v="19"/>
    <x v="20"/>
    <x v="4"/>
    <n v="0.5"/>
    <n v="2.1875"/>
    <n v="140"/>
    <m/>
  </r>
  <r>
    <x v="3"/>
    <x v="31"/>
    <m/>
    <x v="1"/>
    <x v="3"/>
    <x v="20"/>
    <x v="4"/>
    <m/>
    <n v="0"/>
    <n v="0"/>
    <m/>
  </r>
  <r>
    <x v="3"/>
    <x v="31"/>
    <m/>
    <x v="1"/>
    <x v="29"/>
    <x v="20"/>
    <x v="4"/>
    <n v="0.4"/>
    <n v="1.75"/>
    <n v="140"/>
    <m/>
  </r>
  <r>
    <x v="3"/>
    <x v="31"/>
    <m/>
    <x v="1"/>
    <x v="18"/>
    <x v="20"/>
    <x v="4"/>
    <n v="1"/>
    <n v="4.375"/>
    <n v="350"/>
    <m/>
  </r>
  <r>
    <x v="3"/>
    <x v="31"/>
    <m/>
    <x v="1"/>
    <x v="21"/>
    <x v="20"/>
    <x v="4"/>
    <m/>
    <n v="0"/>
    <n v="0"/>
    <m/>
  </r>
  <r>
    <x v="3"/>
    <x v="31"/>
    <m/>
    <x v="3"/>
    <x v="30"/>
    <x v="20"/>
    <x v="4"/>
    <m/>
    <n v="0"/>
    <n v="0"/>
    <m/>
  </r>
  <r>
    <x v="3"/>
    <x v="31"/>
    <m/>
    <x v="3"/>
    <x v="31"/>
    <x v="20"/>
    <x v="4"/>
    <n v="0.25"/>
    <n v="1.09375"/>
    <n v="70"/>
    <m/>
  </r>
  <r>
    <x v="3"/>
    <x v="31"/>
    <m/>
    <x v="3"/>
    <x v="40"/>
    <x v="20"/>
    <x v="4"/>
    <n v="1"/>
    <n v="4.375"/>
    <n v="280"/>
    <m/>
  </r>
  <r>
    <x v="0"/>
    <x v="37"/>
    <m/>
    <x v="0"/>
    <x v="6"/>
    <x v="20"/>
    <x v="4"/>
    <m/>
    <n v="0"/>
    <n v="0"/>
    <m/>
  </r>
  <r>
    <x v="5"/>
    <x v="5"/>
    <m/>
    <x v="1"/>
    <x v="3"/>
    <x v="20"/>
    <x v="4"/>
    <m/>
    <n v="0"/>
    <n v="0"/>
    <m/>
  </r>
  <r>
    <x v="5"/>
    <x v="5"/>
    <m/>
    <x v="1"/>
    <x v="5"/>
    <x v="20"/>
    <x v="4"/>
    <m/>
    <n v="0"/>
    <n v="0"/>
    <m/>
  </r>
  <r>
    <x v="5"/>
    <x v="5"/>
    <m/>
    <x v="1"/>
    <x v="7"/>
    <x v="20"/>
    <x v="4"/>
    <m/>
    <n v="0"/>
    <n v="0"/>
    <m/>
  </r>
  <r>
    <x v="5"/>
    <x v="5"/>
    <m/>
    <x v="1"/>
    <x v="9"/>
    <x v="20"/>
    <x v="4"/>
    <m/>
    <n v="0"/>
    <n v="0"/>
    <m/>
  </r>
  <r>
    <x v="5"/>
    <x v="5"/>
    <m/>
    <x v="1"/>
    <x v="17"/>
    <x v="20"/>
    <x v="4"/>
    <m/>
    <n v="0"/>
    <n v="0"/>
    <m/>
  </r>
  <r>
    <x v="5"/>
    <x v="5"/>
    <m/>
    <x v="1"/>
    <x v="18"/>
    <x v="20"/>
    <x v="4"/>
    <m/>
    <n v="0"/>
    <n v="0"/>
    <m/>
  </r>
  <r>
    <x v="5"/>
    <x v="5"/>
    <m/>
    <x v="1"/>
    <x v="24"/>
    <x v="20"/>
    <x v="4"/>
    <m/>
    <n v="0"/>
    <n v="0"/>
    <m/>
  </r>
  <r>
    <x v="5"/>
    <x v="5"/>
    <m/>
    <x v="1"/>
    <x v="21"/>
    <x v="20"/>
    <x v="4"/>
    <m/>
    <n v="0"/>
    <n v="0"/>
    <m/>
  </r>
  <r>
    <x v="5"/>
    <x v="5"/>
    <m/>
    <x v="1"/>
    <x v="23"/>
    <x v="20"/>
    <x v="4"/>
    <m/>
    <n v="0"/>
    <n v="0"/>
    <m/>
  </r>
  <r>
    <x v="1"/>
    <x v="15"/>
    <m/>
    <x v="0"/>
    <x v="46"/>
    <x v="20"/>
    <x v="4"/>
    <n v="0.25"/>
    <n v="1.09375"/>
    <e v="#VALUE!"/>
    <m/>
  </r>
  <r>
    <x v="1"/>
    <x v="15"/>
    <m/>
    <x v="0"/>
    <x v="8"/>
    <x v="20"/>
    <x v="4"/>
    <n v="0.2"/>
    <n v="0.875"/>
    <n v="56"/>
    <m/>
  </r>
  <r>
    <x v="1"/>
    <x v="15"/>
    <m/>
    <x v="1"/>
    <x v="1"/>
    <x v="20"/>
    <x v="4"/>
    <m/>
    <n v="0"/>
    <n v="0"/>
    <m/>
  </r>
  <r>
    <x v="1"/>
    <x v="15"/>
    <m/>
    <x v="1"/>
    <x v="42"/>
    <x v="20"/>
    <x v="4"/>
    <m/>
    <n v="0"/>
    <e v="#N/A"/>
    <m/>
  </r>
  <r>
    <x v="1"/>
    <x v="15"/>
    <m/>
    <x v="1"/>
    <x v="24"/>
    <x v="20"/>
    <x v="4"/>
    <n v="0.1"/>
    <n v="0.4375"/>
    <n v="35"/>
    <m/>
  </r>
  <r>
    <x v="1"/>
    <x v="15"/>
    <m/>
    <x v="1"/>
    <x v="27"/>
    <x v="20"/>
    <x v="4"/>
    <n v="0.4"/>
    <n v="1.75"/>
    <e v="#N/A"/>
    <m/>
  </r>
  <r>
    <x v="1"/>
    <x v="15"/>
    <m/>
    <x v="2"/>
    <x v="43"/>
    <x v="20"/>
    <x v="4"/>
    <n v="0.15"/>
    <n v="0.65625"/>
    <e v="#N/A"/>
    <m/>
  </r>
  <r>
    <x v="1"/>
    <x v="15"/>
    <m/>
    <x v="3"/>
    <x v="34"/>
    <x v="20"/>
    <x v="4"/>
    <n v="0.2"/>
    <n v="0.875"/>
    <n v="63"/>
    <m/>
  </r>
  <r>
    <x v="1"/>
    <x v="15"/>
    <m/>
    <x v="3"/>
    <x v="10"/>
    <x v="20"/>
    <x v="4"/>
    <n v="0.1"/>
    <n v="0.4375"/>
    <n v="35"/>
    <m/>
  </r>
  <r>
    <x v="0"/>
    <x v="20"/>
    <m/>
    <x v="0"/>
    <x v="0"/>
    <x v="20"/>
    <x v="4"/>
    <n v="0.1"/>
    <n v="0.4375"/>
    <n v="31.5"/>
    <m/>
  </r>
  <r>
    <x v="0"/>
    <x v="20"/>
    <m/>
    <x v="1"/>
    <x v="1"/>
    <x v="20"/>
    <x v="4"/>
    <n v="0.1"/>
    <n v="0.4375"/>
    <n v="35"/>
    <m/>
  </r>
  <r>
    <x v="0"/>
    <x v="20"/>
    <m/>
    <x v="1"/>
    <x v="13"/>
    <x v="20"/>
    <x v="4"/>
    <n v="0.2"/>
    <n v="0.875"/>
    <n v="63"/>
    <m/>
  </r>
  <r>
    <x v="0"/>
    <x v="20"/>
    <m/>
    <x v="2"/>
    <x v="4"/>
    <x v="20"/>
    <x v="4"/>
    <n v="0.1"/>
    <n v="0.4375"/>
    <n v="35"/>
    <m/>
  </r>
  <r>
    <x v="0"/>
    <x v="20"/>
    <m/>
    <x v="3"/>
    <x v="31"/>
    <x v="20"/>
    <x v="4"/>
    <n v="0.2"/>
    <n v="0.875"/>
    <n v="56"/>
    <m/>
  </r>
  <r>
    <x v="0"/>
    <x v="20"/>
    <m/>
    <x v="3"/>
    <x v="32"/>
    <x v="20"/>
    <x v="4"/>
    <m/>
    <n v="0"/>
    <n v="0"/>
    <m/>
  </r>
  <r>
    <x v="0"/>
    <x v="38"/>
    <m/>
    <x v="0"/>
    <x v="19"/>
    <x v="20"/>
    <x v="4"/>
    <m/>
    <n v="0"/>
    <n v="0"/>
    <m/>
  </r>
  <r>
    <x v="0"/>
    <x v="38"/>
    <m/>
    <x v="0"/>
    <x v="6"/>
    <x v="20"/>
    <x v="4"/>
    <m/>
    <n v="0"/>
    <n v="0"/>
    <m/>
  </r>
  <r>
    <x v="0"/>
    <x v="38"/>
    <m/>
    <x v="1"/>
    <x v="29"/>
    <x v="20"/>
    <x v="4"/>
    <m/>
    <n v="0"/>
    <n v="0"/>
    <m/>
  </r>
  <r>
    <x v="0"/>
    <x v="38"/>
    <m/>
    <x v="2"/>
    <x v="4"/>
    <x v="20"/>
    <x v="4"/>
    <m/>
    <n v="0"/>
    <n v="0"/>
    <m/>
  </r>
  <r>
    <x v="0"/>
    <x v="38"/>
    <m/>
    <x v="3"/>
    <x v="12"/>
    <x v="20"/>
    <x v="4"/>
    <m/>
    <n v="0"/>
    <n v="0"/>
    <m/>
  </r>
  <r>
    <x v="0"/>
    <x v="25"/>
    <m/>
    <x v="0"/>
    <x v="2"/>
    <x v="20"/>
    <x v="4"/>
    <n v="0.1"/>
    <n v="0.4375"/>
    <n v="31.5"/>
    <m/>
  </r>
  <r>
    <x v="0"/>
    <x v="25"/>
    <m/>
    <x v="1"/>
    <x v="35"/>
    <x v="20"/>
    <x v="4"/>
    <n v="0.4"/>
    <n v="1.75"/>
    <n v="112"/>
    <m/>
  </r>
  <r>
    <x v="0"/>
    <x v="25"/>
    <m/>
    <x v="2"/>
    <x v="4"/>
    <x v="20"/>
    <x v="4"/>
    <n v="0.2"/>
    <n v="0.875"/>
    <n v="70"/>
    <m/>
  </r>
  <r>
    <x v="0"/>
    <x v="25"/>
    <m/>
    <x v="3"/>
    <x v="31"/>
    <x v="20"/>
    <x v="4"/>
    <n v="0.1"/>
    <n v="0.4375"/>
    <n v="28"/>
    <m/>
  </r>
  <r>
    <x v="0"/>
    <x v="25"/>
    <m/>
    <x v="3"/>
    <x v="32"/>
    <x v="20"/>
    <x v="4"/>
    <n v="0.2"/>
    <n v="0.875"/>
    <n v="56"/>
    <s v="Buffer"/>
  </r>
  <r>
    <x v="0"/>
    <x v="26"/>
    <m/>
    <x v="0"/>
    <x v="8"/>
    <x v="20"/>
    <x v="4"/>
    <n v="0.2"/>
    <n v="0.875"/>
    <n v="56"/>
    <m/>
  </r>
  <r>
    <x v="0"/>
    <x v="26"/>
    <m/>
    <x v="1"/>
    <x v="5"/>
    <x v="20"/>
    <x v="4"/>
    <n v="0.4"/>
    <n v="1.75"/>
    <n v="140"/>
    <m/>
  </r>
  <r>
    <x v="0"/>
    <x v="26"/>
    <m/>
    <x v="1"/>
    <x v="7"/>
    <x v="20"/>
    <x v="4"/>
    <m/>
    <n v="0"/>
    <n v="0"/>
    <m/>
  </r>
  <r>
    <x v="0"/>
    <x v="26"/>
    <m/>
    <x v="1"/>
    <x v="29"/>
    <x v="20"/>
    <x v="4"/>
    <m/>
    <n v="0"/>
    <n v="0"/>
    <m/>
  </r>
  <r>
    <x v="0"/>
    <x v="26"/>
    <m/>
    <x v="1"/>
    <x v="23"/>
    <x v="20"/>
    <x v="4"/>
    <m/>
    <n v="0"/>
    <n v="0"/>
    <m/>
  </r>
  <r>
    <x v="0"/>
    <x v="26"/>
    <m/>
    <x v="2"/>
    <x v="4"/>
    <x v="20"/>
    <x v="4"/>
    <n v="0.4"/>
    <n v="1.75"/>
    <n v="140"/>
    <m/>
  </r>
  <r>
    <x v="0"/>
    <x v="26"/>
    <m/>
    <x v="3"/>
    <x v="12"/>
    <x v="20"/>
    <x v="4"/>
    <n v="0.4"/>
    <n v="1.75"/>
    <n v="112"/>
    <m/>
  </r>
  <r>
    <x v="4"/>
    <x v="6"/>
    <m/>
    <x v="0"/>
    <x v="16"/>
    <x v="20"/>
    <x v="4"/>
    <n v="0.25"/>
    <n v="1.09375"/>
    <n v="78.75"/>
    <m/>
  </r>
  <r>
    <x v="4"/>
    <x v="6"/>
    <m/>
    <x v="1"/>
    <x v="3"/>
    <x v="20"/>
    <x v="4"/>
    <m/>
    <n v="0"/>
    <n v="0"/>
    <m/>
  </r>
  <r>
    <x v="4"/>
    <x v="6"/>
    <m/>
    <x v="1"/>
    <x v="5"/>
    <x v="20"/>
    <x v="4"/>
    <n v="0.5"/>
    <n v="2.1875"/>
    <n v="175"/>
    <m/>
  </r>
  <r>
    <x v="4"/>
    <x v="6"/>
    <m/>
    <x v="2"/>
    <x v="38"/>
    <x v="20"/>
    <x v="4"/>
    <n v="0.2"/>
    <n v="0.875"/>
    <n v="70"/>
    <m/>
  </r>
  <r>
    <x v="4"/>
    <x v="6"/>
    <m/>
    <x v="3"/>
    <x v="12"/>
    <x v="20"/>
    <x v="4"/>
    <n v="0.2"/>
    <n v="0.875"/>
    <n v="56"/>
    <m/>
  </r>
  <r>
    <x v="4"/>
    <x v="8"/>
    <m/>
    <x v="0"/>
    <x v="2"/>
    <x v="20"/>
    <x v="4"/>
    <n v="0.3"/>
    <n v="1.3125"/>
    <n v="94.5"/>
    <m/>
  </r>
  <r>
    <x v="4"/>
    <x v="8"/>
    <m/>
    <x v="0"/>
    <x v="19"/>
    <x v="20"/>
    <x v="4"/>
    <n v="0.15"/>
    <n v="0.65625"/>
    <n v="42"/>
    <m/>
  </r>
  <r>
    <x v="4"/>
    <x v="8"/>
    <m/>
    <x v="1"/>
    <x v="3"/>
    <x v="20"/>
    <x v="4"/>
    <n v="0.5"/>
    <n v="2.1875"/>
    <n v="157.5"/>
    <m/>
  </r>
  <r>
    <x v="4"/>
    <x v="8"/>
    <m/>
    <x v="1"/>
    <x v="5"/>
    <x v="20"/>
    <x v="4"/>
    <m/>
    <n v="0"/>
    <n v="0"/>
    <m/>
  </r>
  <r>
    <x v="4"/>
    <x v="8"/>
    <m/>
    <x v="2"/>
    <x v="38"/>
    <x v="20"/>
    <x v="4"/>
    <n v="0.2"/>
    <n v="0.875"/>
    <n v="70"/>
    <m/>
  </r>
  <r>
    <x v="4"/>
    <x v="8"/>
    <m/>
    <x v="3"/>
    <x v="11"/>
    <x v="20"/>
    <x v="4"/>
    <n v="0.2"/>
    <n v="0.875"/>
    <n v="56"/>
    <m/>
  </r>
  <r>
    <x v="6"/>
    <x v="14"/>
    <m/>
    <x v="0"/>
    <x v="0"/>
    <x v="20"/>
    <x v="4"/>
    <n v="0.2"/>
    <n v="0.875"/>
    <n v="63"/>
    <m/>
  </r>
  <r>
    <x v="6"/>
    <x v="14"/>
    <m/>
    <x v="0"/>
    <x v="19"/>
    <x v="20"/>
    <x v="4"/>
    <n v="0.1"/>
    <n v="0.4375"/>
    <n v="28"/>
    <m/>
  </r>
  <r>
    <x v="6"/>
    <x v="14"/>
    <m/>
    <x v="1"/>
    <x v="23"/>
    <x v="20"/>
    <x v="4"/>
    <n v="0.25"/>
    <n v="1.09375"/>
    <n v="70"/>
    <m/>
  </r>
  <r>
    <x v="6"/>
    <x v="14"/>
    <m/>
    <x v="2"/>
    <x v="22"/>
    <x v="20"/>
    <x v="4"/>
    <n v="0.2"/>
    <n v="0.875"/>
    <n v="70"/>
    <m/>
  </r>
  <r>
    <x v="6"/>
    <x v="14"/>
    <m/>
    <x v="3"/>
    <x v="10"/>
    <x v="20"/>
    <x v="4"/>
    <n v="0.25"/>
    <n v="1.09375"/>
    <n v="87.5"/>
    <m/>
  </r>
  <r>
    <x v="0"/>
    <x v="28"/>
    <m/>
    <x v="0"/>
    <x v="2"/>
    <x v="20"/>
    <x v="4"/>
    <n v="0.4"/>
    <n v="1.75"/>
    <n v="126"/>
    <m/>
  </r>
  <r>
    <x v="0"/>
    <x v="28"/>
    <m/>
    <x v="0"/>
    <x v="19"/>
    <x v="20"/>
    <x v="4"/>
    <n v="0.5"/>
    <n v="2.1875"/>
    <n v="140"/>
    <m/>
  </r>
  <r>
    <x v="0"/>
    <x v="28"/>
    <m/>
    <x v="1"/>
    <x v="1"/>
    <x v="20"/>
    <x v="4"/>
    <m/>
    <n v="0"/>
    <n v="0"/>
    <m/>
  </r>
  <r>
    <x v="0"/>
    <x v="28"/>
    <m/>
    <x v="1"/>
    <x v="35"/>
    <x v="20"/>
    <x v="4"/>
    <n v="0.1"/>
    <n v="0.4375"/>
    <n v="28"/>
    <m/>
  </r>
  <r>
    <x v="0"/>
    <x v="28"/>
    <m/>
    <x v="1"/>
    <x v="42"/>
    <x v="20"/>
    <x v="4"/>
    <n v="0.8"/>
    <n v="3.5"/>
    <e v="#N/A"/>
    <m/>
  </r>
  <r>
    <x v="0"/>
    <x v="28"/>
    <m/>
    <x v="1"/>
    <x v="45"/>
    <x v="20"/>
    <x v="4"/>
    <n v="0.8"/>
    <n v="3.5"/>
    <e v="#N/A"/>
    <m/>
  </r>
  <r>
    <x v="0"/>
    <x v="28"/>
    <m/>
    <x v="2"/>
    <x v="4"/>
    <x v="20"/>
    <x v="4"/>
    <n v="0.5"/>
    <n v="2.1875"/>
    <n v="175"/>
    <m/>
  </r>
  <r>
    <x v="0"/>
    <x v="28"/>
    <m/>
    <x v="3"/>
    <x v="31"/>
    <x v="20"/>
    <x v="4"/>
    <n v="0.2"/>
    <n v="0.875"/>
    <n v="56"/>
    <m/>
  </r>
  <r>
    <x v="0"/>
    <x v="28"/>
    <m/>
    <x v="3"/>
    <x v="32"/>
    <x v="20"/>
    <x v="4"/>
    <n v="0.8"/>
    <n v="3.5"/>
    <n v="224"/>
    <m/>
  </r>
  <r>
    <x v="6"/>
    <x v="12"/>
    <m/>
    <x v="0"/>
    <x v="2"/>
    <x v="20"/>
    <x v="4"/>
    <m/>
    <n v="0"/>
    <n v="0"/>
    <m/>
  </r>
  <r>
    <x v="6"/>
    <x v="12"/>
    <m/>
    <x v="0"/>
    <x v="8"/>
    <x v="20"/>
    <x v="4"/>
    <n v="0.2"/>
    <n v="0.875"/>
    <n v="56"/>
    <m/>
  </r>
  <r>
    <x v="6"/>
    <x v="12"/>
    <m/>
    <x v="1"/>
    <x v="29"/>
    <x v="20"/>
    <x v="4"/>
    <n v="0.1"/>
    <n v="0.4375"/>
    <n v="35"/>
    <m/>
  </r>
  <r>
    <x v="6"/>
    <x v="12"/>
    <m/>
    <x v="1"/>
    <x v="21"/>
    <x v="20"/>
    <x v="4"/>
    <n v="0.25"/>
    <n v="1.09375"/>
    <n v="78.75"/>
    <m/>
  </r>
  <r>
    <x v="6"/>
    <x v="12"/>
    <m/>
    <x v="2"/>
    <x v="22"/>
    <x v="20"/>
    <x v="4"/>
    <n v="0.2"/>
    <n v="0.875"/>
    <n v="70"/>
    <m/>
  </r>
  <r>
    <x v="6"/>
    <x v="12"/>
    <m/>
    <x v="3"/>
    <x v="11"/>
    <x v="20"/>
    <x v="4"/>
    <n v="0.25"/>
    <n v="1.09375"/>
    <n v="70"/>
    <m/>
  </r>
  <r>
    <x v="6"/>
    <x v="19"/>
    <m/>
    <x v="0"/>
    <x v="16"/>
    <x v="20"/>
    <x v="4"/>
    <m/>
    <n v="0"/>
    <n v="0"/>
    <m/>
  </r>
  <r>
    <x v="6"/>
    <x v="19"/>
    <m/>
    <x v="0"/>
    <x v="8"/>
    <x v="20"/>
    <x v="4"/>
    <n v="0.2"/>
    <n v="0.875"/>
    <n v="56"/>
    <m/>
  </r>
  <r>
    <x v="6"/>
    <x v="19"/>
    <m/>
    <x v="1"/>
    <x v="25"/>
    <x v="20"/>
    <x v="4"/>
    <m/>
    <n v="0"/>
    <n v="0"/>
    <m/>
  </r>
  <r>
    <x v="6"/>
    <x v="19"/>
    <m/>
    <x v="1"/>
    <x v="18"/>
    <x v="20"/>
    <x v="4"/>
    <n v="0.25"/>
    <n v="1.09375"/>
    <n v="87.5"/>
    <m/>
  </r>
  <r>
    <x v="6"/>
    <x v="19"/>
    <m/>
    <x v="1"/>
    <x v="23"/>
    <x v="20"/>
    <x v="4"/>
    <m/>
    <n v="0"/>
    <n v="0"/>
    <m/>
  </r>
  <r>
    <x v="6"/>
    <x v="19"/>
    <m/>
    <x v="2"/>
    <x v="22"/>
    <x v="20"/>
    <x v="4"/>
    <n v="0.2"/>
    <n v="0.875"/>
    <n v="70"/>
    <m/>
  </r>
  <r>
    <x v="6"/>
    <x v="19"/>
    <m/>
    <x v="3"/>
    <x v="10"/>
    <x v="20"/>
    <x v="4"/>
    <n v="0.25"/>
    <n v="1.09375"/>
    <n v="87.5"/>
    <m/>
  </r>
  <r>
    <x v="7"/>
    <x v="11"/>
    <m/>
    <x v="3"/>
    <x v="10"/>
    <x v="20"/>
    <x v="4"/>
    <n v="0.2"/>
    <n v="0.875"/>
    <n v="70"/>
    <s v="Reviews"/>
  </r>
  <r>
    <x v="7"/>
    <x v="11"/>
    <m/>
    <x v="3"/>
    <x v="12"/>
    <x v="20"/>
    <x v="4"/>
    <m/>
    <n v="0"/>
    <n v="0"/>
    <m/>
  </r>
  <r>
    <x v="7"/>
    <x v="11"/>
    <m/>
    <x v="3"/>
    <x v="14"/>
    <x v="20"/>
    <x v="4"/>
    <m/>
    <n v="0"/>
    <n v="0"/>
    <m/>
  </r>
  <r>
    <x v="4"/>
    <x v="10"/>
    <m/>
    <x v="0"/>
    <x v="16"/>
    <x v="20"/>
    <x v="4"/>
    <n v="0.25"/>
    <n v="1.09375"/>
    <n v="78.75"/>
    <m/>
  </r>
  <r>
    <x v="4"/>
    <x v="10"/>
    <m/>
    <x v="1"/>
    <x v="3"/>
    <x v="20"/>
    <x v="4"/>
    <n v="0.5"/>
    <n v="2.1875"/>
    <n v="157.5"/>
    <m/>
  </r>
  <r>
    <x v="4"/>
    <x v="10"/>
    <m/>
    <x v="2"/>
    <x v="38"/>
    <x v="20"/>
    <x v="4"/>
    <n v="0.2"/>
    <n v="0.875"/>
    <n v="70"/>
    <m/>
  </r>
  <r>
    <x v="4"/>
    <x v="10"/>
    <m/>
    <x v="3"/>
    <x v="11"/>
    <x v="20"/>
    <x v="4"/>
    <n v="0.2"/>
    <n v="0.875"/>
    <n v="56"/>
    <m/>
  </r>
  <r>
    <x v="6"/>
    <x v="21"/>
    <m/>
    <x v="0"/>
    <x v="8"/>
    <x v="20"/>
    <x v="4"/>
    <n v="0.2"/>
    <n v="0.875"/>
    <n v="56"/>
    <m/>
  </r>
  <r>
    <x v="6"/>
    <x v="21"/>
    <m/>
    <x v="1"/>
    <x v="24"/>
    <x v="20"/>
    <x v="4"/>
    <m/>
    <n v="0"/>
    <n v="0"/>
    <m/>
  </r>
  <r>
    <x v="6"/>
    <x v="21"/>
    <m/>
    <x v="1"/>
    <x v="27"/>
    <x v="20"/>
    <x v="4"/>
    <n v="0.25"/>
    <n v="1.09375"/>
    <e v="#N/A"/>
    <m/>
  </r>
  <r>
    <x v="6"/>
    <x v="21"/>
    <m/>
    <x v="2"/>
    <x v="22"/>
    <x v="20"/>
    <x v="4"/>
    <n v="0.2"/>
    <n v="0.875"/>
    <n v="70"/>
    <m/>
  </r>
  <r>
    <x v="6"/>
    <x v="21"/>
    <m/>
    <x v="3"/>
    <x v="11"/>
    <x v="20"/>
    <x v="4"/>
    <n v="0.25"/>
    <n v="1.09375"/>
    <n v="70"/>
    <m/>
  </r>
  <r>
    <x v="0"/>
    <x v="39"/>
    <m/>
    <x v="0"/>
    <x v="2"/>
    <x v="20"/>
    <x v="4"/>
    <m/>
    <n v="0"/>
    <n v="0"/>
    <m/>
  </r>
  <r>
    <x v="0"/>
    <x v="39"/>
    <m/>
    <x v="1"/>
    <x v="35"/>
    <x v="20"/>
    <x v="4"/>
    <m/>
    <n v="0"/>
    <n v="0"/>
    <m/>
  </r>
  <r>
    <x v="0"/>
    <x v="39"/>
    <m/>
    <x v="2"/>
    <x v="4"/>
    <x v="20"/>
    <x v="4"/>
    <m/>
    <n v="0"/>
    <n v="0"/>
    <m/>
  </r>
  <r>
    <x v="0"/>
    <x v="39"/>
    <m/>
    <x v="3"/>
    <x v="32"/>
    <x v="20"/>
    <x v="4"/>
    <m/>
    <n v="0"/>
    <n v="0"/>
    <m/>
  </r>
  <r>
    <x v="3"/>
    <x v="33"/>
    <m/>
    <x v="0"/>
    <x v="0"/>
    <x v="20"/>
    <x v="4"/>
    <m/>
    <n v="0"/>
    <n v="0"/>
    <m/>
  </r>
  <r>
    <x v="3"/>
    <x v="33"/>
    <m/>
    <x v="0"/>
    <x v="8"/>
    <x v="20"/>
    <x v="4"/>
    <m/>
    <n v="0"/>
    <n v="0"/>
    <m/>
  </r>
  <r>
    <x v="3"/>
    <x v="33"/>
    <m/>
    <x v="1"/>
    <x v="9"/>
    <x v="20"/>
    <x v="4"/>
    <m/>
    <n v="0"/>
    <n v="0"/>
    <m/>
  </r>
  <r>
    <x v="3"/>
    <x v="33"/>
    <m/>
    <x v="1"/>
    <x v="23"/>
    <x v="20"/>
    <x v="4"/>
    <m/>
    <n v="0"/>
    <n v="0"/>
    <m/>
  </r>
  <r>
    <x v="3"/>
    <x v="33"/>
    <m/>
    <x v="3"/>
    <x v="14"/>
    <x v="20"/>
    <x v="4"/>
    <m/>
    <n v="0"/>
    <n v="0"/>
    <m/>
  </r>
  <r>
    <x v="1"/>
    <x v="24"/>
    <m/>
    <x v="0"/>
    <x v="0"/>
    <x v="20"/>
    <x v="4"/>
    <n v="0.3"/>
    <n v="1.3125"/>
    <n v="94.5"/>
    <m/>
  </r>
  <r>
    <x v="1"/>
    <x v="24"/>
    <m/>
    <x v="1"/>
    <x v="25"/>
    <x v="20"/>
    <x v="4"/>
    <n v="0.5"/>
    <n v="2.1875"/>
    <n v="140"/>
    <m/>
  </r>
  <r>
    <x v="1"/>
    <x v="24"/>
    <m/>
    <x v="1"/>
    <x v="24"/>
    <x v="20"/>
    <x v="4"/>
    <n v="0.05"/>
    <n v="0.21875"/>
    <n v="17.5"/>
    <m/>
  </r>
  <r>
    <x v="1"/>
    <x v="24"/>
    <m/>
    <x v="1"/>
    <x v="21"/>
    <x v="20"/>
    <x v="4"/>
    <m/>
    <n v="0"/>
    <n v="0"/>
    <m/>
  </r>
  <r>
    <x v="1"/>
    <x v="24"/>
    <m/>
    <x v="2"/>
    <x v="43"/>
    <x v="20"/>
    <x v="4"/>
    <n v="0.2"/>
    <n v="0.875"/>
    <e v="#N/A"/>
    <m/>
  </r>
  <r>
    <x v="1"/>
    <x v="24"/>
    <m/>
    <x v="3"/>
    <x v="34"/>
    <x v="20"/>
    <x v="4"/>
    <n v="0.2"/>
    <n v="0.875"/>
    <n v="63"/>
    <m/>
  </r>
  <r>
    <x v="1"/>
    <x v="24"/>
    <m/>
    <x v="3"/>
    <x v="10"/>
    <x v="20"/>
    <x v="4"/>
    <n v="0.1"/>
    <n v="0.4375"/>
    <n v="35"/>
    <m/>
  </r>
  <r>
    <x v="0"/>
    <x v="32"/>
    <m/>
    <x v="0"/>
    <x v="19"/>
    <x v="20"/>
    <x v="4"/>
    <n v="0.1"/>
    <n v="0.4375"/>
    <n v="28"/>
    <m/>
  </r>
  <r>
    <x v="0"/>
    <x v="32"/>
    <m/>
    <x v="1"/>
    <x v="5"/>
    <x v="20"/>
    <x v="4"/>
    <n v="0.3"/>
    <n v="1.3125"/>
    <n v="105"/>
    <m/>
  </r>
  <r>
    <x v="0"/>
    <x v="32"/>
    <m/>
    <x v="1"/>
    <x v="7"/>
    <x v="20"/>
    <x v="4"/>
    <m/>
    <n v="0"/>
    <n v="0"/>
    <m/>
  </r>
  <r>
    <x v="0"/>
    <x v="32"/>
    <m/>
    <x v="1"/>
    <x v="29"/>
    <x v="20"/>
    <x v="4"/>
    <m/>
    <n v="0"/>
    <n v="0"/>
    <m/>
  </r>
  <r>
    <x v="0"/>
    <x v="32"/>
    <m/>
    <x v="2"/>
    <x v="4"/>
    <x v="20"/>
    <x v="4"/>
    <n v="0.2"/>
    <n v="0.875"/>
    <n v="70"/>
    <m/>
  </r>
  <r>
    <x v="0"/>
    <x v="32"/>
    <m/>
    <x v="3"/>
    <x v="12"/>
    <x v="20"/>
    <x v="4"/>
    <n v="0.1"/>
    <n v="0.4375"/>
    <n v="28"/>
    <m/>
  </r>
  <r>
    <x v="0"/>
    <x v="34"/>
    <m/>
    <x v="0"/>
    <x v="19"/>
    <x v="20"/>
    <x v="4"/>
    <n v="0.15"/>
    <n v="0.65625"/>
    <n v="42"/>
    <m/>
  </r>
  <r>
    <x v="0"/>
    <x v="34"/>
    <m/>
    <x v="1"/>
    <x v="1"/>
    <x v="20"/>
    <x v="4"/>
    <n v="0.1"/>
    <n v="0.4375"/>
    <n v="35"/>
    <m/>
  </r>
  <r>
    <x v="0"/>
    <x v="34"/>
    <m/>
    <x v="1"/>
    <x v="35"/>
    <x v="20"/>
    <x v="4"/>
    <n v="0.4"/>
    <n v="1.75"/>
    <n v="112"/>
    <m/>
  </r>
  <r>
    <x v="0"/>
    <x v="34"/>
    <m/>
    <x v="2"/>
    <x v="4"/>
    <x v="20"/>
    <x v="4"/>
    <n v="0.3"/>
    <n v="1.3125"/>
    <n v="105"/>
    <m/>
  </r>
  <r>
    <x v="0"/>
    <x v="34"/>
    <m/>
    <x v="3"/>
    <x v="31"/>
    <x v="20"/>
    <x v="4"/>
    <n v="0.1"/>
    <n v="0.4375"/>
    <n v="28"/>
    <m/>
  </r>
  <r>
    <x v="0"/>
    <x v="34"/>
    <m/>
    <x v="3"/>
    <x v="32"/>
    <x v="20"/>
    <x v="4"/>
    <n v="0.05"/>
    <n v="0.21875"/>
    <n v="14"/>
    <m/>
  </r>
  <r>
    <x v="6"/>
    <x v="16"/>
    <m/>
    <x v="0"/>
    <x v="0"/>
    <x v="20"/>
    <x v="4"/>
    <n v="0.15"/>
    <n v="0.65625"/>
    <n v="47.25"/>
    <m/>
  </r>
  <r>
    <x v="6"/>
    <x v="16"/>
    <m/>
    <x v="1"/>
    <x v="29"/>
    <x v="20"/>
    <x v="4"/>
    <n v="0.1"/>
    <n v="0.4375"/>
    <n v="35"/>
    <m/>
  </r>
  <r>
    <x v="6"/>
    <x v="16"/>
    <m/>
    <x v="1"/>
    <x v="21"/>
    <x v="20"/>
    <x v="4"/>
    <n v="0.15"/>
    <n v="0.65625"/>
    <n v="47.25"/>
    <m/>
  </r>
  <r>
    <x v="6"/>
    <x v="16"/>
    <m/>
    <x v="2"/>
    <x v="22"/>
    <x v="20"/>
    <x v="4"/>
    <n v="0.2"/>
    <n v="0.875"/>
    <n v="70"/>
    <m/>
  </r>
  <r>
    <x v="6"/>
    <x v="16"/>
    <m/>
    <x v="3"/>
    <x v="11"/>
    <x v="20"/>
    <x v="4"/>
    <n v="0.25"/>
    <n v="1.09375"/>
    <n v="70"/>
    <m/>
  </r>
  <r>
    <x v="1"/>
    <x v="23"/>
    <m/>
    <x v="0"/>
    <x v="0"/>
    <x v="20"/>
    <x v="4"/>
    <n v="0.2"/>
    <n v="0.875"/>
    <n v="63"/>
    <m/>
  </r>
  <r>
    <x v="1"/>
    <x v="23"/>
    <m/>
    <x v="0"/>
    <x v="6"/>
    <x v="20"/>
    <x v="4"/>
    <n v="0.1"/>
    <n v="0.4375"/>
    <n v="35"/>
    <m/>
  </r>
  <r>
    <x v="1"/>
    <x v="23"/>
    <m/>
    <x v="1"/>
    <x v="7"/>
    <x v="20"/>
    <x v="4"/>
    <m/>
    <n v="0"/>
    <n v="0"/>
    <m/>
  </r>
  <r>
    <x v="1"/>
    <x v="23"/>
    <m/>
    <x v="1"/>
    <x v="24"/>
    <x v="20"/>
    <x v="4"/>
    <n v="0.4"/>
    <n v="1.75"/>
    <n v="140"/>
    <m/>
  </r>
  <r>
    <x v="1"/>
    <x v="23"/>
    <m/>
    <x v="2"/>
    <x v="43"/>
    <x v="20"/>
    <x v="4"/>
    <n v="0.2"/>
    <n v="0.875"/>
    <e v="#N/A"/>
    <m/>
  </r>
  <r>
    <x v="1"/>
    <x v="23"/>
    <m/>
    <x v="3"/>
    <x v="34"/>
    <x v="20"/>
    <x v="4"/>
    <n v="0.3"/>
    <n v="1.3125"/>
    <n v="94.5"/>
    <m/>
  </r>
  <r>
    <x v="1"/>
    <x v="23"/>
    <m/>
    <x v="3"/>
    <x v="10"/>
    <x v="20"/>
    <x v="4"/>
    <n v="0.15"/>
    <n v="0.65625"/>
    <n v="52.5"/>
    <m/>
  </r>
  <r>
    <x v="1"/>
    <x v="7"/>
    <m/>
    <x v="0"/>
    <x v="6"/>
    <x v="21"/>
    <x v="5"/>
    <n v="0.2"/>
    <n v="0.875"/>
    <n v="70"/>
    <m/>
  </r>
  <r>
    <x v="1"/>
    <x v="7"/>
    <m/>
    <x v="1"/>
    <x v="24"/>
    <x v="21"/>
    <x v="5"/>
    <n v="0.1"/>
    <n v="0.4375"/>
    <n v="35"/>
    <m/>
  </r>
  <r>
    <x v="1"/>
    <x v="7"/>
    <m/>
    <x v="1"/>
    <x v="27"/>
    <x v="21"/>
    <x v="5"/>
    <n v="0.3"/>
    <n v="1.3125"/>
    <e v="#N/A"/>
    <m/>
  </r>
  <r>
    <x v="1"/>
    <x v="7"/>
    <m/>
    <x v="2"/>
    <x v="43"/>
    <x v="21"/>
    <x v="5"/>
    <n v="0.15"/>
    <n v="0.65625"/>
    <e v="#N/A"/>
    <m/>
  </r>
  <r>
    <x v="1"/>
    <x v="7"/>
    <m/>
    <x v="3"/>
    <x v="34"/>
    <x v="21"/>
    <x v="5"/>
    <n v="0.15"/>
    <n v="0.65625"/>
    <n v="47.25"/>
    <m/>
  </r>
  <r>
    <x v="1"/>
    <x v="7"/>
    <m/>
    <x v="3"/>
    <x v="10"/>
    <x v="21"/>
    <x v="5"/>
    <n v="0.05"/>
    <n v="0.21875"/>
    <n v="17.5"/>
    <m/>
  </r>
  <r>
    <x v="3"/>
    <x v="3"/>
    <m/>
    <x v="0"/>
    <x v="16"/>
    <x v="21"/>
    <x v="5"/>
    <n v="0.2"/>
    <n v="0.875"/>
    <n v="63"/>
    <m/>
  </r>
  <r>
    <x v="3"/>
    <x v="3"/>
    <m/>
    <x v="0"/>
    <x v="8"/>
    <x v="21"/>
    <x v="5"/>
    <n v="0.1"/>
    <n v="0.4375"/>
    <n v="28"/>
    <m/>
  </r>
  <r>
    <x v="3"/>
    <x v="3"/>
    <m/>
    <x v="0"/>
    <x v="6"/>
    <x v="21"/>
    <x v="5"/>
    <n v="0.6"/>
    <n v="2.625"/>
    <n v="210"/>
    <m/>
  </r>
  <r>
    <x v="3"/>
    <x v="3"/>
    <m/>
    <x v="1"/>
    <x v="1"/>
    <x v="21"/>
    <x v="5"/>
    <n v="0.5"/>
    <n v="2.1875"/>
    <n v="175"/>
    <m/>
  </r>
  <r>
    <x v="3"/>
    <x v="3"/>
    <m/>
    <x v="1"/>
    <x v="5"/>
    <x v="21"/>
    <x v="5"/>
    <n v="0.6"/>
    <n v="2.625"/>
    <n v="210"/>
    <m/>
  </r>
  <r>
    <x v="3"/>
    <x v="3"/>
    <m/>
    <x v="1"/>
    <x v="25"/>
    <x v="21"/>
    <x v="5"/>
    <m/>
    <n v="0"/>
    <n v="0"/>
    <m/>
  </r>
  <r>
    <x v="3"/>
    <x v="3"/>
    <m/>
    <x v="1"/>
    <x v="25"/>
    <x v="21"/>
    <x v="5"/>
    <n v="1"/>
    <n v="4.375"/>
    <n v="280"/>
    <m/>
  </r>
  <r>
    <x v="3"/>
    <x v="3"/>
    <m/>
    <x v="1"/>
    <x v="29"/>
    <x v="21"/>
    <x v="5"/>
    <m/>
    <n v="0"/>
    <n v="0"/>
    <m/>
  </r>
  <r>
    <x v="3"/>
    <x v="3"/>
    <m/>
    <x v="1"/>
    <x v="17"/>
    <x v="21"/>
    <x v="5"/>
    <n v="1"/>
    <n v="4.375"/>
    <n v="280"/>
    <m/>
  </r>
  <r>
    <x v="3"/>
    <x v="3"/>
    <m/>
    <x v="1"/>
    <x v="24"/>
    <x v="21"/>
    <x v="5"/>
    <n v="0.5"/>
    <n v="2.1875"/>
    <n v="175"/>
    <m/>
  </r>
  <r>
    <x v="3"/>
    <x v="3"/>
    <m/>
    <x v="3"/>
    <x v="26"/>
    <x v="21"/>
    <x v="5"/>
    <n v="1"/>
    <n v="4.375"/>
    <n v="280"/>
    <m/>
  </r>
  <r>
    <x v="3"/>
    <x v="3"/>
    <m/>
    <x v="3"/>
    <x v="30"/>
    <x v="21"/>
    <x v="5"/>
    <n v="1"/>
    <n v="4.375"/>
    <n v="280"/>
    <m/>
  </r>
  <r>
    <x v="3"/>
    <x v="3"/>
    <m/>
    <x v="3"/>
    <x v="14"/>
    <x v="21"/>
    <x v="5"/>
    <n v="0.1"/>
    <n v="0.4375"/>
    <n v="28"/>
    <m/>
  </r>
  <r>
    <x v="1"/>
    <x v="35"/>
    <m/>
    <x v="1"/>
    <x v="1"/>
    <x v="21"/>
    <x v="5"/>
    <m/>
    <n v="0"/>
    <n v="0"/>
    <m/>
  </r>
  <r>
    <x v="1"/>
    <x v="35"/>
    <m/>
    <x v="1"/>
    <x v="3"/>
    <x v="21"/>
    <x v="5"/>
    <m/>
    <n v="0"/>
    <n v="0"/>
    <m/>
  </r>
  <r>
    <x v="1"/>
    <x v="35"/>
    <m/>
    <x v="1"/>
    <x v="5"/>
    <x v="21"/>
    <x v="5"/>
    <m/>
    <n v="0"/>
    <n v="0"/>
    <m/>
  </r>
  <r>
    <x v="1"/>
    <x v="35"/>
    <m/>
    <x v="1"/>
    <x v="7"/>
    <x v="21"/>
    <x v="5"/>
    <m/>
    <n v="0"/>
    <n v="0"/>
    <m/>
  </r>
  <r>
    <x v="1"/>
    <x v="35"/>
    <m/>
    <x v="1"/>
    <x v="28"/>
    <x v="21"/>
    <x v="5"/>
    <m/>
    <n v="0"/>
    <n v="0"/>
    <m/>
  </r>
  <r>
    <x v="1"/>
    <x v="35"/>
    <m/>
    <x v="1"/>
    <x v="28"/>
    <x v="21"/>
    <x v="5"/>
    <m/>
    <n v="0"/>
    <n v="0"/>
    <m/>
  </r>
  <r>
    <x v="1"/>
    <x v="35"/>
    <m/>
    <x v="1"/>
    <x v="25"/>
    <x v="21"/>
    <x v="5"/>
    <m/>
    <n v="0"/>
    <n v="0"/>
    <m/>
  </r>
  <r>
    <x v="1"/>
    <x v="35"/>
    <m/>
    <x v="1"/>
    <x v="9"/>
    <x v="21"/>
    <x v="5"/>
    <m/>
    <n v="0"/>
    <n v="0"/>
    <m/>
  </r>
  <r>
    <x v="1"/>
    <x v="35"/>
    <m/>
    <x v="1"/>
    <x v="29"/>
    <x v="21"/>
    <x v="5"/>
    <m/>
    <n v="0"/>
    <n v="0"/>
    <m/>
  </r>
  <r>
    <x v="1"/>
    <x v="35"/>
    <m/>
    <x v="1"/>
    <x v="18"/>
    <x v="21"/>
    <x v="5"/>
    <m/>
    <n v="0"/>
    <n v="0"/>
    <m/>
  </r>
  <r>
    <x v="1"/>
    <x v="35"/>
    <m/>
    <x v="1"/>
    <x v="24"/>
    <x v="21"/>
    <x v="5"/>
    <m/>
    <n v="0"/>
    <n v="0"/>
    <m/>
  </r>
  <r>
    <x v="1"/>
    <x v="35"/>
    <m/>
    <x v="2"/>
    <x v="43"/>
    <x v="21"/>
    <x v="5"/>
    <m/>
    <n v="0"/>
    <e v="#N/A"/>
    <m/>
  </r>
  <r>
    <x v="1"/>
    <x v="35"/>
    <m/>
    <x v="3"/>
    <x v="34"/>
    <x v="21"/>
    <x v="5"/>
    <m/>
    <n v="0"/>
    <n v="0"/>
    <m/>
  </r>
  <r>
    <x v="1"/>
    <x v="35"/>
    <m/>
    <x v="3"/>
    <x v="10"/>
    <x v="21"/>
    <x v="5"/>
    <m/>
    <n v="0"/>
    <n v="0"/>
    <m/>
  </r>
  <r>
    <x v="4"/>
    <x v="13"/>
    <m/>
    <x v="0"/>
    <x v="16"/>
    <x v="21"/>
    <x v="5"/>
    <n v="0.4"/>
    <n v="1.75"/>
    <n v="126"/>
    <m/>
  </r>
  <r>
    <x v="4"/>
    <x v="13"/>
    <m/>
    <x v="1"/>
    <x v="44"/>
    <x v="21"/>
    <x v="5"/>
    <n v="0.5"/>
    <n v="2.1875"/>
    <e v="#N/A"/>
    <m/>
  </r>
  <r>
    <x v="4"/>
    <x v="13"/>
    <m/>
    <x v="2"/>
    <x v="38"/>
    <x v="21"/>
    <x v="5"/>
    <n v="0.2"/>
    <n v="0.875"/>
    <n v="70"/>
    <m/>
  </r>
  <r>
    <x v="4"/>
    <x v="13"/>
    <m/>
    <x v="3"/>
    <x v="14"/>
    <x v="21"/>
    <x v="5"/>
    <m/>
    <n v="0"/>
    <n v="0"/>
    <m/>
  </r>
  <r>
    <x v="4"/>
    <x v="4"/>
    <m/>
    <x v="0"/>
    <x v="2"/>
    <x v="21"/>
    <x v="5"/>
    <n v="0.2"/>
    <n v="0.875"/>
    <n v="63"/>
    <m/>
  </r>
  <r>
    <x v="4"/>
    <x v="4"/>
    <m/>
    <x v="1"/>
    <x v="3"/>
    <x v="21"/>
    <x v="5"/>
    <m/>
    <n v="0"/>
    <n v="0"/>
    <m/>
  </r>
  <r>
    <x v="4"/>
    <x v="4"/>
    <m/>
    <x v="1"/>
    <x v="5"/>
    <x v="21"/>
    <x v="5"/>
    <n v="0.2"/>
    <n v="0.875"/>
    <n v="70"/>
    <m/>
  </r>
  <r>
    <x v="4"/>
    <x v="4"/>
    <m/>
    <x v="2"/>
    <x v="38"/>
    <x v="21"/>
    <x v="5"/>
    <n v="0.2"/>
    <n v="0.875"/>
    <n v="70"/>
    <m/>
  </r>
  <r>
    <x v="4"/>
    <x v="4"/>
    <m/>
    <x v="3"/>
    <x v="12"/>
    <x v="21"/>
    <x v="5"/>
    <m/>
    <n v="0"/>
    <n v="0"/>
    <m/>
  </r>
  <r>
    <x v="2"/>
    <x v="2"/>
    <m/>
    <x v="0"/>
    <x v="0"/>
    <x v="21"/>
    <x v="5"/>
    <m/>
    <n v="0"/>
    <n v="0"/>
    <m/>
  </r>
  <r>
    <x v="2"/>
    <x v="2"/>
    <m/>
    <x v="0"/>
    <x v="2"/>
    <x v="21"/>
    <x v="5"/>
    <m/>
    <n v="0"/>
    <n v="0"/>
    <m/>
  </r>
  <r>
    <x v="2"/>
    <x v="2"/>
    <m/>
    <x v="0"/>
    <x v="16"/>
    <x v="21"/>
    <x v="5"/>
    <m/>
    <n v="0"/>
    <n v="0"/>
    <m/>
  </r>
  <r>
    <x v="2"/>
    <x v="2"/>
    <m/>
    <x v="0"/>
    <x v="6"/>
    <x v="21"/>
    <x v="5"/>
    <m/>
    <n v="0"/>
    <n v="0"/>
    <m/>
  </r>
  <r>
    <x v="0"/>
    <x v="0"/>
    <m/>
    <x v="0"/>
    <x v="0"/>
    <x v="21"/>
    <x v="5"/>
    <n v="0.2"/>
    <n v="0.875"/>
    <n v="63"/>
    <m/>
  </r>
  <r>
    <x v="0"/>
    <x v="0"/>
    <m/>
    <x v="0"/>
    <x v="8"/>
    <x v="21"/>
    <x v="5"/>
    <m/>
    <n v="0"/>
    <n v="0"/>
    <m/>
  </r>
  <r>
    <x v="0"/>
    <x v="0"/>
    <m/>
    <x v="1"/>
    <x v="29"/>
    <x v="21"/>
    <x v="5"/>
    <n v="0.1"/>
    <n v="0.4375"/>
    <n v="35"/>
    <m/>
  </r>
  <r>
    <x v="0"/>
    <x v="0"/>
    <m/>
    <x v="1"/>
    <x v="23"/>
    <x v="21"/>
    <x v="5"/>
    <n v="1"/>
    <n v="4.375"/>
    <n v="280"/>
    <m/>
  </r>
  <r>
    <x v="0"/>
    <x v="0"/>
    <m/>
    <x v="2"/>
    <x v="4"/>
    <x v="21"/>
    <x v="5"/>
    <n v="0.5"/>
    <n v="2.1875"/>
    <n v="175"/>
    <m/>
  </r>
  <r>
    <x v="0"/>
    <x v="0"/>
    <m/>
    <x v="3"/>
    <x v="12"/>
    <x v="21"/>
    <x v="5"/>
    <m/>
    <n v="0"/>
    <n v="0"/>
    <m/>
  </r>
  <r>
    <x v="0"/>
    <x v="0"/>
    <m/>
    <x v="3"/>
    <x v="14"/>
    <x v="21"/>
    <x v="5"/>
    <n v="0.4"/>
    <n v="1.75"/>
    <n v="112"/>
    <m/>
  </r>
  <r>
    <x v="1"/>
    <x v="1"/>
    <m/>
    <x v="0"/>
    <x v="2"/>
    <x v="21"/>
    <x v="5"/>
    <n v="0.4"/>
    <n v="1.75"/>
    <n v="126"/>
    <m/>
  </r>
  <r>
    <x v="1"/>
    <x v="1"/>
    <m/>
    <x v="0"/>
    <x v="19"/>
    <x v="21"/>
    <x v="5"/>
    <m/>
    <n v="0"/>
    <n v="0"/>
    <m/>
  </r>
  <r>
    <x v="1"/>
    <x v="1"/>
    <m/>
    <x v="0"/>
    <x v="6"/>
    <x v="21"/>
    <x v="5"/>
    <m/>
    <n v="0"/>
    <n v="0"/>
    <m/>
  </r>
  <r>
    <x v="1"/>
    <x v="1"/>
    <m/>
    <x v="0"/>
    <x v="6"/>
    <x v="21"/>
    <x v="5"/>
    <m/>
    <n v="0"/>
    <n v="0"/>
    <m/>
  </r>
  <r>
    <x v="1"/>
    <x v="1"/>
    <m/>
    <x v="1"/>
    <x v="1"/>
    <x v="21"/>
    <x v="5"/>
    <n v="0.45"/>
    <n v="1.96875"/>
    <n v="157.5"/>
    <m/>
  </r>
  <r>
    <x v="1"/>
    <x v="1"/>
    <m/>
    <x v="1"/>
    <x v="42"/>
    <x v="21"/>
    <x v="5"/>
    <n v="0.5"/>
    <n v="2.1875"/>
    <e v="#N/A"/>
    <m/>
  </r>
  <r>
    <x v="1"/>
    <x v="1"/>
    <m/>
    <x v="1"/>
    <x v="45"/>
    <x v="21"/>
    <x v="5"/>
    <n v="0.5"/>
    <n v="2.1875"/>
    <e v="#N/A"/>
    <m/>
  </r>
  <r>
    <x v="1"/>
    <x v="1"/>
    <m/>
    <x v="2"/>
    <x v="43"/>
    <x v="21"/>
    <x v="5"/>
    <n v="0.3"/>
    <n v="1.3125"/>
    <e v="#N/A"/>
    <m/>
  </r>
  <r>
    <x v="1"/>
    <x v="1"/>
    <m/>
    <x v="3"/>
    <x v="31"/>
    <x v="21"/>
    <x v="5"/>
    <n v="0.1"/>
    <n v="0.4375"/>
    <n v="28"/>
    <m/>
  </r>
  <r>
    <x v="1"/>
    <x v="1"/>
    <m/>
    <x v="3"/>
    <x v="32"/>
    <x v="21"/>
    <x v="5"/>
    <n v="0.3"/>
    <n v="1.3125"/>
    <n v="84"/>
    <m/>
  </r>
  <r>
    <x v="1"/>
    <x v="17"/>
    <m/>
    <x v="0"/>
    <x v="0"/>
    <x v="21"/>
    <x v="5"/>
    <n v="0.3"/>
    <n v="1.3125"/>
    <n v="94.5"/>
    <m/>
  </r>
  <r>
    <x v="1"/>
    <x v="17"/>
    <m/>
    <x v="1"/>
    <x v="29"/>
    <x v="21"/>
    <x v="5"/>
    <n v="0.45"/>
    <n v="1.96875"/>
    <n v="157.5"/>
    <m/>
  </r>
  <r>
    <x v="1"/>
    <x v="17"/>
    <m/>
    <x v="2"/>
    <x v="43"/>
    <x v="21"/>
    <x v="5"/>
    <n v="0.05"/>
    <n v="0.21875"/>
    <e v="#N/A"/>
    <m/>
  </r>
  <r>
    <x v="1"/>
    <x v="17"/>
    <m/>
    <x v="3"/>
    <x v="34"/>
    <x v="21"/>
    <x v="5"/>
    <m/>
    <n v="0"/>
    <n v="0"/>
    <m/>
  </r>
  <r>
    <x v="6"/>
    <x v="9"/>
    <m/>
    <x v="0"/>
    <x v="8"/>
    <x v="21"/>
    <x v="5"/>
    <n v="0.3"/>
    <n v="1.3125"/>
    <n v="84"/>
    <m/>
  </r>
  <r>
    <x v="6"/>
    <x v="9"/>
    <m/>
    <x v="1"/>
    <x v="24"/>
    <x v="21"/>
    <x v="5"/>
    <m/>
    <n v="0"/>
    <n v="0"/>
    <m/>
  </r>
  <r>
    <x v="6"/>
    <x v="9"/>
    <m/>
    <x v="1"/>
    <x v="23"/>
    <x v="21"/>
    <x v="5"/>
    <m/>
    <n v="0"/>
    <n v="0"/>
    <m/>
  </r>
  <r>
    <x v="6"/>
    <x v="9"/>
    <m/>
    <x v="2"/>
    <x v="22"/>
    <x v="21"/>
    <x v="5"/>
    <n v="0.15"/>
    <n v="0.65625"/>
    <n v="52.5"/>
    <m/>
  </r>
  <r>
    <x v="6"/>
    <x v="9"/>
    <m/>
    <x v="3"/>
    <x v="10"/>
    <x v="21"/>
    <x v="5"/>
    <n v="0.2"/>
    <n v="0.875"/>
    <n v="70"/>
    <m/>
  </r>
  <r>
    <x v="4"/>
    <x v="36"/>
    <m/>
    <x v="0"/>
    <x v="16"/>
    <x v="21"/>
    <x v="5"/>
    <n v="0.2"/>
    <n v="0.875"/>
    <n v="63"/>
    <m/>
  </r>
  <r>
    <x v="4"/>
    <x v="36"/>
    <m/>
    <x v="1"/>
    <x v="5"/>
    <x v="21"/>
    <x v="5"/>
    <m/>
    <n v="0"/>
    <n v="0"/>
    <m/>
  </r>
  <r>
    <x v="4"/>
    <x v="36"/>
    <m/>
    <x v="1"/>
    <x v="44"/>
    <x v="21"/>
    <x v="5"/>
    <n v="0.5"/>
    <n v="2.1875"/>
    <e v="#N/A"/>
    <m/>
  </r>
  <r>
    <x v="4"/>
    <x v="36"/>
    <m/>
    <x v="2"/>
    <x v="38"/>
    <x v="21"/>
    <x v="5"/>
    <n v="0.2"/>
    <n v="0.875"/>
    <n v="70"/>
    <m/>
  </r>
  <r>
    <x v="3"/>
    <x v="31"/>
    <m/>
    <x v="0"/>
    <x v="2"/>
    <x v="21"/>
    <x v="5"/>
    <n v="0.5"/>
    <n v="2.1875"/>
    <n v="157.5"/>
    <m/>
  </r>
  <r>
    <x v="3"/>
    <x v="31"/>
    <m/>
    <x v="0"/>
    <x v="19"/>
    <x v="21"/>
    <x v="5"/>
    <n v="0.8"/>
    <n v="3.5"/>
    <n v="224"/>
    <m/>
  </r>
  <r>
    <x v="3"/>
    <x v="31"/>
    <m/>
    <x v="1"/>
    <x v="3"/>
    <x v="21"/>
    <x v="5"/>
    <n v="0.3"/>
    <n v="1.3125"/>
    <n v="94.5"/>
    <m/>
  </r>
  <r>
    <x v="3"/>
    <x v="31"/>
    <m/>
    <x v="1"/>
    <x v="29"/>
    <x v="21"/>
    <x v="5"/>
    <n v="0.2"/>
    <n v="0.875"/>
    <n v="70"/>
    <m/>
  </r>
  <r>
    <x v="3"/>
    <x v="31"/>
    <m/>
    <x v="1"/>
    <x v="18"/>
    <x v="21"/>
    <x v="5"/>
    <n v="1"/>
    <n v="4.375"/>
    <n v="350"/>
    <m/>
  </r>
  <r>
    <x v="3"/>
    <x v="31"/>
    <m/>
    <x v="1"/>
    <x v="21"/>
    <x v="21"/>
    <x v="5"/>
    <m/>
    <n v="0"/>
    <n v="0"/>
    <m/>
  </r>
  <r>
    <x v="3"/>
    <x v="31"/>
    <m/>
    <x v="3"/>
    <x v="30"/>
    <x v="21"/>
    <x v="5"/>
    <m/>
    <n v="0"/>
    <n v="0"/>
    <m/>
  </r>
  <r>
    <x v="3"/>
    <x v="31"/>
    <m/>
    <x v="3"/>
    <x v="31"/>
    <x v="21"/>
    <x v="5"/>
    <n v="0.25"/>
    <n v="1.09375"/>
    <n v="70"/>
    <m/>
  </r>
  <r>
    <x v="3"/>
    <x v="31"/>
    <m/>
    <x v="3"/>
    <x v="40"/>
    <x v="21"/>
    <x v="5"/>
    <n v="1"/>
    <n v="4.375"/>
    <n v="280"/>
    <m/>
  </r>
  <r>
    <x v="0"/>
    <x v="37"/>
    <m/>
    <x v="0"/>
    <x v="6"/>
    <x v="21"/>
    <x v="5"/>
    <m/>
    <n v="0"/>
    <n v="0"/>
    <m/>
  </r>
  <r>
    <x v="5"/>
    <x v="5"/>
    <m/>
    <x v="1"/>
    <x v="3"/>
    <x v="21"/>
    <x v="5"/>
    <m/>
    <n v="0"/>
    <n v="0"/>
    <m/>
  </r>
  <r>
    <x v="5"/>
    <x v="5"/>
    <m/>
    <x v="1"/>
    <x v="5"/>
    <x v="21"/>
    <x v="5"/>
    <m/>
    <n v="0"/>
    <n v="0"/>
    <m/>
  </r>
  <r>
    <x v="5"/>
    <x v="5"/>
    <m/>
    <x v="1"/>
    <x v="7"/>
    <x v="21"/>
    <x v="5"/>
    <m/>
    <n v="0"/>
    <n v="0"/>
    <m/>
  </r>
  <r>
    <x v="5"/>
    <x v="5"/>
    <m/>
    <x v="1"/>
    <x v="9"/>
    <x v="21"/>
    <x v="5"/>
    <m/>
    <n v="0"/>
    <n v="0"/>
    <m/>
  </r>
  <r>
    <x v="5"/>
    <x v="5"/>
    <m/>
    <x v="1"/>
    <x v="17"/>
    <x v="21"/>
    <x v="5"/>
    <m/>
    <n v="0"/>
    <n v="0"/>
    <m/>
  </r>
  <r>
    <x v="5"/>
    <x v="5"/>
    <m/>
    <x v="1"/>
    <x v="18"/>
    <x v="21"/>
    <x v="5"/>
    <m/>
    <n v="0"/>
    <n v="0"/>
    <m/>
  </r>
  <r>
    <x v="5"/>
    <x v="5"/>
    <m/>
    <x v="1"/>
    <x v="24"/>
    <x v="21"/>
    <x v="5"/>
    <m/>
    <n v="0"/>
    <n v="0"/>
    <m/>
  </r>
  <r>
    <x v="5"/>
    <x v="5"/>
    <m/>
    <x v="1"/>
    <x v="21"/>
    <x v="21"/>
    <x v="5"/>
    <m/>
    <n v="0"/>
    <n v="0"/>
    <m/>
  </r>
  <r>
    <x v="5"/>
    <x v="5"/>
    <m/>
    <x v="1"/>
    <x v="23"/>
    <x v="21"/>
    <x v="5"/>
    <m/>
    <n v="0"/>
    <n v="0"/>
    <m/>
  </r>
  <r>
    <x v="1"/>
    <x v="15"/>
    <m/>
    <x v="0"/>
    <x v="0"/>
    <x v="21"/>
    <x v="5"/>
    <m/>
    <n v="0"/>
    <n v="0"/>
    <m/>
  </r>
  <r>
    <x v="1"/>
    <x v="15"/>
    <m/>
    <x v="0"/>
    <x v="8"/>
    <x v="21"/>
    <x v="5"/>
    <n v="0.2"/>
    <n v="0.875"/>
    <n v="56"/>
    <m/>
  </r>
  <r>
    <x v="1"/>
    <x v="15"/>
    <m/>
    <x v="1"/>
    <x v="1"/>
    <x v="21"/>
    <x v="5"/>
    <m/>
    <n v="0"/>
    <n v="0"/>
    <m/>
  </r>
  <r>
    <x v="1"/>
    <x v="15"/>
    <m/>
    <x v="1"/>
    <x v="42"/>
    <x v="21"/>
    <x v="5"/>
    <m/>
    <n v="0"/>
    <e v="#N/A"/>
    <m/>
  </r>
  <r>
    <x v="1"/>
    <x v="15"/>
    <m/>
    <x v="1"/>
    <x v="24"/>
    <x v="21"/>
    <x v="5"/>
    <n v="0.1"/>
    <n v="0.4375"/>
    <n v="35"/>
    <m/>
  </r>
  <r>
    <x v="1"/>
    <x v="15"/>
    <m/>
    <x v="1"/>
    <x v="27"/>
    <x v="21"/>
    <x v="5"/>
    <n v="0.4"/>
    <n v="1.75"/>
    <e v="#N/A"/>
    <m/>
  </r>
  <r>
    <x v="1"/>
    <x v="15"/>
    <m/>
    <x v="2"/>
    <x v="43"/>
    <x v="21"/>
    <x v="5"/>
    <n v="0.15"/>
    <n v="0.65625"/>
    <e v="#N/A"/>
    <m/>
  </r>
  <r>
    <x v="1"/>
    <x v="15"/>
    <m/>
    <x v="3"/>
    <x v="34"/>
    <x v="21"/>
    <x v="5"/>
    <n v="0.2"/>
    <n v="0.875"/>
    <n v="63"/>
    <m/>
  </r>
  <r>
    <x v="1"/>
    <x v="15"/>
    <m/>
    <x v="3"/>
    <x v="10"/>
    <x v="21"/>
    <x v="5"/>
    <n v="0.1"/>
    <n v="0.4375"/>
    <n v="35"/>
    <m/>
  </r>
  <r>
    <x v="0"/>
    <x v="20"/>
    <m/>
    <x v="0"/>
    <x v="0"/>
    <x v="21"/>
    <x v="5"/>
    <n v="0.05"/>
    <n v="0.21875"/>
    <n v="15.75"/>
    <m/>
  </r>
  <r>
    <x v="0"/>
    <x v="20"/>
    <m/>
    <x v="1"/>
    <x v="13"/>
    <x v="21"/>
    <x v="5"/>
    <m/>
    <n v="0"/>
    <n v="0"/>
    <m/>
  </r>
  <r>
    <x v="0"/>
    <x v="20"/>
    <m/>
    <x v="2"/>
    <x v="4"/>
    <x v="21"/>
    <x v="5"/>
    <m/>
    <n v="0"/>
    <n v="0"/>
    <m/>
  </r>
  <r>
    <x v="0"/>
    <x v="20"/>
    <m/>
    <x v="3"/>
    <x v="31"/>
    <x v="21"/>
    <x v="5"/>
    <n v="0.1"/>
    <n v="0.4375"/>
    <n v="28"/>
    <m/>
  </r>
  <r>
    <x v="0"/>
    <x v="20"/>
    <m/>
    <x v="3"/>
    <x v="32"/>
    <x v="21"/>
    <x v="5"/>
    <m/>
    <n v="0"/>
    <n v="0"/>
    <m/>
  </r>
  <r>
    <x v="0"/>
    <x v="38"/>
    <m/>
    <x v="0"/>
    <x v="19"/>
    <x v="21"/>
    <x v="5"/>
    <m/>
    <n v="0"/>
    <n v="0"/>
    <m/>
  </r>
  <r>
    <x v="0"/>
    <x v="38"/>
    <m/>
    <x v="0"/>
    <x v="6"/>
    <x v="21"/>
    <x v="5"/>
    <m/>
    <n v="0"/>
    <n v="0"/>
    <m/>
  </r>
  <r>
    <x v="0"/>
    <x v="38"/>
    <m/>
    <x v="1"/>
    <x v="29"/>
    <x v="21"/>
    <x v="5"/>
    <m/>
    <n v="0"/>
    <n v="0"/>
    <m/>
  </r>
  <r>
    <x v="0"/>
    <x v="38"/>
    <m/>
    <x v="2"/>
    <x v="4"/>
    <x v="21"/>
    <x v="5"/>
    <m/>
    <n v="0"/>
    <n v="0"/>
    <m/>
  </r>
  <r>
    <x v="0"/>
    <x v="38"/>
    <m/>
    <x v="3"/>
    <x v="12"/>
    <x v="21"/>
    <x v="5"/>
    <m/>
    <n v="0"/>
    <n v="0"/>
    <m/>
  </r>
  <r>
    <x v="0"/>
    <x v="25"/>
    <m/>
    <x v="0"/>
    <x v="2"/>
    <x v="21"/>
    <x v="5"/>
    <m/>
    <n v="0"/>
    <n v="0"/>
    <m/>
  </r>
  <r>
    <x v="0"/>
    <x v="25"/>
    <m/>
    <x v="1"/>
    <x v="45"/>
    <x v="21"/>
    <x v="5"/>
    <m/>
    <n v="0"/>
    <e v="#N/A"/>
    <m/>
  </r>
  <r>
    <x v="0"/>
    <x v="25"/>
    <m/>
    <x v="2"/>
    <x v="4"/>
    <x v="21"/>
    <x v="5"/>
    <m/>
    <n v="0"/>
    <n v="0"/>
    <m/>
  </r>
  <r>
    <x v="0"/>
    <x v="25"/>
    <m/>
    <x v="3"/>
    <x v="31"/>
    <x v="21"/>
    <x v="5"/>
    <n v="0.1"/>
    <n v="0.4375"/>
    <n v="28"/>
    <m/>
  </r>
  <r>
    <x v="0"/>
    <x v="25"/>
    <m/>
    <x v="3"/>
    <x v="32"/>
    <x v="21"/>
    <x v="5"/>
    <n v="0.3"/>
    <n v="1.3125"/>
    <n v="84"/>
    <m/>
  </r>
  <r>
    <x v="0"/>
    <x v="26"/>
    <m/>
    <x v="0"/>
    <x v="8"/>
    <x v="21"/>
    <x v="5"/>
    <n v="0.2"/>
    <n v="0.875"/>
    <n v="56"/>
    <m/>
  </r>
  <r>
    <x v="0"/>
    <x v="26"/>
    <m/>
    <x v="1"/>
    <x v="7"/>
    <x v="21"/>
    <x v="5"/>
    <n v="0.4"/>
    <n v="1.75"/>
    <n v="126"/>
    <m/>
  </r>
  <r>
    <x v="0"/>
    <x v="26"/>
    <m/>
    <x v="1"/>
    <x v="29"/>
    <x v="21"/>
    <x v="5"/>
    <n v="0.1"/>
    <n v="0.4375"/>
    <n v="35"/>
    <m/>
  </r>
  <r>
    <x v="0"/>
    <x v="26"/>
    <m/>
    <x v="1"/>
    <x v="23"/>
    <x v="21"/>
    <x v="5"/>
    <m/>
    <n v="0"/>
    <n v="0"/>
    <m/>
  </r>
  <r>
    <x v="0"/>
    <x v="26"/>
    <m/>
    <x v="2"/>
    <x v="4"/>
    <x v="21"/>
    <x v="5"/>
    <n v="0.4"/>
    <n v="1.75"/>
    <n v="140"/>
    <m/>
  </r>
  <r>
    <x v="0"/>
    <x v="26"/>
    <m/>
    <x v="3"/>
    <x v="12"/>
    <x v="21"/>
    <x v="5"/>
    <n v="0.5"/>
    <n v="2.1875"/>
    <n v="140"/>
    <m/>
  </r>
  <r>
    <x v="4"/>
    <x v="6"/>
    <m/>
    <x v="0"/>
    <x v="16"/>
    <x v="21"/>
    <x v="5"/>
    <n v="0.2"/>
    <n v="0.875"/>
    <n v="63"/>
    <m/>
  </r>
  <r>
    <x v="4"/>
    <x v="6"/>
    <m/>
    <x v="1"/>
    <x v="3"/>
    <x v="21"/>
    <x v="5"/>
    <m/>
    <n v="0"/>
    <n v="0"/>
    <m/>
  </r>
  <r>
    <x v="4"/>
    <x v="6"/>
    <m/>
    <x v="1"/>
    <x v="5"/>
    <x v="21"/>
    <x v="5"/>
    <n v="0.2"/>
    <n v="0.875"/>
    <n v="70"/>
    <m/>
  </r>
  <r>
    <x v="4"/>
    <x v="6"/>
    <m/>
    <x v="2"/>
    <x v="38"/>
    <x v="21"/>
    <x v="5"/>
    <n v="0.2"/>
    <n v="0.875"/>
    <n v="70"/>
    <m/>
  </r>
  <r>
    <x v="4"/>
    <x v="6"/>
    <m/>
    <x v="3"/>
    <x v="12"/>
    <x v="21"/>
    <x v="5"/>
    <m/>
    <n v="0"/>
    <n v="0"/>
    <m/>
  </r>
  <r>
    <x v="4"/>
    <x v="8"/>
    <m/>
    <x v="0"/>
    <x v="2"/>
    <x v="21"/>
    <x v="5"/>
    <n v="0.2"/>
    <n v="0.875"/>
    <n v="63"/>
    <m/>
  </r>
  <r>
    <x v="4"/>
    <x v="8"/>
    <m/>
    <x v="1"/>
    <x v="3"/>
    <x v="21"/>
    <x v="5"/>
    <n v="0.4"/>
    <n v="1.75"/>
    <n v="126"/>
    <m/>
  </r>
  <r>
    <x v="4"/>
    <x v="8"/>
    <m/>
    <x v="2"/>
    <x v="38"/>
    <x v="21"/>
    <x v="5"/>
    <n v="0.2"/>
    <n v="0.875"/>
    <n v="70"/>
    <m/>
  </r>
  <r>
    <x v="4"/>
    <x v="8"/>
    <m/>
    <x v="3"/>
    <x v="11"/>
    <x v="21"/>
    <x v="5"/>
    <m/>
    <n v="0"/>
    <n v="0"/>
    <m/>
  </r>
  <r>
    <x v="6"/>
    <x v="14"/>
    <m/>
    <x v="0"/>
    <x v="0"/>
    <x v="21"/>
    <x v="5"/>
    <m/>
    <n v="0"/>
    <n v="0"/>
    <m/>
  </r>
  <r>
    <x v="6"/>
    <x v="14"/>
    <m/>
    <x v="0"/>
    <x v="19"/>
    <x v="21"/>
    <x v="5"/>
    <n v="0.3"/>
    <n v="1.3125"/>
    <n v="84"/>
    <m/>
  </r>
  <r>
    <x v="6"/>
    <x v="14"/>
    <m/>
    <x v="1"/>
    <x v="29"/>
    <x v="21"/>
    <x v="5"/>
    <m/>
    <n v="0"/>
    <n v="0"/>
    <m/>
  </r>
  <r>
    <x v="6"/>
    <x v="14"/>
    <m/>
    <x v="2"/>
    <x v="22"/>
    <x v="21"/>
    <x v="5"/>
    <n v="0.15"/>
    <n v="0.65625"/>
    <n v="52.5"/>
    <m/>
  </r>
  <r>
    <x v="6"/>
    <x v="14"/>
    <m/>
    <x v="3"/>
    <x v="11"/>
    <x v="21"/>
    <x v="5"/>
    <n v="0.2"/>
    <n v="0.875"/>
    <n v="56"/>
    <m/>
  </r>
  <r>
    <x v="0"/>
    <x v="28"/>
    <m/>
    <x v="0"/>
    <x v="46"/>
    <x v="21"/>
    <x v="5"/>
    <n v="1"/>
    <n v="4.375"/>
    <e v="#VALUE!"/>
    <m/>
  </r>
  <r>
    <x v="0"/>
    <x v="28"/>
    <m/>
    <x v="1"/>
    <x v="47"/>
    <x v="21"/>
    <x v="5"/>
    <n v="3"/>
    <n v="13.125"/>
    <e v="#VALUE!"/>
    <m/>
  </r>
  <r>
    <x v="0"/>
    <x v="28"/>
    <m/>
    <x v="1"/>
    <x v="42"/>
    <x v="21"/>
    <x v="5"/>
    <m/>
    <n v="0"/>
    <e v="#N/A"/>
    <m/>
  </r>
  <r>
    <x v="0"/>
    <x v="28"/>
    <m/>
    <x v="1"/>
    <x v="45"/>
    <x v="21"/>
    <x v="5"/>
    <m/>
    <n v="0"/>
    <e v="#N/A"/>
    <m/>
  </r>
  <r>
    <x v="0"/>
    <x v="28"/>
    <m/>
    <x v="2"/>
    <x v="4"/>
    <x v="21"/>
    <x v="5"/>
    <m/>
    <n v="0"/>
    <n v="0"/>
    <m/>
  </r>
  <r>
    <x v="0"/>
    <x v="28"/>
    <m/>
    <x v="3"/>
    <x v="41"/>
    <x v="21"/>
    <x v="5"/>
    <m/>
    <n v="0"/>
    <n v="0"/>
    <m/>
  </r>
  <r>
    <x v="6"/>
    <x v="12"/>
    <m/>
    <x v="0"/>
    <x v="2"/>
    <x v="21"/>
    <x v="5"/>
    <m/>
    <n v="0"/>
    <n v="0"/>
    <m/>
  </r>
  <r>
    <x v="6"/>
    <x v="12"/>
    <m/>
    <x v="0"/>
    <x v="8"/>
    <x v="21"/>
    <x v="5"/>
    <n v="0.15"/>
    <n v="0.65625"/>
    <n v="42"/>
    <m/>
  </r>
  <r>
    <x v="6"/>
    <x v="12"/>
    <m/>
    <x v="1"/>
    <x v="29"/>
    <x v="21"/>
    <x v="5"/>
    <m/>
    <n v="0"/>
    <n v="0"/>
    <m/>
  </r>
  <r>
    <x v="6"/>
    <x v="12"/>
    <m/>
    <x v="1"/>
    <x v="21"/>
    <x v="21"/>
    <x v="5"/>
    <n v="0.5"/>
    <n v="2.1875"/>
    <n v="157.5"/>
    <m/>
  </r>
  <r>
    <x v="6"/>
    <x v="12"/>
    <m/>
    <x v="2"/>
    <x v="22"/>
    <x v="21"/>
    <x v="5"/>
    <n v="0.15"/>
    <n v="0.65625"/>
    <n v="52.5"/>
    <m/>
  </r>
  <r>
    <x v="6"/>
    <x v="12"/>
    <m/>
    <x v="3"/>
    <x v="11"/>
    <x v="21"/>
    <x v="5"/>
    <n v="0.2"/>
    <n v="0.875"/>
    <n v="56"/>
    <m/>
  </r>
  <r>
    <x v="6"/>
    <x v="19"/>
    <m/>
    <x v="0"/>
    <x v="16"/>
    <x v="21"/>
    <x v="5"/>
    <m/>
    <n v="0"/>
    <n v="0"/>
    <m/>
  </r>
  <r>
    <x v="6"/>
    <x v="19"/>
    <m/>
    <x v="0"/>
    <x v="8"/>
    <x v="21"/>
    <x v="5"/>
    <n v="0.25"/>
    <n v="1.09375"/>
    <n v="70"/>
    <m/>
  </r>
  <r>
    <x v="6"/>
    <x v="19"/>
    <m/>
    <x v="1"/>
    <x v="25"/>
    <x v="21"/>
    <x v="5"/>
    <m/>
    <n v="0"/>
    <n v="0"/>
    <m/>
  </r>
  <r>
    <x v="6"/>
    <x v="19"/>
    <m/>
    <x v="1"/>
    <x v="18"/>
    <x v="21"/>
    <x v="5"/>
    <m/>
    <n v="0"/>
    <n v="0"/>
    <m/>
  </r>
  <r>
    <x v="6"/>
    <x v="19"/>
    <m/>
    <x v="1"/>
    <x v="23"/>
    <x v="21"/>
    <x v="5"/>
    <m/>
    <n v="0"/>
    <n v="0"/>
    <m/>
  </r>
  <r>
    <x v="6"/>
    <x v="19"/>
    <m/>
    <x v="2"/>
    <x v="22"/>
    <x v="21"/>
    <x v="5"/>
    <n v="0.15"/>
    <n v="0.65625"/>
    <n v="52.5"/>
    <m/>
  </r>
  <r>
    <x v="6"/>
    <x v="19"/>
    <m/>
    <x v="3"/>
    <x v="10"/>
    <x v="21"/>
    <x v="5"/>
    <n v="0.2"/>
    <n v="0.875"/>
    <n v="70"/>
    <m/>
  </r>
  <r>
    <x v="7"/>
    <x v="11"/>
    <m/>
    <x v="3"/>
    <x v="10"/>
    <x v="21"/>
    <x v="5"/>
    <m/>
    <n v="0"/>
    <n v="0"/>
    <m/>
  </r>
  <r>
    <x v="7"/>
    <x v="11"/>
    <m/>
    <x v="3"/>
    <x v="12"/>
    <x v="21"/>
    <x v="5"/>
    <m/>
    <n v="0"/>
    <n v="0"/>
    <m/>
  </r>
  <r>
    <x v="7"/>
    <x v="11"/>
    <m/>
    <x v="3"/>
    <x v="14"/>
    <x v="21"/>
    <x v="5"/>
    <m/>
    <n v="0"/>
    <n v="0"/>
    <m/>
  </r>
  <r>
    <x v="4"/>
    <x v="10"/>
    <m/>
    <x v="0"/>
    <x v="16"/>
    <x v="21"/>
    <x v="5"/>
    <n v="0.2"/>
    <n v="0.875"/>
    <n v="63"/>
    <m/>
  </r>
  <r>
    <x v="4"/>
    <x v="10"/>
    <m/>
    <x v="1"/>
    <x v="3"/>
    <x v="21"/>
    <x v="5"/>
    <n v="0.3"/>
    <n v="1.3125"/>
    <n v="94.5"/>
    <m/>
  </r>
  <r>
    <x v="4"/>
    <x v="10"/>
    <m/>
    <x v="2"/>
    <x v="38"/>
    <x v="21"/>
    <x v="5"/>
    <n v="0.2"/>
    <n v="0.875"/>
    <n v="70"/>
    <m/>
  </r>
  <r>
    <x v="4"/>
    <x v="10"/>
    <m/>
    <x v="3"/>
    <x v="11"/>
    <x v="21"/>
    <x v="5"/>
    <m/>
    <n v="0"/>
    <n v="0"/>
    <m/>
  </r>
  <r>
    <x v="6"/>
    <x v="21"/>
    <m/>
    <x v="0"/>
    <x v="8"/>
    <x v="21"/>
    <x v="5"/>
    <n v="0.25"/>
    <n v="1.09375"/>
    <n v="70"/>
    <m/>
  </r>
  <r>
    <x v="6"/>
    <x v="21"/>
    <m/>
    <x v="1"/>
    <x v="24"/>
    <x v="21"/>
    <x v="5"/>
    <m/>
    <n v="0"/>
    <n v="0"/>
    <m/>
  </r>
  <r>
    <x v="6"/>
    <x v="21"/>
    <m/>
    <x v="1"/>
    <x v="27"/>
    <x v="21"/>
    <x v="5"/>
    <n v="0.4"/>
    <n v="1.75"/>
    <e v="#N/A"/>
    <m/>
  </r>
  <r>
    <x v="6"/>
    <x v="21"/>
    <m/>
    <x v="2"/>
    <x v="22"/>
    <x v="21"/>
    <x v="5"/>
    <n v="0.15"/>
    <n v="0.65625"/>
    <n v="52.5"/>
    <m/>
  </r>
  <r>
    <x v="6"/>
    <x v="21"/>
    <m/>
    <x v="3"/>
    <x v="10"/>
    <x v="21"/>
    <x v="5"/>
    <n v="0.2"/>
    <n v="0.875"/>
    <n v="70"/>
    <m/>
  </r>
  <r>
    <x v="4"/>
    <x v="40"/>
    <m/>
    <x v="1"/>
    <x v="5"/>
    <x v="21"/>
    <x v="5"/>
    <m/>
    <n v="0"/>
    <n v="0"/>
    <m/>
  </r>
  <r>
    <x v="4"/>
    <x v="40"/>
    <m/>
    <x v="1"/>
    <x v="7"/>
    <x v="21"/>
    <x v="5"/>
    <m/>
    <n v="0"/>
    <n v="0"/>
    <m/>
  </r>
  <r>
    <x v="4"/>
    <x v="40"/>
    <m/>
    <x v="2"/>
    <x v="38"/>
    <x v="21"/>
    <x v="5"/>
    <m/>
    <n v="0"/>
    <n v="0"/>
    <m/>
  </r>
  <r>
    <x v="4"/>
    <x v="40"/>
    <m/>
    <x v="3"/>
    <x v="12"/>
    <x v="21"/>
    <x v="5"/>
    <m/>
    <n v="0"/>
    <n v="0"/>
    <m/>
  </r>
  <r>
    <x v="0"/>
    <x v="39"/>
    <m/>
    <x v="0"/>
    <x v="2"/>
    <x v="21"/>
    <x v="5"/>
    <m/>
    <n v="0"/>
    <n v="0"/>
    <m/>
  </r>
  <r>
    <x v="0"/>
    <x v="39"/>
    <m/>
    <x v="1"/>
    <x v="35"/>
    <x v="21"/>
    <x v="5"/>
    <m/>
    <n v="0"/>
    <n v="0"/>
    <m/>
  </r>
  <r>
    <x v="0"/>
    <x v="39"/>
    <m/>
    <x v="2"/>
    <x v="4"/>
    <x v="21"/>
    <x v="5"/>
    <m/>
    <n v="0"/>
    <n v="0"/>
    <m/>
  </r>
  <r>
    <x v="0"/>
    <x v="39"/>
    <m/>
    <x v="3"/>
    <x v="32"/>
    <x v="21"/>
    <x v="5"/>
    <m/>
    <n v="0"/>
    <n v="0"/>
    <m/>
  </r>
  <r>
    <x v="3"/>
    <x v="33"/>
    <m/>
    <x v="0"/>
    <x v="0"/>
    <x v="21"/>
    <x v="5"/>
    <m/>
    <n v="0"/>
    <n v="0"/>
    <m/>
  </r>
  <r>
    <x v="3"/>
    <x v="33"/>
    <m/>
    <x v="0"/>
    <x v="8"/>
    <x v="21"/>
    <x v="5"/>
    <m/>
    <n v="0"/>
    <n v="0"/>
    <m/>
  </r>
  <r>
    <x v="3"/>
    <x v="33"/>
    <m/>
    <x v="1"/>
    <x v="13"/>
    <x v="21"/>
    <x v="5"/>
    <n v="0.5"/>
    <n v="2.1875"/>
    <n v="157.5"/>
    <m/>
  </r>
  <r>
    <x v="3"/>
    <x v="33"/>
    <m/>
    <x v="1"/>
    <x v="25"/>
    <x v="21"/>
    <x v="5"/>
    <m/>
    <n v="0"/>
    <n v="0"/>
    <m/>
  </r>
  <r>
    <x v="3"/>
    <x v="33"/>
    <m/>
    <x v="1"/>
    <x v="9"/>
    <x v="21"/>
    <x v="5"/>
    <m/>
    <n v="0"/>
    <n v="0"/>
    <m/>
  </r>
  <r>
    <x v="3"/>
    <x v="33"/>
    <m/>
    <x v="1"/>
    <x v="23"/>
    <x v="21"/>
    <x v="5"/>
    <m/>
    <n v="0"/>
    <n v="0"/>
    <m/>
  </r>
  <r>
    <x v="3"/>
    <x v="33"/>
    <m/>
    <x v="3"/>
    <x v="14"/>
    <x v="21"/>
    <x v="5"/>
    <n v="0.3"/>
    <n v="1.3125"/>
    <n v="84"/>
    <m/>
  </r>
  <r>
    <x v="1"/>
    <x v="24"/>
    <m/>
    <x v="0"/>
    <x v="0"/>
    <x v="21"/>
    <x v="5"/>
    <n v="0.2"/>
    <n v="0.875"/>
    <n v="63"/>
    <m/>
  </r>
  <r>
    <x v="1"/>
    <x v="24"/>
    <m/>
    <x v="1"/>
    <x v="25"/>
    <x v="21"/>
    <x v="5"/>
    <m/>
    <n v="0"/>
    <n v="0"/>
    <m/>
  </r>
  <r>
    <x v="1"/>
    <x v="24"/>
    <m/>
    <x v="1"/>
    <x v="24"/>
    <x v="21"/>
    <x v="5"/>
    <n v="0.05"/>
    <n v="0.21875"/>
    <n v="17.5"/>
    <m/>
  </r>
  <r>
    <x v="1"/>
    <x v="24"/>
    <m/>
    <x v="1"/>
    <x v="21"/>
    <x v="21"/>
    <x v="5"/>
    <n v="0.1"/>
    <n v="0.4375"/>
    <n v="31.5"/>
    <m/>
  </r>
  <r>
    <x v="1"/>
    <x v="24"/>
    <m/>
    <x v="2"/>
    <x v="43"/>
    <x v="21"/>
    <x v="5"/>
    <n v="0.2"/>
    <n v="0.875"/>
    <e v="#N/A"/>
    <m/>
  </r>
  <r>
    <x v="1"/>
    <x v="24"/>
    <m/>
    <x v="3"/>
    <x v="34"/>
    <x v="21"/>
    <x v="5"/>
    <n v="0.15"/>
    <n v="0.65625"/>
    <n v="47.25"/>
    <m/>
  </r>
  <r>
    <x v="1"/>
    <x v="24"/>
    <m/>
    <x v="3"/>
    <x v="10"/>
    <x v="21"/>
    <x v="5"/>
    <n v="0.1"/>
    <n v="0.4375"/>
    <n v="35"/>
    <m/>
  </r>
  <r>
    <x v="0"/>
    <x v="32"/>
    <m/>
    <x v="0"/>
    <x v="19"/>
    <x v="21"/>
    <x v="5"/>
    <n v="0.2"/>
    <n v="0.875"/>
    <n v="56"/>
    <m/>
  </r>
  <r>
    <x v="0"/>
    <x v="32"/>
    <m/>
    <x v="1"/>
    <x v="7"/>
    <x v="21"/>
    <x v="5"/>
    <n v="0.3"/>
    <n v="1.3125"/>
    <n v="94.5"/>
    <m/>
  </r>
  <r>
    <x v="0"/>
    <x v="32"/>
    <m/>
    <x v="1"/>
    <x v="29"/>
    <x v="21"/>
    <x v="5"/>
    <n v="0.1"/>
    <n v="0.4375"/>
    <n v="35"/>
    <m/>
  </r>
  <r>
    <x v="0"/>
    <x v="32"/>
    <m/>
    <x v="2"/>
    <x v="4"/>
    <x v="21"/>
    <x v="5"/>
    <n v="0.4"/>
    <n v="1.75"/>
    <n v="140"/>
    <m/>
  </r>
  <r>
    <x v="0"/>
    <x v="32"/>
    <m/>
    <x v="3"/>
    <x v="12"/>
    <x v="21"/>
    <x v="5"/>
    <n v="0.2"/>
    <n v="0.875"/>
    <n v="56"/>
    <m/>
  </r>
  <r>
    <x v="0"/>
    <x v="34"/>
    <m/>
    <x v="0"/>
    <x v="19"/>
    <x v="21"/>
    <x v="5"/>
    <m/>
    <n v="0"/>
    <n v="0"/>
    <m/>
  </r>
  <r>
    <x v="0"/>
    <x v="34"/>
    <m/>
    <x v="1"/>
    <x v="1"/>
    <x v="21"/>
    <x v="5"/>
    <m/>
    <n v="0"/>
    <n v="0"/>
    <m/>
  </r>
  <r>
    <x v="0"/>
    <x v="34"/>
    <m/>
    <x v="2"/>
    <x v="4"/>
    <x v="21"/>
    <x v="5"/>
    <m/>
    <n v="0"/>
    <n v="0"/>
    <m/>
  </r>
  <r>
    <x v="0"/>
    <x v="34"/>
    <m/>
    <x v="3"/>
    <x v="31"/>
    <x v="21"/>
    <x v="5"/>
    <n v="0.1"/>
    <n v="0.4375"/>
    <n v="28"/>
    <m/>
  </r>
  <r>
    <x v="6"/>
    <x v="16"/>
    <m/>
    <x v="0"/>
    <x v="0"/>
    <x v="21"/>
    <x v="5"/>
    <n v="0.3"/>
    <n v="1.3125"/>
    <n v="94.5"/>
    <m/>
  </r>
  <r>
    <x v="6"/>
    <x v="16"/>
    <m/>
    <x v="1"/>
    <x v="29"/>
    <x v="21"/>
    <x v="5"/>
    <n v="0.1"/>
    <n v="0.4375"/>
    <n v="35"/>
    <m/>
  </r>
  <r>
    <x v="6"/>
    <x v="16"/>
    <m/>
    <x v="1"/>
    <x v="21"/>
    <x v="21"/>
    <x v="5"/>
    <n v="0.5"/>
    <n v="2.1875"/>
    <n v="157.5"/>
    <m/>
  </r>
  <r>
    <x v="6"/>
    <x v="16"/>
    <m/>
    <x v="2"/>
    <x v="22"/>
    <x v="21"/>
    <x v="5"/>
    <n v="0.15"/>
    <n v="0.65625"/>
    <n v="52.5"/>
    <m/>
  </r>
  <r>
    <x v="6"/>
    <x v="16"/>
    <m/>
    <x v="3"/>
    <x v="11"/>
    <x v="21"/>
    <x v="5"/>
    <n v="0.2"/>
    <n v="0.875"/>
    <n v="56"/>
    <m/>
  </r>
  <r>
    <x v="1"/>
    <x v="23"/>
    <m/>
    <x v="0"/>
    <x v="0"/>
    <x v="21"/>
    <x v="5"/>
    <n v="0.3"/>
    <n v="1.3125"/>
    <n v="94.5"/>
    <m/>
  </r>
  <r>
    <x v="1"/>
    <x v="23"/>
    <m/>
    <x v="0"/>
    <x v="6"/>
    <x v="21"/>
    <x v="5"/>
    <n v="0.1"/>
    <n v="0.4375"/>
    <n v="35"/>
    <m/>
  </r>
  <r>
    <x v="1"/>
    <x v="23"/>
    <m/>
    <x v="1"/>
    <x v="7"/>
    <x v="21"/>
    <x v="5"/>
    <m/>
    <n v="0"/>
    <n v="0"/>
    <m/>
  </r>
  <r>
    <x v="1"/>
    <x v="23"/>
    <m/>
    <x v="1"/>
    <x v="24"/>
    <x v="21"/>
    <x v="5"/>
    <m/>
    <n v="0"/>
    <n v="0"/>
    <m/>
  </r>
  <r>
    <x v="1"/>
    <x v="23"/>
    <m/>
    <x v="2"/>
    <x v="43"/>
    <x v="21"/>
    <x v="5"/>
    <n v="0.2"/>
    <n v="0.875"/>
    <e v="#N/A"/>
    <m/>
  </r>
  <r>
    <x v="1"/>
    <x v="23"/>
    <m/>
    <x v="3"/>
    <x v="34"/>
    <x v="21"/>
    <x v="5"/>
    <n v="0.3"/>
    <n v="1.3125"/>
    <n v="94.5"/>
    <m/>
  </r>
  <r>
    <x v="1"/>
    <x v="23"/>
    <m/>
    <x v="3"/>
    <x v="10"/>
    <x v="21"/>
    <x v="5"/>
    <n v="0.1"/>
    <n v="0.4375"/>
    <n v="35"/>
    <m/>
  </r>
  <r>
    <x v="1"/>
    <x v="7"/>
    <m/>
    <x v="0"/>
    <x v="6"/>
    <x v="22"/>
    <x v="5"/>
    <n v="0.2"/>
    <n v="0.875"/>
    <n v="70"/>
    <m/>
  </r>
  <r>
    <x v="1"/>
    <x v="7"/>
    <m/>
    <x v="1"/>
    <x v="24"/>
    <x v="22"/>
    <x v="5"/>
    <n v="0.1"/>
    <n v="0.4375"/>
    <n v="35"/>
    <m/>
  </r>
  <r>
    <x v="1"/>
    <x v="7"/>
    <m/>
    <x v="1"/>
    <x v="27"/>
    <x v="22"/>
    <x v="5"/>
    <n v="0.4"/>
    <n v="1.75"/>
    <e v="#N/A"/>
    <m/>
  </r>
  <r>
    <x v="1"/>
    <x v="7"/>
    <m/>
    <x v="2"/>
    <x v="43"/>
    <x v="22"/>
    <x v="5"/>
    <n v="0.15"/>
    <n v="0.65625"/>
    <e v="#N/A"/>
    <m/>
  </r>
  <r>
    <x v="1"/>
    <x v="7"/>
    <m/>
    <x v="3"/>
    <x v="34"/>
    <x v="22"/>
    <x v="5"/>
    <n v="0.2"/>
    <n v="0.875"/>
    <n v="63"/>
    <m/>
  </r>
  <r>
    <x v="1"/>
    <x v="7"/>
    <m/>
    <x v="3"/>
    <x v="10"/>
    <x v="22"/>
    <x v="5"/>
    <n v="0.05"/>
    <n v="0.21875"/>
    <n v="17.5"/>
    <m/>
  </r>
  <r>
    <x v="3"/>
    <x v="3"/>
    <m/>
    <x v="0"/>
    <x v="16"/>
    <x v="22"/>
    <x v="5"/>
    <n v="0.2"/>
    <n v="0.875"/>
    <n v="63"/>
    <m/>
  </r>
  <r>
    <x v="3"/>
    <x v="3"/>
    <m/>
    <x v="0"/>
    <x v="8"/>
    <x v="22"/>
    <x v="5"/>
    <n v="0.1"/>
    <n v="0.4375"/>
    <n v="28"/>
    <m/>
  </r>
  <r>
    <x v="3"/>
    <x v="3"/>
    <m/>
    <x v="0"/>
    <x v="6"/>
    <x v="22"/>
    <x v="5"/>
    <n v="0.6"/>
    <n v="2.625"/>
    <n v="210"/>
    <m/>
  </r>
  <r>
    <x v="3"/>
    <x v="3"/>
    <m/>
    <x v="1"/>
    <x v="1"/>
    <x v="22"/>
    <x v="5"/>
    <n v="0.5"/>
    <n v="2.1875"/>
    <n v="175"/>
    <m/>
  </r>
  <r>
    <x v="3"/>
    <x v="3"/>
    <m/>
    <x v="1"/>
    <x v="5"/>
    <x v="22"/>
    <x v="5"/>
    <n v="0.4"/>
    <n v="1.75"/>
    <n v="140"/>
    <m/>
  </r>
  <r>
    <x v="3"/>
    <x v="3"/>
    <m/>
    <x v="1"/>
    <x v="13"/>
    <x v="22"/>
    <x v="5"/>
    <n v="0.5"/>
    <n v="2.1875"/>
    <n v="157.5"/>
    <m/>
  </r>
  <r>
    <x v="3"/>
    <x v="3"/>
    <m/>
    <x v="1"/>
    <x v="25"/>
    <x v="22"/>
    <x v="5"/>
    <m/>
    <n v="0"/>
    <n v="0"/>
    <m/>
  </r>
  <r>
    <x v="3"/>
    <x v="3"/>
    <m/>
    <x v="1"/>
    <x v="25"/>
    <x v="22"/>
    <x v="5"/>
    <n v="0.6"/>
    <n v="2.625"/>
    <n v="168"/>
    <m/>
  </r>
  <r>
    <x v="3"/>
    <x v="3"/>
    <m/>
    <x v="1"/>
    <x v="29"/>
    <x v="22"/>
    <x v="5"/>
    <m/>
    <n v="0"/>
    <n v="0"/>
    <m/>
  </r>
  <r>
    <x v="3"/>
    <x v="3"/>
    <m/>
    <x v="1"/>
    <x v="17"/>
    <x v="22"/>
    <x v="5"/>
    <n v="1"/>
    <n v="4.375"/>
    <n v="280"/>
    <m/>
  </r>
  <r>
    <x v="3"/>
    <x v="3"/>
    <m/>
    <x v="1"/>
    <x v="24"/>
    <x v="22"/>
    <x v="5"/>
    <n v="0.4"/>
    <n v="1.75"/>
    <n v="140"/>
    <m/>
  </r>
  <r>
    <x v="3"/>
    <x v="3"/>
    <m/>
    <x v="1"/>
    <x v="44"/>
    <x v="22"/>
    <x v="5"/>
    <n v="0.2"/>
    <n v="0.875"/>
    <e v="#N/A"/>
    <m/>
  </r>
  <r>
    <x v="3"/>
    <x v="3"/>
    <m/>
    <x v="3"/>
    <x v="26"/>
    <x v="22"/>
    <x v="5"/>
    <n v="1"/>
    <n v="4.375"/>
    <n v="280"/>
    <m/>
  </r>
  <r>
    <x v="3"/>
    <x v="3"/>
    <m/>
    <x v="3"/>
    <x v="30"/>
    <x v="22"/>
    <x v="5"/>
    <n v="1"/>
    <n v="4.375"/>
    <n v="280"/>
    <m/>
  </r>
  <r>
    <x v="3"/>
    <x v="3"/>
    <m/>
    <x v="3"/>
    <x v="14"/>
    <x v="22"/>
    <x v="5"/>
    <n v="0.1"/>
    <n v="0.4375"/>
    <n v="28"/>
    <m/>
  </r>
  <r>
    <x v="1"/>
    <x v="35"/>
    <m/>
    <x v="0"/>
    <x v="6"/>
    <x v="22"/>
    <x v="5"/>
    <m/>
    <n v="0"/>
    <n v="0"/>
    <m/>
  </r>
  <r>
    <x v="1"/>
    <x v="35"/>
    <m/>
    <x v="1"/>
    <x v="3"/>
    <x v="22"/>
    <x v="5"/>
    <m/>
    <n v="0"/>
    <n v="0"/>
    <m/>
  </r>
  <r>
    <x v="1"/>
    <x v="35"/>
    <m/>
    <x v="1"/>
    <x v="5"/>
    <x v="22"/>
    <x v="5"/>
    <m/>
    <n v="0"/>
    <n v="0"/>
    <m/>
  </r>
  <r>
    <x v="1"/>
    <x v="35"/>
    <m/>
    <x v="1"/>
    <x v="9"/>
    <x v="22"/>
    <x v="5"/>
    <m/>
    <n v="0"/>
    <n v="0"/>
    <m/>
  </r>
  <r>
    <x v="1"/>
    <x v="35"/>
    <m/>
    <x v="1"/>
    <x v="29"/>
    <x v="22"/>
    <x v="5"/>
    <m/>
    <n v="0"/>
    <n v="0"/>
    <m/>
  </r>
  <r>
    <x v="1"/>
    <x v="35"/>
    <m/>
    <x v="1"/>
    <x v="18"/>
    <x v="22"/>
    <x v="5"/>
    <m/>
    <n v="0"/>
    <n v="0"/>
    <m/>
  </r>
  <r>
    <x v="1"/>
    <x v="35"/>
    <m/>
    <x v="1"/>
    <x v="24"/>
    <x v="22"/>
    <x v="5"/>
    <m/>
    <n v="0"/>
    <n v="0"/>
    <m/>
  </r>
  <r>
    <x v="1"/>
    <x v="35"/>
    <m/>
    <x v="2"/>
    <x v="43"/>
    <x v="22"/>
    <x v="5"/>
    <m/>
    <n v="0"/>
    <e v="#N/A"/>
    <m/>
  </r>
  <r>
    <x v="1"/>
    <x v="35"/>
    <m/>
    <x v="3"/>
    <x v="34"/>
    <x v="22"/>
    <x v="5"/>
    <m/>
    <n v="0"/>
    <n v="0"/>
    <m/>
  </r>
  <r>
    <x v="1"/>
    <x v="35"/>
    <m/>
    <x v="3"/>
    <x v="10"/>
    <x v="22"/>
    <x v="5"/>
    <m/>
    <n v="0"/>
    <n v="0"/>
    <m/>
  </r>
  <r>
    <x v="4"/>
    <x v="13"/>
    <m/>
    <x v="0"/>
    <x v="16"/>
    <x v="22"/>
    <x v="5"/>
    <n v="0.4"/>
    <n v="1.75"/>
    <n v="126"/>
    <m/>
  </r>
  <r>
    <x v="4"/>
    <x v="13"/>
    <m/>
    <x v="0"/>
    <x v="6"/>
    <x v="22"/>
    <x v="5"/>
    <m/>
    <n v="0"/>
    <n v="0"/>
    <m/>
  </r>
  <r>
    <x v="4"/>
    <x v="13"/>
    <m/>
    <x v="1"/>
    <x v="44"/>
    <x v="22"/>
    <x v="5"/>
    <n v="0.5"/>
    <n v="2.1875"/>
    <e v="#N/A"/>
    <m/>
  </r>
  <r>
    <x v="4"/>
    <x v="13"/>
    <m/>
    <x v="2"/>
    <x v="38"/>
    <x v="22"/>
    <x v="5"/>
    <n v="0.2"/>
    <n v="0.875"/>
    <n v="70"/>
    <m/>
  </r>
  <r>
    <x v="4"/>
    <x v="13"/>
    <m/>
    <x v="3"/>
    <x v="14"/>
    <x v="22"/>
    <x v="5"/>
    <n v="0.2"/>
    <n v="0.875"/>
    <n v="56"/>
    <m/>
  </r>
  <r>
    <x v="4"/>
    <x v="4"/>
    <m/>
    <x v="0"/>
    <x v="2"/>
    <x v="22"/>
    <x v="5"/>
    <n v="0.2"/>
    <n v="0.875"/>
    <n v="63"/>
    <m/>
  </r>
  <r>
    <x v="4"/>
    <x v="4"/>
    <m/>
    <x v="1"/>
    <x v="3"/>
    <x v="22"/>
    <x v="5"/>
    <m/>
    <n v="0"/>
    <n v="0"/>
    <m/>
  </r>
  <r>
    <x v="4"/>
    <x v="4"/>
    <m/>
    <x v="1"/>
    <x v="5"/>
    <x v="22"/>
    <x v="5"/>
    <n v="0.25"/>
    <n v="1.09375"/>
    <n v="87.5"/>
    <m/>
  </r>
  <r>
    <x v="4"/>
    <x v="4"/>
    <m/>
    <x v="2"/>
    <x v="38"/>
    <x v="22"/>
    <x v="5"/>
    <n v="0.2"/>
    <n v="0.875"/>
    <n v="70"/>
    <m/>
  </r>
  <r>
    <x v="4"/>
    <x v="4"/>
    <m/>
    <x v="3"/>
    <x v="12"/>
    <x v="22"/>
    <x v="5"/>
    <n v="0.2"/>
    <n v="0.875"/>
    <n v="56"/>
    <m/>
  </r>
  <r>
    <x v="2"/>
    <x v="2"/>
    <m/>
    <x v="0"/>
    <x v="0"/>
    <x v="22"/>
    <x v="5"/>
    <m/>
    <n v="0"/>
    <n v="0"/>
    <m/>
  </r>
  <r>
    <x v="2"/>
    <x v="2"/>
    <m/>
    <x v="0"/>
    <x v="2"/>
    <x v="22"/>
    <x v="5"/>
    <m/>
    <n v="0"/>
    <n v="0"/>
    <m/>
  </r>
  <r>
    <x v="2"/>
    <x v="2"/>
    <m/>
    <x v="0"/>
    <x v="16"/>
    <x v="22"/>
    <x v="5"/>
    <m/>
    <n v="0"/>
    <n v="0"/>
    <m/>
  </r>
  <r>
    <x v="2"/>
    <x v="2"/>
    <m/>
    <x v="0"/>
    <x v="6"/>
    <x v="22"/>
    <x v="5"/>
    <m/>
    <n v="0"/>
    <n v="0"/>
    <m/>
  </r>
  <r>
    <x v="0"/>
    <x v="0"/>
    <m/>
    <x v="0"/>
    <x v="0"/>
    <x v="22"/>
    <x v="5"/>
    <n v="0.2"/>
    <n v="0.875"/>
    <n v="63"/>
    <m/>
  </r>
  <r>
    <x v="0"/>
    <x v="0"/>
    <m/>
    <x v="0"/>
    <x v="8"/>
    <x v="22"/>
    <x v="5"/>
    <m/>
    <n v="0"/>
    <n v="0"/>
    <m/>
  </r>
  <r>
    <x v="0"/>
    <x v="0"/>
    <m/>
    <x v="1"/>
    <x v="29"/>
    <x v="22"/>
    <x v="5"/>
    <n v="0.1"/>
    <n v="0.4375"/>
    <n v="35"/>
    <m/>
  </r>
  <r>
    <x v="0"/>
    <x v="0"/>
    <m/>
    <x v="1"/>
    <x v="23"/>
    <x v="22"/>
    <x v="5"/>
    <n v="1"/>
    <n v="4.375"/>
    <n v="280"/>
    <m/>
  </r>
  <r>
    <x v="0"/>
    <x v="0"/>
    <m/>
    <x v="2"/>
    <x v="4"/>
    <x v="22"/>
    <x v="5"/>
    <n v="0.5"/>
    <n v="2.1875"/>
    <n v="175"/>
    <m/>
  </r>
  <r>
    <x v="0"/>
    <x v="0"/>
    <m/>
    <x v="3"/>
    <x v="12"/>
    <x v="22"/>
    <x v="5"/>
    <m/>
    <n v="0"/>
    <n v="0"/>
    <m/>
  </r>
  <r>
    <x v="0"/>
    <x v="0"/>
    <m/>
    <x v="3"/>
    <x v="14"/>
    <x v="22"/>
    <x v="5"/>
    <n v="0.8"/>
    <n v="3.5"/>
    <n v="224"/>
    <m/>
  </r>
  <r>
    <x v="1"/>
    <x v="1"/>
    <m/>
    <x v="0"/>
    <x v="2"/>
    <x v="22"/>
    <x v="5"/>
    <n v="0.4"/>
    <n v="1.75"/>
    <n v="126"/>
    <m/>
  </r>
  <r>
    <x v="1"/>
    <x v="1"/>
    <m/>
    <x v="1"/>
    <x v="1"/>
    <x v="22"/>
    <x v="5"/>
    <n v="0.4"/>
    <n v="1.75"/>
    <n v="140"/>
    <m/>
  </r>
  <r>
    <x v="1"/>
    <x v="1"/>
    <m/>
    <x v="1"/>
    <x v="42"/>
    <x v="22"/>
    <x v="5"/>
    <n v="0.5"/>
    <n v="2.1875"/>
    <e v="#N/A"/>
    <m/>
  </r>
  <r>
    <x v="1"/>
    <x v="1"/>
    <m/>
    <x v="1"/>
    <x v="45"/>
    <x v="22"/>
    <x v="5"/>
    <n v="0.4"/>
    <n v="1.75"/>
    <e v="#N/A"/>
    <m/>
  </r>
  <r>
    <x v="1"/>
    <x v="1"/>
    <m/>
    <x v="2"/>
    <x v="43"/>
    <x v="22"/>
    <x v="5"/>
    <n v="0.3"/>
    <n v="1.3125"/>
    <e v="#N/A"/>
    <m/>
  </r>
  <r>
    <x v="1"/>
    <x v="1"/>
    <m/>
    <x v="3"/>
    <x v="31"/>
    <x v="22"/>
    <x v="5"/>
    <n v="0.1"/>
    <n v="0.4375"/>
    <n v="28"/>
    <m/>
  </r>
  <r>
    <x v="1"/>
    <x v="1"/>
    <m/>
    <x v="3"/>
    <x v="32"/>
    <x v="22"/>
    <x v="5"/>
    <n v="0.5"/>
    <n v="2.1875"/>
    <n v="140"/>
    <m/>
  </r>
  <r>
    <x v="1"/>
    <x v="17"/>
    <m/>
    <x v="0"/>
    <x v="0"/>
    <x v="22"/>
    <x v="5"/>
    <n v="0.3"/>
    <n v="1.3125"/>
    <n v="94.5"/>
    <m/>
  </r>
  <r>
    <x v="1"/>
    <x v="17"/>
    <m/>
    <x v="1"/>
    <x v="29"/>
    <x v="22"/>
    <x v="5"/>
    <n v="0.45"/>
    <n v="1.96875"/>
    <n v="157.5"/>
    <m/>
  </r>
  <r>
    <x v="1"/>
    <x v="17"/>
    <m/>
    <x v="2"/>
    <x v="43"/>
    <x v="22"/>
    <x v="5"/>
    <n v="0.05"/>
    <n v="0.21875"/>
    <e v="#N/A"/>
    <m/>
  </r>
  <r>
    <x v="1"/>
    <x v="17"/>
    <m/>
    <x v="3"/>
    <x v="34"/>
    <x v="22"/>
    <x v="5"/>
    <n v="0.2"/>
    <n v="0.875"/>
    <n v="63"/>
    <m/>
  </r>
  <r>
    <x v="6"/>
    <x v="9"/>
    <m/>
    <x v="0"/>
    <x v="8"/>
    <x v="22"/>
    <x v="5"/>
    <n v="0.3"/>
    <n v="1.3125"/>
    <n v="84"/>
    <m/>
  </r>
  <r>
    <x v="6"/>
    <x v="9"/>
    <m/>
    <x v="1"/>
    <x v="24"/>
    <x v="22"/>
    <x v="5"/>
    <n v="0.3"/>
    <n v="1.3125"/>
    <n v="105"/>
    <m/>
  </r>
  <r>
    <x v="6"/>
    <x v="9"/>
    <m/>
    <x v="1"/>
    <x v="23"/>
    <x v="22"/>
    <x v="5"/>
    <m/>
    <n v="0"/>
    <n v="0"/>
    <m/>
  </r>
  <r>
    <x v="6"/>
    <x v="9"/>
    <m/>
    <x v="2"/>
    <x v="22"/>
    <x v="22"/>
    <x v="5"/>
    <n v="0.15"/>
    <n v="0.65625"/>
    <n v="52.5"/>
    <m/>
  </r>
  <r>
    <x v="6"/>
    <x v="9"/>
    <m/>
    <x v="3"/>
    <x v="10"/>
    <x v="22"/>
    <x v="5"/>
    <n v="0.2"/>
    <n v="0.875"/>
    <n v="70"/>
    <m/>
  </r>
  <r>
    <x v="4"/>
    <x v="36"/>
    <m/>
    <x v="0"/>
    <x v="16"/>
    <x v="22"/>
    <x v="5"/>
    <n v="0.2"/>
    <n v="0.875"/>
    <n v="63"/>
    <m/>
  </r>
  <r>
    <x v="4"/>
    <x v="36"/>
    <m/>
    <x v="1"/>
    <x v="5"/>
    <x v="22"/>
    <x v="5"/>
    <m/>
    <n v="0"/>
    <n v="0"/>
    <m/>
  </r>
  <r>
    <x v="4"/>
    <x v="36"/>
    <m/>
    <x v="1"/>
    <x v="44"/>
    <x v="22"/>
    <x v="5"/>
    <n v="0.5"/>
    <n v="2.1875"/>
    <e v="#N/A"/>
    <m/>
  </r>
  <r>
    <x v="4"/>
    <x v="36"/>
    <m/>
    <x v="2"/>
    <x v="38"/>
    <x v="22"/>
    <x v="5"/>
    <n v="0.2"/>
    <n v="0.875"/>
    <n v="70"/>
    <m/>
  </r>
  <r>
    <x v="4"/>
    <x v="36"/>
    <m/>
    <x v="3"/>
    <x v="14"/>
    <x v="22"/>
    <x v="5"/>
    <m/>
    <n v="0"/>
    <n v="0"/>
    <m/>
  </r>
  <r>
    <x v="3"/>
    <x v="31"/>
    <m/>
    <x v="0"/>
    <x v="2"/>
    <x v="22"/>
    <x v="5"/>
    <n v="0.5"/>
    <n v="2.1875"/>
    <n v="157.5"/>
    <m/>
  </r>
  <r>
    <x v="3"/>
    <x v="31"/>
    <m/>
    <x v="0"/>
    <x v="19"/>
    <x v="22"/>
    <x v="5"/>
    <n v="0.8"/>
    <n v="3.5"/>
    <n v="224"/>
    <m/>
  </r>
  <r>
    <x v="3"/>
    <x v="31"/>
    <m/>
    <x v="1"/>
    <x v="3"/>
    <x v="22"/>
    <x v="5"/>
    <n v="0.3"/>
    <n v="1.3125"/>
    <n v="94.5"/>
    <m/>
  </r>
  <r>
    <x v="3"/>
    <x v="31"/>
    <m/>
    <x v="1"/>
    <x v="29"/>
    <x v="22"/>
    <x v="5"/>
    <n v="0.2"/>
    <n v="0.875"/>
    <n v="70"/>
    <m/>
  </r>
  <r>
    <x v="3"/>
    <x v="31"/>
    <m/>
    <x v="1"/>
    <x v="18"/>
    <x v="22"/>
    <x v="5"/>
    <n v="0.6"/>
    <n v="2.625"/>
    <n v="210"/>
    <m/>
  </r>
  <r>
    <x v="3"/>
    <x v="31"/>
    <m/>
    <x v="1"/>
    <x v="21"/>
    <x v="22"/>
    <x v="5"/>
    <m/>
    <n v="0"/>
    <n v="0"/>
    <m/>
  </r>
  <r>
    <x v="3"/>
    <x v="31"/>
    <m/>
    <x v="3"/>
    <x v="30"/>
    <x v="22"/>
    <x v="5"/>
    <m/>
    <n v="0"/>
    <n v="0"/>
    <m/>
  </r>
  <r>
    <x v="3"/>
    <x v="31"/>
    <m/>
    <x v="3"/>
    <x v="31"/>
    <x v="22"/>
    <x v="5"/>
    <n v="0.25"/>
    <n v="1.09375"/>
    <n v="70"/>
    <m/>
  </r>
  <r>
    <x v="3"/>
    <x v="31"/>
    <m/>
    <x v="3"/>
    <x v="40"/>
    <x v="22"/>
    <x v="5"/>
    <n v="1"/>
    <n v="4.375"/>
    <n v="280"/>
    <m/>
  </r>
  <r>
    <x v="0"/>
    <x v="37"/>
    <m/>
    <x v="0"/>
    <x v="6"/>
    <x v="22"/>
    <x v="5"/>
    <m/>
    <n v="0"/>
    <n v="0"/>
    <m/>
  </r>
  <r>
    <x v="5"/>
    <x v="5"/>
    <m/>
    <x v="1"/>
    <x v="3"/>
    <x v="22"/>
    <x v="5"/>
    <m/>
    <n v="0"/>
    <n v="0"/>
    <m/>
  </r>
  <r>
    <x v="5"/>
    <x v="5"/>
    <m/>
    <x v="1"/>
    <x v="5"/>
    <x v="22"/>
    <x v="5"/>
    <m/>
    <n v="0"/>
    <n v="0"/>
    <m/>
  </r>
  <r>
    <x v="5"/>
    <x v="5"/>
    <m/>
    <x v="1"/>
    <x v="7"/>
    <x v="22"/>
    <x v="5"/>
    <m/>
    <n v="0"/>
    <n v="0"/>
    <m/>
  </r>
  <r>
    <x v="5"/>
    <x v="5"/>
    <m/>
    <x v="1"/>
    <x v="9"/>
    <x v="22"/>
    <x v="5"/>
    <m/>
    <n v="0"/>
    <n v="0"/>
    <m/>
  </r>
  <r>
    <x v="5"/>
    <x v="5"/>
    <m/>
    <x v="1"/>
    <x v="17"/>
    <x v="22"/>
    <x v="5"/>
    <m/>
    <n v="0"/>
    <n v="0"/>
    <m/>
  </r>
  <r>
    <x v="5"/>
    <x v="5"/>
    <m/>
    <x v="1"/>
    <x v="18"/>
    <x v="22"/>
    <x v="5"/>
    <m/>
    <n v="0"/>
    <n v="0"/>
    <m/>
  </r>
  <r>
    <x v="5"/>
    <x v="5"/>
    <m/>
    <x v="1"/>
    <x v="24"/>
    <x v="22"/>
    <x v="5"/>
    <m/>
    <n v="0"/>
    <n v="0"/>
    <m/>
  </r>
  <r>
    <x v="5"/>
    <x v="5"/>
    <m/>
    <x v="1"/>
    <x v="21"/>
    <x v="22"/>
    <x v="5"/>
    <m/>
    <n v="0"/>
    <n v="0"/>
    <m/>
  </r>
  <r>
    <x v="5"/>
    <x v="5"/>
    <m/>
    <x v="1"/>
    <x v="23"/>
    <x v="22"/>
    <x v="5"/>
    <m/>
    <n v="0"/>
    <n v="0"/>
    <m/>
  </r>
  <r>
    <x v="1"/>
    <x v="15"/>
    <m/>
    <x v="0"/>
    <x v="0"/>
    <x v="22"/>
    <x v="5"/>
    <m/>
    <n v="0"/>
    <n v="0"/>
    <m/>
  </r>
  <r>
    <x v="1"/>
    <x v="15"/>
    <m/>
    <x v="0"/>
    <x v="8"/>
    <x v="22"/>
    <x v="5"/>
    <n v="0.15"/>
    <n v="0.65625"/>
    <n v="42"/>
    <m/>
  </r>
  <r>
    <x v="1"/>
    <x v="15"/>
    <m/>
    <x v="1"/>
    <x v="1"/>
    <x v="22"/>
    <x v="5"/>
    <m/>
    <n v="0"/>
    <n v="0"/>
    <m/>
  </r>
  <r>
    <x v="1"/>
    <x v="15"/>
    <m/>
    <x v="1"/>
    <x v="42"/>
    <x v="22"/>
    <x v="5"/>
    <m/>
    <n v="0"/>
    <e v="#N/A"/>
    <m/>
  </r>
  <r>
    <x v="1"/>
    <x v="15"/>
    <m/>
    <x v="1"/>
    <x v="24"/>
    <x v="22"/>
    <x v="5"/>
    <n v="0.1"/>
    <n v="0.4375"/>
    <n v="35"/>
    <m/>
  </r>
  <r>
    <x v="1"/>
    <x v="15"/>
    <m/>
    <x v="1"/>
    <x v="27"/>
    <x v="22"/>
    <x v="5"/>
    <n v="0.3"/>
    <n v="1.3125"/>
    <e v="#N/A"/>
    <m/>
  </r>
  <r>
    <x v="1"/>
    <x v="15"/>
    <m/>
    <x v="2"/>
    <x v="43"/>
    <x v="22"/>
    <x v="5"/>
    <n v="0.15"/>
    <n v="0.65625"/>
    <e v="#N/A"/>
    <m/>
  </r>
  <r>
    <x v="1"/>
    <x v="15"/>
    <m/>
    <x v="3"/>
    <x v="34"/>
    <x v="22"/>
    <x v="5"/>
    <n v="0.2"/>
    <n v="0.875"/>
    <n v="63"/>
    <m/>
  </r>
  <r>
    <x v="1"/>
    <x v="15"/>
    <m/>
    <x v="3"/>
    <x v="10"/>
    <x v="22"/>
    <x v="5"/>
    <n v="0.1"/>
    <n v="0.4375"/>
    <n v="35"/>
    <m/>
  </r>
  <r>
    <x v="0"/>
    <x v="20"/>
    <m/>
    <x v="0"/>
    <x v="0"/>
    <x v="22"/>
    <x v="5"/>
    <n v="0.05"/>
    <n v="0.21875"/>
    <n v="15.75"/>
    <m/>
  </r>
  <r>
    <x v="0"/>
    <x v="20"/>
    <m/>
    <x v="1"/>
    <x v="13"/>
    <x v="22"/>
    <x v="5"/>
    <m/>
    <n v="0"/>
    <n v="0"/>
    <m/>
  </r>
  <r>
    <x v="0"/>
    <x v="20"/>
    <m/>
    <x v="2"/>
    <x v="4"/>
    <x v="22"/>
    <x v="5"/>
    <m/>
    <n v="0"/>
    <n v="0"/>
    <m/>
  </r>
  <r>
    <x v="0"/>
    <x v="20"/>
    <m/>
    <x v="3"/>
    <x v="31"/>
    <x v="22"/>
    <x v="5"/>
    <n v="0.1"/>
    <n v="0.4375"/>
    <n v="28"/>
    <m/>
  </r>
  <r>
    <x v="0"/>
    <x v="20"/>
    <m/>
    <x v="3"/>
    <x v="32"/>
    <x v="22"/>
    <x v="5"/>
    <m/>
    <n v="0"/>
    <n v="0"/>
    <m/>
  </r>
  <r>
    <x v="0"/>
    <x v="38"/>
    <m/>
    <x v="0"/>
    <x v="19"/>
    <x v="22"/>
    <x v="5"/>
    <m/>
    <n v="0"/>
    <n v="0"/>
    <m/>
  </r>
  <r>
    <x v="0"/>
    <x v="38"/>
    <m/>
    <x v="0"/>
    <x v="6"/>
    <x v="22"/>
    <x v="5"/>
    <m/>
    <n v="0"/>
    <n v="0"/>
    <m/>
  </r>
  <r>
    <x v="0"/>
    <x v="38"/>
    <m/>
    <x v="1"/>
    <x v="29"/>
    <x v="22"/>
    <x v="5"/>
    <m/>
    <n v="0"/>
    <n v="0"/>
    <m/>
  </r>
  <r>
    <x v="0"/>
    <x v="38"/>
    <m/>
    <x v="2"/>
    <x v="4"/>
    <x v="22"/>
    <x v="5"/>
    <m/>
    <n v="0"/>
    <n v="0"/>
    <m/>
  </r>
  <r>
    <x v="0"/>
    <x v="38"/>
    <m/>
    <x v="3"/>
    <x v="12"/>
    <x v="22"/>
    <x v="5"/>
    <m/>
    <n v="0"/>
    <n v="0"/>
    <m/>
  </r>
  <r>
    <x v="0"/>
    <x v="25"/>
    <m/>
    <x v="0"/>
    <x v="2"/>
    <x v="22"/>
    <x v="5"/>
    <m/>
    <n v="0"/>
    <n v="0"/>
    <m/>
  </r>
  <r>
    <x v="0"/>
    <x v="25"/>
    <m/>
    <x v="1"/>
    <x v="45"/>
    <x v="22"/>
    <x v="5"/>
    <m/>
    <n v="0"/>
    <e v="#N/A"/>
    <m/>
  </r>
  <r>
    <x v="0"/>
    <x v="25"/>
    <m/>
    <x v="2"/>
    <x v="4"/>
    <x v="22"/>
    <x v="5"/>
    <m/>
    <n v="0"/>
    <n v="0"/>
    <m/>
  </r>
  <r>
    <x v="0"/>
    <x v="25"/>
    <m/>
    <x v="3"/>
    <x v="31"/>
    <x v="22"/>
    <x v="5"/>
    <n v="0.1"/>
    <n v="0.4375"/>
    <n v="28"/>
    <m/>
  </r>
  <r>
    <x v="0"/>
    <x v="25"/>
    <m/>
    <x v="3"/>
    <x v="32"/>
    <x v="22"/>
    <x v="5"/>
    <n v="0.3"/>
    <n v="1.3125"/>
    <n v="84"/>
    <m/>
  </r>
  <r>
    <x v="0"/>
    <x v="26"/>
    <m/>
    <x v="0"/>
    <x v="8"/>
    <x v="22"/>
    <x v="5"/>
    <n v="0.2"/>
    <n v="0.875"/>
    <n v="56"/>
    <m/>
  </r>
  <r>
    <x v="0"/>
    <x v="26"/>
    <m/>
    <x v="1"/>
    <x v="7"/>
    <x v="22"/>
    <x v="5"/>
    <n v="0.4"/>
    <n v="1.75"/>
    <n v="126"/>
    <m/>
  </r>
  <r>
    <x v="0"/>
    <x v="26"/>
    <m/>
    <x v="1"/>
    <x v="29"/>
    <x v="22"/>
    <x v="5"/>
    <n v="0.1"/>
    <n v="0.4375"/>
    <n v="35"/>
    <m/>
  </r>
  <r>
    <x v="0"/>
    <x v="26"/>
    <m/>
    <x v="1"/>
    <x v="23"/>
    <x v="22"/>
    <x v="5"/>
    <m/>
    <n v="0"/>
    <n v="0"/>
    <m/>
  </r>
  <r>
    <x v="0"/>
    <x v="26"/>
    <m/>
    <x v="2"/>
    <x v="4"/>
    <x v="22"/>
    <x v="5"/>
    <n v="0.4"/>
    <n v="1.75"/>
    <n v="140"/>
    <m/>
  </r>
  <r>
    <x v="0"/>
    <x v="26"/>
    <m/>
    <x v="3"/>
    <x v="12"/>
    <x v="22"/>
    <x v="5"/>
    <n v="0.5"/>
    <n v="2.1875"/>
    <n v="140"/>
    <m/>
  </r>
  <r>
    <x v="4"/>
    <x v="6"/>
    <m/>
    <x v="0"/>
    <x v="16"/>
    <x v="22"/>
    <x v="5"/>
    <n v="0.2"/>
    <n v="0.875"/>
    <n v="63"/>
    <m/>
  </r>
  <r>
    <x v="4"/>
    <x v="6"/>
    <m/>
    <x v="0"/>
    <x v="6"/>
    <x v="22"/>
    <x v="5"/>
    <m/>
    <n v="0"/>
    <n v="0"/>
    <m/>
  </r>
  <r>
    <x v="4"/>
    <x v="6"/>
    <m/>
    <x v="1"/>
    <x v="3"/>
    <x v="22"/>
    <x v="5"/>
    <m/>
    <n v="0"/>
    <n v="0"/>
    <m/>
  </r>
  <r>
    <x v="4"/>
    <x v="6"/>
    <m/>
    <x v="1"/>
    <x v="5"/>
    <x v="22"/>
    <x v="5"/>
    <n v="0.25"/>
    <n v="1.09375"/>
    <n v="87.5"/>
    <m/>
  </r>
  <r>
    <x v="4"/>
    <x v="6"/>
    <m/>
    <x v="2"/>
    <x v="38"/>
    <x v="22"/>
    <x v="5"/>
    <n v="0.2"/>
    <n v="0.875"/>
    <n v="70"/>
    <m/>
  </r>
  <r>
    <x v="4"/>
    <x v="6"/>
    <m/>
    <x v="3"/>
    <x v="12"/>
    <x v="22"/>
    <x v="5"/>
    <n v="0.2"/>
    <n v="0.875"/>
    <n v="56"/>
    <m/>
  </r>
  <r>
    <x v="4"/>
    <x v="8"/>
    <m/>
    <x v="0"/>
    <x v="2"/>
    <x v="22"/>
    <x v="5"/>
    <n v="0.2"/>
    <n v="0.875"/>
    <n v="63"/>
    <m/>
  </r>
  <r>
    <x v="4"/>
    <x v="8"/>
    <m/>
    <x v="1"/>
    <x v="3"/>
    <x v="22"/>
    <x v="5"/>
    <n v="0.4"/>
    <n v="1.75"/>
    <n v="126"/>
    <m/>
  </r>
  <r>
    <x v="4"/>
    <x v="8"/>
    <m/>
    <x v="2"/>
    <x v="38"/>
    <x v="22"/>
    <x v="5"/>
    <n v="0.2"/>
    <n v="0.875"/>
    <n v="70"/>
    <m/>
  </r>
  <r>
    <x v="4"/>
    <x v="8"/>
    <m/>
    <x v="3"/>
    <x v="11"/>
    <x v="22"/>
    <x v="5"/>
    <n v="0.2"/>
    <n v="0.875"/>
    <n v="56"/>
    <m/>
  </r>
  <r>
    <x v="6"/>
    <x v="14"/>
    <m/>
    <x v="0"/>
    <x v="0"/>
    <x v="22"/>
    <x v="5"/>
    <m/>
    <n v="0"/>
    <n v="0"/>
    <m/>
  </r>
  <r>
    <x v="6"/>
    <x v="14"/>
    <m/>
    <x v="0"/>
    <x v="19"/>
    <x v="22"/>
    <x v="5"/>
    <n v="0.3"/>
    <n v="1.3125"/>
    <n v="84"/>
    <m/>
  </r>
  <r>
    <x v="6"/>
    <x v="14"/>
    <m/>
    <x v="1"/>
    <x v="29"/>
    <x v="22"/>
    <x v="5"/>
    <n v="0.3"/>
    <n v="1.3125"/>
    <n v="105"/>
    <m/>
  </r>
  <r>
    <x v="6"/>
    <x v="14"/>
    <m/>
    <x v="2"/>
    <x v="22"/>
    <x v="22"/>
    <x v="5"/>
    <n v="0.15"/>
    <n v="0.65625"/>
    <n v="52.5"/>
    <m/>
  </r>
  <r>
    <x v="6"/>
    <x v="14"/>
    <m/>
    <x v="3"/>
    <x v="11"/>
    <x v="22"/>
    <x v="5"/>
    <n v="0.2"/>
    <n v="0.875"/>
    <n v="56"/>
    <m/>
  </r>
  <r>
    <x v="0"/>
    <x v="28"/>
    <m/>
    <x v="0"/>
    <x v="46"/>
    <x v="22"/>
    <x v="5"/>
    <n v="1"/>
    <n v="4.375"/>
    <e v="#VALUE!"/>
    <m/>
  </r>
  <r>
    <x v="0"/>
    <x v="28"/>
    <m/>
    <x v="1"/>
    <x v="47"/>
    <x v="22"/>
    <x v="5"/>
    <n v="3"/>
    <n v="13.125"/>
    <e v="#VALUE!"/>
    <m/>
  </r>
  <r>
    <x v="0"/>
    <x v="28"/>
    <m/>
    <x v="1"/>
    <x v="42"/>
    <x v="22"/>
    <x v="5"/>
    <m/>
    <n v="0"/>
    <e v="#N/A"/>
    <m/>
  </r>
  <r>
    <x v="0"/>
    <x v="28"/>
    <m/>
    <x v="1"/>
    <x v="45"/>
    <x v="22"/>
    <x v="5"/>
    <m/>
    <n v="0"/>
    <e v="#N/A"/>
    <m/>
  </r>
  <r>
    <x v="0"/>
    <x v="28"/>
    <m/>
    <x v="2"/>
    <x v="4"/>
    <x v="22"/>
    <x v="5"/>
    <m/>
    <n v="0"/>
    <n v="0"/>
    <m/>
  </r>
  <r>
    <x v="0"/>
    <x v="28"/>
    <m/>
    <x v="3"/>
    <x v="41"/>
    <x v="22"/>
    <x v="5"/>
    <m/>
    <n v="0"/>
    <n v="0"/>
    <m/>
  </r>
  <r>
    <x v="6"/>
    <x v="12"/>
    <m/>
    <x v="0"/>
    <x v="2"/>
    <x v="22"/>
    <x v="5"/>
    <m/>
    <n v="0"/>
    <n v="0"/>
    <m/>
  </r>
  <r>
    <x v="6"/>
    <x v="12"/>
    <m/>
    <x v="0"/>
    <x v="8"/>
    <x v="22"/>
    <x v="5"/>
    <n v="0.15"/>
    <n v="0.65625"/>
    <n v="42"/>
    <m/>
  </r>
  <r>
    <x v="6"/>
    <x v="12"/>
    <m/>
    <x v="1"/>
    <x v="29"/>
    <x v="22"/>
    <x v="5"/>
    <m/>
    <n v="0"/>
    <n v="0"/>
    <m/>
  </r>
  <r>
    <x v="6"/>
    <x v="12"/>
    <m/>
    <x v="1"/>
    <x v="21"/>
    <x v="22"/>
    <x v="5"/>
    <n v="0.4"/>
    <n v="1.75"/>
    <n v="126"/>
    <m/>
  </r>
  <r>
    <x v="6"/>
    <x v="12"/>
    <m/>
    <x v="2"/>
    <x v="22"/>
    <x v="22"/>
    <x v="5"/>
    <n v="0.15"/>
    <n v="0.65625"/>
    <n v="52.5"/>
    <m/>
  </r>
  <r>
    <x v="6"/>
    <x v="12"/>
    <m/>
    <x v="3"/>
    <x v="11"/>
    <x v="22"/>
    <x v="5"/>
    <n v="0.2"/>
    <n v="0.875"/>
    <n v="56"/>
    <m/>
  </r>
  <r>
    <x v="6"/>
    <x v="19"/>
    <m/>
    <x v="0"/>
    <x v="16"/>
    <x v="22"/>
    <x v="5"/>
    <m/>
    <n v="0"/>
    <n v="0"/>
    <m/>
  </r>
  <r>
    <x v="6"/>
    <x v="19"/>
    <m/>
    <x v="0"/>
    <x v="8"/>
    <x v="22"/>
    <x v="5"/>
    <n v="0.25"/>
    <n v="1.09375"/>
    <n v="70"/>
    <m/>
  </r>
  <r>
    <x v="6"/>
    <x v="19"/>
    <m/>
    <x v="1"/>
    <x v="25"/>
    <x v="22"/>
    <x v="5"/>
    <m/>
    <n v="0"/>
    <n v="0"/>
    <m/>
  </r>
  <r>
    <x v="6"/>
    <x v="19"/>
    <m/>
    <x v="1"/>
    <x v="18"/>
    <x v="22"/>
    <x v="5"/>
    <n v="0.4"/>
    <n v="1.75"/>
    <n v="140"/>
    <m/>
  </r>
  <r>
    <x v="6"/>
    <x v="19"/>
    <m/>
    <x v="1"/>
    <x v="23"/>
    <x v="22"/>
    <x v="5"/>
    <m/>
    <n v="0"/>
    <n v="0"/>
    <m/>
  </r>
  <r>
    <x v="6"/>
    <x v="19"/>
    <m/>
    <x v="2"/>
    <x v="22"/>
    <x v="22"/>
    <x v="5"/>
    <n v="0.15"/>
    <n v="0.65625"/>
    <n v="52.5"/>
    <m/>
  </r>
  <r>
    <x v="6"/>
    <x v="19"/>
    <m/>
    <x v="3"/>
    <x v="10"/>
    <x v="22"/>
    <x v="5"/>
    <n v="0.2"/>
    <n v="0.875"/>
    <n v="70"/>
    <m/>
  </r>
  <r>
    <x v="7"/>
    <x v="11"/>
    <m/>
    <x v="3"/>
    <x v="10"/>
    <x v="22"/>
    <x v="5"/>
    <m/>
    <n v="0"/>
    <n v="0"/>
    <m/>
  </r>
  <r>
    <x v="7"/>
    <x v="11"/>
    <m/>
    <x v="3"/>
    <x v="12"/>
    <x v="22"/>
    <x v="5"/>
    <m/>
    <n v="0"/>
    <n v="0"/>
    <m/>
  </r>
  <r>
    <x v="7"/>
    <x v="11"/>
    <m/>
    <x v="3"/>
    <x v="14"/>
    <x v="22"/>
    <x v="5"/>
    <m/>
    <n v="0"/>
    <n v="0"/>
    <m/>
  </r>
  <r>
    <x v="4"/>
    <x v="10"/>
    <m/>
    <x v="0"/>
    <x v="16"/>
    <x v="22"/>
    <x v="5"/>
    <n v="0.2"/>
    <n v="0.875"/>
    <n v="63"/>
    <m/>
  </r>
  <r>
    <x v="4"/>
    <x v="10"/>
    <m/>
    <x v="1"/>
    <x v="3"/>
    <x v="22"/>
    <x v="5"/>
    <n v="0.3"/>
    <n v="1.3125"/>
    <n v="94.5"/>
    <m/>
  </r>
  <r>
    <x v="4"/>
    <x v="10"/>
    <m/>
    <x v="2"/>
    <x v="38"/>
    <x v="22"/>
    <x v="5"/>
    <n v="0.2"/>
    <n v="0.875"/>
    <n v="70"/>
    <m/>
  </r>
  <r>
    <x v="4"/>
    <x v="10"/>
    <m/>
    <x v="3"/>
    <x v="11"/>
    <x v="22"/>
    <x v="5"/>
    <n v="0.2"/>
    <n v="0.875"/>
    <n v="56"/>
    <m/>
  </r>
  <r>
    <x v="6"/>
    <x v="21"/>
    <m/>
    <x v="0"/>
    <x v="8"/>
    <x v="22"/>
    <x v="5"/>
    <n v="0.25"/>
    <n v="1.09375"/>
    <n v="70"/>
    <m/>
  </r>
  <r>
    <x v="6"/>
    <x v="21"/>
    <m/>
    <x v="1"/>
    <x v="24"/>
    <x v="22"/>
    <x v="5"/>
    <m/>
    <n v="0"/>
    <n v="0"/>
    <m/>
  </r>
  <r>
    <x v="6"/>
    <x v="21"/>
    <m/>
    <x v="1"/>
    <x v="27"/>
    <x v="22"/>
    <x v="5"/>
    <n v="0.4"/>
    <n v="1.75"/>
    <e v="#N/A"/>
    <m/>
  </r>
  <r>
    <x v="6"/>
    <x v="21"/>
    <m/>
    <x v="2"/>
    <x v="22"/>
    <x v="22"/>
    <x v="5"/>
    <n v="0.15"/>
    <n v="0.65625"/>
    <n v="52.5"/>
    <m/>
  </r>
  <r>
    <x v="6"/>
    <x v="21"/>
    <m/>
    <x v="3"/>
    <x v="10"/>
    <x v="22"/>
    <x v="5"/>
    <n v="0.2"/>
    <n v="0.875"/>
    <n v="70"/>
    <m/>
  </r>
  <r>
    <x v="4"/>
    <x v="40"/>
    <m/>
    <x v="1"/>
    <x v="5"/>
    <x v="22"/>
    <x v="5"/>
    <m/>
    <n v="0"/>
    <n v="0"/>
    <m/>
  </r>
  <r>
    <x v="4"/>
    <x v="40"/>
    <m/>
    <x v="1"/>
    <x v="7"/>
    <x v="22"/>
    <x v="5"/>
    <m/>
    <n v="0"/>
    <n v="0"/>
    <m/>
  </r>
  <r>
    <x v="4"/>
    <x v="40"/>
    <m/>
    <x v="1"/>
    <x v="28"/>
    <x v="22"/>
    <x v="5"/>
    <m/>
    <n v="0"/>
    <n v="0"/>
    <m/>
  </r>
  <r>
    <x v="4"/>
    <x v="40"/>
    <m/>
    <x v="2"/>
    <x v="38"/>
    <x v="22"/>
    <x v="5"/>
    <m/>
    <n v="0"/>
    <n v="0"/>
    <m/>
  </r>
  <r>
    <x v="4"/>
    <x v="40"/>
    <m/>
    <x v="3"/>
    <x v="12"/>
    <x v="22"/>
    <x v="5"/>
    <m/>
    <n v="0"/>
    <n v="0"/>
    <m/>
  </r>
  <r>
    <x v="0"/>
    <x v="39"/>
    <m/>
    <x v="0"/>
    <x v="2"/>
    <x v="22"/>
    <x v="5"/>
    <m/>
    <n v="0"/>
    <n v="0"/>
    <m/>
  </r>
  <r>
    <x v="0"/>
    <x v="39"/>
    <m/>
    <x v="1"/>
    <x v="35"/>
    <x v="22"/>
    <x v="5"/>
    <m/>
    <n v="0"/>
    <n v="0"/>
    <m/>
  </r>
  <r>
    <x v="0"/>
    <x v="39"/>
    <m/>
    <x v="2"/>
    <x v="4"/>
    <x v="22"/>
    <x v="5"/>
    <m/>
    <n v="0"/>
    <n v="0"/>
    <m/>
  </r>
  <r>
    <x v="0"/>
    <x v="39"/>
    <m/>
    <x v="3"/>
    <x v="32"/>
    <x v="22"/>
    <x v="5"/>
    <m/>
    <n v="0"/>
    <n v="0"/>
    <m/>
  </r>
  <r>
    <x v="3"/>
    <x v="33"/>
    <m/>
    <x v="0"/>
    <x v="0"/>
    <x v="22"/>
    <x v="5"/>
    <m/>
    <n v="0"/>
    <n v="0"/>
    <m/>
  </r>
  <r>
    <x v="3"/>
    <x v="33"/>
    <m/>
    <x v="0"/>
    <x v="8"/>
    <x v="22"/>
    <x v="5"/>
    <m/>
    <n v="0"/>
    <n v="0"/>
    <m/>
  </r>
  <r>
    <x v="3"/>
    <x v="33"/>
    <m/>
    <x v="1"/>
    <x v="13"/>
    <x v="22"/>
    <x v="5"/>
    <n v="0.5"/>
    <n v="2.1875"/>
    <n v="157.5"/>
    <m/>
  </r>
  <r>
    <x v="3"/>
    <x v="33"/>
    <m/>
    <x v="1"/>
    <x v="9"/>
    <x v="22"/>
    <x v="5"/>
    <m/>
    <n v="0"/>
    <n v="0"/>
    <m/>
  </r>
  <r>
    <x v="3"/>
    <x v="33"/>
    <m/>
    <x v="1"/>
    <x v="23"/>
    <x v="22"/>
    <x v="5"/>
    <m/>
    <n v="0"/>
    <n v="0"/>
    <m/>
  </r>
  <r>
    <x v="3"/>
    <x v="33"/>
    <m/>
    <x v="3"/>
    <x v="14"/>
    <x v="22"/>
    <x v="5"/>
    <n v="0.1"/>
    <n v="0.4375"/>
    <n v="28"/>
    <m/>
  </r>
  <r>
    <x v="1"/>
    <x v="24"/>
    <m/>
    <x v="0"/>
    <x v="0"/>
    <x v="22"/>
    <x v="5"/>
    <n v="0.2"/>
    <n v="0.875"/>
    <n v="63"/>
    <m/>
  </r>
  <r>
    <x v="1"/>
    <x v="24"/>
    <m/>
    <x v="1"/>
    <x v="25"/>
    <x v="22"/>
    <x v="5"/>
    <n v="0.45"/>
    <n v="1.96875"/>
    <n v="126"/>
    <m/>
  </r>
  <r>
    <x v="1"/>
    <x v="24"/>
    <m/>
    <x v="1"/>
    <x v="24"/>
    <x v="22"/>
    <x v="5"/>
    <n v="0.05"/>
    <n v="0.21875"/>
    <n v="17.5"/>
    <m/>
  </r>
  <r>
    <x v="1"/>
    <x v="24"/>
    <m/>
    <x v="1"/>
    <x v="21"/>
    <x v="22"/>
    <x v="5"/>
    <n v="0.1"/>
    <n v="0.4375"/>
    <n v="31.5"/>
    <m/>
  </r>
  <r>
    <x v="1"/>
    <x v="24"/>
    <m/>
    <x v="2"/>
    <x v="43"/>
    <x v="22"/>
    <x v="5"/>
    <n v="0.2"/>
    <n v="0.875"/>
    <e v="#N/A"/>
    <m/>
  </r>
  <r>
    <x v="1"/>
    <x v="24"/>
    <m/>
    <x v="3"/>
    <x v="34"/>
    <x v="22"/>
    <x v="5"/>
    <n v="0.15"/>
    <n v="0.65625"/>
    <n v="47.25"/>
    <m/>
  </r>
  <r>
    <x v="1"/>
    <x v="24"/>
    <m/>
    <x v="3"/>
    <x v="10"/>
    <x v="22"/>
    <x v="5"/>
    <n v="0.1"/>
    <n v="0.4375"/>
    <n v="35"/>
    <m/>
  </r>
  <r>
    <x v="0"/>
    <x v="32"/>
    <m/>
    <x v="0"/>
    <x v="19"/>
    <x v="22"/>
    <x v="5"/>
    <n v="0.2"/>
    <n v="0.875"/>
    <n v="56"/>
    <m/>
  </r>
  <r>
    <x v="0"/>
    <x v="32"/>
    <m/>
    <x v="1"/>
    <x v="7"/>
    <x v="22"/>
    <x v="5"/>
    <n v="0.3"/>
    <n v="1.3125"/>
    <n v="94.5"/>
    <m/>
  </r>
  <r>
    <x v="0"/>
    <x v="32"/>
    <m/>
    <x v="1"/>
    <x v="29"/>
    <x v="22"/>
    <x v="5"/>
    <n v="0.1"/>
    <n v="0.4375"/>
    <n v="35"/>
    <m/>
  </r>
  <r>
    <x v="0"/>
    <x v="32"/>
    <m/>
    <x v="2"/>
    <x v="4"/>
    <x v="22"/>
    <x v="5"/>
    <n v="0.4"/>
    <n v="1.75"/>
    <n v="140"/>
    <m/>
  </r>
  <r>
    <x v="0"/>
    <x v="32"/>
    <m/>
    <x v="3"/>
    <x v="12"/>
    <x v="22"/>
    <x v="5"/>
    <n v="0.1"/>
    <n v="0.4375"/>
    <n v="28"/>
    <m/>
  </r>
  <r>
    <x v="0"/>
    <x v="34"/>
    <m/>
    <x v="0"/>
    <x v="19"/>
    <x v="22"/>
    <x v="5"/>
    <m/>
    <n v="0"/>
    <n v="0"/>
    <m/>
  </r>
  <r>
    <x v="0"/>
    <x v="34"/>
    <m/>
    <x v="1"/>
    <x v="1"/>
    <x v="22"/>
    <x v="5"/>
    <m/>
    <n v="0"/>
    <n v="0"/>
    <m/>
  </r>
  <r>
    <x v="0"/>
    <x v="34"/>
    <m/>
    <x v="2"/>
    <x v="4"/>
    <x v="22"/>
    <x v="5"/>
    <m/>
    <n v="0"/>
    <n v="0"/>
    <m/>
  </r>
  <r>
    <x v="0"/>
    <x v="34"/>
    <m/>
    <x v="3"/>
    <x v="31"/>
    <x v="22"/>
    <x v="5"/>
    <n v="0.1"/>
    <n v="0.4375"/>
    <n v="28"/>
    <m/>
  </r>
  <r>
    <x v="6"/>
    <x v="16"/>
    <m/>
    <x v="0"/>
    <x v="0"/>
    <x v="22"/>
    <x v="5"/>
    <n v="0.3"/>
    <n v="1.3125"/>
    <n v="94.5"/>
    <m/>
  </r>
  <r>
    <x v="6"/>
    <x v="16"/>
    <m/>
    <x v="1"/>
    <x v="29"/>
    <x v="22"/>
    <x v="5"/>
    <n v="0.1"/>
    <n v="0.4375"/>
    <n v="35"/>
    <m/>
  </r>
  <r>
    <x v="6"/>
    <x v="16"/>
    <m/>
    <x v="1"/>
    <x v="21"/>
    <x v="22"/>
    <x v="5"/>
    <n v="0.4"/>
    <n v="1.75"/>
    <n v="126"/>
    <m/>
  </r>
  <r>
    <x v="6"/>
    <x v="16"/>
    <m/>
    <x v="2"/>
    <x v="22"/>
    <x v="22"/>
    <x v="5"/>
    <n v="0.15"/>
    <n v="0.65625"/>
    <n v="52.5"/>
    <m/>
  </r>
  <r>
    <x v="6"/>
    <x v="16"/>
    <m/>
    <x v="3"/>
    <x v="11"/>
    <x v="22"/>
    <x v="5"/>
    <n v="0.2"/>
    <n v="0.875"/>
    <n v="56"/>
    <m/>
  </r>
  <r>
    <x v="1"/>
    <x v="23"/>
    <m/>
    <x v="0"/>
    <x v="0"/>
    <x v="22"/>
    <x v="5"/>
    <n v="0.3"/>
    <n v="1.3125"/>
    <n v="94.5"/>
    <m/>
  </r>
  <r>
    <x v="1"/>
    <x v="23"/>
    <m/>
    <x v="0"/>
    <x v="6"/>
    <x v="22"/>
    <x v="5"/>
    <n v="0.1"/>
    <n v="0.4375"/>
    <n v="35"/>
    <m/>
  </r>
  <r>
    <x v="1"/>
    <x v="23"/>
    <m/>
    <x v="1"/>
    <x v="7"/>
    <x v="22"/>
    <x v="5"/>
    <m/>
    <n v="0"/>
    <n v="0"/>
    <m/>
  </r>
  <r>
    <x v="1"/>
    <x v="23"/>
    <m/>
    <x v="1"/>
    <x v="24"/>
    <x v="22"/>
    <x v="5"/>
    <n v="0.3"/>
    <n v="1.3125"/>
    <n v="105"/>
    <m/>
  </r>
  <r>
    <x v="1"/>
    <x v="23"/>
    <m/>
    <x v="2"/>
    <x v="43"/>
    <x v="22"/>
    <x v="5"/>
    <n v="0.2"/>
    <n v="0.875"/>
    <e v="#N/A"/>
    <m/>
  </r>
  <r>
    <x v="1"/>
    <x v="23"/>
    <m/>
    <x v="3"/>
    <x v="34"/>
    <x v="22"/>
    <x v="5"/>
    <n v="0.2"/>
    <n v="0.875"/>
    <n v="63"/>
    <m/>
  </r>
  <r>
    <x v="1"/>
    <x v="23"/>
    <m/>
    <x v="3"/>
    <x v="10"/>
    <x v="22"/>
    <x v="5"/>
    <n v="0.15"/>
    <n v="0.65625"/>
    <n v="52.5"/>
    <m/>
  </r>
  <r>
    <x v="1"/>
    <x v="7"/>
    <m/>
    <x v="0"/>
    <x v="6"/>
    <x v="23"/>
    <x v="5"/>
    <n v="0.2"/>
    <n v="0.875"/>
    <n v="70"/>
    <m/>
  </r>
  <r>
    <x v="1"/>
    <x v="7"/>
    <m/>
    <x v="1"/>
    <x v="24"/>
    <x v="23"/>
    <x v="5"/>
    <n v="0.1"/>
    <n v="0.4375"/>
    <n v="35"/>
    <m/>
  </r>
  <r>
    <x v="1"/>
    <x v="7"/>
    <m/>
    <x v="1"/>
    <x v="27"/>
    <x v="23"/>
    <x v="5"/>
    <n v="0.3"/>
    <n v="1.3125"/>
    <e v="#N/A"/>
    <m/>
  </r>
  <r>
    <x v="1"/>
    <x v="7"/>
    <m/>
    <x v="2"/>
    <x v="43"/>
    <x v="23"/>
    <x v="5"/>
    <n v="0.15"/>
    <n v="0.65625"/>
    <e v="#N/A"/>
    <m/>
  </r>
  <r>
    <x v="1"/>
    <x v="7"/>
    <m/>
    <x v="3"/>
    <x v="34"/>
    <x v="23"/>
    <x v="5"/>
    <n v="0.15"/>
    <n v="0.65625"/>
    <n v="47.25"/>
    <m/>
  </r>
  <r>
    <x v="1"/>
    <x v="7"/>
    <m/>
    <x v="3"/>
    <x v="10"/>
    <x v="23"/>
    <x v="5"/>
    <n v="0.05"/>
    <n v="0.21875"/>
    <n v="17.5"/>
    <m/>
  </r>
  <r>
    <x v="3"/>
    <x v="3"/>
    <m/>
    <x v="0"/>
    <x v="16"/>
    <x v="23"/>
    <x v="5"/>
    <n v="0.2"/>
    <n v="0.875"/>
    <n v="63"/>
    <m/>
  </r>
  <r>
    <x v="3"/>
    <x v="3"/>
    <m/>
    <x v="0"/>
    <x v="8"/>
    <x v="23"/>
    <x v="5"/>
    <n v="0.1"/>
    <n v="0.4375"/>
    <n v="28"/>
    <m/>
  </r>
  <r>
    <x v="3"/>
    <x v="3"/>
    <m/>
    <x v="0"/>
    <x v="6"/>
    <x v="23"/>
    <x v="5"/>
    <n v="0.6"/>
    <n v="2.625"/>
    <n v="210"/>
    <m/>
  </r>
  <r>
    <x v="3"/>
    <x v="3"/>
    <m/>
    <x v="1"/>
    <x v="1"/>
    <x v="23"/>
    <x v="5"/>
    <n v="1"/>
    <n v="4.375"/>
    <n v="350"/>
    <m/>
  </r>
  <r>
    <x v="3"/>
    <x v="3"/>
    <m/>
    <x v="1"/>
    <x v="13"/>
    <x v="23"/>
    <x v="5"/>
    <n v="1"/>
    <n v="4.375"/>
    <n v="315"/>
    <m/>
  </r>
  <r>
    <x v="3"/>
    <x v="3"/>
    <m/>
    <x v="1"/>
    <x v="25"/>
    <x v="23"/>
    <x v="5"/>
    <m/>
    <n v="0"/>
    <n v="0"/>
    <m/>
  </r>
  <r>
    <x v="3"/>
    <x v="3"/>
    <m/>
    <x v="1"/>
    <x v="25"/>
    <x v="23"/>
    <x v="5"/>
    <n v="0.5"/>
    <n v="2.1875"/>
    <n v="140"/>
    <m/>
  </r>
  <r>
    <x v="3"/>
    <x v="3"/>
    <m/>
    <x v="1"/>
    <x v="29"/>
    <x v="23"/>
    <x v="5"/>
    <m/>
    <n v="0"/>
    <n v="0"/>
    <m/>
  </r>
  <r>
    <x v="3"/>
    <x v="3"/>
    <m/>
    <x v="1"/>
    <x v="17"/>
    <x v="23"/>
    <x v="5"/>
    <n v="1"/>
    <n v="4.375"/>
    <n v="280"/>
    <m/>
  </r>
  <r>
    <x v="3"/>
    <x v="3"/>
    <m/>
    <x v="1"/>
    <x v="24"/>
    <x v="23"/>
    <x v="5"/>
    <n v="0.4"/>
    <n v="1.75"/>
    <n v="140"/>
    <m/>
  </r>
  <r>
    <x v="3"/>
    <x v="3"/>
    <m/>
    <x v="1"/>
    <x v="44"/>
    <x v="23"/>
    <x v="5"/>
    <n v="0.2"/>
    <n v="0.875"/>
    <e v="#N/A"/>
    <m/>
  </r>
  <r>
    <x v="3"/>
    <x v="3"/>
    <m/>
    <x v="3"/>
    <x v="26"/>
    <x v="23"/>
    <x v="5"/>
    <m/>
    <n v="0"/>
    <n v="0"/>
    <m/>
  </r>
  <r>
    <x v="3"/>
    <x v="3"/>
    <m/>
    <x v="3"/>
    <x v="30"/>
    <x v="23"/>
    <x v="5"/>
    <m/>
    <n v="0"/>
    <n v="0"/>
    <m/>
  </r>
  <r>
    <x v="3"/>
    <x v="3"/>
    <m/>
    <x v="3"/>
    <x v="14"/>
    <x v="23"/>
    <x v="5"/>
    <m/>
    <n v="0"/>
    <n v="0"/>
    <m/>
  </r>
  <r>
    <x v="4"/>
    <x v="13"/>
    <m/>
    <x v="0"/>
    <x v="16"/>
    <x v="23"/>
    <x v="5"/>
    <n v="0.4"/>
    <n v="1.75"/>
    <n v="126"/>
    <m/>
  </r>
  <r>
    <x v="4"/>
    <x v="13"/>
    <m/>
    <x v="1"/>
    <x v="5"/>
    <x v="23"/>
    <x v="5"/>
    <m/>
    <n v="0"/>
    <n v="0"/>
    <m/>
  </r>
  <r>
    <x v="4"/>
    <x v="13"/>
    <m/>
    <x v="1"/>
    <x v="44"/>
    <x v="23"/>
    <x v="5"/>
    <n v="0.5"/>
    <n v="2.1875"/>
    <e v="#N/A"/>
    <m/>
  </r>
  <r>
    <x v="4"/>
    <x v="13"/>
    <m/>
    <x v="2"/>
    <x v="38"/>
    <x v="23"/>
    <x v="5"/>
    <n v="0.2"/>
    <n v="0.875"/>
    <n v="70"/>
    <m/>
  </r>
  <r>
    <x v="4"/>
    <x v="13"/>
    <m/>
    <x v="3"/>
    <x v="14"/>
    <x v="23"/>
    <x v="5"/>
    <m/>
    <n v="0"/>
    <n v="0"/>
    <m/>
  </r>
  <r>
    <x v="4"/>
    <x v="4"/>
    <m/>
    <x v="0"/>
    <x v="2"/>
    <x v="23"/>
    <x v="5"/>
    <n v="0.2"/>
    <n v="0.875"/>
    <n v="63"/>
    <m/>
  </r>
  <r>
    <x v="4"/>
    <x v="4"/>
    <m/>
    <x v="1"/>
    <x v="3"/>
    <x v="23"/>
    <x v="5"/>
    <m/>
    <n v="0"/>
    <n v="0"/>
    <m/>
  </r>
  <r>
    <x v="4"/>
    <x v="4"/>
    <m/>
    <x v="1"/>
    <x v="5"/>
    <x v="23"/>
    <x v="5"/>
    <n v="0.25"/>
    <n v="1.09375"/>
    <n v="87.5"/>
    <m/>
  </r>
  <r>
    <x v="4"/>
    <x v="4"/>
    <m/>
    <x v="2"/>
    <x v="38"/>
    <x v="23"/>
    <x v="5"/>
    <n v="0.2"/>
    <n v="0.875"/>
    <n v="70"/>
    <m/>
  </r>
  <r>
    <x v="4"/>
    <x v="4"/>
    <m/>
    <x v="3"/>
    <x v="12"/>
    <x v="23"/>
    <x v="5"/>
    <m/>
    <n v="0"/>
    <n v="0"/>
    <m/>
  </r>
  <r>
    <x v="2"/>
    <x v="2"/>
    <m/>
    <x v="0"/>
    <x v="0"/>
    <x v="23"/>
    <x v="5"/>
    <m/>
    <n v="0"/>
    <n v="0"/>
    <m/>
  </r>
  <r>
    <x v="2"/>
    <x v="2"/>
    <m/>
    <x v="0"/>
    <x v="2"/>
    <x v="23"/>
    <x v="5"/>
    <m/>
    <n v="0"/>
    <n v="0"/>
    <m/>
  </r>
  <r>
    <x v="2"/>
    <x v="2"/>
    <m/>
    <x v="0"/>
    <x v="16"/>
    <x v="23"/>
    <x v="5"/>
    <m/>
    <n v="0"/>
    <n v="0"/>
    <m/>
  </r>
  <r>
    <x v="2"/>
    <x v="2"/>
    <m/>
    <x v="0"/>
    <x v="6"/>
    <x v="23"/>
    <x v="5"/>
    <m/>
    <n v="0"/>
    <n v="0"/>
    <m/>
  </r>
  <r>
    <x v="0"/>
    <x v="0"/>
    <m/>
    <x v="0"/>
    <x v="0"/>
    <x v="23"/>
    <x v="5"/>
    <n v="0.2"/>
    <n v="0.875"/>
    <n v="63"/>
    <m/>
  </r>
  <r>
    <x v="0"/>
    <x v="0"/>
    <m/>
    <x v="0"/>
    <x v="8"/>
    <x v="23"/>
    <x v="5"/>
    <m/>
    <n v="0"/>
    <n v="0"/>
    <m/>
  </r>
  <r>
    <x v="0"/>
    <x v="0"/>
    <m/>
    <x v="1"/>
    <x v="29"/>
    <x v="23"/>
    <x v="5"/>
    <n v="0.1"/>
    <n v="0.4375"/>
    <n v="35"/>
    <m/>
  </r>
  <r>
    <x v="0"/>
    <x v="0"/>
    <m/>
    <x v="1"/>
    <x v="23"/>
    <x v="23"/>
    <x v="5"/>
    <n v="1"/>
    <n v="4.375"/>
    <n v="280"/>
    <m/>
  </r>
  <r>
    <x v="0"/>
    <x v="0"/>
    <m/>
    <x v="2"/>
    <x v="4"/>
    <x v="23"/>
    <x v="5"/>
    <n v="0.5"/>
    <n v="2.1875"/>
    <n v="175"/>
    <m/>
  </r>
  <r>
    <x v="0"/>
    <x v="0"/>
    <m/>
    <x v="3"/>
    <x v="12"/>
    <x v="23"/>
    <x v="5"/>
    <m/>
    <n v="0"/>
    <n v="0"/>
    <m/>
  </r>
  <r>
    <x v="0"/>
    <x v="0"/>
    <m/>
    <x v="3"/>
    <x v="14"/>
    <x v="23"/>
    <x v="5"/>
    <n v="1"/>
    <n v="4.375"/>
    <n v="280"/>
    <m/>
  </r>
  <r>
    <x v="1"/>
    <x v="1"/>
    <m/>
    <x v="0"/>
    <x v="2"/>
    <x v="23"/>
    <x v="5"/>
    <n v="0.35"/>
    <n v="1.53125"/>
    <n v="110.25"/>
    <m/>
  </r>
  <r>
    <x v="1"/>
    <x v="1"/>
    <m/>
    <x v="0"/>
    <x v="19"/>
    <x v="23"/>
    <x v="5"/>
    <m/>
    <n v="0"/>
    <n v="0"/>
    <m/>
  </r>
  <r>
    <x v="1"/>
    <x v="1"/>
    <m/>
    <x v="0"/>
    <x v="6"/>
    <x v="23"/>
    <x v="5"/>
    <m/>
    <n v="0"/>
    <n v="0"/>
    <m/>
  </r>
  <r>
    <x v="1"/>
    <x v="1"/>
    <m/>
    <x v="0"/>
    <x v="6"/>
    <x v="23"/>
    <x v="5"/>
    <m/>
    <n v="0"/>
    <n v="0"/>
    <m/>
  </r>
  <r>
    <x v="1"/>
    <x v="1"/>
    <m/>
    <x v="1"/>
    <x v="1"/>
    <x v="23"/>
    <x v="5"/>
    <n v="0.4"/>
    <n v="1.75"/>
    <n v="140"/>
    <m/>
  </r>
  <r>
    <x v="1"/>
    <x v="1"/>
    <m/>
    <x v="1"/>
    <x v="42"/>
    <x v="23"/>
    <x v="5"/>
    <n v="0.5"/>
    <n v="2.1875"/>
    <e v="#N/A"/>
    <m/>
  </r>
  <r>
    <x v="1"/>
    <x v="1"/>
    <m/>
    <x v="1"/>
    <x v="45"/>
    <x v="23"/>
    <x v="5"/>
    <n v="0.4"/>
    <n v="1.75"/>
    <e v="#N/A"/>
    <m/>
  </r>
  <r>
    <x v="1"/>
    <x v="1"/>
    <m/>
    <x v="2"/>
    <x v="43"/>
    <x v="23"/>
    <x v="5"/>
    <n v="0.3"/>
    <n v="1.3125"/>
    <e v="#N/A"/>
    <m/>
  </r>
  <r>
    <x v="1"/>
    <x v="1"/>
    <m/>
    <x v="3"/>
    <x v="31"/>
    <x v="23"/>
    <x v="5"/>
    <n v="0.1"/>
    <n v="0.4375"/>
    <n v="28"/>
    <m/>
  </r>
  <r>
    <x v="1"/>
    <x v="1"/>
    <m/>
    <x v="3"/>
    <x v="32"/>
    <x v="23"/>
    <x v="5"/>
    <n v="0.5"/>
    <n v="2.1875"/>
    <n v="140"/>
    <m/>
  </r>
  <r>
    <x v="1"/>
    <x v="17"/>
    <m/>
    <x v="0"/>
    <x v="0"/>
    <x v="23"/>
    <x v="5"/>
    <n v="0.3"/>
    <n v="1.3125"/>
    <n v="94.5"/>
    <m/>
  </r>
  <r>
    <x v="1"/>
    <x v="17"/>
    <m/>
    <x v="1"/>
    <x v="29"/>
    <x v="23"/>
    <x v="5"/>
    <n v="0.4"/>
    <n v="1.75"/>
    <n v="140"/>
    <m/>
  </r>
  <r>
    <x v="1"/>
    <x v="17"/>
    <m/>
    <x v="2"/>
    <x v="43"/>
    <x v="23"/>
    <x v="5"/>
    <n v="0.05"/>
    <n v="0.21875"/>
    <e v="#N/A"/>
    <m/>
  </r>
  <r>
    <x v="1"/>
    <x v="17"/>
    <m/>
    <x v="3"/>
    <x v="34"/>
    <x v="23"/>
    <x v="5"/>
    <n v="0.2"/>
    <n v="0.875"/>
    <n v="63"/>
    <m/>
  </r>
  <r>
    <x v="6"/>
    <x v="9"/>
    <m/>
    <x v="0"/>
    <x v="8"/>
    <x v="23"/>
    <x v="5"/>
    <n v="0.3"/>
    <n v="1.3125"/>
    <n v="84"/>
    <m/>
  </r>
  <r>
    <x v="6"/>
    <x v="9"/>
    <m/>
    <x v="1"/>
    <x v="24"/>
    <x v="23"/>
    <x v="5"/>
    <n v="0.3"/>
    <n v="1.3125"/>
    <n v="105"/>
    <m/>
  </r>
  <r>
    <x v="6"/>
    <x v="9"/>
    <m/>
    <x v="1"/>
    <x v="23"/>
    <x v="23"/>
    <x v="5"/>
    <m/>
    <n v="0"/>
    <n v="0"/>
    <m/>
  </r>
  <r>
    <x v="6"/>
    <x v="9"/>
    <m/>
    <x v="2"/>
    <x v="22"/>
    <x v="23"/>
    <x v="5"/>
    <n v="0.15"/>
    <n v="0.65625"/>
    <n v="52.5"/>
    <m/>
  </r>
  <r>
    <x v="6"/>
    <x v="9"/>
    <m/>
    <x v="3"/>
    <x v="10"/>
    <x v="23"/>
    <x v="5"/>
    <n v="0.2"/>
    <n v="0.875"/>
    <n v="70"/>
    <m/>
  </r>
  <r>
    <x v="4"/>
    <x v="36"/>
    <m/>
    <x v="0"/>
    <x v="16"/>
    <x v="23"/>
    <x v="5"/>
    <n v="0.2"/>
    <n v="0.875"/>
    <n v="63"/>
    <m/>
  </r>
  <r>
    <x v="4"/>
    <x v="36"/>
    <m/>
    <x v="1"/>
    <x v="5"/>
    <x v="23"/>
    <x v="5"/>
    <m/>
    <n v="0"/>
    <n v="0"/>
    <m/>
  </r>
  <r>
    <x v="4"/>
    <x v="36"/>
    <m/>
    <x v="1"/>
    <x v="44"/>
    <x v="23"/>
    <x v="5"/>
    <n v="0.5"/>
    <n v="2.1875"/>
    <e v="#N/A"/>
    <m/>
  </r>
  <r>
    <x v="4"/>
    <x v="36"/>
    <m/>
    <x v="2"/>
    <x v="38"/>
    <x v="23"/>
    <x v="5"/>
    <n v="0.2"/>
    <n v="0.875"/>
    <n v="70"/>
    <m/>
  </r>
  <r>
    <x v="3"/>
    <x v="31"/>
    <m/>
    <x v="0"/>
    <x v="2"/>
    <x v="23"/>
    <x v="5"/>
    <n v="0.5"/>
    <n v="2.1875"/>
    <n v="157.5"/>
    <m/>
  </r>
  <r>
    <x v="3"/>
    <x v="31"/>
    <m/>
    <x v="0"/>
    <x v="19"/>
    <x v="23"/>
    <x v="5"/>
    <n v="0.8"/>
    <n v="3.5"/>
    <n v="224"/>
    <m/>
  </r>
  <r>
    <x v="3"/>
    <x v="31"/>
    <m/>
    <x v="1"/>
    <x v="3"/>
    <x v="23"/>
    <x v="5"/>
    <n v="0.3"/>
    <n v="1.3125"/>
    <n v="94.5"/>
    <m/>
  </r>
  <r>
    <x v="3"/>
    <x v="31"/>
    <m/>
    <x v="1"/>
    <x v="29"/>
    <x v="23"/>
    <x v="5"/>
    <n v="0.2"/>
    <n v="0.875"/>
    <n v="70"/>
    <m/>
  </r>
  <r>
    <x v="3"/>
    <x v="31"/>
    <m/>
    <x v="1"/>
    <x v="18"/>
    <x v="23"/>
    <x v="5"/>
    <n v="0.6"/>
    <n v="2.625"/>
    <n v="210"/>
    <m/>
  </r>
  <r>
    <x v="3"/>
    <x v="31"/>
    <m/>
    <x v="1"/>
    <x v="21"/>
    <x v="23"/>
    <x v="5"/>
    <m/>
    <n v="0"/>
    <n v="0"/>
    <m/>
  </r>
  <r>
    <x v="3"/>
    <x v="31"/>
    <m/>
    <x v="3"/>
    <x v="30"/>
    <x v="23"/>
    <x v="5"/>
    <m/>
    <n v="0"/>
    <n v="0"/>
    <m/>
  </r>
  <r>
    <x v="3"/>
    <x v="31"/>
    <m/>
    <x v="3"/>
    <x v="31"/>
    <x v="23"/>
    <x v="5"/>
    <n v="0.25"/>
    <n v="1.09375"/>
    <n v="70"/>
    <m/>
  </r>
  <r>
    <x v="3"/>
    <x v="31"/>
    <m/>
    <x v="3"/>
    <x v="40"/>
    <x v="23"/>
    <x v="5"/>
    <n v="1"/>
    <n v="4.375"/>
    <n v="280"/>
    <m/>
  </r>
  <r>
    <x v="0"/>
    <x v="37"/>
    <m/>
    <x v="0"/>
    <x v="6"/>
    <x v="23"/>
    <x v="5"/>
    <m/>
    <n v="0"/>
    <n v="0"/>
    <m/>
  </r>
  <r>
    <x v="5"/>
    <x v="5"/>
    <m/>
    <x v="1"/>
    <x v="3"/>
    <x v="23"/>
    <x v="5"/>
    <m/>
    <n v="0"/>
    <n v="0"/>
    <m/>
  </r>
  <r>
    <x v="5"/>
    <x v="5"/>
    <m/>
    <x v="1"/>
    <x v="5"/>
    <x v="23"/>
    <x v="5"/>
    <m/>
    <n v="0"/>
    <n v="0"/>
    <m/>
  </r>
  <r>
    <x v="5"/>
    <x v="5"/>
    <m/>
    <x v="1"/>
    <x v="7"/>
    <x v="23"/>
    <x v="5"/>
    <m/>
    <n v="0"/>
    <n v="0"/>
    <m/>
  </r>
  <r>
    <x v="5"/>
    <x v="5"/>
    <m/>
    <x v="1"/>
    <x v="9"/>
    <x v="23"/>
    <x v="5"/>
    <m/>
    <n v="0"/>
    <n v="0"/>
    <m/>
  </r>
  <r>
    <x v="5"/>
    <x v="5"/>
    <m/>
    <x v="1"/>
    <x v="17"/>
    <x v="23"/>
    <x v="5"/>
    <m/>
    <n v="0"/>
    <n v="0"/>
    <m/>
  </r>
  <r>
    <x v="5"/>
    <x v="5"/>
    <m/>
    <x v="1"/>
    <x v="18"/>
    <x v="23"/>
    <x v="5"/>
    <m/>
    <n v="0"/>
    <n v="0"/>
    <m/>
  </r>
  <r>
    <x v="5"/>
    <x v="5"/>
    <m/>
    <x v="1"/>
    <x v="24"/>
    <x v="23"/>
    <x v="5"/>
    <m/>
    <n v="0"/>
    <n v="0"/>
    <m/>
  </r>
  <r>
    <x v="5"/>
    <x v="5"/>
    <m/>
    <x v="1"/>
    <x v="21"/>
    <x v="23"/>
    <x v="5"/>
    <m/>
    <n v="0"/>
    <n v="0"/>
    <m/>
  </r>
  <r>
    <x v="5"/>
    <x v="5"/>
    <m/>
    <x v="1"/>
    <x v="23"/>
    <x v="23"/>
    <x v="5"/>
    <m/>
    <n v="0"/>
    <n v="0"/>
    <m/>
  </r>
  <r>
    <x v="1"/>
    <x v="15"/>
    <m/>
    <x v="0"/>
    <x v="0"/>
    <x v="23"/>
    <x v="5"/>
    <m/>
    <n v="0"/>
    <n v="0"/>
    <m/>
  </r>
  <r>
    <x v="1"/>
    <x v="15"/>
    <m/>
    <x v="0"/>
    <x v="8"/>
    <x v="23"/>
    <x v="5"/>
    <n v="0.15"/>
    <n v="0.65625"/>
    <n v="42"/>
    <m/>
  </r>
  <r>
    <x v="1"/>
    <x v="15"/>
    <m/>
    <x v="1"/>
    <x v="1"/>
    <x v="23"/>
    <x v="5"/>
    <m/>
    <n v="0"/>
    <n v="0"/>
    <m/>
  </r>
  <r>
    <x v="1"/>
    <x v="15"/>
    <m/>
    <x v="1"/>
    <x v="42"/>
    <x v="23"/>
    <x v="5"/>
    <m/>
    <n v="0"/>
    <e v="#N/A"/>
    <m/>
  </r>
  <r>
    <x v="1"/>
    <x v="15"/>
    <m/>
    <x v="1"/>
    <x v="24"/>
    <x v="23"/>
    <x v="5"/>
    <n v="0.1"/>
    <n v="0.4375"/>
    <n v="35"/>
    <m/>
  </r>
  <r>
    <x v="1"/>
    <x v="15"/>
    <m/>
    <x v="1"/>
    <x v="27"/>
    <x v="23"/>
    <x v="5"/>
    <n v="0.4"/>
    <n v="1.75"/>
    <e v="#N/A"/>
    <m/>
  </r>
  <r>
    <x v="1"/>
    <x v="15"/>
    <m/>
    <x v="2"/>
    <x v="43"/>
    <x v="23"/>
    <x v="5"/>
    <n v="0.15"/>
    <n v="0.65625"/>
    <e v="#N/A"/>
    <m/>
  </r>
  <r>
    <x v="1"/>
    <x v="15"/>
    <m/>
    <x v="3"/>
    <x v="34"/>
    <x v="23"/>
    <x v="5"/>
    <n v="0.2"/>
    <n v="0.875"/>
    <n v="63"/>
    <m/>
  </r>
  <r>
    <x v="1"/>
    <x v="15"/>
    <m/>
    <x v="3"/>
    <x v="10"/>
    <x v="23"/>
    <x v="5"/>
    <n v="0.1"/>
    <n v="0.4375"/>
    <n v="35"/>
    <m/>
  </r>
  <r>
    <x v="0"/>
    <x v="20"/>
    <m/>
    <x v="0"/>
    <x v="0"/>
    <x v="23"/>
    <x v="5"/>
    <n v="0.05"/>
    <n v="0.21875"/>
    <n v="15.75"/>
    <m/>
  </r>
  <r>
    <x v="0"/>
    <x v="20"/>
    <m/>
    <x v="1"/>
    <x v="1"/>
    <x v="23"/>
    <x v="5"/>
    <m/>
    <n v="0"/>
    <n v="0"/>
    <m/>
  </r>
  <r>
    <x v="0"/>
    <x v="20"/>
    <m/>
    <x v="1"/>
    <x v="13"/>
    <x v="23"/>
    <x v="5"/>
    <m/>
    <n v="0"/>
    <n v="0"/>
    <m/>
  </r>
  <r>
    <x v="0"/>
    <x v="20"/>
    <m/>
    <x v="2"/>
    <x v="4"/>
    <x v="23"/>
    <x v="5"/>
    <m/>
    <n v="0"/>
    <n v="0"/>
    <m/>
  </r>
  <r>
    <x v="0"/>
    <x v="20"/>
    <m/>
    <x v="3"/>
    <x v="31"/>
    <x v="23"/>
    <x v="5"/>
    <n v="0.1"/>
    <n v="0.4375"/>
    <n v="28"/>
    <m/>
  </r>
  <r>
    <x v="0"/>
    <x v="20"/>
    <m/>
    <x v="3"/>
    <x v="32"/>
    <x v="23"/>
    <x v="5"/>
    <m/>
    <n v="0"/>
    <n v="0"/>
    <m/>
  </r>
  <r>
    <x v="0"/>
    <x v="38"/>
    <m/>
    <x v="0"/>
    <x v="19"/>
    <x v="23"/>
    <x v="5"/>
    <m/>
    <n v="0"/>
    <n v="0"/>
    <m/>
  </r>
  <r>
    <x v="0"/>
    <x v="38"/>
    <m/>
    <x v="0"/>
    <x v="6"/>
    <x v="23"/>
    <x v="5"/>
    <m/>
    <n v="0"/>
    <n v="0"/>
    <m/>
  </r>
  <r>
    <x v="0"/>
    <x v="38"/>
    <m/>
    <x v="1"/>
    <x v="29"/>
    <x v="23"/>
    <x v="5"/>
    <m/>
    <n v="0"/>
    <n v="0"/>
    <m/>
  </r>
  <r>
    <x v="0"/>
    <x v="38"/>
    <m/>
    <x v="2"/>
    <x v="4"/>
    <x v="23"/>
    <x v="5"/>
    <m/>
    <n v="0"/>
    <n v="0"/>
    <m/>
  </r>
  <r>
    <x v="0"/>
    <x v="38"/>
    <m/>
    <x v="3"/>
    <x v="12"/>
    <x v="23"/>
    <x v="5"/>
    <m/>
    <n v="0"/>
    <n v="0"/>
    <m/>
  </r>
  <r>
    <x v="0"/>
    <x v="25"/>
    <m/>
    <x v="0"/>
    <x v="2"/>
    <x v="23"/>
    <x v="5"/>
    <m/>
    <n v="0"/>
    <n v="0"/>
    <m/>
  </r>
  <r>
    <x v="0"/>
    <x v="25"/>
    <m/>
    <x v="1"/>
    <x v="35"/>
    <x v="23"/>
    <x v="5"/>
    <m/>
    <n v="0"/>
    <n v="0"/>
    <m/>
  </r>
  <r>
    <x v="0"/>
    <x v="25"/>
    <m/>
    <x v="2"/>
    <x v="4"/>
    <x v="23"/>
    <x v="5"/>
    <m/>
    <n v="0"/>
    <n v="0"/>
    <m/>
  </r>
  <r>
    <x v="0"/>
    <x v="25"/>
    <m/>
    <x v="3"/>
    <x v="31"/>
    <x v="23"/>
    <x v="5"/>
    <n v="0.1"/>
    <n v="0.4375"/>
    <n v="28"/>
    <m/>
  </r>
  <r>
    <x v="0"/>
    <x v="25"/>
    <m/>
    <x v="3"/>
    <x v="32"/>
    <x v="23"/>
    <x v="5"/>
    <n v="0.3"/>
    <n v="1.3125"/>
    <n v="84"/>
    <m/>
  </r>
  <r>
    <x v="0"/>
    <x v="26"/>
    <m/>
    <x v="0"/>
    <x v="8"/>
    <x v="23"/>
    <x v="5"/>
    <n v="0.2"/>
    <n v="0.875"/>
    <n v="56"/>
    <m/>
  </r>
  <r>
    <x v="0"/>
    <x v="26"/>
    <m/>
    <x v="1"/>
    <x v="7"/>
    <x v="23"/>
    <x v="5"/>
    <n v="0.4"/>
    <n v="1.75"/>
    <n v="126"/>
    <m/>
  </r>
  <r>
    <x v="0"/>
    <x v="26"/>
    <m/>
    <x v="1"/>
    <x v="29"/>
    <x v="23"/>
    <x v="5"/>
    <n v="0.1"/>
    <n v="0.4375"/>
    <n v="35"/>
    <m/>
  </r>
  <r>
    <x v="0"/>
    <x v="26"/>
    <m/>
    <x v="1"/>
    <x v="23"/>
    <x v="23"/>
    <x v="5"/>
    <m/>
    <n v="0"/>
    <n v="0"/>
    <m/>
  </r>
  <r>
    <x v="0"/>
    <x v="26"/>
    <m/>
    <x v="2"/>
    <x v="4"/>
    <x v="23"/>
    <x v="5"/>
    <n v="0.4"/>
    <n v="1.75"/>
    <n v="140"/>
    <m/>
  </r>
  <r>
    <x v="0"/>
    <x v="26"/>
    <m/>
    <x v="3"/>
    <x v="12"/>
    <x v="23"/>
    <x v="5"/>
    <n v="0.2"/>
    <n v="0.875"/>
    <n v="56"/>
    <m/>
  </r>
  <r>
    <x v="4"/>
    <x v="6"/>
    <m/>
    <x v="0"/>
    <x v="16"/>
    <x v="23"/>
    <x v="5"/>
    <n v="0.2"/>
    <n v="0.875"/>
    <n v="63"/>
    <m/>
  </r>
  <r>
    <x v="4"/>
    <x v="6"/>
    <m/>
    <x v="1"/>
    <x v="3"/>
    <x v="23"/>
    <x v="5"/>
    <m/>
    <n v="0"/>
    <n v="0"/>
    <m/>
  </r>
  <r>
    <x v="4"/>
    <x v="6"/>
    <m/>
    <x v="1"/>
    <x v="5"/>
    <x v="23"/>
    <x v="5"/>
    <n v="0.25"/>
    <n v="1.09375"/>
    <n v="87.5"/>
    <m/>
  </r>
  <r>
    <x v="4"/>
    <x v="6"/>
    <m/>
    <x v="2"/>
    <x v="38"/>
    <x v="23"/>
    <x v="5"/>
    <n v="0.2"/>
    <n v="0.875"/>
    <n v="70"/>
    <m/>
  </r>
  <r>
    <x v="4"/>
    <x v="6"/>
    <m/>
    <x v="3"/>
    <x v="12"/>
    <x v="23"/>
    <x v="5"/>
    <m/>
    <n v="0"/>
    <n v="0"/>
    <m/>
  </r>
  <r>
    <x v="4"/>
    <x v="8"/>
    <m/>
    <x v="0"/>
    <x v="2"/>
    <x v="23"/>
    <x v="5"/>
    <n v="0.2"/>
    <n v="0.875"/>
    <n v="63"/>
    <m/>
  </r>
  <r>
    <x v="4"/>
    <x v="8"/>
    <m/>
    <x v="1"/>
    <x v="3"/>
    <x v="23"/>
    <x v="5"/>
    <n v="0.4"/>
    <n v="1.75"/>
    <n v="126"/>
    <m/>
  </r>
  <r>
    <x v="4"/>
    <x v="8"/>
    <m/>
    <x v="1"/>
    <x v="5"/>
    <x v="23"/>
    <x v="5"/>
    <m/>
    <n v="0"/>
    <n v="0"/>
    <m/>
  </r>
  <r>
    <x v="4"/>
    <x v="8"/>
    <m/>
    <x v="2"/>
    <x v="38"/>
    <x v="23"/>
    <x v="5"/>
    <n v="0.2"/>
    <n v="0.875"/>
    <n v="70"/>
    <m/>
  </r>
  <r>
    <x v="4"/>
    <x v="8"/>
    <m/>
    <x v="3"/>
    <x v="11"/>
    <x v="23"/>
    <x v="5"/>
    <m/>
    <n v="0"/>
    <n v="0"/>
    <m/>
  </r>
  <r>
    <x v="6"/>
    <x v="14"/>
    <m/>
    <x v="0"/>
    <x v="0"/>
    <x v="23"/>
    <x v="5"/>
    <m/>
    <n v="0"/>
    <n v="0"/>
    <m/>
  </r>
  <r>
    <x v="6"/>
    <x v="14"/>
    <m/>
    <x v="0"/>
    <x v="19"/>
    <x v="23"/>
    <x v="5"/>
    <n v="0.3"/>
    <n v="1.3125"/>
    <n v="84"/>
    <m/>
  </r>
  <r>
    <x v="6"/>
    <x v="14"/>
    <m/>
    <x v="1"/>
    <x v="29"/>
    <x v="23"/>
    <x v="5"/>
    <n v="0.3"/>
    <n v="1.3125"/>
    <n v="105"/>
    <m/>
  </r>
  <r>
    <x v="6"/>
    <x v="14"/>
    <m/>
    <x v="2"/>
    <x v="22"/>
    <x v="23"/>
    <x v="5"/>
    <n v="0.15"/>
    <n v="0.65625"/>
    <n v="52.5"/>
    <m/>
  </r>
  <r>
    <x v="6"/>
    <x v="14"/>
    <m/>
    <x v="3"/>
    <x v="11"/>
    <x v="23"/>
    <x v="5"/>
    <n v="0.2"/>
    <n v="0.875"/>
    <n v="56"/>
    <m/>
  </r>
  <r>
    <x v="0"/>
    <x v="28"/>
    <m/>
    <x v="0"/>
    <x v="46"/>
    <x v="23"/>
    <x v="5"/>
    <n v="1"/>
    <n v="4.375"/>
    <e v="#VALUE!"/>
    <m/>
  </r>
  <r>
    <x v="0"/>
    <x v="28"/>
    <m/>
    <x v="1"/>
    <x v="47"/>
    <x v="23"/>
    <x v="5"/>
    <n v="3"/>
    <n v="13.125"/>
    <e v="#VALUE!"/>
    <m/>
  </r>
  <r>
    <x v="0"/>
    <x v="28"/>
    <m/>
    <x v="1"/>
    <x v="42"/>
    <x v="23"/>
    <x v="5"/>
    <m/>
    <n v="0"/>
    <e v="#N/A"/>
    <m/>
  </r>
  <r>
    <x v="0"/>
    <x v="28"/>
    <m/>
    <x v="1"/>
    <x v="45"/>
    <x v="23"/>
    <x v="5"/>
    <m/>
    <n v="0"/>
    <e v="#N/A"/>
    <m/>
  </r>
  <r>
    <x v="0"/>
    <x v="28"/>
    <m/>
    <x v="2"/>
    <x v="4"/>
    <x v="23"/>
    <x v="5"/>
    <m/>
    <n v="0"/>
    <n v="0"/>
    <m/>
  </r>
  <r>
    <x v="0"/>
    <x v="28"/>
    <m/>
    <x v="3"/>
    <x v="41"/>
    <x v="23"/>
    <x v="5"/>
    <n v="2"/>
    <n v="8.75"/>
    <n v="560"/>
    <m/>
  </r>
  <r>
    <x v="6"/>
    <x v="12"/>
    <m/>
    <x v="0"/>
    <x v="2"/>
    <x v="23"/>
    <x v="5"/>
    <m/>
    <n v="0"/>
    <n v="0"/>
    <m/>
  </r>
  <r>
    <x v="6"/>
    <x v="12"/>
    <m/>
    <x v="0"/>
    <x v="8"/>
    <x v="23"/>
    <x v="5"/>
    <n v="0.15"/>
    <n v="0.65625"/>
    <n v="42"/>
    <m/>
  </r>
  <r>
    <x v="6"/>
    <x v="12"/>
    <m/>
    <x v="1"/>
    <x v="29"/>
    <x v="23"/>
    <x v="5"/>
    <m/>
    <n v="0"/>
    <n v="0"/>
    <m/>
  </r>
  <r>
    <x v="6"/>
    <x v="12"/>
    <m/>
    <x v="1"/>
    <x v="21"/>
    <x v="23"/>
    <x v="5"/>
    <n v="0.4"/>
    <n v="1.75"/>
    <n v="126"/>
    <m/>
  </r>
  <r>
    <x v="6"/>
    <x v="12"/>
    <m/>
    <x v="2"/>
    <x v="22"/>
    <x v="23"/>
    <x v="5"/>
    <n v="0.15"/>
    <n v="0.65625"/>
    <n v="52.5"/>
    <m/>
  </r>
  <r>
    <x v="6"/>
    <x v="12"/>
    <m/>
    <x v="3"/>
    <x v="11"/>
    <x v="23"/>
    <x v="5"/>
    <n v="0.2"/>
    <n v="0.875"/>
    <n v="56"/>
    <m/>
  </r>
  <r>
    <x v="6"/>
    <x v="19"/>
    <m/>
    <x v="0"/>
    <x v="16"/>
    <x v="23"/>
    <x v="5"/>
    <m/>
    <n v="0"/>
    <n v="0"/>
    <m/>
  </r>
  <r>
    <x v="6"/>
    <x v="19"/>
    <m/>
    <x v="0"/>
    <x v="8"/>
    <x v="23"/>
    <x v="5"/>
    <n v="0.25"/>
    <n v="1.09375"/>
    <n v="70"/>
    <m/>
  </r>
  <r>
    <x v="6"/>
    <x v="19"/>
    <m/>
    <x v="1"/>
    <x v="25"/>
    <x v="23"/>
    <x v="5"/>
    <m/>
    <n v="0"/>
    <n v="0"/>
    <m/>
  </r>
  <r>
    <x v="6"/>
    <x v="19"/>
    <m/>
    <x v="1"/>
    <x v="18"/>
    <x v="23"/>
    <x v="5"/>
    <n v="0.4"/>
    <n v="1.75"/>
    <n v="140"/>
    <m/>
  </r>
  <r>
    <x v="6"/>
    <x v="19"/>
    <m/>
    <x v="1"/>
    <x v="23"/>
    <x v="23"/>
    <x v="5"/>
    <m/>
    <n v="0"/>
    <n v="0"/>
    <m/>
  </r>
  <r>
    <x v="6"/>
    <x v="19"/>
    <m/>
    <x v="2"/>
    <x v="22"/>
    <x v="23"/>
    <x v="5"/>
    <n v="0.15"/>
    <n v="0.65625"/>
    <n v="52.5"/>
    <m/>
  </r>
  <r>
    <x v="6"/>
    <x v="19"/>
    <m/>
    <x v="3"/>
    <x v="10"/>
    <x v="23"/>
    <x v="5"/>
    <n v="0.2"/>
    <n v="0.875"/>
    <n v="70"/>
    <m/>
  </r>
  <r>
    <x v="7"/>
    <x v="11"/>
    <m/>
    <x v="3"/>
    <x v="10"/>
    <x v="23"/>
    <x v="5"/>
    <m/>
    <n v="0"/>
    <n v="0"/>
    <m/>
  </r>
  <r>
    <x v="7"/>
    <x v="11"/>
    <m/>
    <x v="3"/>
    <x v="12"/>
    <x v="23"/>
    <x v="5"/>
    <m/>
    <n v="0"/>
    <n v="0"/>
    <m/>
  </r>
  <r>
    <x v="7"/>
    <x v="11"/>
    <m/>
    <x v="3"/>
    <x v="14"/>
    <x v="23"/>
    <x v="5"/>
    <m/>
    <n v="0"/>
    <n v="0"/>
    <m/>
  </r>
  <r>
    <x v="4"/>
    <x v="10"/>
    <m/>
    <x v="0"/>
    <x v="16"/>
    <x v="23"/>
    <x v="5"/>
    <n v="0.2"/>
    <n v="0.875"/>
    <n v="63"/>
    <m/>
  </r>
  <r>
    <x v="4"/>
    <x v="10"/>
    <m/>
    <x v="1"/>
    <x v="3"/>
    <x v="23"/>
    <x v="5"/>
    <n v="0.3"/>
    <n v="1.3125"/>
    <n v="94.5"/>
    <m/>
  </r>
  <r>
    <x v="4"/>
    <x v="10"/>
    <m/>
    <x v="2"/>
    <x v="38"/>
    <x v="23"/>
    <x v="5"/>
    <n v="0.2"/>
    <n v="0.875"/>
    <n v="70"/>
    <m/>
  </r>
  <r>
    <x v="4"/>
    <x v="10"/>
    <m/>
    <x v="3"/>
    <x v="11"/>
    <x v="23"/>
    <x v="5"/>
    <m/>
    <n v="0"/>
    <n v="0"/>
    <m/>
  </r>
  <r>
    <x v="6"/>
    <x v="21"/>
    <m/>
    <x v="0"/>
    <x v="8"/>
    <x v="23"/>
    <x v="5"/>
    <n v="0.25"/>
    <n v="1.09375"/>
    <n v="70"/>
    <m/>
  </r>
  <r>
    <x v="6"/>
    <x v="21"/>
    <m/>
    <x v="1"/>
    <x v="24"/>
    <x v="23"/>
    <x v="5"/>
    <m/>
    <n v="0"/>
    <n v="0"/>
    <m/>
  </r>
  <r>
    <x v="6"/>
    <x v="21"/>
    <m/>
    <x v="1"/>
    <x v="27"/>
    <x v="23"/>
    <x v="5"/>
    <n v="0.3"/>
    <n v="1.3125"/>
    <e v="#N/A"/>
    <m/>
  </r>
  <r>
    <x v="6"/>
    <x v="21"/>
    <m/>
    <x v="2"/>
    <x v="22"/>
    <x v="23"/>
    <x v="5"/>
    <n v="0.15"/>
    <n v="0.65625"/>
    <n v="52.5"/>
    <m/>
  </r>
  <r>
    <x v="6"/>
    <x v="21"/>
    <m/>
    <x v="3"/>
    <x v="10"/>
    <x v="23"/>
    <x v="5"/>
    <n v="0.2"/>
    <n v="0.875"/>
    <n v="70"/>
    <m/>
  </r>
  <r>
    <x v="4"/>
    <x v="40"/>
    <m/>
    <x v="1"/>
    <x v="5"/>
    <x v="23"/>
    <x v="5"/>
    <m/>
    <n v="0"/>
    <n v="0"/>
    <m/>
  </r>
  <r>
    <x v="4"/>
    <x v="40"/>
    <m/>
    <x v="1"/>
    <x v="7"/>
    <x v="23"/>
    <x v="5"/>
    <m/>
    <n v="0"/>
    <n v="0"/>
    <m/>
  </r>
  <r>
    <x v="4"/>
    <x v="40"/>
    <m/>
    <x v="2"/>
    <x v="38"/>
    <x v="23"/>
    <x v="5"/>
    <m/>
    <n v="0"/>
    <n v="0"/>
    <m/>
  </r>
  <r>
    <x v="4"/>
    <x v="40"/>
    <m/>
    <x v="3"/>
    <x v="12"/>
    <x v="23"/>
    <x v="5"/>
    <m/>
    <n v="0"/>
    <n v="0"/>
    <m/>
  </r>
  <r>
    <x v="0"/>
    <x v="39"/>
    <m/>
    <x v="0"/>
    <x v="2"/>
    <x v="23"/>
    <x v="5"/>
    <m/>
    <n v="0"/>
    <n v="0"/>
    <m/>
  </r>
  <r>
    <x v="0"/>
    <x v="39"/>
    <m/>
    <x v="1"/>
    <x v="35"/>
    <x v="23"/>
    <x v="5"/>
    <m/>
    <n v="0"/>
    <n v="0"/>
    <m/>
  </r>
  <r>
    <x v="0"/>
    <x v="39"/>
    <m/>
    <x v="2"/>
    <x v="4"/>
    <x v="23"/>
    <x v="5"/>
    <m/>
    <n v="0"/>
    <n v="0"/>
    <m/>
  </r>
  <r>
    <x v="0"/>
    <x v="39"/>
    <m/>
    <x v="3"/>
    <x v="32"/>
    <x v="23"/>
    <x v="5"/>
    <m/>
    <n v="0"/>
    <n v="0"/>
    <m/>
  </r>
  <r>
    <x v="3"/>
    <x v="33"/>
    <m/>
    <x v="0"/>
    <x v="0"/>
    <x v="23"/>
    <x v="5"/>
    <m/>
    <n v="0"/>
    <n v="0"/>
    <m/>
  </r>
  <r>
    <x v="3"/>
    <x v="33"/>
    <m/>
    <x v="0"/>
    <x v="8"/>
    <x v="23"/>
    <x v="5"/>
    <m/>
    <n v="0"/>
    <n v="0"/>
    <m/>
  </r>
  <r>
    <x v="3"/>
    <x v="33"/>
    <m/>
    <x v="1"/>
    <x v="25"/>
    <x v="23"/>
    <x v="5"/>
    <m/>
    <n v="0"/>
    <n v="0"/>
    <m/>
  </r>
  <r>
    <x v="3"/>
    <x v="33"/>
    <m/>
    <x v="1"/>
    <x v="9"/>
    <x v="23"/>
    <x v="5"/>
    <m/>
    <n v="0"/>
    <n v="0"/>
    <m/>
  </r>
  <r>
    <x v="3"/>
    <x v="33"/>
    <m/>
    <x v="1"/>
    <x v="23"/>
    <x v="23"/>
    <x v="5"/>
    <m/>
    <n v="0"/>
    <n v="0"/>
    <m/>
  </r>
  <r>
    <x v="3"/>
    <x v="33"/>
    <m/>
    <x v="3"/>
    <x v="14"/>
    <x v="23"/>
    <x v="5"/>
    <m/>
    <n v="0"/>
    <n v="0"/>
    <m/>
  </r>
  <r>
    <x v="1"/>
    <x v="24"/>
    <m/>
    <x v="0"/>
    <x v="0"/>
    <x v="23"/>
    <x v="5"/>
    <n v="0.2"/>
    <n v="0.875"/>
    <n v="63"/>
    <m/>
  </r>
  <r>
    <x v="1"/>
    <x v="24"/>
    <m/>
    <x v="1"/>
    <x v="25"/>
    <x v="23"/>
    <x v="5"/>
    <n v="0.4"/>
    <n v="1.75"/>
    <n v="112"/>
    <m/>
  </r>
  <r>
    <x v="1"/>
    <x v="24"/>
    <m/>
    <x v="1"/>
    <x v="24"/>
    <x v="23"/>
    <x v="5"/>
    <n v="0.05"/>
    <n v="0.21875"/>
    <n v="17.5"/>
    <m/>
  </r>
  <r>
    <x v="1"/>
    <x v="24"/>
    <m/>
    <x v="1"/>
    <x v="21"/>
    <x v="23"/>
    <x v="5"/>
    <n v="0.1"/>
    <n v="0.4375"/>
    <n v="31.5"/>
    <m/>
  </r>
  <r>
    <x v="1"/>
    <x v="24"/>
    <m/>
    <x v="2"/>
    <x v="43"/>
    <x v="23"/>
    <x v="5"/>
    <n v="0.2"/>
    <n v="0.875"/>
    <e v="#N/A"/>
    <m/>
  </r>
  <r>
    <x v="1"/>
    <x v="24"/>
    <m/>
    <x v="3"/>
    <x v="34"/>
    <x v="23"/>
    <x v="5"/>
    <n v="0.15"/>
    <n v="0.65625"/>
    <n v="47.25"/>
    <m/>
  </r>
  <r>
    <x v="1"/>
    <x v="24"/>
    <m/>
    <x v="3"/>
    <x v="10"/>
    <x v="23"/>
    <x v="5"/>
    <n v="0.1"/>
    <n v="0.4375"/>
    <n v="35"/>
    <m/>
  </r>
  <r>
    <x v="0"/>
    <x v="32"/>
    <m/>
    <x v="0"/>
    <x v="19"/>
    <x v="23"/>
    <x v="5"/>
    <n v="0.2"/>
    <n v="0.875"/>
    <n v="56"/>
    <m/>
  </r>
  <r>
    <x v="0"/>
    <x v="32"/>
    <m/>
    <x v="1"/>
    <x v="7"/>
    <x v="23"/>
    <x v="5"/>
    <n v="0.3"/>
    <n v="1.3125"/>
    <n v="94.5"/>
    <m/>
  </r>
  <r>
    <x v="0"/>
    <x v="32"/>
    <m/>
    <x v="1"/>
    <x v="29"/>
    <x v="23"/>
    <x v="5"/>
    <n v="0.1"/>
    <n v="0.4375"/>
    <n v="35"/>
    <m/>
  </r>
  <r>
    <x v="0"/>
    <x v="32"/>
    <m/>
    <x v="2"/>
    <x v="4"/>
    <x v="23"/>
    <x v="5"/>
    <n v="0.4"/>
    <n v="1.75"/>
    <n v="140"/>
    <m/>
  </r>
  <r>
    <x v="0"/>
    <x v="32"/>
    <m/>
    <x v="3"/>
    <x v="12"/>
    <x v="23"/>
    <x v="5"/>
    <n v="0.1"/>
    <n v="0.4375"/>
    <n v="28"/>
    <m/>
  </r>
  <r>
    <x v="0"/>
    <x v="34"/>
    <m/>
    <x v="0"/>
    <x v="19"/>
    <x v="23"/>
    <x v="5"/>
    <m/>
    <n v="0"/>
    <n v="0"/>
    <m/>
  </r>
  <r>
    <x v="0"/>
    <x v="34"/>
    <m/>
    <x v="1"/>
    <x v="1"/>
    <x v="23"/>
    <x v="5"/>
    <m/>
    <n v="0"/>
    <n v="0"/>
    <m/>
  </r>
  <r>
    <x v="0"/>
    <x v="34"/>
    <m/>
    <x v="1"/>
    <x v="35"/>
    <x v="23"/>
    <x v="5"/>
    <m/>
    <n v="0"/>
    <n v="0"/>
    <m/>
  </r>
  <r>
    <x v="0"/>
    <x v="34"/>
    <m/>
    <x v="2"/>
    <x v="4"/>
    <x v="23"/>
    <x v="5"/>
    <m/>
    <n v="0"/>
    <n v="0"/>
    <m/>
  </r>
  <r>
    <x v="0"/>
    <x v="34"/>
    <m/>
    <x v="3"/>
    <x v="31"/>
    <x v="23"/>
    <x v="5"/>
    <n v="0.1"/>
    <n v="0.4375"/>
    <n v="28"/>
    <m/>
  </r>
  <r>
    <x v="6"/>
    <x v="16"/>
    <m/>
    <x v="0"/>
    <x v="0"/>
    <x v="23"/>
    <x v="5"/>
    <n v="0.3"/>
    <n v="1.3125"/>
    <n v="94.5"/>
    <m/>
  </r>
  <r>
    <x v="6"/>
    <x v="16"/>
    <m/>
    <x v="1"/>
    <x v="29"/>
    <x v="23"/>
    <x v="5"/>
    <n v="0.1"/>
    <n v="0.4375"/>
    <n v="35"/>
    <m/>
  </r>
  <r>
    <x v="6"/>
    <x v="16"/>
    <m/>
    <x v="1"/>
    <x v="21"/>
    <x v="23"/>
    <x v="5"/>
    <n v="0.4"/>
    <n v="1.75"/>
    <n v="126"/>
    <m/>
  </r>
  <r>
    <x v="6"/>
    <x v="16"/>
    <m/>
    <x v="2"/>
    <x v="22"/>
    <x v="23"/>
    <x v="5"/>
    <n v="0.15"/>
    <n v="0.65625"/>
    <n v="52.5"/>
    <m/>
  </r>
  <r>
    <x v="6"/>
    <x v="16"/>
    <m/>
    <x v="3"/>
    <x v="11"/>
    <x v="23"/>
    <x v="5"/>
    <n v="0.2"/>
    <n v="0.875"/>
    <n v="56"/>
    <m/>
  </r>
  <r>
    <x v="1"/>
    <x v="23"/>
    <m/>
    <x v="0"/>
    <x v="0"/>
    <x v="23"/>
    <x v="5"/>
    <n v="0.3"/>
    <n v="1.3125"/>
    <n v="94.5"/>
    <m/>
  </r>
  <r>
    <x v="1"/>
    <x v="23"/>
    <m/>
    <x v="0"/>
    <x v="6"/>
    <x v="23"/>
    <x v="5"/>
    <n v="0.1"/>
    <n v="0.4375"/>
    <n v="35"/>
    <m/>
  </r>
  <r>
    <x v="1"/>
    <x v="23"/>
    <m/>
    <x v="1"/>
    <x v="7"/>
    <x v="23"/>
    <x v="5"/>
    <m/>
    <n v="0"/>
    <n v="0"/>
    <m/>
  </r>
  <r>
    <x v="1"/>
    <x v="23"/>
    <m/>
    <x v="1"/>
    <x v="24"/>
    <x v="23"/>
    <x v="5"/>
    <n v="0.4"/>
    <n v="1.75"/>
    <n v="140"/>
    <m/>
  </r>
  <r>
    <x v="1"/>
    <x v="23"/>
    <m/>
    <x v="2"/>
    <x v="43"/>
    <x v="23"/>
    <x v="5"/>
    <n v="0.2"/>
    <n v="0.875"/>
    <e v="#N/A"/>
    <m/>
  </r>
  <r>
    <x v="1"/>
    <x v="23"/>
    <m/>
    <x v="3"/>
    <x v="34"/>
    <x v="23"/>
    <x v="5"/>
    <n v="0.25"/>
    <n v="1.09375"/>
    <n v="78.75"/>
    <m/>
  </r>
  <r>
    <x v="1"/>
    <x v="23"/>
    <m/>
    <x v="3"/>
    <x v="10"/>
    <x v="23"/>
    <x v="5"/>
    <n v="0.15"/>
    <n v="0.65625"/>
    <n v="52.5"/>
    <m/>
  </r>
  <r>
    <x v="1"/>
    <x v="7"/>
    <m/>
    <x v="0"/>
    <x v="6"/>
    <x v="24"/>
    <x v="4"/>
    <n v="0.2"/>
    <n v="0.875"/>
    <n v="70"/>
    <m/>
  </r>
  <r>
    <x v="1"/>
    <x v="7"/>
    <m/>
    <x v="1"/>
    <x v="24"/>
    <x v="24"/>
    <x v="4"/>
    <n v="0.1"/>
    <n v="0.4375"/>
    <n v="35"/>
    <m/>
  </r>
  <r>
    <x v="1"/>
    <x v="7"/>
    <m/>
    <x v="1"/>
    <x v="27"/>
    <x v="24"/>
    <x v="4"/>
    <n v="0.4"/>
    <n v="1.75"/>
    <e v="#N/A"/>
    <m/>
  </r>
  <r>
    <x v="1"/>
    <x v="7"/>
    <m/>
    <x v="2"/>
    <x v="43"/>
    <x v="24"/>
    <x v="4"/>
    <n v="0.15"/>
    <n v="0.65625"/>
    <e v="#N/A"/>
    <m/>
  </r>
  <r>
    <x v="1"/>
    <x v="7"/>
    <m/>
    <x v="3"/>
    <x v="34"/>
    <x v="24"/>
    <x v="4"/>
    <n v="0.15"/>
    <n v="0.65625"/>
    <n v="47.25"/>
    <m/>
  </r>
  <r>
    <x v="1"/>
    <x v="7"/>
    <m/>
    <x v="3"/>
    <x v="10"/>
    <x v="24"/>
    <x v="4"/>
    <n v="0.05"/>
    <n v="0.21875"/>
    <n v="17.5"/>
    <m/>
  </r>
  <r>
    <x v="3"/>
    <x v="3"/>
    <m/>
    <x v="0"/>
    <x v="16"/>
    <x v="24"/>
    <x v="4"/>
    <n v="0.2"/>
    <n v="0.875"/>
    <n v="63"/>
    <m/>
  </r>
  <r>
    <x v="3"/>
    <x v="3"/>
    <m/>
    <x v="0"/>
    <x v="8"/>
    <x v="24"/>
    <x v="4"/>
    <n v="0.1"/>
    <n v="0.4375"/>
    <n v="28"/>
    <m/>
  </r>
  <r>
    <x v="3"/>
    <x v="3"/>
    <m/>
    <x v="0"/>
    <x v="6"/>
    <x v="24"/>
    <x v="4"/>
    <n v="0.6"/>
    <n v="2.625"/>
    <n v="210"/>
    <m/>
  </r>
  <r>
    <x v="3"/>
    <x v="3"/>
    <m/>
    <x v="1"/>
    <x v="1"/>
    <x v="24"/>
    <x v="4"/>
    <n v="1"/>
    <n v="4.375"/>
    <n v="350"/>
    <m/>
  </r>
  <r>
    <x v="3"/>
    <x v="3"/>
    <m/>
    <x v="1"/>
    <x v="13"/>
    <x v="24"/>
    <x v="4"/>
    <n v="1"/>
    <n v="4.375"/>
    <n v="315"/>
    <m/>
  </r>
  <r>
    <x v="3"/>
    <x v="3"/>
    <m/>
    <x v="1"/>
    <x v="28"/>
    <x v="24"/>
    <x v="4"/>
    <n v="0.25"/>
    <n v="1.09375"/>
    <n v="87.5"/>
    <m/>
  </r>
  <r>
    <x v="3"/>
    <x v="3"/>
    <m/>
    <x v="1"/>
    <x v="25"/>
    <x v="24"/>
    <x v="4"/>
    <m/>
    <n v="0"/>
    <n v="0"/>
    <m/>
  </r>
  <r>
    <x v="3"/>
    <x v="3"/>
    <m/>
    <x v="1"/>
    <x v="25"/>
    <x v="24"/>
    <x v="4"/>
    <n v="0.5"/>
    <n v="2.1875"/>
    <n v="140"/>
    <m/>
  </r>
  <r>
    <x v="3"/>
    <x v="3"/>
    <m/>
    <x v="1"/>
    <x v="29"/>
    <x v="24"/>
    <x v="4"/>
    <m/>
    <n v="0"/>
    <n v="0"/>
    <m/>
  </r>
  <r>
    <x v="3"/>
    <x v="3"/>
    <m/>
    <x v="1"/>
    <x v="17"/>
    <x v="24"/>
    <x v="4"/>
    <n v="1"/>
    <n v="4.375"/>
    <n v="280"/>
    <m/>
  </r>
  <r>
    <x v="3"/>
    <x v="3"/>
    <m/>
    <x v="1"/>
    <x v="24"/>
    <x v="24"/>
    <x v="4"/>
    <n v="0.4"/>
    <n v="1.75"/>
    <n v="140"/>
    <m/>
  </r>
  <r>
    <x v="3"/>
    <x v="3"/>
    <m/>
    <x v="1"/>
    <x v="44"/>
    <x v="24"/>
    <x v="4"/>
    <n v="0.2"/>
    <n v="0.875"/>
    <e v="#N/A"/>
    <m/>
  </r>
  <r>
    <x v="3"/>
    <x v="3"/>
    <m/>
    <x v="3"/>
    <x v="26"/>
    <x v="24"/>
    <x v="4"/>
    <m/>
    <n v="0"/>
    <n v="0"/>
    <m/>
  </r>
  <r>
    <x v="3"/>
    <x v="3"/>
    <m/>
    <x v="3"/>
    <x v="30"/>
    <x v="24"/>
    <x v="4"/>
    <m/>
    <n v="0"/>
    <n v="0"/>
    <m/>
  </r>
  <r>
    <x v="3"/>
    <x v="3"/>
    <m/>
    <x v="3"/>
    <x v="14"/>
    <x v="24"/>
    <x v="4"/>
    <m/>
    <n v="0"/>
    <n v="0"/>
    <m/>
  </r>
  <r>
    <x v="4"/>
    <x v="13"/>
    <m/>
    <x v="0"/>
    <x v="16"/>
    <x v="24"/>
    <x v="4"/>
    <n v="0.4"/>
    <n v="1.75"/>
    <n v="126"/>
    <m/>
  </r>
  <r>
    <x v="4"/>
    <x v="13"/>
    <m/>
    <x v="1"/>
    <x v="5"/>
    <x v="24"/>
    <x v="4"/>
    <m/>
    <n v="0"/>
    <n v="0"/>
    <m/>
  </r>
  <r>
    <x v="4"/>
    <x v="13"/>
    <m/>
    <x v="1"/>
    <x v="44"/>
    <x v="24"/>
    <x v="4"/>
    <n v="0.5"/>
    <n v="2.1875"/>
    <e v="#N/A"/>
    <m/>
  </r>
  <r>
    <x v="4"/>
    <x v="13"/>
    <m/>
    <x v="2"/>
    <x v="38"/>
    <x v="24"/>
    <x v="4"/>
    <n v="0.2"/>
    <n v="0.875"/>
    <n v="70"/>
    <m/>
  </r>
  <r>
    <x v="4"/>
    <x v="13"/>
    <m/>
    <x v="3"/>
    <x v="14"/>
    <x v="24"/>
    <x v="4"/>
    <n v="0.2"/>
    <n v="0.875"/>
    <n v="56"/>
    <m/>
  </r>
  <r>
    <x v="4"/>
    <x v="4"/>
    <m/>
    <x v="0"/>
    <x v="2"/>
    <x v="24"/>
    <x v="4"/>
    <n v="0.2"/>
    <n v="0.875"/>
    <n v="63"/>
    <m/>
  </r>
  <r>
    <x v="4"/>
    <x v="4"/>
    <m/>
    <x v="1"/>
    <x v="3"/>
    <x v="24"/>
    <x v="4"/>
    <m/>
    <n v="0"/>
    <n v="0"/>
    <m/>
  </r>
  <r>
    <x v="4"/>
    <x v="4"/>
    <m/>
    <x v="1"/>
    <x v="5"/>
    <x v="24"/>
    <x v="4"/>
    <n v="0.25"/>
    <n v="1.09375"/>
    <n v="87.5"/>
    <m/>
  </r>
  <r>
    <x v="4"/>
    <x v="4"/>
    <m/>
    <x v="2"/>
    <x v="38"/>
    <x v="24"/>
    <x v="4"/>
    <n v="0.2"/>
    <n v="0.875"/>
    <n v="70"/>
    <m/>
  </r>
  <r>
    <x v="4"/>
    <x v="4"/>
    <m/>
    <x v="3"/>
    <x v="12"/>
    <x v="24"/>
    <x v="4"/>
    <n v="0.2"/>
    <n v="0.875"/>
    <n v="56"/>
    <m/>
  </r>
  <r>
    <x v="2"/>
    <x v="2"/>
    <m/>
    <x v="0"/>
    <x v="0"/>
    <x v="24"/>
    <x v="4"/>
    <m/>
    <n v="0"/>
    <n v="0"/>
    <m/>
  </r>
  <r>
    <x v="2"/>
    <x v="2"/>
    <m/>
    <x v="0"/>
    <x v="2"/>
    <x v="24"/>
    <x v="4"/>
    <m/>
    <n v="0"/>
    <n v="0"/>
    <m/>
  </r>
  <r>
    <x v="2"/>
    <x v="2"/>
    <m/>
    <x v="0"/>
    <x v="16"/>
    <x v="24"/>
    <x v="4"/>
    <m/>
    <n v="0"/>
    <n v="0"/>
    <m/>
  </r>
  <r>
    <x v="2"/>
    <x v="2"/>
    <m/>
    <x v="0"/>
    <x v="6"/>
    <x v="24"/>
    <x v="4"/>
    <m/>
    <n v="0"/>
    <n v="0"/>
    <m/>
  </r>
  <r>
    <x v="0"/>
    <x v="0"/>
    <m/>
    <x v="0"/>
    <x v="0"/>
    <x v="24"/>
    <x v="4"/>
    <n v="0.2"/>
    <n v="0.875"/>
    <n v="63"/>
    <m/>
  </r>
  <r>
    <x v="0"/>
    <x v="0"/>
    <m/>
    <x v="0"/>
    <x v="8"/>
    <x v="24"/>
    <x v="4"/>
    <m/>
    <n v="0"/>
    <n v="0"/>
    <m/>
  </r>
  <r>
    <x v="0"/>
    <x v="0"/>
    <m/>
    <x v="1"/>
    <x v="29"/>
    <x v="24"/>
    <x v="4"/>
    <n v="0.1"/>
    <n v="0.4375"/>
    <n v="35"/>
    <m/>
  </r>
  <r>
    <x v="0"/>
    <x v="0"/>
    <m/>
    <x v="1"/>
    <x v="23"/>
    <x v="24"/>
    <x v="4"/>
    <n v="1"/>
    <n v="4.375"/>
    <n v="280"/>
    <m/>
  </r>
  <r>
    <x v="0"/>
    <x v="0"/>
    <m/>
    <x v="2"/>
    <x v="4"/>
    <x v="24"/>
    <x v="4"/>
    <n v="0.5"/>
    <n v="2.1875"/>
    <n v="175"/>
    <m/>
  </r>
  <r>
    <x v="0"/>
    <x v="0"/>
    <m/>
    <x v="3"/>
    <x v="12"/>
    <x v="24"/>
    <x v="4"/>
    <m/>
    <n v="0"/>
    <n v="0"/>
    <m/>
  </r>
  <r>
    <x v="0"/>
    <x v="0"/>
    <m/>
    <x v="3"/>
    <x v="14"/>
    <x v="24"/>
    <x v="4"/>
    <n v="0.8"/>
    <n v="3.5"/>
    <n v="224"/>
    <m/>
  </r>
  <r>
    <x v="1"/>
    <x v="1"/>
    <m/>
    <x v="0"/>
    <x v="2"/>
    <x v="24"/>
    <x v="4"/>
    <n v="0.35"/>
    <n v="1.53125"/>
    <n v="110.25"/>
    <m/>
  </r>
  <r>
    <x v="1"/>
    <x v="1"/>
    <m/>
    <x v="1"/>
    <x v="1"/>
    <x v="24"/>
    <x v="4"/>
    <n v="0.4"/>
    <n v="1.75"/>
    <n v="140"/>
    <m/>
  </r>
  <r>
    <x v="1"/>
    <x v="1"/>
    <m/>
    <x v="1"/>
    <x v="42"/>
    <x v="24"/>
    <x v="4"/>
    <n v="0.5"/>
    <n v="2.1875"/>
    <e v="#N/A"/>
    <m/>
  </r>
  <r>
    <x v="1"/>
    <x v="1"/>
    <m/>
    <x v="1"/>
    <x v="45"/>
    <x v="24"/>
    <x v="4"/>
    <n v="0.4"/>
    <n v="1.75"/>
    <e v="#N/A"/>
    <m/>
  </r>
  <r>
    <x v="1"/>
    <x v="1"/>
    <m/>
    <x v="2"/>
    <x v="43"/>
    <x v="24"/>
    <x v="4"/>
    <n v="0.3"/>
    <n v="1.3125"/>
    <e v="#N/A"/>
    <m/>
  </r>
  <r>
    <x v="1"/>
    <x v="1"/>
    <m/>
    <x v="3"/>
    <x v="31"/>
    <x v="24"/>
    <x v="4"/>
    <n v="0.1"/>
    <n v="0.4375"/>
    <n v="28"/>
    <m/>
  </r>
  <r>
    <x v="1"/>
    <x v="1"/>
    <m/>
    <x v="3"/>
    <x v="32"/>
    <x v="24"/>
    <x v="4"/>
    <n v="0.5"/>
    <n v="2.1875"/>
    <n v="140"/>
    <m/>
  </r>
  <r>
    <x v="1"/>
    <x v="17"/>
    <m/>
    <x v="0"/>
    <x v="0"/>
    <x v="24"/>
    <x v="4"/>
    <n v="0.3"/>
    <n v="1.3125"/>
    <n v="94.5"/>
    <m/>
  </r>
  <r>
    <x v="1"/>
    <x v="17"/>
    <m/>
    <x v="1"/>
    <x v="29"/>
    <x v="24"/>
    <x v="4"/>
    <n v="0.4"/>
    <n v="1.75"/>
    <n v="140"/>
    <m/>
  </r>
  <r>
    <x v="1"/>
    <x v="17"/>
    <m/>
    <x v="2"/>
    <x v="43"/>
    <x v="24"/>
    <x v="4"/>
    <n v="0.05"/>
    <n v="0.21875"/>
    <e v="#N/A"/>
    <m/>
  </r>
  <r>
    <x v="1"/>
    <x v="17"/>
    <m/>
    <x v="3"/>
    <x v="34"/>
    <x v="24"/>
    <x v="4"/>
    <n v="0.2"/>
    <n v="0.875"/>
    <n v="63"/>
    <m/>
  </r>
  <r>
    <x v="6"/>
    <x v="9"/>
    <m/>
    <x v="0"/>
    <x v="8"/>
    <x v="24"/>
    <x v="4"/>
    <n v="0.3"/>
    <n v="1.3125"/>
    <n v="84"/>
    <m/>
  </r>
  <r>
    <x v="6"/>
    <x v="9"/>
    <m/>
    <x v="1"/>
    <x v="24"/>
    <x v="24"/>
    <x v="4"/>
    <n v="0.3"/>
    <n v="1.3125"/>
    <n v="105"/>
    <m/>
  </r>
  <r>
    <x v="6"/>
    <x v="9"/>
    <m/>
    <x v="1"/>
    <x v="23"/>
    <x v="24"/>
    <x v="4"/>
    <m/>
    <n v="0"/>
    <n v="0"/>
    <m/>
  </r>
  <r>
    <x v="6"/>
    <x v="9"/>
    <m/>
    <x v="2"/>
    <x v="22"/>
    <x v="24"/>
    <x v="4"/>
    <n v="0.15"/>
    <n v="0.65625"/>
    <n v="52.5"/>
    <m/>
  </r>
  <r>
    <x v="6"/>
    <x v="9"/>
    <m/>
    <x v="3"/>
    <x v="10"/>
    <x v="24"/>
    <x v="4"/>
    <n v="0.2"/>
    <n v="0.875"/>
    <n v="70"/>
    <m/>
  </r>
  <r>
    <x v="4"/>
    <x v="36"/>
    <m/>
    <x v="0"/>
    <x v="16"/>
    <x v="24"/>
    <x v="4"/>
    <n v="0.2"/>
    <n v="0.875"/>
    <n v="63"/>
    <m/>
  </r>
  <r>
    <x v="4"/>
    <x v="36"/>
    <m/>
    <x v="1"/>
    <x v="5"/>
    <x v="24"/>
    <x v="4"/>
    <m/>
    <n v="0"/>
    <n v="0"/>
    <m/>
  </r>
  <r>
    <x v="4"/>
    <x v="36"/>
    <m/>
    <x v="1"/>
    <x v="44"/>
    <x v="24"/>
    <x v="4"/>
    <n v="0.5"/>
    <n v="2.1875"/>
    <e v="#N/A"/>
    <m/>
  </r>
  <r>
    <x v="4"/>
    <x v="36"/>
    <m/>
    <x v="2"/>
    <x v="38"/>
    <x v="24"/>
    <x v="4"/>
    <n v="0.2"/>
    <n v="0.875"/>
    <n v="70"/>
    <m/>
  </r>
  <r>
    <x v="4"/>
    <x v="36"/>
    <m/>
    <x v="3"/>
    <x v="14"/>
    <x v="24"/>
    <x v="4"/>
    <n v="0.2"/>
    <n v="0.875"/>
    <n v="56"/>
    <m/>
  </r>
  <r>
    <x v="3"/>
    <x v="31"/>
    <m/>
    <x v="0"/>
    <x v="2"/>
    <x v="24"/>
    <x v="4"/>
    <n v="0.5"/>
    <n v="2.1875"/>
    <n v="157.5"/>
    <m/>
  </r>
  <r>
    <x v="3"/>
    <x v="31"/>
    <m/>
    <x v="0"/>
    <x v="19"/>
    <x v="24"/>
    <x v="4"/>
    <n v="0.8"/>
    <n v="3.5"/>
    <n v="224"/>
    <m/>
  </r>
  <r>
    <x v="3"/>
    <x v="31"/>
    <m/>
    <x v="1"/>
    <x v="3"/>
    <x v="24"/>
    <x v="4"/>
    <n v="0.3"/>
    <n v="1.3125"/>
    <n v="94.5"/>
    <m/>
  </r>
  <r>
    <x v="3"/>
    <x v="31"/>
    <m/>
    <x v="1"/>
    <x v="29"/>
    <x v="24"/>
    <x v="4"/>
    <n v="0.2"/>
    <n v="0.875"/>
    <n v="70"/>
    <m/>
  </r>
  <r>
    <x v="3"/>
    <x v="31"/>
    <m/>
    <x v="1"/>
    <x v="18"/>
    <x v="24"/>
    <x v="4"/>
    <n v="0.6"/>
    <n v="2.625"/>
    <n v="210"/>
    <m/>
  </r>
  <r>
    <x v="3"/>
    <x v="31"/>
    <m/>
    <x v="1"/>
    <x v="21"/>
    <x v="24"/>
    <x v="4"/>
    <m/>
    <n v="0"/>
    <n v="0"/>
    <m/>
  </r>
  <r>
    <x v="3"/>
    <x v="31"/>
    <m/>
    <x v="3"/>
    <x v="30"/>
    <x v="24"/>
    <x v="4"/>
    <m/>
    <n v="0"/>
    <n v="0"/>
    <m/>
  </r>
  <r>
    <x v="3"/>
    <x v="31"/>
    <m/>
    <x v="3"/>
    <x v="31"/>
    <x v="24"/>
    <x v="4"/>
    <n v="0.25"/>
    <n v="1.09375"/>
    <n v="70"/>
    <m/>
  </r>
  <r>
    <x v="3"/>
    <x v="31"/>
    <m/>
    <x v="3"/>
    <x v="40"/>
    <x v="24"/>
    <x v="4"/>
    <n v="1"/>
    <n v="4.375"/>
    <n v="280"/>
    <m/>
  </r>
  <r>
    <x v="0"/>
    <x v="37"/>
    <m/>
    <x v="0"/>
    <x v="6"/>
    <x v="24"/>
    <x v="4"/>
    <m/>
    <n v="0"/>
    <n v="0"/>
    <m/>
  </r>
  <r>
    <x v="5"/>
    <x v="5"/>
    <m/>
    <x v="1"/>
    <x v="3"/>
    <x v="24"/>
    <x v="4"/>
    <m/>
    <n v="0"/>
    <n v="0"/>
    <m/>
  </r>
  <r>
    <x v="5"/>
    <x v="5"/>
    <m/>
    <x v="1"/>
    <x v="5"/>
    <x v="24"/>
    <x v="4"/>
    <m/>
    <n v="0"/>
    <n v="0"/>
    <m/>
  </r>
  <r>
    <x v="5"/>
    <x v="5"/>
    <m/>
    <x v="1"/>
    <x v="7"/>
    <x v="24"/>
    <x v="4"/>
    <m/>
    <n v="0"/>
    <n v="0"/>
    <m/>
  </r>
  <r>
    <x v="5"/>
    <x v="5"/>
    <m/>
    <x v="1"/>
    <x v="9"/>
    <x v="24"/>
    <x v="4"/>
    <m/>
    <n v="0"/>
    <n v="0"/>
    <m/>
  </r>
  <r>
    <x v="5"/>
    <x v="5"/>
    <m/>
    <x v="1"/>
    <x v="17"/>
    <x v="24"/>
    <x v="4"/>
    <m/>
    <n v="0"/>
    <n v="0"/>
    <m/>
  </r>
  <r>
    <x v="5"/>
    <x v="5"/>
    <m/>
    <x v="1"/>
    <x v="18"/>
    <x v="24"/>
    <x v="4"/>
    <m/>
    <n v="0"/>
    <n v="0"/>
    <m/>
  </r>
  <r>
    <x v="5"/>
    <x v="5"/>
    <m/>
    <x v="1"/>
    <x v="24"/>
    <x v="24"/>
    <x v="4"/>
    <m/>
    <n v="0"/>
    <n v="0"/>
    <m/>
  </r>
  <r>
    <x v="5"/>
    <x v="5"/>
    <m/>
    <x v="1"/>
    <x v="21"/>
    <x v="24"/>
    <x v="4"/>
    <m/>
    <n v="0"/>
    <n v="0"/>
    <m/>
  </r>
  <r>
    <x v="5"/>
    <x v="5"/>
    <m/>
    <x v="1"/>
    <x v="23"/>
    <x v="24"/>
    <x v="4"/>
    <m/>
    <n v="0"/>
    <n v="0"/>
    <m/>
  </r>
  <r>
    <x v="1"/>
    <x v="15"/>
    <m/>
    <x v="0"/>
    <x v="0"/>
    <x v="24"/>
    <x v="4"/>
    <m/>
    <n v="0"/>
    <n v="0"/>
    <m/>
  </r>
  <r>
    <x v="1"/>
    <x v="15"/>
    <m/>
    <x v="0"/>
    <x v="8"/>
    <x v="24"/>
    <x v="4"/>
    <n v="0.15"/>
    <n v="0.65625"/>
    <n v="42"/>
    <m/>
  </r>
  <r>
    <x v="1"/>
    <x v="15"/>
    <m/>
    <x v="1"/>
    <x v="1"/>
    <x v="24"/>
    <x v="4"/>
    <m/>
    <n v="0"/>
    <n v="0"/>
    <m/>
  </r>
  <r>
    <x v="1"/>
    <x v="15"/>
    <m/>
    <x v="1"/>
    <x v="42"/>
    <x v="24"/>
    <x v="4"/>
    <m/>
    <n v="0"/>
    <e v="#N/A"/>
    <m/>
  </r>
  <r>
    <x v="1"/>
    <x v="15"/>
    <m/>
    <x v="1"/>
    <x v="24"/>
    <x v="24"/>
    <x v="4"/>
    <n v="0.1"/>
    <n v="0.4375"/>
    <n v="35"/>
    <m/>
  </r>
  <r>
    <x v="1"/>
    <x v="15"/>
    <m/>
    <x v="1"/>
    <x v="27"/>
    <x v="24"/>
    <x v="4"/>
    <n v="0.3"/>
    <n v="1.3125"/>
    <e v="#N/A"/>
    <m/>
  </r>
  <r>
    <x v="1"/>
    <x v="15"/>
    <m/>
    <x v="2"/>
    <x v="43"/>
    <x v="24"/>
    <x v="4"/>
    <n v="0.15"/>
    <n v="0.65625"/>
    <e v="#N/A"/>
    <m/>
  </r>
  <r>
    <x v="1"/>
    <x v="15"/>
    <m/>
    <x v="3"/>
    <x v="34"/>
    <x v="24"/>
    <x v="4"/>
    <n v="0.2"/>
    <n v="0.875"/>
    <n v="63"/>
    <m/>
  </r>
  <r>
    <x v="1"/>
    <x v="15"/>
    <m/>
    <x v="3"/>
    <x v="10"/>
    <x v="24"/>
    <x v="4"/>
    <n v="0.1"/>
    <n v="0.4375"/>
    <n v="35"/>
    <m/>
  </r>
  <r>
    <x v="0"/>
    <x v="20"/>
    <m/>
    <x v="0"/>
    <x v="0"/>
    <x v="24"/>
    <x v="4"/>
    <n v="0.05"/>
    <n v="0.21875"/>
    <n v="15.75"/>
    <m/>
  </r>
  <r>
    <x v="0"/>
    <x v="20"/>
    <m/>
    <x v="1"/>
    <x v="1"/>
    <x v="24"/>
    <x v="4"/>
    <m/>
    <n v="0"/>
    <n v="0"/>
    <m/>
  </r>
  <r>
    <x v="0"/>
    <x v="20"/>
    <m/>
    <x v="1"/>
    <x v="13"/>
    <x v="24"/>
    <x v="4"/>
    <m/>
    <n v="0"/>
    <n v="0"/>
    <m/>
  </r>
  <r>
    <x v="0"/>
    <x v="20"/>
    <m/>
    <x v="2"/>
    <x v="4"/>
    <x v="24"/>
    <x v="4"/>
    <m/>
    <n v="0"/>
    <n v="0"/>
    <m/>
  </r>
  <r>
    <x v="0"/>
    <x v="20"/>
    <m/>
    <x v="3"/>
    <x v="31"/>
    <x v="24"/>
    <x v="4"/>
    <n v="0.1"/>
    <n v="0.4375"/>
    <n v="28"/>
    <m/>
  </r>
  <r>
    <x v="0"/>
    <x v="20"/>
    <m/>
    <x v="3"/>
    <x v="32"/>
    <x v="24"/>
    <x v="4"/>
    <m/>
    <n v="0"/>
    <n v="0"/>
    <m/>
  </r>
  <r>
    <x v="0"/>
    <x v="38"/>
    <m/>
    <x v="0"/>
    <x v="19"/>
    <x v="24"/>
    <x v="4"/>
    <m/>
    <n v="0"/>
    <n v="0"/>
    <m/>
  </r>
  <r>
    <x v="0"/>
    <x v="38"/>
    <m/>
    <x v="0"/>
    <x v="6"/>
    <x v="24"/>
    <x v="4"/>
    <m/>
    <n v="0"/>
    <n v="0"/>
    <m/>
  </r>
  <r>
    <x v="0"/>
    <x v="38"/>
    <m/>
    <x v="1"/>
    <x v="29"/>
    <x v="24"/>
    <x v="4"/>
    <m/>
    <n v="0"/>
    <n v="0"/>
    <m/>
  </r>
  <r>
    <x v="0"/>
    <x v="38"/>
    <m/>
    <x v="2"/>
    <x v="4"/>
    <x v="24"/>
    <x v="4"/>
    <m/>
    <n v="0"/>
    <n v="0"/>
    <m/>
  </r>
  <r>
    <x v="0"/>
    <x v="38"/>
    <m/>
    <x v="3"/>
    <x v="12"/>
    <x v="24"/>
    <x v="4"/>
    <m/>
    <n v="0"/>
    <n v="0"/>
    <m/>
  </r>
  <r>
    <x v="0"/>
    <x v="25"/>
    <m/>
    <x v="0"/>
    <x v="2"/>
    <x v="24"/>
    <x v="4"/>
    <m/>
    <n v="0"/>
    <n v="0"/>
    <m/>
  </r>
  <r>
    <x v="0"/>
    <x v="25"/>
    <m/>
    <x v="1"/>
    <x v="35"/>
    <x v="24"/>
    <x v="4"/>
    <m/>
    <n v="0"/>
    <n v="0"/>
    <m/>
  </r>
  <r>
    <x v="0"/>
    <x v="25"/>
    <m/>
    <x v="2"/>
    <x v="4"/>
    <x v="24"/>
    <x v="4"/>
    <m/>
    <n v="0"/>
    <n v="0"/>
    <m/>
  </r>
  <r>
    <x v="0"/>
    <x v="25"/>
    <m/>
    <x v="3"/>
    <x v="31"/>
    <x v="24"/>
    <x v="4"/>
    <n v="0.1"/>
    <n v="0.4375"/>
    <n v="28"/>
    <m/>
  </r>
  <r>
    <x v="0"/>
    <x v="25"/>
    <m/>
    <x v="3"/>
    <x v="32"/>
    <x v="24"/>
    <x v="4"/>
    <n v="0.3"/>
    <n v="1.3125"/>
    <n v="84"/>
    <m/>
  </r>
  <r>
    <x v="0"/>
    <x v="26"/>
    <m/>
    <x v="0"/>
    <x v="8"/>
    <x v="24"/>
    <x v="4"/>
    <n v="0.2"/>
    <n v="0.875"/>
    <n v="56"/>
    <m/>
  </r>
  <r>
    <x v="0"/>
    <x v="26"/>
    <m/>
    <x v="1"/>
    <x v="7"/>
    <x v="24"/>
    <x v="4"/>
    <n v="0.4"/>
    <n v="1.75"/>
    <n v="126"/>
    <m/>
  </r>
  <r>
    <x v="0"/>
    <x v="26"/>
    <m/>
    <x v="1"/>
    <x v="29"/>
    <x v="24"/>
    <x v="4"/>
    <n v="0.1"/>
    <n v="0.4375"/>
    <n v="35"/>
    <m/>
  </r>
  <r>
    <x v="0"/>
    <x v="26"/>
    <m/>
    <x v="1"/>
    <x v="23"/>
    <x v="24"/>
    <x v="4"/>
    <m/>
    <n v="0"/>
    <n v="0"/>
    <m/>
  </r>
  <r>
    <x v="0"/>
    <x v="26"/>
    <m/>
    <x v="2"/>
    <x v="4"/>
    <x v="24"/>
    <x v="4"/>
    <n v="0.4"/>
    <n v="1.75"/>
    <n v="140"/>
    <m/>
  </r>
  <r>
    <x v="0"/>
    <x v="26"/>
    <m/>
    <x v="3"/>
    <x v="12"/>
    <x v="24"/>
    <x v="4"/>
    <n v="0.2"/>
    <n v="0.875"/>
    <n v="56"/>
    <m/>
  </r>
  <r>
    <x v="4"/>
    <x v="6"/>
    <m/>
    <x v="0"/>
    <x v="16"/>
    <x v="24"/>
    <x v="4"/>
    <n v="0.2"/>
    <n v="0.875"/>
    <n v="63"/>
    <m/>
  </r>
  <r>
    <x v="4"/>
    <x v="6"/>
    <m/>
    <x v="1"/>
    <x v="3"/>
    <x v="24"/>
    <x v="4"/>
    <m/>
    <n v="0"/>
    <n v="0"/>
    <m/>
  </r>
  <r>
    <x v="4"/>
    <x v="6"/>
    <m/>
    <x v="1"/>
    <x v="5"/>
    <x v="24"/>
    <x v="4"/>
    <n v="0.25"/>
    <n v="1.09375"/>
    <n v="87.5"/>
    <m/>
  </r>
  <r>
    <x v="4"/>
    <x v="6"/>
    <m/>
    <x v="2"/>
    <x v="38"/>
    <x v="24"/>
    <x v="4"/>
    <n v="0.2"/>
    <n v="0.875"/>
    <n v="70"/>
    <m/>
  </r>
  <r>
    <x v="4"/>
    <x v="6"/>
    <m/>
    <x v="3"/>
    <x v="12"/>
    <x v="24"/>
    <x v="4"/>
    <n v="0.2"/>
    <n v="0.875"/>
    <n v="56"/>
    <m/>
  </r>
  <r>
    <x v="4"/>
    <x v="8"/>
    <m/>
    <x v="0"/>
    <x v="2"/>
    <x v="24"/>
    <x v="4"/>
    <n v="0.2"/>
    <n v="0.875"/>
    <n v="63"/>
    <m/>
  </r>
  <r>
    <x v="4"/>
    <x v="8"/>
    <m/>
    <x v="1"/>
    <x v="3"/>
    <x v="24"/>
    <x v="4"/>
    <n v="0.4"/>
    <n v="1.75"/>
    <n v="126"/>
    <m/>
  </r>
  <r>
    <x v="4"/>
    <x v="8"/>
    <m/>
    <x v="1"/>
    <x v="5"/>
    <x v="24"/>
    <x v="4"/>
    <m/>
    <n v="0"/>
    <n v="0"/>
    <m/>
  </r>
  <r>
    <x v="4"/>
    <x v="8"/>
    <m/>
    <x v="2"/>
    <x v="38"/>
    <x v="24"/>
    <x v="4"/>
    <n v="0.2"/>
    <n v="0.875"/>
    <n v="70"/>
    <m/>
  </r>
  <r>
    <x v="4"/>
    <x v="8"/>
    <m/>
    <x v="3"/>
    <x v="11"/>
    <x v="24"/>
    <x v="4"/>
    <n v="0.2"/>
    <n v="0.875"/>
    <n v="56"/>
    <m/>
  </r>
  <r>
    <x v="6"/>
    <x v="14"/>
    <m/>
    <x v="0"/>
    <x v="0"/>
    <x v="24"/>
    <x v="4"/>
    <m/>
    <n v="0"/>
    <n v="0"/>
    <m/>
  </r>
  <r>
    <x v="6"/>
    <x v="14"/>
    <m/>
    <x v="0"/>
    <x v="19"/>
    <x v="24"/>
    <x v="4"/>
    <n v="0.3"/>
    <n v="1.3125"/>
    <n v="84"/>
    <m/>
  </r>
  <r>
    <x v="6"/>
    <x v="14"/>
    <m/>
    <x v="1"/>
    <x v="29"/>
    <x v="24"/>
    <x v="4"/>
    <n v="0.3"/>
    <n v="1.3125"/>
    <n v="105"/>
    <m/>
  </r>
  <r>
    <x v="6"/>
    <x v="14"/>
    <m/>
    <x v="2"/>
    <x v="22"/>
    <x v="24"/>
    <x v="4"/>
    <n v="0.15"/>
    <n v="0.65625"/>
    <n v="52.5"/>
    <m/>
  </r>
  <r>
    <x v="6"/>
    <x v="14"/>
    <m/>
    <x v="3"/>
    <x v="11"/>
    <x v="24"/>
    <x v="4"/>
    <n v="0.2"/>
    <n v="0.875"/>
    <n v="56"/>
    <m/>
  </r>
  <r>
    <x v="0"/>
    <x v="28"/>
    <m/>
    <x v="0"/>
    <x v="46"/>
    <x v="24"/>
    <x v="4"/>
    <n v="1"/>
    <n v="4.375"/>
    <e v="#VALUE!"/>
    <m/>
  </r>
  <r>
    <x v="0"/>
    <x v="28"/>
    <m/>
    <x v="1"/>
    <x v="47"/>
    <x v="24"/>
    <x v="4"/>
    <n v="3"/>
    <n v="13.125"/>
    <e v="#VALUE!"/>
    <m/>
  </r>
  <r>
    <x v="0"/>
    <x v="28"/>
    <m/>
    <x v="1"/>
    <x v="42"/>
    <x v="24"/>
    <x v="4"/>
    <m/>
    <n v="0"/>
    <e v="#N/A"/>
    <m/>
  </r>
  <r>
    <x v="0"/>
    <x v="28"/>
    <m/>
    <x v="1"/>
    <x v="45"/>
    <x v="24"/>
    <x v="4"/>
    <m/>
    <n v="0"/>
    <e v="#N/A"/>
    <m/>
  </r>
  <r>
    <x v="0"/>
    <x v="28"/>
    <m/>
    <x v="2"/>
    <x v="4"/>
    <x v="24"/>
    <x v="4"/>
    <m/>
    <n v="0"/>
    <n v="0"/>
    <m/>
  </r>
  <r>
    <x v="0"/>
    <x v="28"/>
    <m/>
    <x v="3"/>
    <x v="41"/>
    <x v="24"/>
    <x v="4"/>
    <n v="2"/>
    <n v="8.75"/>
    <n v="560"/>
    <m/>
  </r>
  <r>
    <x v="6"/>
    <x v="12"/>
    <m/>
    <x v="0"/>
    <x v="2"/>
    <x v="24"/>
    <x v="4"/>
    <m/>
    <n v="0"/>
    <n v="0"/>
    <m/>
  </r>
  <r>
    <x v="6"/>
    <x v="12"/>
    <m/>
    <x v="0"/>
    <x v="8"/>
    <x v="24"/>
    <x v="4"/>
    <n v="0.15"/>
    <n v="0.65625"/>
    <n v="42"/>
    <m/>
  </r>
  <r>
    <x v="6"/>
    <x v="12"/>
    <m/>
    <x v="1"/>
    <x v="29"/>
    <x v="24"/>
    <x v="4"/>
    <m/>
    <n v="0"/>
    <n v="0"/>
    <m/>
  </r>
  <r>
    <x v="6"/>
    <x v="12"/>
    <m/>
    <x v="1"/>
    <x v="21"/>
    <x v="24"/>
    <x v="4"/>
    <n v="0.4"/>
    <n v="1.75"/>
    <n v="126"/>
    <m/>
  </r>
  <r>
    <x v="6"/>
    <x v="12"/>
    <m/>
    <x v="2"/>
    <x v="22"/>
    <x v="24"/>
    <x v="4"/>
    <n v="0.15"/>
    <n v="0.65625"/>
    <n v="52.5"/>
    <m/>
  </r>
  <r>
    <x v="6"/>
    <x v="12"/>
    <m/>
    <x v="3"/>
    <x v="11"/>
    <x v="24"/>
    <x v="4"/>
    <n v="0.2"/>
    <n v="0.875"/>
    <n v="56"/>
    <m/>
  </r>
  <r>
    <x v="6"/>
    <x v="19"/>
    <m/>
    <x v="0"/>
    <x v="16"/>
    <x v="24"/>
    <x v="4"/>
    <m/>
    <n v="0"/>
    <n v="0"/>
    <m/>
  </r>
  <r>
    <x v="6"/>
    <x v="19"/>
    <m/>
    <x v="0"/>
    <x v="8"/>
    <x v="24"/>
    <x v="4"/>
    <n v="0.25"/>
    <n v="1.09375"/>
    <n v="70"/>
    <m/>
  </r>
  <r>
    <x v="6"/>
    <x v="19"/>
    <m/>
    <x v="1"/>
    <x v="25"/>
    <x v="24"/>
    <x v="4"/>
    <m/>
    <n v="0"/>
    <n v="0"/>
    <m/>
  </r>
  <r>
    <x v="6"/>
    <x v="19"/>
    <m/>
    <x v="1"/>
    <x v="18"/>
    <x v="24"/>
    <x v="4"/>
    <n v="0.4"/>
    <n v="1.75"/>
    <n v="140"/>
    <m/>
  </r>
  <r>
    <x v="6"/>
    <x v="19"/>
    <m/>
    <x v="1"/>
    <x v="23"/>
    <x v="24"/>
    <x v="4"/>
    <m/>
    <n v="0"/>
    <n v="0"/>
    <m/>
  </r>
  <r>
    <x v="6"/>
    <x v="19"/>
    <m/>
    <x v="2"/>
    <x v="22"/>
    <x v="24"/>
    <x v="4"/>
    <n v="0.15"/>
    <n v="0.65625"/>
    <n v="52.5"/>
    <m/>
  </r>
  <r>
    <x v="6"/>
    <x v="19"/>
    <m/>
    <x v="3"/>
    <x v="10"/>
    <x v="24"/>
    <x v="4"/>
    <n v="0.2"/>
    <n v="0.875"/>
    <n v="70"/>
    <m/>
  </r>
  <r>
    <x v="7"/>
    <x v="11"/>
    <m/>
    <x v="3"/>
    <x v="10"/>
    <x v="24"/>
    <x v="4"/>
    <m/>
    <n v="0"/>
    <n v="0"/>
    <m/>
  </r>
  <r>
    <x v="7"/>
    <x v="11"/>
    <m/>
    <x v="3"/>
    <x v="12"/>
    <x v="24"/>
    <x v="4"/>
    <m/>
    <n v="0"/>
    <n v="0"/>
    <m/>
  </r>
  <r>
    <x v="7"/>
    <x v="11"/>
    <m/>
    <x v="3"/>
    <x v="14"/>
    <x v="24"/>
    <x v="4"/>
    <m/>
    <n v="0"/>
    <n v="0"/>
    <m/>
  </r>
  <r>
    <x v="4"/>
    <x v="10"/>
    <m/>
    <x v="0"/>
    <x v="16"/>
    <x v="24"/>
    <x v="4"/>
    <n v="0.2"/>
    <n v="0.875"/>
    <n v="63"/>
    <m/>
  </r>
  <r>
    <x v="4"/>
    <x v="10"/>
    <m/>
    <x v="1"/>
    <x v="3"/>
    <x v="24"/>
    <x v="4"/>
    <n v="0.3"/>
    <n v="1.3125"/>
    <n v="94.5"/>
    <m/>
  </r>
  <r>
    <x v="4"/>
    <x v="10"/>
    <m/>
    <x v="2"/>
    <x v="38"/>
    <x v="24"/>
    <x v="4"/>
    <n v="0.2"/>
    <n v="0.875"/>
    <n v="70"/>
    <m/>
  </r>
  <r>
    <x v="4"/>
    <x v="10"/>
    <m/>
    <x v="3"/>
    <x v="11"/>
    <x v="24"/>
    <x v="4"/>
    <n v="0.2"/>
    <n v="0.875"/>
    <n v="56"/>
    <m/>
  </r>
  <r>
    <x v="6"/>
    <x v="21"/>
    <m/>
    <x v="0"/>
    <x v="8"/>
    <x v="24"/>
    <x v="4"/>
    <n v="0.25"/>
    <n v="1.09375"/>
    <n v="70"/>
    <m/>
  </r>
  <r>
    <x v="6"/>
    <x v="21"/>
    <m/>
    <x v="1"/>
    <x v="24"/>
    <x v="24"/>
    <x v="4"/>
    <m/>
    <n v="0"/>
    <n v="0"/>
    <m/>
  </r>
  <r>
    <x v="6"/>
    <x v="21"/>
    <m/>
    <x v="1"/>
    <x v="27"/>
    <x v="24"/>
    <x v="4"/>
    <n v="0.3"/>
    <n v="1.3125"/>
    <e v="#N/A"/>
    <m/>
  </r>
  <r>
    <x v="6"/>
    <x v="21"/>
    <m/>
    <x v="2"/>
    <x v="22"/>
    <x v="24"/>
    <x v="4"/>
    <n v="0.15"/>
    <n v="0.65625"/>
    <n v="52.5"/>
    <m/>
  </r>
  <r>
    <x v="6"/>
    <x v="21"/>
    <m/>
    <x v="3"/>
    <x v="10"/>
    <x v="24"/>
    <x v="4"/>
    <n v="0.2"/>
    <n v="0.875"/>
    <n v="70"/>
    <m/>
  </r>
  <r>
    <x v="4"/>
    <x v="40"/>
    <m/>
    <x v="1"/>
    <x v="5"/>
    <x v="24"/>
    <x v="4"/>
    <m/>
    <n v="0"/>
    <n v="0"/>
    <m/>
  </r>
  <r>
    <x v="4"/>
    <x v="40"/>
    <m/>
    <x v="1"/>
    <x v="7"/>
    <x v="24"/>
    <x v="4"/>
    <m/>
    <n v="0"/>
    <n v="0"/>
    <m/>
  </r>
  <r>
    <x v="4"/>
    <x v="40"/>
    <m/>
    <x v="1"/>
    <x v="28"/>
    <x v="24"/>
    <x v="4"/>
    <m/>
    <n v="0"/>
    <n v="0"/>
    <m/>
  </r>
  <r>
    <x v="4"/>
    <x v="40"/>
    <m/>
    <x v="2"/>
    <x v="38"/>
    <x v="24"/>
    <x v="4"/>
    <m/>
    <n v="0"/>
    <n v="0"/>
    <m/>
  </r>
  <r>
    <x v="4"/>
    <x v="40"/>
    <m/>
    <x v="3"/>
    <x v="12"/>
    <x v="24"/>
    <x v="4"/>
    <m/>
    <n v="0"/>
    <n v="0"/>
    <m/>
  </r>
  <r>
    <x v="0"/>
    <x v="39"/>
    <m/>
    <x v="0"/>
    <x v="2"/>
    <x v="24"/>
    <x v="4"/>
    <m/>
    <n v="0"/>
    <n v="0"/>
    <m/>
  </r>
  <r>
    <x v="0"/>
    <x v="39"/>
    <m/>
    <x v="1"/>
    <x v="35"/>
    <x v="24"/>
    <x v="4"/>
    <m/>
    <n v="0"/>
    <n v="0"/>
    <m/>
  </r>
  <r>
    <x v="0"/>
    <x v="39"/>
    <m/>
    <x v="2"/>
    <x v="4"/>
    <x v="24"/>
    <x v="4"/>
    <m/>
    <n v="0"/>
    <n v="0"/>
    <m/>
  </r>
  <r>
    <x v="0"/>
    <x v="39"/>
    <m/>
    <x v="3"/>
    <x v="32"/>
    <x v="24"/>
    <x v="4"/>
    <m/>
    <n v="0"/>
    <n v="0"/>
    <m/>
  </r>
  <r>
    <x v="3"/>
    <x v="33"/>
    <m/>
    <x v="0"/>
    <x v="0"/>
    <x v="24"/>
    <x v="4"/>
    <m/>
    <n v="0"/>
    <n v="0"/>
    <m/>
  </r>
  <r>
    <x v="3"/>
    <x v="33"/>
    <m/>
    <x v="0"/>
    <x v="8"/>
    <x v="24"/>
    <x v="4"/>
    <m/>
    <n v="0"/>
    <n v="0"/>
    <m/>
  </r>
  <r>
    <x v="3"/>
    <x v="33"/>
    <m/>
    <x v="1"/>
    <x v="9"/>
    <x v="24"/>
    <x v="4"/>
    <m/>
    <n v="0"/>
    <n v="0"/>
    <m/>
  </r>
  <r>
    <x v="3"/>
    <x v="33"/>
    <m/>
    <x v="1"/>
    <x v="23"/>
    <x v="24"/>
    <x v="4"/>
    <m/>
    <n v="0"/>
    <n v="0"/>
    <m/>
  </r>
  <r>
    <x v="3"/>
    <x v="33"/>
    <m/>
    <x v="3"/>
    <x v="14"/>
    <x v="24"/>
    <x v="4"/>
    <m/>
    <n v="0"/>
    <n v="0"/>
    <m/>
  </r>
  <r>
    <x v="1"/>
    <x v="24"/>
    <m/>
    <x v="0"/>
    <x v="0"/>
    <x v="24"/>
    <x v="4"/>
    <n v="0.2"/>
    <n v="0.875"/>
    <n v="63"/>
    <m/>
  </r>
  <r>
    <x v="1"/>
    <x v="24"/>
    <m/>
    <x v="1"/>
    <x v="25"/>
    <x v="24"/>
    <x v="4"/>
    <n v="0.45"/>
    <n v="1.96875"/>
    <n v="126"/>
    <m/>
  </r>
  <r>
    <x v="1"/>
    <x v="24"/>
    <m/>
    <x v="1"/>
    <x v="24"/>
    <x v="24"/>
    <x v="4"/>
    <n v="0.05"/>
    <n v="0.21875"/>
    <n v="17.5"/>
    <m/>
  </r>
  <r>
    <x v="1"/>
    <x v="24"/>
    <m/>
    <x v="1"/>
    <x v="21"/>
    <x v="24"/>
    <x v="4"/>
    <n v="0.1"/>
    <n v="0.4375"/>
    <n v="31.5"/>
    <m/>
  </r>
  <r>
    <x v="1"/>
    <x v="24"/>
    <m/>
    <x v="2"/>
    <x v="43"/>
    <x v="24"/>
    <x v="4"/>
    <n v="0.2"/>
    <n v="0.875"/>
    <e v="#N/A"/>
    <m/>
  </r>
  <r>
    <x v="1"/>
    <x v="24"/>
    <m/>
    <x v="3"/>
    <x v="34"/>
    <x v="24"/>
    <x v="4"/>
    <n v="0.2"/>
    <n v="0.875"/>
    <n v="63"/>
    <m/>
  </r>
  <r>
    <x v="1"/>
    <x v="24"/>
    <m/>
    <x v="3"/>
    <x v="10"/>
    <x v="24"/>
    <x v="4"/>
    <n v="0.1"/>
    <n v="0.4375"/>
    <n v="35"/>
    <m/>
  </r>
  <r>
    <x v="0"/>
    <x v="32"/>
    <m/>
    <x v="0"/>
    <x v="19"/>
    <x v="24"/>
    <x v="4"/>
    <n v="0.2"/>
    <n v="0.875"/>
    <n v="56"/>
    <m/>
  </r>
  <r>
    <x v="0"/>
    <x v="32"/>
    <m/>
    <x v="1"/>
    <x v="7"/>
    <x v="24"/>
    <x v="4"/>
    <n v="0.3"/>
    <n v="1.3125"/>
    <n v="94.5"/>
    <m/>
  </r>
  <r>
    <x v="0"/>
    <x v="32"/>
    <m/>
    <x v="1"/>
    <x v="29"/>
    <x v="24"/>
    <x v="4"/>
    <n v="0.1"/>
    <n v="0.4375"/>
    <n v="35"/>
    <m/>
  </r>
  <r>
    <x v="0"/>
    <x v="32"/>
    <m/>
    <x v="2"/>
    <x v="4"/>
    <x v="24"/>
    <x v="4"/>
    <n v="0.4"/>
    <n v="1.75"/>
    <n v="140"/>
    <m/>
  </r>
  <r>
    <x v="0"/>
    <x v="32"/>
    <m/>
    <x v="3"/>
    <x v="12"/>
    <x v="24"/>
    <x v="4"/>
    <n v="0.1"/>
    <n v="0.4375"/>
    <n v="28"/>
    <m/>
  </r>
  <r>
    <x v="0"/>
    <x v="34"/>
    <m/>
    <x v="0"/>
    <x v="19"/>
    <x v="24"/>
    <x v="4"/>
    <m/>
    <n v="0"/>
    <n v="0"/>
    <m/>
  </r>
  <r>
    <x v="0"/>
    <x v="34"/>
    <m/>
    <x v="1"/>
    <x v="1"/>
    <x v="24"/>
    <x v="4"/>
    <m/>
    <n v="0"/>
    <n v="0"/>
    <m/>
  </r>
  <r>
    <x v="0"/>
    <x v="34"/>
    <m/>
    <x v="1"/>
    <x v="35"/>
    <x v="24"/>
    <x v="4"/>
    <m/>
    <n v="0"/>
    <n v="0"/>
    <m/>
  </r>
  <r>
    <x v="0"/>
    <x v="34"/>
    <m/>
    <x v="2"/>
    <x v="4"/>
    <x v="24"/>
    <x v="4"/>
    <m/>
    <n v="0"/>
    <n v="0"/>
    <m/>
  </r>
  <r>
    <x v="0"/>
    <x v="34"/>
    <m/>
    <x v="3"/>
    <x v="31"/>
    <x v="24"/>
    <x v="4"/>
    <n v="0.1"/>
    <n v="0.4375"/>
    <n v="28"/>
    <m/>
  </r>
  <r>
    <x v="6"/>
    <x v="16"/>
    <m/>
    <x v="0"/>
    <x v="0"/>
    <x v="24"/>
    <x v="4"/>
    <n v="0.3"/>
    <n v="1.3125"/>
    <n v="94.5"/>
    <m/>
  </r>
  <r>
    <x v="6"/>
    <x v="16"/>
    <m/>
    <x v="1"/>
    <x v="29"/>
    <x v="24"/>
    <x v="4"/>
    <n v="0.1"/>
    <n v="0.4375"/>
    <n v="35"/>
    <m/>
  </r>
  <r>
    <x v="6"/>
    <x v="16"/>
    <m/>
    <x v="1"/>
    <x v="21"/>
    <x v="24"/>
    <x v="4"/>
    <n v="0.4"/>
    <n v="1.75"/>
    <n v="126"/>
    <m/>
  </r>
  <r>
    <x v="6"/>
    <x v="16"/>
    <m/>
    <x v="2"/>
    <x v="22"/>
    <x v="24"/>
    <x v="4"/>
    <n v="0.15"/>
    <n v="0.65625"/>
    <n v="52.5"/>
    <m/>
  </r>
  <r>
    <x v="6"/>
    <x v="16"/>
    <m/>
    <x v="3"/>
    <x v="11"/>
    <x v="24"/>
    <x v="4"/>
    <n v="0.2"/>
    <n v="0.875"/>
    <n v="56"/>
    <m/>
  </r>
  <r>
    <x v="1"/>
    <x v="23"/>
    <m/>
    <x v="0"/>
    <x v="0"/>
    <x v="24"/>
    <x v="4"/>
    <n v="0.3"/>
    <n v="1.3125"/>
    <n v="94.5"/>
    <m/>
  </r>
  <r>
    <x v="1"/>
    <x v="23"/>
    <m/>
    <x v="0"/>
    <x v="6"/>
    <x v="24"/>
    <x v="4"/>
    <n v="0.1"/>
    <n v="0.4375"/>
    <n v="35"/>
    <m/>
  </r>
  <r>
    <x v="1"/>
    <x v="23"/>
    <m/>
    <x v="1"/>
    <x v="7"/>
    <x v="24"/>
    <x v="4"/>
    <m/>
    <n v="0"/>
    <n v="0"/>
    <m/>
  </r>
  <r>
    <x v="1"/>
    <x v="23"/>
    <m/>
    <x v="1"/>
    <x v="24"/>
    <x v="24"/>
    <x v="4"/>
    <n v="0.3"/>
    <n v="1.3125"/>
    <n v="105"/>
    <m/>
  </r>
  <r>
    <x v="1"/>
    <x v="23"/>
    <m/>
    <x v="2"/>
    <x v="43"/>
    <x v="24"/>
    <x v="4"/>
    <n v="0.2"/>
    <n v="0.875"/>
    <e v="#N/A"/>
    <m/>
  </r>
  <r>
    <x v="1"/>
    <x v="23"/>
    <m/>
    <x v="3"/>
    <x v="34"/>
    <x v="24"/>
    <x v="4"/>
    <n v="0.2"/>
    <n v="0.875"/>
    <n v="63"/>
    <m/>
  </r>
  <r>
    <x v="1"/>
    <x v="23"/>
    <m/>
    <x v="3"/>
    <x v="10"/>
    <x v="24"/>
    <x v="4"/>
    <n v="0.15"/>
    <n v="0.65625"/>
    <n v="52.5"/>
    <m/>
  </r>
  <r>
    <x v="1"/>
    <x v="7"/>
    <m/>
    <x v="0"/>
    <x v="6"/>
    <x v="25"/>
    <x v="6"/>
    <n v="0.1"/>
    <n v="0.4375"/>
    <n v="35"/>
    <m/>
  </r>
  <r>
    <x v="3"/>
    <x v="3"/>
    <m/>
    <x v="0"/>
    <x v="8"/>
    <x v="25"/>
    <x v="6"/>
    <n v="0.1"/>
    <n v="0.4375"/>
    <n v="28"/>
    <m/>
  </r>
  <r>
    <x v="3"/>
    <x v="3"/>
    <m/>
    <x v="0"/>
    <x v="16"/>
    <x v="25"/>
    <x v="6"/>
    <n v="0.2"/>
    <n v="0.875"/>
    <n v="63"/>
    <m/>
  </r>
  <r>
    <x v="3"/>
    <x v="3"/>
    <m/>
    <x v="0"/>
    <x v="6"/>
    <x v="25"/>
    <x v="6"/>
    <n v="0.5"/>
    <n v="2.1875"/>
    <n v="175"/>
    <m/>
  </r>
  <r>
    <x v="4"/>
    <x v="13"/>
    <m/>
    <x v="0"/>
    <x v="16"/>
    <x v="25"/>
    <x v="6"/>
    <n v="0.2"/>
    <n v="0.875"/>
    <n v="63"/>
    <m/>
  </r>
  <r>
    <x v="4"/>
    <x v="4"/>
    <m/>
    <x v="0"/>
    <x v="2"/>
    <x v="25"/>
    <x v="6"/>
    <n v="0.1"/>
    <n v="0.4375"/>
    <n v="31.5"/>
    <m/>
  </r>
  <r>
    <x v="2"/>
    <x v="2"/>
    <m/>
    <x v="0"/>
    <x v="0"/>
    <x v="25"/>
    <x v="6"/>
    <m/>
    <n v="0"/>
    <n v="0"/>
    <m/>
  </r>
  <r>
    <x v="2"/>
    <x v="2"/>
    <m/>
    <x v="0"/>
    <x v="2"/>
    <x v="25"/>
    <x v="6"/>
    <m/>
    <n v="0"/>
    <n v="0"/>
    <m/>
  </r>
  <r>
    <x v="2"/>
    <x v="2"/>
    <m/>
    <x v="0"/>
    <x v="16"/>
    <x v="25"/>
    <x v="6"/>
    <m/>
    <n v="0"/>
    <n v="0"/>
    <m/>
  </r>
  <r>
    <x v="2"/>
    <x v="2"/>
    <m/>
    <x v="0"/>
    <x v="6"/>
    <x v="25"/>
    <x v="6"/>
    <m/>
    <n v="0"/>
    <n v="0"/>
    <m/>
  </r>
  <r>
    <x v="0"/>
    <x v="0"/>
    <m/>
    <x v="0"/>
    <x v="0"/>
    <x v="25"/>
    <x v="6"/>
    <m/>
    <n v="0"/>
    <n v="0"/>
    <m/>
  </r>
  <r>
    <x v="0"/>
    <x v="0"/>
    <m/>
    <x v="0"/>
    <x v="8"/>
    <x v="25"/>
    <x v="6"/>
    <m/>
    <n v="0"/>
    <n v="0"/>
    <m/>
  </r>
  <r>
    <x v="1"/>
    <x v="1"/>
    <m/>
    <x v="0"/>
    <x v="0"/>
    <x v="25"/>
    <x v="6"/>
    <m/>
    <n v="0"/>
    <n v="0"/>
    <m/>
  </r>
  <r>
    <x v="1"/>
    <x v="1"/>
    <m/>
    <x v="0"/>
    <x v="2"/>
    <x v="25"/>
    <x v="6"/>
    <n v="0.4"/>
    <n v="1.75"/>
    <n v="126"/>
    <m/>
  </r>
  <r>
    <x v="1"/>
    <x v="1"/>
    <m/>
    <x v="0"/>
    <x v="6"/>
    <x v="25"/>
    <x v="6"/>
    <n v="0.2"/>
    <n v="0.875"/>
    <n v="70"/>
    <m/>
  </r>
  <r>
    <x v="1"/>
    <x v="1"/>
    <m/>
    <x v="0"/>
    <x v="19"/>
    <x v="25"/>
    <x v="6"/>
    <n v="0.2"/>
    <n v="0.875"/>
    <n v="56"/>
    <m/>
  </r>
  <r>
    <x v="1"/>
    <x v="1"/>
    <m/>
    <x v="0"/>
    <x v="6"/>
    <x v="25"/>
    <x v="6"/>
    <m/>
    <n v="0"/>
    <n v="0"/>
    <m/>
  </r>
  <r>
    <x v="1"/>
    <x v="17"/>
    <m/>
    <x v="0"/>
    <x v="0"/>
    <x v="25"/>
    <x v="6"/>
    <n v="0.2"/>
    <n v="0.875"/>
    <n v="63"/>
    <m/>
  </r>
  <r>
    <x v="6"/>
    <x v="9"/>
    <m/>
    <x v="0"/>
    <x v="8"/>
    <x v="25"/>
    <x v="6"/>
    <n v="0.3"/>
    <n v="1.3125"/>
    <n v="84"/>
    <m/>
  </r>
  <r>
    <x v="4"/>
    <x v="36"/>
    <m/>
    <x v="0"/>
    <x v="16"/>
    <x v="25"/>
    <x v="6"/>
    <n v="0.2"/>
    <n v="0.875"/>
    <n v="63"/>
    <m/>
  </r>
  <r>
    <x v="3"/>
    <x v="31"/>
    <m/>
    <x v="0"/>
    <x v="2"/>
    <x v="25"/>
    <x v="6"/>
    <n v="0.3"/>
    <n v="1.3125"/>
    <n v="94.5"/>
    <m/>
  </r>
  <r>
    <x v="3"/>
    <x v="31"/>
    <m/>
    <x v="0"/>
    <x v="19"/>
    <x v="25"/>
    <x v="6"/>
    <n v="0.7"/>
    <n v="3.0625"/>
    <n v="196"/>
    <m/>
  </r>
  <r>
    <x v="0"/>
    <x v="37"/>
    <m/>
    <x v="0"/>
    <x v="6"/>
    <x v="25"/>
    <x v="6"/>
    <m/>
    <n v="0"/>
    <n v="0"/>
    <m/>
  </r>
  <r>
    <x v="1"/>
    <x v="15"/>
    <m/>
    <x v="0"/>
    <x v="0"/>
    <x v="25"/>
    <x v="6"/>
    <m/>
    <n v="0"/>
    <n v="0"/>
    <m/>
  </r>
  <r>
    <x v="1"/>
    <x v="15"/>
    <m/>
    <x v="0"/>
    <x v="8"/>
    <x v="25"/>
    <x v="6"/>
    <n v="0.1"/>
    <n v="0.4375"/>
    <n v="28"/>
    <m/>
  </r>
  <r>
    <x v="0"/>
    <x v="20"/>
    <m/>
    <x v="0"/>
    <x v="0"/>
    <x v="25"/>
    <x v="6"/>
    <n v="0.1"/>
    <n v="0.4375"/>
    <n v="31.5"/>
    <m/>
  </r>
  <r>
    <x v="0"/>
    <x v="38"/>
    <m/>
    <x v="0"/>
    <x v="19"/>
    <x v="25"/>
    <x v="6"/>
    <m/>
    <n v="0"/>
    <n v="0"/>
    <m/>
  </r>
  <r>
    <x v="0"/>
    <x v="38"/>
    <m/>
    <x v="0"/>
    <x v="6"/>
    <x v="25"/>
    <x v="6"/>
    <m/>
    <n v="0"/>
    <n v="0"/>
    <m/>
  </r>
  <r>
    <x v="0"/>
    <x v="25"/>
    <m/>
    <x v="0"/>
    <x v="2"/>
    <x v="25"/>
    <x v="6"/>
    <n v="0.1"/>
    <n v="0.4375"/>
    <n v="31.5"/>
    <m/>
  </r>
  <r>
    <x v="0"/>
    <x v="26"/>
    <m/>
    <x v="0"/>
    <x v="8"/>
    <x v="25"/>
    <x v="6"/>
    <n v="0.2"/>
    <n v="0.875"/>
    <n v="56"/>
    <m/>
  </r>
  <r>
    <x v="4"/>
    <x v="6"/>
    <m/>
    <x v="0"/>
    <x v="16"/>
    <x v="25"/>
    <x v="6"/>
    <n v="0.2"/>
    <n v="0.875"/>
    <n v="63"/>
    <m/>
  </r>
  <r>
    <x v="4"/>
    <x v="8"/>
    <m/>
    <x v="0"/>
    <x v="2"/>
    <x v="25"/>
    <x v="6"/>
    <n v="0.15"/>
    <n v="0.65625"/>
    <n v="47.25"/>
    <m/>
  </r>
  <r>
    <x v="6"/>
    <x v="14"/>
    <m/>
    <x v="0"/>
    <x v="0"/>
    <x v="25"/>
    <x v="6"/>
    <n v="0.3"/>
    <n v="1.3125"/>
    <n v="94.5"/>
    <m/>
  </r>
  <r>
    <x v="6"/>
    <x v="14"/>
    <m/>
    <x v="0"/>
    <x v="19"/>
    <x v="25"/>
    <x v="6"/>
    <m/>
    <n v="0"/>
    <n v="0"/>
    <m/>
  </r>
  <r>
    <x v="6"/>
    <x v="12"/>
    <m/>
    <x v="0"/>
    <x v="2"/>
    <x v="25"/>
    <x v="6"/>
    <m/>
    <n v="0"/>
    <n v="0"/>
    <m/>
  </r>
  <r>
    <x v="6"/>
    <x v="12"/>
    <m/>
    <x v="0"/>
    <x v="8"/>
    <x v="25"/>
    <x v="6"/>
    <n v="0.1"/>
    <n v="0.4375"/>
    <n v="28"/>
    <m/>
  </r>
  <r>
    <x v="6"/>
    <x v="19"/>
    <m/>
    <x v="0"/>
    <x v="16"/>
    <x v="25"/>
    <x v="6"/>
    <m/>
    <n v="0"/>
    <n v="0"/>
    <m/>
  </r>
  <r>
    <x v="6"/>
    <x v="19"/>
    <m/>
    <x v="0"/>
    <x v="8"/>
    <x v="25"/>
    <x v="6"/>
    <n v="0.1"/>
    <n v="0.4375"/>
    <n v="28"/>
    <m/>
  </r>
  <r>
    <x v="4"/>
    <x v="10"/>
    <m/>
    <x v="0"/>
    <x v="16"/>
    <x v="25"/>
    <x v="6"/>
    <n v="0.2"/>
    <n v="0.875"/>
    <n v="63"/>
    <m/>
  </r>
  <r>
    <x v="6"/>
    <x v="21"/>
    <m/>
    <x v="0"/>
    <x v="8"/>
    <x v="25"/>
    <x v="6"/>
    <n v="0.2"/>
    <n v="0.875"/>
    <n v="56"/>
    <m/>
  </r>
  <r>
    <x v="0"/>
    <x v="39"/>
    <m/>
    <x v="0"/>
    <x v="2"/>
    <x v="25"/>
    <x v="6"/>
    <n v="0.05"/>
    <n v="0.21875"/>
    <n v="15.75"/>
    <m/>
  </r>
  <r>
    <x v="3"/>
    <x v="33"/>
    <m/>
    <x v="0"/>
    <x v="0"/>
    <x v="25"/>
    <x v="6"/>
    <m/>
    <n v="0"/>
    <n v="0"/>
    <m/>
  </r>
  <r>
    <x v="3"/>
    <x v="33"/>
    <m/>
    <x v="0"/>
    <x v="8"/>
    <x v="25"/>
    <x v="6"/>
    <n v="0.05"/>
    <n v="0.21875"/>
    <n v="14"/>
    <m/>
  </r>
  <r>
    <x v="0"/>
    <x v="32"/>
    <m/>
    <x v="0"/>
    <x v="19"/>
    <x v="25"/>
    <x v="6"/>
    <n v="0.2"/>
    <n v="0.875"/>
    <n v="56"/>
    <m/>
  </r>
  <r>
    <x v="0"/>
    <x v="34"/>
    <m/>
    <x v="0"/>
    <x v="19"/>
    <x v="25"/>
    <x v="6"/>
    <n v="0.1"/>
    <n v="0.4375"/>
    <n v="28"/>
    <m/>
  </r>
  <r>
    <x v="6"/>
    <x v="16"/>
    <m/>
    <x v="0"/>
    <x v="0"/>
    <x v="25"/>
    <x v="6"/>
    <n v="0.2"/>
    <n v="0.875"/>
    <n v="63"/>
    <m/>
  </r>
  <r>
    <x v="1"/>
    <x v="23"/>
    <m/>
    <x v="0"/>
    <x v="0"/>
    <x v="25"/>
    <x v="6"/>
    <n v="0.35"/>
    <n v="1.53125"/>
    <n v="110.25"/>
    <m/>
  </r>
  <r>
    <x v="1"/>
    <x v="23"/>
    <m/>
    <x v="0"/>
    <x v="6"/>
    <x v="25"/>
    <x v="6"/>
    <n v="0.1"/>
    <n v="0.4375"/>
    <n v="35"/>
    <m/>
  </r>
  <r>
    <x v="1"/>
    <x v="7"/>
    <m/>
    <x v="1"/>
    <x v="24"/>
    <x v="25"/>
    <x v="6"/>
    <n v="0.1"/>
    <n v="0.4375"/>
    <n v="35"/>
    <m/>
  </r>
  <r>
    <x v="1"/>
    <x v="7"/>
    <m/>
    <x v="1"/>
    <x v="27"/>
    <x v="25"/>
    <x v="6"/>
    <n v="0.3"/>
    <n v="1.3125"/>
    <e v="#N/A"/>
    <m/>
  </r>
  <r>
    <x v="3"/>
    <x v="3"/>
    <m/>
    <x v="1"/>
    <x v="29"/>
    <x v="25"/>
    <x v="6"/>
    <n v="0.1"/>
    <n v="0.4375"/>
    <n v="35"/>
    <m/>
  </r>
  <r>
    <x v="3"/>
    <x v="3"/>
    <m/>
    <x v="1"/>
    <x v="17"/>
    <x v="25"/>
    <x v="6"/>
    <n v="1"/>
    <n v="4.375"/>
    <n v="280"/>
    <m/>
  </r>
  <r>
    <x v="3"/>
    <x v="3"/>
    <m/>
    <x v="1"/>
    <x v="25"/>
    <x v="25"/>
    <x v="6"/>
    <n v="0.5"/>
    <n v="2.1875"/>
    <n v="140"/>
    <m/>
  </r>
  <r>
    <x v="3"/>
    <x v="3"/>
    <m/>
    <x v="1"/>
    <x v="24"/>
    <x v="25"/>
    <x v="6"/>
    <n v="0.2"/>
    <n v="0.875"/>
    <n v="70"/>
    <m/>
  </r>
  <r>
    <x v="1"/>
    <x v="35"/>
    <m/>
    <x v="1"/>
    <x v="1"/>
    <x v="25"/>
    <x v="6"/>
    <m/>
    <n v="0"/>
    <n v="0"/>
    <m/>
  </r>
  <r>
    <x v="1"/>
    <x v="35"/>
    <m/>
    <x v="1"/>
    <x v="3"/>
    <x v="25"/>
    <x v="6"/>
    <m/>
    <n v="0"/>
    <n v="0"/>
    <m/>
  </r>
  <r>
    <x v="1"/>
    <x v="35"/>
    <m/>
    <x v="1"/>
    <x v="5"/>
    <x v="25"/>
    <x v="6"/>
    <m/>
    <n v="0"/>
    <n v="0"/>
    <m/>
  </r>
  <r>
    <x v="1"/>
    <x v="35"/>
    <m/>
    <x v="1"/>
    <x v="7"/>
    <x v="25"/>
    <x v="6"/>
    <m/>
    <n v="0"/>
    <n v="0"/>
    <m/>
  </r>
  <r>
    <x v="1"/>
    <x v="35"/>
    <m/>
    <x v="1"/>
    <x v="28"/>
    <x v="25"/>
    <x v="6"/>
    <m/>
    <n v="0"/>
    <n v="0"/>
    <m/>
  </r>
  <r>
    <x v="1"/>
    <x v="35"/>
    <m/>
    <x v="1"/>
    <x v="28"/>
    <x v="25"/>
    <x v="6"/>
    <m/>
    <n v="0"/>
    <n v="0"/>
    <m/>
  </r>
  <r>
    <x v="1"/>
    <x v="35"/>
    <m/>
    <x v="1"/>
    <x v="25"/>
    <x v="25"/>
    <x v="6"/>
    <m/>
    <n v="0"/>
    <n v="0"/>
    <m/>
  </r>
  <r>
    <x v="1"/>
    <x v="35"/>
    <m/>
    <x v="1"/>
    <x v="9"/>
    <x v="25"/>
    <x v="6"/>
    <m/>
    <n v="0"/>
    <n v="0"/>
    <m/>
  </r>
  <r>
    <x v="1"/>
    <x v="35"/>
    <m/>
    <x v="1"/>
    <x v="29"/>
    <x v="25"/>
    <x v="6"/>
    <m/>
    <n v="0"/>
    <n v="0"/>
    <m/>
  </r>
  <r>
    <x v="1"/>
    <x v="35"/>
    <m/>
    <x v="1"/>
    <x v="18"/>
    <x v="25"/>
    <x v="6"/>
    <m/>
    <n v="0"/>
    <n v="0"/>
    <m/>
  </r>
  <r>
    <x v="1"/>
    <x v="35"/>
    <m/>
    <x v="1"/>
    <x v="24"/>
    <x v="25"/>
    <x v="6"/>
    <m/>
    <n v="0"/>
    <n v="0"/>
    <m/>
  </r>
  <r>
    <x v="4"/>
    <x v="13"/>
    <m/>
    <x v="1"/>
    <x v="5"/>
    <x v="25"/>
    <x v="6"/>
    <n v="0.4"/>
    <n v="1.75"/>
    <n v="140"/>
    <m/>
  </r>
  <r>
    <x v="4"/>
    <x v="4"/>
    <m/>
    <x v="1"/>
    <x v="3"/>
    <x v="25"/>
    <x v="6"/>
    <m/>
    <n v="0"/>
    <n v="0"/>
    <m/>
  </r>
  <r>
    <x v="4"/>
    <x v="4"/>
    <m/>
    <x v="1"/>
    <x v="5"/>
    <x v="25"/>
    <x v="6"/>
    <n v="0.3"/>
    <n v="1.3125"/>
    <n v="105"/>
    <m/>
  </r>
  <r>
    <x v="0"/>
    <x v="0"/>
    <m/>
    <x v="1"/>
    <x v="29"/>
    <x v="25"/>
    <x v="6"/>
    <m/>
    <n v="0"/>
    <n v="0"/>
    <m/>
  </r>
  <r>
    <x v="0"/>
    <x v="0"/>
    <m/>
    <x v="1"/>
    <x v="23"/>
    <x v="25"/>
    <x v="6"/>
    <m/>
    <n v="0"/>
    <n v="0"/>
    <m/>
  </r>
  <r>
    <x v="1"/>
    <x v="1"/>
    <m/>
    <x v="1"/>
    <x v="1"/>
    <x v="25"/>
    <x v="6"/>
    <n v="0.6"/>
    <n v="2.625"/>
    <n v="210"/>
    <m/>
  </r>
  <r>
    <x v="1"/>
    <x v="1"/>
    <m/>
    <x v="1"/>
    <x v="42"/>
    <x v="25"/>
    <x v="6"/>
    <n v="0.6"/>
    <n v="2.625"/>
    <e v="#N/A"/>
    <m/>
  </r>
  <r>
    <x v="1"/>
    <x v="1"/>
    <m/>
    <x v="1"/>
    <x v="45"/>
    <x v="25"/>
    <x v="6"/>
    <n v="0.1"/>
    <n v="0.4375"/>
    <e v="#N/A"/>
    <m/>
  </r>
  <r>
    <x v="1"/>
    <x v="17"/>
    <m/>
    <x v="1"/>
    <x v="29"/>
    <x v="25"/>
    <x v="6"/>
    <n v="0.3"/>
    <n v="1.3125"/>
    <n v="105"/>
    <m/>
  </r>
  <r>
    <x v="6"/>
    <x v="9"/>
    <m/>
    <x v="1"/>
    <x v="24"/>
    <x v="25"/>
    <x v="6"/>
    <n v="0.3"/>
    <n v="1.3125"/>
    <n v="105"/>
    <m/>
  </r>
  <r>
    <x v="6"/>
    <x v="9"/>
    <m/>
    <x v="1"/>
    <x v="23"/>
    <x v="25"/>
    <x v="6"/>
    <m/>
    <n v="0"/>
    <n v="0"/>
    <m/>
  </r>
  <r>
    <x v="4"/>
    <x v="36"/>
    <m/>
    <x v="1"/>
    <x v="5"/>
    <x v="25"/>
    <x v="6"/>
    <n v="0.1"/>
    <n v="0.4375"/>
    <n v="35"/>
    <m/>
  </r>
  <r>
    <x v="4"/>
    <x v="36"/>
    <m/>
    <x v="1"/>
    <x v="44"/>
    <x v="25"/>
    <x v="6"/>
    <n v="0.3"/>
    <n v="1.3125"/>
    <e v="#N/A"/>
    <m/>
  </r>
  <r>
    <x v="3"/>
    <x v="31"/>
    <m/>
    <x v="1"/>
    <x v="3"/>
    <x v="25"/>
    <x v="6"/>
    <n v="0.4"/>
    <n v="1.75"/>
    <n v="126"/>
    <m/>
  </r>
  <r>
    <x v="3"/>
    <x v="31"/>
    <m/>
    <x v="1"/>
    <x v="29"/>
    <x v="25"/>
    <x v="6"/>
    <n v="0.3"/>
    <n v="1.3125"/>
    <n v="105"/>
    <m/>
  </r>
  <r>
    <x v="3"/>
    <x v="31"/>
    <m/>
    <x v="1"/>
    <x v="18"/>
    <x v="25"/>
    <x v="6"/>
    <n v="0.7"/>
    <n v="3.0625"/>
    <n v="245"/>
    <m/>
  </r>
  <r>
    <x v="3"/>
    <x v="31"/>
    <m/>
    <x v="1"/>
    <x v="21"/>
    <x v="25"/>
    <x v="6"/>
    <m/>
    <n v="0"/>
    <n v="0"/>
    <m/>
  </r>
  <r>
    <x v="5"/>
    <x v="5"/>
    <m/>
    <x v="1"/>
    <x v="3"/>
    <x v="25"/>
    <x v="6"/>
    <m/>
    <n v="0"/>
    <n v="0"/>
    <m/>
  </r>
  <r>
    <x v="5"/>
    <x v="5"/>
    <m/>
    <x v="1"/>
    <x v="5"/>
    <x v="25"/>
    <x v="6"/>
    <m/>
    <n v="0"/>
    <n v="0"/>
    <m/>
  </r>
  <r>
    <x v="5"/>
    <x v="5"/>
    <m/>
    <x v="1"/>
    <x v="7"/>
    <x v="25"/>
    <x v="6"/>
    <m/>
    <n v="0"/>
    <n v="0"/>
    <m/>
  </r>
  <r>
    <x v="5"/>
    <x v="5"/>
    <m/>
    <x v="1"/>
    <x v="9"/>
    <x v="25"/>
    <x v="6"/>
    <m/>
    <n v="0"/>
    <n v="0"/>
    <m/>
  </r>
  <r>
    <x v="5"/>
    <x v="5"/>
    <m/>
    <x v="1"/>
    <x v="17"/>
    <x v="25"/>
    <x v="6"/>
    <m/>
    <n v="0"/>
    <n v="0"/>
    <m/>
  </r>
  <r>
    <x v="5"/>
    <x v="5"/>
    <m/>
    <x v="1"/>
    <x v="18"/>
    <x v="25"/>
    <x v="6"/>
    <m/>
    <n v="0"/>
    <n v="0"/>
    <m/>
  </r>
  <r>
    <x v="5"/>
    <x v="5"/>
    <m/>
    <x v="1"/>
    <x v="24"/>
    <x v="25"/>
    <x v="6"/>
    <m/>
    <n v="0"/>
    <n v="0"/>
    <m/>
  </r>
  <r>
    <x v="5"/>
    <x v="5"/>
    <m/>
    <x v="1"/>
    <x v="21"/>
    <x v="25"/>
    <x v="6"/>
    <m/>
    <n v="0"/>
    <n v="0"/>
    <m/>
  </r>
  <r>
    <x v="5"/>
    <x v="5"/>
    <m/>
    <x v="1"/>
    <x v="23"/>
    <x v="25"/>
    <x v="6"/>
    <m/>
    <n v="0"/>
    <n v="0"/>
    <m/>
  </r>
  <r>
    <x v="1"/>
    <x v="15"/>
    <m/>
    <x v="1"/>
    <x v="1"/>
    <x v="25"/>
    <x v="6"/>
    <m/>
    <n v="0"/>
    <n v="0"/>
    <m/>
  </r>
  <r>
    <x v="1"/>
    <x v="15"/>
    <m/>
    <x v="1"/>
    <x v="42"/>
    <x v="25"/>
    <x v="6"/>
    <m/>
    <n v="0"/>
    <e v="#N/A"/>
    <m/>
  </r>
  <r>
    <x v="1"/>
    <x v="15"/>
    <m/>
    <x v="1"/>
    <x v="24"/>
    <x v="25"/>
    <x v="6"/>
    <n v="0.1"/>
    <n v="0.4375"/>
    <n v="35"/>
    <m/>
  </r>
  <r>
    <x v="1"/>
    <x v="15"/>
    <m/>
    <x v="1"/>
    <x v="27"/>
    <x v="25"/>
    <x v="6"/>
    <n v="0.5"/>
    <n v="2.1875"/>
    <e v="#N/A"/>
    <m/>
  </r>
  <r>
    <x v="0"/>
    <x v="20"/>
    <m/>
    <x v="1"/>
    <x v="13"/>
    <x v="25"/>
    <x v="6"/>
    <n v="0.2"/>
    <n v="0.875"/>
    <n v="63"/>
    <m/>
  </r>
  <r>
    <x v="0"/>
    <x v="38"/>
    <m/>
    <x v="1"/>
    <x v="29"/>
    <x v="25"/>
    <x v="6"/>
    <m/>
    <n v="0"/>
    <n v="0"/>
    <m/>
  </r>
  <r>
    <x v="0"/>
    <x v="25"/>
    <m/>
    <x v="1"/>
    <x v="45"/>
    <x v="25"/>
    <x v="6"/>
    <n v="0.4"/>
    <n v="1.75"/>
    <e v="#N/A"/>
    <m/>
  </r>
  <r>
    <x v="0"/>
    <x v="26"/>
    <m/>
    <x v="1"/>
    <x v="7"/>
    <x v="25"/>
    <x v="6"/>
    <n v="0.65"/>
    <n v="2.84375"/>
    <n v="204.75"/>
    <m/>
  </r>
  <r>
    <x v="0"/>
    <x v="26"/>
    <m/>
    <x v="1"/>
    <x v="29"/>
    <x v="25"/>
    <x v="6"/>
    <n v="0.1"/>
    <n v="0.4375"/>
    <n v="35"/>
    <m/>
  </r>
  <r>
    <x v="0"/>
    <x v="26"/>
    <m/>
    <x v="1"/>
    <x v="23"/>
    <x v="25"/>
    <x v="6"/>
    <m/>
    <n v="0"/>
    <n v="0"/>
    <m/>
  </r>
  <r>
    <x v="4"/>
    <x v="6"/>
    <m/>
    <x v="1"/>
    <x v="3"/>
    <x v="25"/>
    <x v="6"/>
    <m/>
    <n v="0"/>
    <n v="0"/>
    <m/>
  </r>
  <r>
    <x v="4"/>
    <x v="6"/>
    <m/>
    <x v="1"/>
    <x v="5"/>
    <x v="25"/>
    <x v="6"/>
    <n v="0.3"/>
    <n v="1.3125"/>
    <n v="105"/>
    <m/>
  </r>
  <r>
    <x v="4"/>
    <x v="8"/>
    <m/>
    <x v="1"/>
    <x v="3"/>
    <x v="25"/>
    <x v="6"/>
    <n v="0.4"/>
    <n v="1.75"/>
    <n v="126"/>
    <m/>
  </r>
  <r>
    <x v="6"/>
    <x v="14"/>
    <m/>
    <x v="1"/>
    <x v="29"/>
    <x v="25"/>
    <x v="6"/>
    <n v="0.3"/>
    <n v="1.3125"/>
    <n v="105"/>
    <m/>
  </r>
  <r>
    <x v="6"/>
    <x v="12"/>
    <m/>
    <x v="1"/>
    <x v="29"/>
    <x v="25"/>
    <x v="6"/>
    <m/>
    <n v="0"/>
    <n v="0"/>
    <m/>
  </r>
  <r>
    <x v="6"/>
    <x v="12"/>
    <m/>
    <x v="1"/>
    <x v="21"/>
    <x v="25"/>
    <x v="6"/>
    <n v="0.3"/>
    <n v="1.3125"/>
    <n v="94.5"/>
    <m/>
  </r>
  <r>
    <x v="6"/>
    <x v="19"/>
    <m/>
    <x v="1"/>
    <x v="25"/>
    <x v="25"/>
    <x v="6"/>
    <m/>
    <n v="0"/>
    <n v="0"/>
    <m/>
  </r>
  <r>
    <x v="6"/>
    <x v="19"/>
    <m/>
    <x v="1"/>
    <x v="18"/>
    <x v="25"/>
    <x v="6"/>
    <n v="0.3"/>
    <n v="1.3125"/>
    <n v="105"/>
    <m/>
  </r>
  <r>
    <x v="6"/>
    <x v="19"/>
    <m/>
    <x v="1"/>
    <x v="23"/>
    <x v="25"/>
    <x v="6"/>
    <m/>
    <n v="0"/>
    <n v="0"/>
    <m/>
  </r>
  <r>
    <x v="4"/>
    <x v="10"/>
    <m/>
    <x v="1"/>
    <x v="3"/>
    <x v="25"/>
    <x v="6"/>
    <n v="0.3"/>
    <n v="1.3125"/>
    <n v="94.5"/>
    <m/>
  </r>
  <r>
    <x v="6"/>
    <x v="21"/>
    <m/>
    <x v="1"/>
    <x v="24"/>
    <x v="25"/>
    <x v="6"/>
    <m/>
    <n v="0"/>
    <n v="0"/>
    <m/>
  </r>
  <r>
    <x v="6"/>
    <x v="21"/>
    <m/>
    <x v="1"/>
    <x v="21"/>
    <x v="25"/>
    <x v="6"/>
    <m/>
    <n v="0"/>
    <n v="0"/>
    <m/>
  </r>
  <r>
    <x v="4"/>
    <x v="40"/>
    <m/>
    <x v="1"/>
    <x v="5"/>
    <x v="25"/>
    <x v="6"/>
    <m/>
    <n v="0"/>
    <n v="0"/>
    <m/>
  </r>
  <r>
    <x v="4"/>
    <x v="40"/>
    <m/>
    <x v="1"/>
    <x v="7"/>
    <x v="25"/>
    <x v="6"/>
    <m/>
    <n v="0"/>
    <n v="0"/>
    <m/>
  </r>
  <r>
    <x v="0"/>
    <x v="39"/>
    <m/>
    <x v="1"/>
    <x v="35"/>
    <x v="25"/>
    <x v="6"/>
    <n v="0.2"/>
    <n v="0.875"/>
    <n v="56"/>
    <m/>
  </r>
  <r>
    <x v="3"/>
    <x v="33"/>
    <m/>
    <x v="1"/>
    <x v="1"/>
    <x v="25"/>
    <x v="6"/>
    <n v="0.2"/>
    <n v="0.875"/>
    <n v="70"/>
    <m/>
  </r>
  <r>
    <x v="3"/>
    <x v="33"/>
    <m/>
    <x v="1"/>
    <x v="5"/>
    <x v="25"/>
    <x v="6"/>
    <m/>
    <n v="0"/>
    <n v="0"/>
    <m/>
  </r>
  <r>
    <x v="3"/>
    <x v="33"/>
    <m/>
    <x v="1"/>
    <x v="13"/>
    <x v="25"/>
    <x v="6"/>
    <n v="0.8"/>
    <n v="3.5"/>
    <n v="252"/>
    <m/>
  </r>
  <r>
    <x v="3"/>
    <x v="33"/>
    <m/>
    <x v="1"/>
    <x v="25"/>
    <x v="25"/>
    <x v="6"/>
    <m/>
    <n v="0"/>
    <n v="0"/>
    <m/>
  </r>
  <r>
    <x v="3"/>
    <x v="33"/>
    <m/>
    <x v="1"/>
    <x v="9"/>
    <x v="25"/>
    <x v="6"/>
    <m/>
    <n v="0"/>
    <n v="0"/>
    <m/>
  </r>
  <r>
    <x v="3"/>
    <x v="33"/>
    <m/>
    <x v="1"/>
    <x v="23"/>
    <x v="25"/>
    <x v="6"/>
    <m/>
    <n v="0"/>
    <n v="0"/>
    <m/>
  </r>
  <r>
    <x v="0"/>
    <x v="32"/>
    <m/>
    <x v="1"/>
    <x v="7"/>
    <x v="25"/>
    <x v="6"/>
    <n v="0.25"/>
    <n v="1.09375"/>
    <n v="78.75"/>
    <m/>
  </r>
  <r>
    <x v="0"/>
    <x v="32"/>
    <m/>
    <x v="1"/>
    <x v="29"/>
    <x v="25"/>
    <x v="6"/>
    <n v="0.1"/>
    <n v="0.4375"/>
    <n v="35"/>
    <m/>
  </r>
  <r>
    <x v="0"/>
    <x v="34"/>
    <m/>
    <x v="1"/>
    <x v="1"/>
    <x v="25"/>
    <x v="6"/>
    <n v="0.1"/>
    <n v="0.4375"/>
    <n v="35"/>
    <m/>
  </r>
  <r>
    <x v="6"/>
    <x v="16"/>
    <m/>
    <x v="1"/>
    <x v="29"/>
    <x v="25"/>
    <x v="6"/>
    <n v="0.1"/>
    <n v="0.4375"/>
    <n v="35"/>
    <m/>
  </r>
  <r>
    <x v="6"/>
    <x v="16"/>
    <m/>
    <x v="1"/>
    <x v="21"/>
    <x v="25"/>
    <x v="6"/>
    <n v="0.3"/>
    <n v="1.3125"/>
    <n v="94.5"/>
    <m/>
  </r>
  <r>
    <x v="1"/>
    <x v="23"/>
    <m/>
    <x v="1"/>
    <x v="7"/>
    <x v="25"/>
    <x v="6"/>
    <m/>
    <n v="0"/>
    <n v="0"/>
    <m/>
  </r>
  <r>
    <x v="1"/>
    <x v="23"/>
    <m/>
    <x v="1"/>
    <x v="24"/>
    <x v="25"/>
    <x v="6"/>
    <n v="0.4"/>
    <n v="1.75"/>
    <n v="140"/>
    <m/>
  </r>
  <r>
    <x v="1"/>
    <x v="7"/>
    <m/>
    <x v="2"/>
    <x v="43"/>
    <x v="25"/>
    <x v="6"/>
    <n v="0.15"/>
    <n v="0.65625"/>
    <e v="#N/A"/>
    <m/>
  </r>
  <r>
    <x v="1"/>
    <x v="35"/>
    <m/>
    <x v="2"/>
    <x v="43"/>
    <x v="25"/>
    <x v="6"/>
    <m/>
    <n v="0"/>
    <e v="#N/A"/>
    <m/>
  </r>
  <r>
    <x v="4"/>
    <x v="13"/>
    <m/>
    <x v="2"/>
    <x v="38"/>
    <x v="25"/>
    <x v="6"/>
    <n v="0.2"/>
    <n v="0.875"/>
    <n v="70"/>
    <m/>
  </r>
  <r>
    <x v="4"/>
    <x v="4"/>
    <m/>
    <x v="2"/>
    <x v="38"/>
    <x v="25"/>
    <x v="6"/>
    <n v="0.2"/>
    <n v="0.875"/>
    <n v="70"/>
    <m/>
  </r>
  <r>
    <x v="0"/>
    <x v="0"/>
    <m/>
    <x v="2"/>
    <x v="4"/>
    <x v="25"/>
    <x v="6"/>
    <m/>
    <n v="0"/>
    <n v="0"/>
    <m/>
  </r>
  <r>
    <x v="1"/>
    <x v="1"/>
    <m/>
    <x v="2"/>
    <x v="43"/>
    <x v="25"/>
    <x v="6"/>
    <n v="0.2"/>
    <n v="0.875"/>
    <e v="#N/A"/>
    <m/>
  </r>
  <r>
    <x v="1"/>
    <x v="17"/>
    <m/>
    <x v="2"/>
    <x v="43"/>
    <x v="25"/>
    <x v="6"/>
    <n v="0.05"/>
    <n v="0.21875"/>
    <e v="#N/A"/>
    <m/>
  </r>
  <r>
    <x v="6"/>
    <x v="9"/>
    <m/>
    <x v="2"/>
    <x v="22"/>
    <x v="25"/>
    <x v="6"/>
    <n v="0.15"/>
    <n v="0.65625"/>
    <n v="52.5"/>
    <m/>
  </r>
  <r>
    <x v="4"/>
    <x v="36"/>
    <m/>
    <x v="2"/>
    <x v="38"/>
    <x v="25"/>
    <x v="6"/>
    <n v="0.1"/>
    <n v="0.4375"/>
    <n v="35"/>
    <m/>
  </r>
  <r>
    <x v="1"/>
    <x v="15"/>
    <m/>
    <x v="2"/>
    <x v="43"/>
    <x v="25"/>
    <x v="6"/>
    <n v="0.15"/>
    <n v="0.65625"/>
    <e v="#N/A"/>
    <m/>
  </r>
  <r>
    <x v="0"/>
    <x v="20"/>
    <m/>
    <x v="2"/>
    <x v="4"/>
    <x v="25"/>
    <x v="6"/>
    <n v="0.3"/>
    <n v="1.3125"/>
    <n v="105"/>
    <m/>
  </r>
  <r>
    <x v="0"/>
    <x v="38"/>
    <m/>
    <x v="2"/>
    <x v="4"/>
    <x v="25"/>
    <x v="6"/>
    <n v="0.05"/>
    <n v="0.21875"/>
    <n v="17.5"/>
    <m/>
  </r>
  <r>
    <x v="0"/>
    <x v="25"/>
    <m/>
    <x v="2"/>
    <x v="4"/>
    <x v="25"/>
    <x v="6"/>
    <n v="0.4"/>
    <n v="1.75"/>
    <n v="140"/>
    <m/>
  </r>
  <r>
    <x v="0"/>
    <x v="26"/>
    <m/>
    <x v="2"/>
    <x v="4"/>
    <x v="25"/>
    <x v="6"/>
    <n v="0.4"/>
    <n v="1.75"/>
    <n v="140"/>
    <m/>
  </r>
  <r>
    <x v="4"/>
    <x v="6"/>
    <m/>
    <x v="2"/>
    <x v="38"/>
    <x v="25"/>
    <x v="6"/>
    <n v="0.2"/>
    <n v="0.875"/>
    <n v="70"/>
    <m/>
  </r>
  <r>
    <x v="4"/>
    <x v="8"/>
    <m/>
    <x v="2"/>
    <x v="38"/>
    <x v="25"/>
    <x v="6"/>
    <n v="0.2"/>
    <n v="0.875"/>
    <n v="70"/>
    <m/>
  </r>
  <r>
    <x v="6"/>
    <x v="14"/>
    <m/>
    <x v="2"/>
    <x v="22"/>
    <x v="25"/>
    <x v="6"/>
    <n v="0.1"/>
    <n v="0.4375"/>
    <n v="35"/>
    <m/>
  </r>
  <r>
    <x v="6"/>
    <x v="12"/>
    <m/>
    <x v="2"/>
    <x v="22"/>
    <x v="25"/>
    <x v="6"/>
    <n v="0.15"/>
    <n v="0.65625"/>
    <n v="52.5"/>
    <m/>
  </r>
  <r>
    <x v="6"/>
    <x v="19"/>
    <m/>
    <x v="2"/>
    <x v="22"/>
    <x v="25"/>
    <x v="6"/>
    <n v="0.15"/>
    <n v="0.65625"/>
    <n v="52.5"/>
    <m/>
  </r>
  <r>
    <x v="4"/>
    <x v="10"/>
    <m/>
    <x v="2"/>
    <x v="38"/>
    <x v="25"/>
    <x v="6"/>
    <n v="0.2"/>
    <n v="0.875"/>
    <n v="70"/>
    <m/>
  </r>
  <r>
    <x v="6"/>
    <x v="21"/>
    <m/>
    <x v="2"/>
    <x v="22"/>
    <x v="25"/>
    <x v="6"/>
    <n v="0.15"/>
    <n v="0.65625"/>
    <n v="52.5"/>
    <m/>
  </r>
  <r>
    <x v="4"/>
    <x v="40"/>
    <m/>
    <x v="2"/>
    <x v="38"/>
    <x v="25"/>
    <x v="6"/>
    <m/>
    <n v="0"/>
    <n v="0"/>
    <m/>
  </r>
  <r>
    <x v="0"/>
    <x v="39"/>
    <m/>
    <x v="2"/>
    <x v="4"/>
    <x v="25"/>
    <x v="6"/>
    <n v="0.2"/>
    <n v="0.875"/>
    <n v="70"/>
    <m/>
  </r>
  <r>
    <x v="0"/>
    <x v="32"/>
    <m/>
    <x v="2"/>
    <x v="4"/>
    <x v="25"/>
    <x v="6"/>
    <n v="0.4"/>
    <n v="1.75"/>
    <n v="140"/>
    <m/>
  </r>
  <r>
    <x v="0"/>
    <x v="34"/>
    <m/>
    <x v="2"/>
    <x v="4"/>
    <x v="25"/>
    <x v="6"/>
    <n v="0.2"/>
    <n v="0.875"/>
    <n v="70"/>
    <m/>
  </r>
  <r>
    <x v="6"/>
    <x v="16"/>
    <m/>
    <x v="2"/>
    <x v="22"/>
    <x v="25"/>
    <x v="6"/>
    <n v="0.15"/>
    <n v="0.65625"/>
    <n v="52.5"/>
    <m/>
  </r>
  <r>
    <x v="1"/>
    <x v="23"/>
    <m/>
    <x v="2"/>
    <x v="43"/>
    <x v="25"/>
    <x v="6"/>
    <n v="0.2"/>
    <n v="0.875"/>
    <e v="#N/A"/>
    <m/>
  </r>
  <r>
    <x v="1"/>
    <x v="7"/>
    <m/>
    <x v="3"/>
    <x v="34"/>
    <x v="25"/>
    <x v="6"/>
    <n v="0.3"/>
    <n v="1.3125"/>
    <n v="94.5"/>
    <m/>
  </r>
  <r>
    <x v="1"/>
    <x v="7"/>
    <m/>
    <x v="3"/>
    <x v="10"/>
    <x v="25"/>
    <x v="6"/>
    <n v="0.05"/>
    <n v="0.21875"/>
    <n v="17.5"/>
    <m/>
  </r>
  <r>
    <x v="3"/>
    <x v="3"/>
    <m/>
    <x v="3"/>
    <x v="26"/>
    <x v="25"/>
    <x v="6"/>
    <n v="1"/>
    <n v="4.375"/>
    <n v="280"/>
    <m/>
  </r>
  <r>
    <x v="3"/>
    <x v="3"/>
    <m/>
    <x v="3"/>
    <x v="30"/>
    <x v="25"/>
    <x v="6"/>
    <n v="1"/>
    <n v="4.375"/>
    <n v="280"/>
    <m/>
  </r>
  <r>
    <x v="3"/>
    <x v="3"/>
    <m/>
    <x v="3"/>
    <x v="14"/>
    <x v="25"/>
    <x v="6"/>
    <n v="0.3"/>
    <n v="1.3125"/>
    <n v="84"/>
    <m/>
  </r>
  <r>
    <x v="1"/>
    <x v="35"/>
    <m/>
    <x v="3"/>
    <x v="34"/>
    <x v="25"/>
    <x v="6"/>
    <m/>
    <n v="0"/>
    <n v="0"/>
    <m/>
  </r>
  <r>
    <x v="1"/>
    <x v="35"/>
    <m/>
    <x v="3"/>
    <x v="10"/>
    <x v="25"/>
    <x v="6"/>
    <m/>
    <n v="0"/>
    <n v="0"/>
    <m/>
  </r>
  <r>
    <x v="1"/>
    <x v="35"/>
    <m/>
    <x v="3"/>
    <x v="12"/>
    <x v="25"/>
    <x v="6"/>
    <m/>
    <n v="0"/>
    <n v="0"/>
    <m/>
  </r>
  <r>
    <x v="1"/>
    <x v="35"/>
    <m/>
    <x v="3"/>
    <x v="48"/>
    <x v="25"/>
    <x v="6"/>
    <m/>
    <n v="0"/>
    <e v="#N/A"/>
    <m/>
  </r>
  <r>
    <x v="4"/>
    <x v="13"/>
    <m/>
    <x v="3"/>
    <x v="14"/>
    <x v="25"/>
    <x v="6"/>
    <m/>
    <n v="0"/>
    <n v="0"/>
    <m/>
  </r>
  <r>
    <x v="4"/>
    <x v="4"/>
    <m/>
    <x v="3"/>
    <x v="12"/>
    <x v="25"/>
    <x v="6"/>
    <m/>
    <n v="0"/>
    <n v="0"/>
    <m/>
  </r>
  <r>
    <x v="0"/>
    <x v="0"/>
    <m/>
    <x v="3"/>
    <x v="12"/>
    <x v="25"/>
    <x v="6"/>
    <m/>
    <n v="0"/>
    <n v="0"/>
    <m/>
  </r>
  <r>
    <x v="0"/>
    <x v="0"/>
    <m/>
    <x v="3"/>
    <x v="14"/>
    <x v="25"/>
    <x v="6"/>
    <m/>
    <n v="0"/>
    <n v="0"/>
    <m/>
  </r>
  <r>
    <x v="1"/>
    <x v="1"/>
    <m/>
    <x v="3"/>
    <x v="31"/>
    <x v="25"/>
    <x v="6"/>
    <n v="0.1"/>
    <n v="0.4375"/>
    <n v="28"/>
    <m/>
  </r>
  <r>
    <x v="1"/>
    <x v="1"/>
    <m/>
    <x v="3"/>
    <x v="32"/>
    <x v="25"/>
    <x v="6"/>
    <n v="0.5"/>
    <n v="2.1875"/>
    <n v="140"/>
    <m/>
  </r>
  <r>
    <x v="1"/>
    <x v="17"/>
    <m/>
    <x v="3"/>
    <x v="34"/>
    <x v="25"/>
    <x v="6"/>
    <n v="0.3"/>
    <n v="1.3125"/>
    <n v="94.5"/>
    <m/>
  </r>
  <r>
    <x v="3"/>
    <x v="31"/>
    <m/>
    <x v="3"/>
    <x v="30"/>
    <x v="25"/>
    <x v="6"/>
    <m/>
    <n v="0"/>
    <n v="0"/>
    <m/>
  </r>
  <r>
    <x v="3"/>
    <x v="31"/>
    <m/>
    <x v="3"/>
    <x v="40"/>
    <x v="25"/>
    <x v="6"/>
    <m/>
    <n v="0"/>
    <n v="0"/>
    <m/>
  </r>
  <r>
    <x v="1"/>
    <x v="15"/>
    <m/>
    <x v="3"/>
    <x v="34"/>
    <x v="25"/>
    <x v="6"/>
    <n v="0.4"/>
    <n v="1.75"/>
    <n v="126"/>
    <m/>
  </r>
  <r>
    <x v="1"/>
    <x v="15"/>
    <m/>
    <x v="3"/>
    <x v="10"/>
    <x v="25"/>
    <x v="6"/>
    <n v="0.1"/>
    <n v="0.4375"/>
    <n v="35"/>
    <m/>
  </r>
  <r>
    <x v="0"/>
    <x v="20"/>
    <m/>
    <x v="3"/>
    <x v="31"/>
    <x v="25"/>
    <x v="6"/>
    <n v="0.3"/>
    <n v="1.3125"/>
    <n v="84"/>
    <m/>
  </r>
  <r>
    <x v="0"/>
    <x v="20"/>
    <m/>
    <x v="3"/>
    <x v="32"/>
    <x v="25"/>
    <x v="6"/>
    <n v="0.1"/>
    <n v="0.4375"/>
    <n v="28"/>
    <m/>
  </r>
  <r>
    <x v="0"/>
    <x v="38"/>
    <m/>
    <x v="3"/>
    <x v="12"/>
    <x v="25"/>
    <x v="6"/>
    <m/>
    <n v="0"/>
    <n v="0"/>
    <m/>
  </r>
  <r>
    <x v="0"/>
    <x v="25"/>
    <m/>
    <x v="3"/>
    <x v="31"/>
    <x v="25"/>
    <x v="6"/>
    <n v="0.4"/>
    <n v="1.75"/>
    <n v="112"/>
    <m/>
  </r>
  <r>
    <x v="0"/>
    <x v="25"/>
    <m/>
    <x v="3"/>
    <x v="32"/>
    <x v="25"/>
    <x v="6"/>
    <n v="0.3"/>
    <n v="1.3125"/>
    <n v="84"/>
    <m/>
  </r>
  <r>
    <x v="0"/>
    <x v="26"/>
    <m/>
    <x v="3"/>
    <x v="12"/>
    <x v="25"/>
    <x v="6"/>
    <n v="0.9"/>
    <n v="3.9375"/>
    <n v="252"/>
    <m/>
  </r>
  <r>
    <x v="4"/>
    <x v="6"/>
    <m/>
    <x v="3"/>
    <x v="12"/>
    <x v="25"/>
    <x v="6"/>
    <m/>
    <n v="0"/>
    <n v="0"/>
    <m/>
  </r>
  <r>
    <x v="4"/>
    <x v="8"/>
    <m/>
    <x v="3"/>
    <x v="12"/>
    <x v="25"/>
    <x v="6"/>
    <m/>
    <n v="0"/>
    <n v="0"/>
    <m/>
  </r>
  <r>
    <x v="6"/>
    <x v="14"/>
    <m/>
    <x v="3"/>
    <x v="48"/>
    <x v="25"/>
    <x v="6"/>
    <m/>
    <n v="0"/>
    <e v="#N/A"/>
    <m/>
  </r>
  <r>
    <x v="6"/>
    <x v="12"/>
    <m/>
    <x v="3"/>
    <x v="48"/>
    <x v="25"/>
    <x v="6"/>
    <m/>
    <n v="0"/>
    <e v="#N/A"/>
    <m/>
  </r>
  <r>
    <x v="6"/>
    <x v="19"/>
    <m/>
    <x v="3"/>
    <x v="48"/>
    <x v="25"/>
    <x v="6"/>
    <m/>
    <n v="0"/>
    <e v="#N/A"/>
    <m/>
  </r>
  <r>
    <x v="7"/>
    <x v="11"/>
    <m/>
    <x v="3"/>
    <x v="10"/>
    <x v="25"/>
    <x v="6"/>
    <m/>
    <n v="0"/>
    <n v="0"/>
    <m/>
  </r>
  <r>
    <x v="7"/>
    <x v="11"/>
    <m/>
    <x v="3"/>
    <x v="12"/>
    <x v="25"/>
    <x v="6"/>
    <m/>
    <n v="0"/>
    <n v="0"/>
    <m/>
  </r>
  <r>
    <x v="7"/>
    <x v="11"/>
    <m/>
    <x v="3"/>
    <x v="14"/>
    <x v="25"/>
    <x v="6"/>
    <m/>
    <n v="0"/>
    <n v="0"/>
    <m/>
  </r>
  <r>
    <x v="7"/>
    <x v="11"/>
    <m/>
    <x v="3"/>
    <x v="48"/>
    <x v="25"/>
    <x v="6"/>
    <m/>
    <n v="0"/>
    <e v="#N/A"/>
    <m/>
  </r>
  <r>
    <x v="4"/>
    <x v="10"/>
    <m/>
    <x v="3"/>
    <x v="12"/>
    <x v="25"/>
    <x v="6"/>
    <m/>
    <n v="0"/>
    <n v="0"/>
    <m/>
  </r>
  <r>
    <x v="6"/>
    <x v="21"/>
    <m/>
    <x v="3"/>
    <x v="48"/>
    <x v="25"/>
    <x v="6"/>
    <m/>
    <n v="0"/>
    <e v="#N/A"/>
    <m/>
  </r>
  <r>
    <x v="4"/>
    <x v="40"/>
    <m/>
    <x v="3"/>
    <x v="12"/>
    <x v="25"/>
    <x v="6"/>
    <m/>
    <n v="0"/>
    <n v="0"/>
    <m/>
  </r>
  <r>
    <x v="0"/>
    <x v="39"/>
    <m/>
    <x v="3"/>
    <x v="32"/>
    <x v="25"/>
    <x v="6"/>
    <n v="0.1"/>
    <n v="0.4375"/>
    <n v="28"/>
    <m/>
  </r>
  <r>
    <x v="3"/>
    <x v="33"/>
    <m/>
    <x v="3"/>
    <x v="14"/>
    <x v="25"/>
    <x v="6"/>
    <n v="0.5"/>
    <n v="2.1875"/>
    <n v="140"/>
    <m/>
  </r>
  <r>
    <x v="0"/>
    <x v="32"/>
    <m/>
    <x v="3"/>
    <x v="12"/>
    <x v="25"/>
    <x v="6"/>
    <n v="0.1"/>
    <n v="0.4375"/>
    <n v="28"/>
    <m/>
  </r>
  <r>
    <x v="0"/>
    <x v="34"/>
    <m/>
    <x v="3"/>
    <x v="31"/>
    <x v="25"/>
    <x v="6"/>
    <n v="0.1"/>
    <n v="0.4375"/>
    <n v="28"/>
    <m/>
  </r>
  <r>
    <x v="6"/>
    <x v="16"/>
    <m/>
    <x v="3"/>
    <x v="48"/>
    <x v="25"/>
    <x v="6"/>
    <m/>
    <n v="0"/>
    <e v="#N/A"/>
    <m/>
  </r>
  <r>
    <x v="1"/>
    <x v="23"/>
    <m/>
    <x v="3"/>
    <x v="10"/>
    <x v="25"/>
    <x v="6"/>
    <n v="0.3"/>
    <n v="1.3125"/>
    <n v="105"/>
    <m/>
  </r>
  <r>
    <x v="1"/>
    <x v="23"/>
    <m/>
    <x v="3"/>
    <x v="10"/>
    <x v="25"/>
    <x v="6"/>
    <n v="0.2"/>
    <n v="0.875"/>
    <n v="70"/>
    <m/>
  </r>
  <r>
    <x v="1"/>
    <x v="7"/>
    <m/>
    <x v="0"/>
    <x v="6"/>
    <x v="26"/>
    <x v="6"/>
    <n v="0.1"/>
    <n v="0.4375"/>
    <n v="35"/>
    <m/>
  </r>
  <r>
    <x v="3"/>
    <x v="3"/>
    <m/>
    <x v="0"/>
    <x v="8"/>
    <x v="26"/>
    <x v="6"/>
    <n v="0.1"/>
    <n v="0.4375"/>
    <n v="28"/>
    <m/>
  </r>
  <r>
    <x v="3"/>
    <x v="3"/>
    <m/>
    <x v="0"/>
    <x v="6"/>
    <x v="26"/>
    <x v="6"/>
    <n v="0.5"/>
    <n v="2.1875"/>
    <n v="175"/>
    <m/>
  </r>
  <r>
    <x v="1"/>
    <x v="35"/>
    <m/>
    <x v="0"/>
    <x v="6"/>
    <x v="26"/>
    <x v="6"/>
    <m/>
    <n v="0"/>
    <n v="0"/>
    <m/>
  </r>
  <r>
    <x v="4"/>
    <x v="13"/>
    <m/>
    <x v="0"/>
    <x v="6"/>
    <x v="26"/>
    <x v="6"/>
    <n v="0.1"/>
    <n v="0.4375"/>
    <n v="35"/>
    <m/>
  </r>
  <r>
    <x v="4"/>
    <x v="4"/>
    <m/>
    <x v="0"/>
    <x v="2"/>
    <x v="26"/>
    <x v="6"/>
    <n v="0.1"/>
    <n v="0.4375"/>
    <n v="31.5"/>
    <m/>
  </r>
  <r>
    <x v="2"/>
    <x v="2"/>
    <m/>
    <x v="0"/>
    <x v="0"/>
    <x v="26"/>
    <x v="6"/>
    <m/>
    <n v="0"/>
    <n v="0"/>
    <m/>
  </r>
  <r>
    <x v="2"/>
    <x v="2"/>
    <m/>
    <x v="0"/>
    <x v="2"/>
    <x v="26"/>
    <x v="6"/>
    <m/>
    <n v="0"/>
    <n v="0"/>
    <m/>
  </r>
  <r>
    <x v="2"/>
    <x v="2"/>
    <m/>
    <x v="0"/>
    <x v="16"/>
    <x v="26"/>
    <x v="6"/>
    <m/>
    <n v="0"/>
    <n v="0"/>
    <m/>
  </r>
  <r>
    <x v="2"/>
    <x v="2"/>
    <m/>
    <x v="0"/>
    <x v="6"/>
    <x v="26"/>
    <x v="6"/>
    <m/>
    <n v="0"/>
    <n v="0"/>
    <m/>
  </r>
  <r>
    <x v="0"/>
    <x v="0"/>
    <m/>
    <x v="0"/>
    <x v="0"/>
    <x v="26"/>
    <x v="6"/>
    <m/>
    <n v="0"/>
    <n v="0"/>
    <m/>
  </r>
  <r>
    <x v="0"/>
    <x v="0"/>
    <m/>
    <x v="0"/>
    <x v="8"/>
    <x v="26"/>
    <x v="6"/>
    <m/>
    <n v="0"/>
    <n v="0"/>
    <m/>
  </r>
  <r>
    <x v="1"/>
    <x v="1"/>
    <m/>
    <x v="0"/>
    <x v="2"/>
    <x v="26"/>
    <x v="6"/>
    <n v="0.35"/>
    <n v="1.53125"/>
    <n v="110.25"/>
    <m/>
  </r>
  <r>
    <x v="1"/>
    <x v="17"/>
    <m/>
    <x v="0"/>
    <x v="0"/>
    <x v="26"/>
    <x v="6"/>
    <n v="0.2"/>
    <n v="0.875"/>
    <n v="63"/>
    <m/>
  </r>
  <r>
    <x v="6"/>
    <x v="9"/>
    <m/>
    <x v="0"/>
    <x v="8"/>
    <x v="26"/>
    <x v="6"/>
    <n v="0.3"/>
    <n v="1.3125"/>
    <n v="84"/>
    <m/>
  </r>
  <r>
    <x v="4"/>
    <x v="36"/>
    <m/>
    <x v="0"/>
    <x v="16"/>
    <x v="26"/>
    <x v="6"/>
    <m/>
    <n v="0"/>
    <n v="0"/>
    <m/>
  </r>
  <r>
    <x v="3"/>
    <x v="31"/>
    <m/>
    <x v="0"/>
    <x v="2"/>
    <x v="26"/>
    <x v="6"/>
    <n v="0.3"/>
    <n v="1.3125"/>
    <n v="94.5"/>
    <m/>
  </r>
  <r>
    <x v="3"/>
    <x v="31"/>
    <m/>
    <x v="0"/>
    <x v="19"/>
    <x v="26"/>
    <x v="6"/>
    <n v="0.7"/>
    <n v="3.0625"/>
    <n v="196"/>
    <m/>
  </r>
  <r>
    <x v="0"/>
    <x v="37"/>
    <m/>
    <x v="0"/>
    <x v="6"/>
    <x v="26"/>
    <x v="6"/>
    <m/>
    <n v="0"/>
    <n v="0"/>
    <m/>
  </r>
  <r>
    <x v="1"/>
    <x v="15"/>
    <m/>
    <x v="0"/>
    <x v="0"/>
    <x v="26"/>
    <x v="6"/>
    <m/>
    <n v="0"/>
    <n v="0"/>
    <m/>
  </r>
  <r>
    <x v="1"/>
    <x v="15"/>
    <m/>
    <x v="0"/>
    <x v="8"/>
    <x v="26"/>
    <x v="6"/>
    <n v="0.1"/>
    <n v="0.4375"/>
    <n v="28"/>
    <m/>
  </r>
  <r>
    <x v="0"/>
    <x v="20"/>
    <m/>
    <x v="0"/>
    <x v="0"/>
    <x v="26"/>
    <x v="6"/>
    <n v="0.1"/>
    <n v="0.4375"/>
    <n v="31.5"/>
    <m/>
  </r>
  <r>
    <x v="0"/>
    <x v="38"/>
    <m/>
    <x v="0"/>
    <x v="19"/>
    <x v="26"/>
    <x v="6"/>
    <n v="0.05"/>
    <n v="0.21875"/>
    <n v="14"/>
    <m/>
  </r>
  <r>
    <x v="0"/>
    <x v="38"/>
    <m/>
    <x v="0"/>
    <x v="6"/>
    <x v="26"/>
    <x v="6"/>
    <m/>
    <n v="0"/>
    <n v="0"/>
    <m/>
  </r>
  <r>
    <x v="0"/>
    <x v="25"/>
    <m/>
    <x v="0"/>
    <x v="2"/>
    <x v="26"/>
    <x v="6"/>
    <n v="0.1"/>
    <n v="0.4375"/>
    <n v="31.5"/>
    <m/>
  </r>
  <r>
    <x v="0"/>
    <x v="26"/>
    <m/>
    <x v="0"/>
    <x v="8"/>
    <x v="26"/>
    <x v="6"/>
    <n v="0.2"/>
    <n v="0.875"/>
    <n v="56"/>
    <m/>
  </r>
  <r>
    <x v="4"/>
    <x v="6"/>
    <m/>
    <x v="0"/>
    <x v="6"/>
    <x v="26"/>
    <x v="6"/>
    <n v="0.1"/>
    <n v="0.4375"/>
    <n v="35"/>
    <m/>
  </r>
  <r>
    <x v="4"/>
    <x v="8"/>
    <m/>
    <x v="0"/>
    <x v="2"/>
    <x v="26"/>
    <x v="6"/>
    <n v="0.15"/>
    <n v="0.65625"/>
    <n v="47.25"/>
    <m/>
  </r>
  <r>
    <x v="6"/>
    <x v="14"/>
    <m/>
    <x v="0"/>
    <x v="0"/>
    <x v="26"/>
    <x v="6"/>
    <n v="0.3"/>
    <n v="1.3125"/>
    <n v="94.5"/>
    <m/>
  </r>
  <r>
    <x v="6"/>
    <x v="14"/>
    <m/>
    <x v="0"/>
    <x v="19"/>
    <x v="26"/>
    <x v="6"/>
    <m/>
    <n v="0"/>
    <n v="0"/>
    <m/>
  </r>
  <r>
    <x v="6"/>
    <x v="12"/>
    <m/>
    <x v="0"/>
    <x v="2"/>
    <x v="26"/>
    <x v="6"/>
    <m/>
    <n v="0"/>
    <n v="0"/>
    <m/>
  </r>
  <r>
    <x v="6"/>
    <x v="12"/>
    <m/>
    <x v="0"/>
    <x v="8"/>
    <x v="26"/>
    <x v="6"/>
    <n v="0.1"/>
    <n v="0.4375"/>
    <n v="28"/>
    <m/>
  </r>
  <r>
    <x v="6"/>
    <x v="19"/>
    <m/>
    <x v="0"/>
    <x v="16"/>
    <x v="26"/>
    <x v="6"/>
    <m/>
    <n v="0"/>
    <n v="0"/>
    <m/>
  </r>
  <r>
    <x v="6"/>
    <x v="19"/>
    <m/>
    <x v="0"/>
    <x v="8"/>
    <x v="26"/>
    <x v="6"/>
    <n v="0.1"/>
    <n v="0.4375"/>
    <n v="28"/>
    <m/>
  </r>
  <r>
    <x v="4"/>
    <x v="10"/>
    <m/>
    <x v="0"/>
    <x v="6"/>
    <x v="26"/>
    <x v="6"/>
    <n v="0.1"/>
    <n v="0.4375"/>
    <n v="35"/>
    <m/>
  </r>
  <r>
    <x v="6"/>
    <x v="21"/>
    <m/>
    <x v="0"/>
    <x v="8"/>
    <x v="26"/>
    <x v="6"/>
    <n v="0.2"/>
    <n v="0.875"/>
    <n v="56"/>
    <m/>
  </r>
  <r>
    <x v="0"/>
    <x v="39"/>
    <m/>
    <x v="0"/>
    <x v="2"/>
    <x v="26"/>
    <x v="6"/>
    <n v="0.05"/>
    <n v="0.21875"/>
    <n v="15.75"/>
    <m/>
  </r>
  <r>
    <x v="3"/>
    <x v="33"/>
    <m/>
    <x v="0"/>
    <x v="0"/>
    <x v="26"/>
    <x v="6"/>
    <m/>
    <n v="0"/>
    <n v="0"/>
    <m/>
  </r>
  <r>
    <x v="3"/>
    <x v="33"/>
    <m/>
    <x v="0"/>
    <x v="8"/>
    <x v="26"/>
    <x v="6"/>
    <n v="0.05"/>
    <n v="0.21875"/>
    <n v="14"/>
    <m/>
  </r>
  <r>
    <x v="0"/>
    <x v="32"/>
    <m/>
    <x v="0"/>
    <x v="19"/>
    <x v="26"/>
    <x v="6"/>
    <n v="0.2"/>
    <n v="0.875"/>
    <n v="56"/>
    <m/>
  </r>
  <r>
    <x v="0"/>
    <x v="34"/>
    <m/>
    <x v="0"/>
    <x v="19"/>
    <x v="26"/>
    <x v="6"/>
    <n v="0.1"/>
    <n v="0.4375"/>
    <n v="28"/>
    <m/>
  </r>
  <r>
    <x v="6"/>
    <x v="16"/>
    <m/>
    <x v="0"/>
    <x v="0"/>
    <x v="26"/>
    <x v="6"/>
    <n v="0.2"/>
    <n v="0.875"/>
    <n v="63"/>
    <m/>
  </r>
  <r>
    <x v="1"/>
    <x v="23"/>
    <m/>
    <x v="0"/>
    <x v="0"/>
    <x v="26"/>
    <x v="6"/>
    <n v="0.35"/>
    <n v="1.53125"/>
    <n v="110.25"/>
    <m/>
  </r>
  <r>
    <x v="1"/>
    <x v="23"/>
    <m/>
    <x v="0"/>
    <x v="6"/>
    <x v="26"/>
    <x v="6"/>
    <n v="0.1"/>
    <n v="0.4375"/>
    <n v="35"/>
    <m/>
  </r>
  <r>
    <x v="1"/>
    <x v="7"/>
    <m/>
    <x v="1"/>
    <x v="24"/>
    <x v="26"/>
    <x v="6"/>
    <n v="0.1"/>
    <n v="0.4375"/>
    <n v="35"/>
    <m/>
  </r>
  <r>
    <x v="1"/>
    <x v="7"/>
    <m/>
    <x v="1"/>
    <x v="27"/>
    <x v="26"/>
    <x v="6"/>
    <n v="0.4"/>
    <n v="1.75"/>
    <e v="#N/A"/>
    <m/>
  </r>
  <r>
    <x v="3"/>
    <x v="3"/>
    <m/>
    <x v="1"/>
    <x v="29"/>
    <x v="26"/>
    <x v="6"/>
    <n v="0.1"/>
    <n v="0.4375"/>
    <n v="35"/>
    <m/>
  </r>
  <r>
    <x v="3"/>
    <x v="3"/>
    <m/>
    <x v="1"/>
    <x v="17"/>
    <x v="26"/>
    <x v="6"/>
    <n v="1"/>
    <n v="4.375"/>
    <n v="280"/>
    <m/>
  </r>
  <r>
    <x v="3"/>
    <x v="3"/>
    <m/>
    <x v="1"/>
    <x v="25"/>
    <x v="26"/>
    <x v="6"/>
    <n v="0.5"/>
    <n v="2.1875"/>
    <n v="140"/>
    <m/>
  </r>
  <r>
    <x v="3"/>
    <x v="3"/>
    <m/>
    <x v="1"/>
    <x v="24"/>
    <x v="26"/>
    <x v="6"/>
    <n v="0.2"/>
    <n v="0.875"/>
    <n v="70"/>
    <m/>
  </r>
  <r>
    <x v="1"/>
    <x v="35"/>
    <m/>
    <x v="1"/>
    <x v="3"/>
    <x v="26"/>
    <x v="6"/>
    <m/>
    <n v="0"/>
    <n v="0"/>
    <m/>
  </r>
  <r>
    <x v="1"/>
    <x v="35"/>
    <m/>
    <x v="1"/>
    <x v="5"/>
    <x v="26"/>
    <x v="6"/>
    <m/>
    <n v="0"/>
    <n v="0"/>
    <m/>
  </r>
  <r>
    <x v="1"/>
    <x v="35"/>
    <m/>
    <x v="1"/>
    <x v="9"/>
    <x v="26"/>
    <x v="6"/>
    <m/>
    <n v="0"/>
    <n v="0"/>
    <m/>
  </r>
  <r>
    <x v="1"/>
    <x v="35"/>
    <m/>
    <x v="1"/>
    <x v="29"/>
    <x v="26"/>
    <x v="6"/>
    <m/>
    <n v="0"/>
    <n v="0"/>
    <m/>
  </r>
  <r>
    <x v="1"/>
    <x v="35"/>
    <m/>
    <x v="1"/>
    <x v="18"/>
    <x v="26"/>
    <x v="6"/>
    <m/>
    <n v="0"/>
    <n v="0"/>
    <m/>
  </r>
  <r>
    <x v="1"/>
    <x v="35"/>
    <m/>
    <x v="1"/>
    <x v="24"/>
    <x v="26"/>
    <x v="6"/>
    <m/>
    <n v="0"/>
    <n v="0"/>
    <m/>
  </r>
  <r>
    <x v="4"/>
    <x v="13"/>
    <m/>
    <x v="1"/>
    <x v="5"/>
    <x v="26"/>
    <x v="6"/>
    <n v="0.4"/>
    <n v="1.75"/>
    <n v="140"/>
    <m/>
  </r>
  <r>
    <x v="4"/>
    <x v="4"/>
    <m/>
    <x v="1"/>
    <x v="3"/>
    <x v="26"/>
    <x v="6"/>
    <m/>
    <n v="0"/>
    <n v="0"/>
    <m/>
  </r>
  <r>
    <x v="4"/>
    <x v="4"/>
    <m/>
    <x v="1"/>
    <x v="5"/>
    <x v="26"/>
    <x v="6"/>
    <n v="0.3"/>
    <n v="1.3125"/>
    <n v="105"/>
    <m/>
  </r>
  <r>
    <x v="0"/>
    <x v="0"/>
    <m/>
    <x v="1"/>
    <x v="29"/>
    <x v="26"/>
    <x v="6"/>
    <m/>
    <n v="0"/>
    <n v="0"/>
    <m/>
  </r>
  <r>
    <x v="0"/>
    <x v="0"/>
    <m/>
    <x v="1"/>
    <x v="23"/>
    <x v="26"/>
    <x v="6"/>
    <m/>
    <n v="0"/>
    <n v="0"/>
    <m/>
  </r>
  <r>
    <x v="1"/>
    <x v="1"/>
    <m/>
    <x v="1"/>
    <x v="1"/>
    <x v="26"/>
    <x v="6"/>
    <n v="1"/>
    <n v="4.375"/>
    <n v="350"/>
    <m/>
  </r>
  <r>
    <x v="1"/>
    <x v="1"/>
    <m/>
    <x v="1"/>
    <x v="42"/>
    <x v="26"/>
    <x v="6"/>
    <n v="0.4"/>
    <n v="1.75"/>
    <e v="#N/A"/>
    <m/>
  </r>
  <r>
    <x v="1"/>
    <x v="1"/>
    <m/>
    <x v="1"/>
    <x v="45"/>
    <x v="26"/>
    <x v="6"/>
    <n v="0.1"/>
    <n v="0.4375"/>
    <e v="#N/A"/>
    <m/>
  </r>
  <r>
    <x v="1"/>
    <x v="17"/>
    <m/>
    <x v="1"/>
    <x v="29"/>
    <x v="26"/>
    <x v="6"/>
    <n v="0.4"/>
    <n v="1.75"/>
    <n v="140"/>
    <m/>
  </r>
  <r>
    <x v="6"/>
    <x v="9"/>
    <m/>
    <x v="1"/>
    <x v="24"/>
    <x v="26"/>
    <x v="6"/>
    <n v="0.3"/>
    <n v="1.3125"/>
    <n v="105"/>
    <m/>
  </r>
  <r>
    <x v="6"/>
    <x v="9"/>
    <m/>
    <x v="1"/>
    <x v="23"/>
    <x v="26"/>
    <x v="6"/>
    <m/>
    <n v="0"/>
    <n v="0"/>
    <m/>
  </r>
  <r>
    <x v="4"/>
    <x v="36"/>
    <m/>
    <x v="1"/>
    <x v="5"/>
    <x v="26"/>
    <x v="6"/>
    <n v="0.1"/>
    <n v="0.4375"/>
    <n v="35"/>
    <m/>
  </r>
  <r>
    <x v="4"/>
    <x v="36"/>
    <m/>
    <x v="1"/>
    <x v="44"/>
    <x v="26"/>
    <x v="6"/>
    <n v="0.3"/>
    <n v="1.3125"/>
    <e v="#N/A"/>
    <m/>
  </r>
  <r>
    <x v="3"/>
    <x v="31"/>
    <m/>
    <x v="1"/>
    <x v="3"/>
    <x v="26"/>
    <x v="6"/>
    <m/>
    <n v="0"/>
    <n v="0"/>
    <m/>
  </r>
  <r>
    <x v="3"/>
    <x v="31"/>
    <m/>
    <x v="1"/>
    <x v="29"/>
    <x v="26"/>
    <x v="6"/>
    <n v="0.3"/>
    <n v="1.3125"/>
    <n v="105"/>
    <m/>
  </r>
  <r>
    <x v="3"/>
    <x v="31"/>
    <m/>
    <x v="1"/>
    <x v="18"/>
    <x v="26"/>
    <x v="6"/>
    <n v="0.7"/>
    <n v="3.0625"/>
    <n v="245"/>
    <m/>
  </r>
  <r>
    <x v="3"/>
    <x v="31"/>
    <m/>
    <x v="1"/>
    <x v="21"/>
    <x v="26"/>
    <x v="6"/>
    <m/>
    <n v="0"/>
    <n v="0"/>
    <m/>
  </r>
  <r>
    <x v="5"/>
    <x v="5"/>
    <m/>
    <x v="1"/>
    <x v="3"/>
    <x v="26"/>
    <x v="6"/>
    <m/>
    <n v="0"/>
    <n v="0"/>
    <m/>
  </r>
  <r>
    <x v="5"/>
    <x v="5"/>
    <m/>
    <x v="1"/>
    <x v="5"/>
    <x v="26"/>
    <x v="6"/>
    <m/>
    <n v="0"/>
    <n v="0"/>
    <m/>
  </r>
  <r>
    <x v="5"/>
    <x v="5"/>
    <m/>
    <x v="1"/>
    <x v="7"/>
    <x v="26"/>
    <x v="6"/>
    <m/>
    <n v="0"/>
    <n v="0"/>
    <m/>
  </r>
  <r>
    <x v="5"/>
    <x v="5"/>
    <m/>
    <x v="1"/>
    <x v="9"/>
    <x v="26"/>
    <x v="6"/>
    <m/>
    <n v="0"/>
    <n v="0"/>
    <m/>
  </r>
  <r>
    <x v="5"/>
    <x v="5"/>
    <m/>
    <x v="1"/>
    <x v="17"/>
    <x v="26"/>
    <x v="6"/>
    <m/>
    <n v="0"/>
    <n v="0"/>
    <m/>
  </r>
  <r>
    <x v="5"/>
    <x v="5"/>
    <m/>
    <x v="1"/>
    <x v="18"/>
    <x v="26"/>
    <x v="6"/>
    <m/>
    <n v="0"/>
    <n v="0"/>
    <m/>
  </r>
  <r>
    <x v="5"/>
    <x v="5"/>
    <m/>
    <x v="1"/>
    <x v="24"/>
    <x v="26"/>
    <x v="6"/>
    <m/>
    <n v="0"/>
    <n v="0"/>
    <m/>
  </r>
  <r>
    <x v="5"/>
    <x v="5"/>
    <m/>
    <x v="1"/>
    <x v="21"/>
    <x v="26"/>
    <x v="6"/>
    <m/>
    <n v="0"/>
    <n v="0"/>
    <m/>
  </r>
  <r>
    <x v="5"/>
    <x v="5"/>
    <m/>
    <x v="1"/>
    <x v="23"/>
    <x v="26"/>
    <x v="6"/>
    <m/>
    <n v="0"/>
    <n v="0"/>
    <m/>
  </r>
  <r>
    <x v="1"/>
    <x v="15"/>
    <m/>
    <x v="1"/>
    <x v="1"/>
    <x v="26"/>
    <x v="6"/>
    <m/>
    <n v="0"/>
    <n v="0"/>
    <m/>
  </r>
  <r>
    <x v="1"/>
    <x v="15"/>
    <m/>
    <x v="1"/>
    <x v="42"/>
    <x v="26"/>
    <x v="6"/>
    <m/>
    <n v="0"/>
    <e v="#N/A"/>
    <m/>
  </r>
  <r>
    <x v="1"/>
    <x v="15"/>
    <m/>
    <x v="1"/>
    <x v="24"/>
    <x v="26"/>
    <x v="6"/>
    <n v="0.1"/>
    <n v="0.4375"/>
    <n v="35"/>
    <m/>
  </r>
  <r>
    <x v="1"/>
    <x v="15"/>
    <m/>
    <x v="1"/>
    <x v="27"/>
    <x v="26"/>
    <x v="6"/>
    <n v="0.5"/>
    <n v="2.1875"/>
    <e v="#N/A"/>
    <m/>
  </r>
  <r>
    <x v="0"/>
    <x v="20"/>
    <m/>
    <x v="1"/>
    <x v="13"/>
    <x v="26"/>
    <x v="6"/>
    <n v="0.6"/>
    <n v="2.625"/>
    <n v="189"/>
    <m/>
  </r>
  <r>
    <x v="0"/>
    <x v="38"/>
    <m/>
    <x v="1"/>
    <x v="29"/>
    <x v="26"/>
    <x v="6"/>
    <n v="0.05"/>
    <n v="0.21875"/>
    <n v="17.5"/>
    <m/>
  </r>
  <r>
    <x v="0"/>
    <x v="25"/>
    <m/>
    <x v="1"/>
    <x v="45"/>
    <x v="26"/>
    <x v="6"/>
    <n v="0.4"/>
    <n v="1.75"/>
    <e v="#N/A"/>
    <m/>
  </r>
  <r>
    <x v="0"/>
    <x v="26"/>
    <m/>
    <x v="1"/>
    <x v="7"/>
    <x v="26"/>
    <x v="6"/>
    <n v="0.65"/>
    <n v="2.84375"/>
    <n v="204.75"/>
    <m/>
  </r>
  <r>
    <x v="0"/>
    <x v="26"/>
    <m/>
    <x v="1"/>
    <x v="29"/>
    <x v="26"/>
    <x v="6"/>
    <n v="0.1"/>
    <n v="0.4375"/>
    <n v="35"/>
    <m/>
  </r>
  <r>
    <x v="0"/>
    <x v="26"/>
    <m/>
    <x v="1"/>
    <x v="23"/>
    <x v="26"/>
    <x v="6"/>
    <m/>
    <n v="0"/>
    <n v="0"/>
    <m/>
  </r>
  <r>
    <x v="4"/>
    <x v="6"/>
    <m/>
    <x v="1"/>
    <x v="3"/>
    <x v="26"/>
    <x v="6"/>
    <m/>
    <n v="0"/>
    <n v="0"/>
    <m/>
  </r>
  <r>
    <x v="4"/>
    <x v="6"/>
    <m/>
    <x v="1"/>
    <x v="5"/>
    <x v="26"/>
    <x v="6"/>
    <n v="0.3"/>
    <n v="1.3125"/>
    <n v="105"/>
    <m/>
  </r>
  <r>
    <x v="4"/>
    <x v="8"/>
    <m/>
    <x v="1"/>
    <x v="3"/>
    <x v="26"/>
    <x v="6"/>
    <n v="0.4"/>
    <n v="1.75"/>
    <n v="126"/>
    <m/>
  </r>
  <r>
    <x v="6"/>
    <x v="14"/>
    <m/>
    <x v="1"/>
    <x v="29"/>
    <x v="26"/>
    <x v="6"/>
    <n v="0.3"/>
    <n v="1.3125"/>
    <n v="105"/>
    <m/>
  </r>
  <r>
    <x v="6"/>
    <x v="12"/>
    <m/>
    <x v="1"/>
    <x v="29"/>
    <x v="26"/>
    <x v="6"/>
    <m/>
    <n v="0"/>
    <n v="0"/>
    <m/>
  </r>
  <r>
    <x v="6"/>
    <x v="12"/>
    <m/>
    <x v="1"/>
    <x v="21"/>
    <x v="26"/>
    <x v="6"/>
    <n v="0.3"/>
    <n v="1.3125"/>
    <n v="94.5"/>
    <m/>
  </r>
  <r>
    <x v="6"/>
    <x v="19"/>
    <m/>
    <x v="1"/>
    <x v="25"/>
    <x v="26"/>
    <x v="6"/>
    <m/>
    <n v="0"/>
    <n v="0"/>
    <m/>
  </r>
  <r>
    <x v="6"/>
    <x v="19"/>
    <m/>
    <x v="1"/>
    <x v="18"/>
    <x v="26"/>
    <x v="6"/>
    <n v="0.3"/>
    <n v="1.3125"/>
    <n v="105"/>
    <m/>
  </r>
  <r>
    <x v="6"/>
    <x v="19"/>
    <m/>
    <x v="1"/>
    <x v="23"/>
    <x v="26"/>
    <x v="6"/>
    <m/>
    <n v="0"/>
    <n v="0"/>
    <m/>
  </r>
  <r>
    <x v="4"/>
    <x v="10"/>
    <m/>
    <x v="1"/>
    <x v="3"/>
    <x v="26"/>
    <x v="6"/>
    <n v="0.3"/>
    <n v="1.3125"/>
    <n v="94.5"/>
    <m/>
  </r>
  <r>
    <x v="6"/>
    <x v="21"/>
    <m/>
    <x v="1"/>
    <x v="24"/>
    <x v="26"/>
    <x v="6"/>
    <n v="0.1"/>
    <n v="0.4375"/>
    <n v="35"/>
    <m/>
  </r>
  <r>
    <x v="6"/>
    <x v="21"/>
    <m/>
    <x v="1"/>
    <x v="21"/>
    <x v="26"/>
    <x v="6"/>
    <m/>
    <n v="0"/>
    <n v="0"/>
    <m/>
  </r>
  <r>
    <x v="4"/>
    <x v="40"/>
    <m/>
    <x v="1"/>
    <x v="5"/>
    <x v="26"/>
    <x v="6"/>
    <m/>
    <n v="0"/>
    <n v="0"/>
    <m/>
  </r>
  <r>
    <x v="4"/>
    <x v="40"/>
    <m/>
    <x v="1"/>
    <x v="7"/>
    <x v="26"/>
    <x v="6"/>
    <m/>
    <n v="0"/>
    <n v="0"/>
    <m/>
  </r>
  <r>
    <x v="4"/>
    <x v="40"/>
    <m/>
    <x v="1"/>
    <x v="28"/>
    <x v="26"/>
    <x v="6"/>
    <m/>
    <n v="0"/>
    <n v="0"/>
    <m/>
  </r>
  <r>
    <x v="0"/>
    <x v="39"/>
    <m/>
    <x v="1"/>
    <x v="35"/>
    <x v="26"/>
    <x v="6"/>
    <n v="0.2"/>
    <n v="0.875"/>
    <n v="56"/>
    <m/>
  </r>
  <r>
    <x v="3"/>
    <x v="33"/>
    <m/>
    <x v="1"/>
    <x v="1"/>
    <x v="26"/>
    <x v="6"/>
    <n v="0.2"/>
    <n v="0.875"/>
    <n v="70"/>
    <m/>
  </r>
  <r>
    <x v="3"/>
    <x v="33"/>
    <m/>
    <x v="1"/>
    <x v="5"/>
    <x v="26"/>
    <x v="6"/>
    <m/>
    <n v="0"/>
    <n v="0"/>
    <m/>
  </r>
  <r>
    <x v="3"/>
    <x v="33"/>
    <m/>
    <x v="1"/>
    <x v="13"/>
    <x v="26"/>
    <x v="6"/>
    <n v="0.4"/>
    <n v="1.75"/>
    <n v="126"/>
    <m/>
  </r>
  <r>
    <x v="3"/>
    <x v="33"/>
    <m/>
    <x v="1"/>
    <x v="9"/>
    <x v="26"/>
    <x v="6"/>
    <m/>
    <n v="0"/>
    <n v="0"/>
    <m/>
  </r>
  <r>
    <x v="3"/>
    <x v="33"/>
    <m/>
    <x v="1"/>
    <x v="23"/>
    <x v="26"/>
    <x v="6"/>
    <m/>
    <n v="0"/>
    <n v="0"/>
    <m/>
  </r>
  <r>
    <x v="0"/>
    <x v="32"/>
    <m/>
    <x v="1"/>
    <x v="7"/>
    <x v="26"/>
    <x v="6"/>
    <n v="0.25"/>
    <n v="1.09375"/>
    <n v="78.75"/>
    <m/>
  </r>
  <r>
    <x v="0"/>
    <x v="32"/>
    <m/>
    <x v="1"/>
    <x v="29"/>
    <x v="26"/>
    <x v="6"/>
    <n v="0.1"/>
    <n v="0.4375"/>
    <n v="35"/>
    <m/>
  </r>
  <r>
    <x v="0"/>
    <x v="34"/>
    <m/>
    <x v="1"/>
    <x v="1"/>
    <x v="26"/>
    <x v="6"/>
    <n v="0.1"/>
    <n v="0.4375"/>
    <n v="35"/>
    <m/>
  </r>
  <r>
    <x v="6"/>
    <x v="16"/>
    <m/>
    <x v="1"/>
    <x v="29"/>
    <x v="26"/>
    <x v="6"/>
    <n v="0.1"/>
    <n v="0.4375"/>
    <n v="35"/>
    <m/>
  </r>
  <r>
    <x v="6"/>
    <x v="16"/>
    <m/>
    <x v="1"/>
    <x v="21"/>
    <x v="26"/>
    <x v="6"/>
    <n v="0.3"/>
    <n v="1.3125"/>
    <n v="94.5"/>
    <m/>
  </r>
  <r>
    <x v="1"/>
    <x v="23"/>
    <m/>
    <x v="1"/>
    <x v="7"/>
    <x v="26"/>
    <x v="6"/>
    <m/>
    <n v="0"/>
    <n v="0"/>
    <m/>
  </r>
  <r>
    <x v="1"/>
    <x v="23"/>
    <m/>
    <x v="1"/>
    <x v="24"/>
    <x v="26"/>
    <x v="6"/>
    <n v="0.4"/>
    <n v="1.75"/>
    <n v="140"/>
    <m/>
  </r>
  <r>
    <x v="1"/>
    <x v="7"/>
    <m/>
    <x v="2"/>
    <x v="43"/>
    <x v="26"/>
    <x v="6"/>
    <n v="0.15"/>
    <n v="0.65625"/>
    <e v="#N/A"/>
    <m/>
  </r>
  <r>
    <x v="1"/>
    <x v="35"/>
    <m/>
    <x v="2"/>
    <x v="43"/>
    <x v="26"/>
    <x v="6"/>
    <m/>
    <n v="0"/>
    <e v="#N/A"/>
    <m/>
  </r>
  <r>
    <x v="4"/>
    <x v="13"/>
    <m/>
    <x v="2"/>
    <x v="38"/>
    <x v="26"/>
    <x v="6"/>
    <n v="0.2"/>
    <n v="0.875"/>
    <n v="70"/>
    <m/>
  </r>
  <r>
    <x v="4"/>
    <x v="4"/>
    <m/>
    <x v="2"/>
    <x v="38"/>
    <x v="26"/>
    <x v="6"/>
    <n v="0.2"/>
    <n v="0.875"/>
    <n v="70"/>
    <m/>
  </r>
  <r>
    <x v="0"/>
    <x v="0"/>
    <m/>
    <x v="2"/>
    <x v="4"/>
    <x v="26"/>
    <x v="6"/>
    <m/>
    <n v="0"/>
    <n v="0"/>
    <m/>
  </r>
  <r>
    <x v="1"/>
    <x v="1"/>
    <m/>
    <x v="2"/>
    <x v="43"/>
    <x v="26"/>
    <x v="6"/>
    <n v="0.2"/>
    <n v="0.875"/>
    <e v="#N/A"/>
    <m/>
  </r>
  <r>
    <x v="1"/>
    <x v="17"/>
    <m/>
    <x v="2"/>
    <x v="43"/>
    <x v="26"/>
    <x v="6"/>
    <n v="0.05"/>
    <n v="0.21875"/>
    <e v="#N/A"/>
    <m/>
  </r>
  <r>
    <x v="6"/>
    <x v="9"/>
    <m/>
    <x v="2"/>
    <x v="22"/>
    <x v="26"/>
    <x v="6"/>
    <n v="0.15"/>
    <n v="0.65625"/>
    <n v="52.5"/>
    <m/>
  </r>
  <r>
    <x v="4"/>
    <x v="36"/>
    <m/>
    <x v="2"/>
    <x v="38"/>
    <x v="26"/>
    <x v="6"/>
    <n v="0.1"/>
    <n v="0.4375"/>
    <n v="35"/>
    <m/>
  </r>
  <r>
    <x v="1"/>
    <x v="15"/>
    <m/>
    <x v="2"/>
    <x v="43"/>
    <x v="26"/>
    <x v="6"/>
    <n v="0.15"/>
    <n v="0.65625"/>
    <e v="#N/A"/>
    <m/>
  </r>
  <r>
    <x v="0"/>
    <x v="20"/>
    <m/>
    <x v="2"/>
    <x v="4"/>
    <x v="26"/>
    <x v="6"/>
    <n v="0.3"/>
    <n v="1.3125"/>
    <n v="105"/>
    <m/>
  </r>
  <r>
    <x v="0"/>
    <x v="38"/>
    <m/>
    <x v="2"/>
    <x v="4"/>
    <x v="26"/>
    <x v="6"/>
    <n v="0.05"/>
    <n v="0.21875"/>
    <n v="17.5"/>
    <m/>
  </r>
  <r>
    <x v="0"/>
    <x v="25"/>
    <m/>
    <x v="2"/>
    <x v="4"/>
    <x v="26"/>
    <x v="6"/>
    <n v="0.4"/>
    <n v="1.75"/>
    <n v="140"/>
    <m/>
  </r>
  <r>
    <x v="0"/>
    <x v="26"/>
    <m/>
    <x v="2"/>
    <x v="4"/>
    <x v="26"/>
    <x v="6"/>
    <n v="0.4"/>
    <n v="1.75"/>
    <n v="140"/>
    <m/>
  </r>
  <r>
    <x v="4"/>
    <x v="6"/>
    <m/>
    <x v="2"/>
    <x v="38"/>
    <x v="26"/>
    <x v="6"/>
    <n v="0.2"/>
    <n v="0.875"/>
    <n v="70"/>
    <m/>
  </r>
  <r>
    <x v="4"/>
    <x v="8"/>
    <m/>
    <x v="2"/>
    <x v="38"/>
    <x v="26"/>
    <x v="6"/>
    <n v="0.2"/>
    <n v="0.875"/>
    <n v="70"/>
    <m/>
  </r>
  <r>
    <x v="6"/>
    <x v="14"/>
    <m/>
    <x v="2"/>
    <x v="22"/>
    <x v="26"/>
    <x v="6"/>
    <n v="0.1"/>
    <n v="0.4375"/>
    <n v="35"/>
    <m/>
  </r>
  <r>
    <x v="6"/>
    <x v="12"/>
    <m/>
    <x v="2"/>
    <x v="22"/>
    <x v="26"/>
    <x v="6"/>
    <n v="0.15"/>
    <n v="0.65625"/>
    <n v="52.5"/>
    <m/>
  </r>
  <r>
    <x v="6"/>
    <x v="19"/>
    <m/>
    <x v="2"/>
    <x v="22"/>
    <x v="26"/>
    <x v="6"/>
    <n v="0.15"/>
    <n v="0.65625"/>
    <n v="52.5"/>
    <m/>
  </r>
  <r>
    <x v="4"/>
    <x v="10"/>
    <m/>
    <x v="2"/>
    <x v="38"/>
    <x v="26"/>
    <x v="6"/>
    <n v="0.2"/>
    <n v="0.875"/>
    <n v="70"/>
    <m/>
  </r>
  <r>
    <x v="6"/>
    <x v="21"/>
    <m/>
    <x v="2"/>
    <x v="22"/>
    <x v="26"/>
    <x v="6"/>
    <n v="0.15"/>
    <n v="0.65625"/>
    <n v="52.5"/>
    <m/>
  </r>
  <r>
    <x v="4"/>
    <x v="40"/>
    <m/>
    <x v="2"/>
    <x v="38"/>
    <x v="26"/>
    <x v="6"/>
    <m/>
    <n v="0"/>
    <n v="0"/>
    <m/>
  </r>
  <r>
    <x v="0"/>
    <x v="39"/>
    <m/>
    <x v="2"/>
    <x v="4"/>
    <x v="26"/>
    <x v="6"/>
    <n v="0.2"/>
    <n v="0.875"/>
    <n v="70"/>
    <m/>
  </r>
  <r>
    <x v="0"/>
    <x v="32"/>
    <m/>
    <x v="2"/>
    <x v="4"/>
    <x v="26"/>
    <x v="6"/>
    <n v="0.4"/>
    <n v="1.75"/>
    <n v="140"/>
    <m/>
  </r>
  <r>
    <x v="0"/>
    <x v="34"/>
    <m/>
    <x v="2"/>
    <x v="4"/>
    <x v="26"/>
    <x v="6"/>
    <n v="0.2"/>
    <n v="0.875"/>
    <n v="70"/>
    <m/>
  </r>
  <r>
    <x v="6"/>
    <x v="16"/>
    <m/>
    <x v="2"/>
    <x v="22"/>
    <x v="26"/>
    <x v="6"/>
    <n v="0.15"/>
    <n v="0.65625"/>
    <n v="52.5"/>
    <m/>
  </r>
  <r>
    <x v="1"/>
    <x v="23"/>
    <m/>
    <x v="2"/>
    <x v="43"/>
    <x v="26"/>
    <x v="6"/>
    <n v="0.2"/>
    <n v="0.875"/>
    <e v="#N/A"/>
    <m/>
  </r>
  <r>
    <x v="1"/>
    <x v="7"/>
    <m/>
    <x v="3"/>
    <x v="34"/>
    <x v="26"/>
    <x v="6"/>
    <n v="0.3"/>
    <n v="1.3125"/>
    <n v="94.5"/>
    <m/>
  </r>
  <r>
    <x v="1"/>
    <x v="7"/>
    <m/>
    <x v="3"/>
    <x v="10"/>
    <x v="26"/>
    <x v="6"/>
    <n v="0.05"/>
    <n v="0.21875"/>
    <n v="17.5"/>
    <m/>
  </r>
  <r>
    <x v="3"/>
    <x v="3"/>
    <m/>
    <x v="3"/>
    <x v="26"/>
    <x v="26"/>
    <x v="6"/>
    <n v="1"/>
    <n v="4.375"/>
    <n v="280"/>
    <m/>
  </r>
  <r>
    <x v="3"/>
    <x v="3"/>
    <m/>
    <x v="3"/>
    <x v="30"/>
    <x v="26"/>
    <x v="6"/>
    <n v="1"/>
    <n v="4.375"/>
    <n v="280"/>
    <m/>
  </r>
  <r>
    <x v="3"/>
    <x v="3"/>
    <m/>
    <x v="3"/>
    <x v="14"/>
    <x v="26"/>
    <x v="6"/>
    <n v="0.3"/>
    <n v="1.3125"/>
    <n v="84"/>
    <m/>
  </r>
  <r>
    <x v="1"/>
    <x v="35"/>
    <m/>
    <x v="3"/>
    <x v="34"/>
    <x v="26"/>
    <x v="6"/>
    <m/>
    <n v="0"/>
    <n v="0"/>
    <m/>
  </r>
  <r>
    <x v="1"/>
    <x v="35"/>
    <m/>
    <x v="3"/>
    <x v="10"/>
    <x v="26"/>
    <x v="6"/>
    <m/>
    <n v="0"/>
    <n v="0"/>
    <m/>
  </r>
  <r>
    <x v="1"/>
    <x v="35"/>
    <m/>
    <x v="3"/>
    <x v="12"/>
    <x v="26"/>
    <x v="6"/>
    <m/>
    <n v="0"/>
    <n v="0"/>
    <m/>
  </r>
  <r>
    <x v="1"/>
    <x v="35"/>
    <m/>
    <x v="3"/>
    <x v="48"/>
    <x v="26"/>
    <x v="6"/>
    <m/>
    <n v="0"/>
    <e v="#N/A"/>
    <m/>
  </r>
  <r>
    <x v="4"/>
    <x v="13"/>
    <m/>
    <x v="3"/>
    <x v="14"/>
    <x v="26"/>
    <x v="6"/>
    <n v="0.2"/>
    <n v="0.875"/>
    <n v="56"/>
    <m/>
  </r>
  <r>
    <x v="4"/>
    <x v="4"/>
    <m/>
    <x v="3"/>
    <x v="12"/>
    <x v="26"/>
    <x v="6"/>
    <n v="0.25"/>
    <n v="1.09375"/>
    <n v="70"/>
    <m/>
  </r>
  <r>
    <x v="0"/>
    <x v="0"/>
    <m/>
    <x v="3"/>
    <x v="12"/>
    <x v="26"/>
    <x v="6"/>
    <m/>
    <n v="0"/>
    <n v="0"/>
    <m/>
  </r>
  <r>
    <x v="0"/>
    <x v="0"/>
    <m/>
    <x v="3"/>
    <x v="14"/>
    <x v="26"/>
    <x v="6"/>
    <m/>
    <n v="0"/>
    <n v="0"/>
    <m/>
  </r>
  <r>
    <x v="1"/>
    <x v="1"/>
    <m/>
    <x v="3"/>
    <x v="31"/>
    <x v="26"/>
    <x v="6"/>
    <n v="0.1"/>
    <n v="0.4375"/>
    <n v="28"/>
    <m/>
  </r>
  <r>
    <x v="1"/>
    <x v="1"/>
    <m/>
    <x v="3"/>
    <x v="32"/>
    <x v="26"/>
    <x v="6"/>
    <n v="0.5"/>
    <n v="2.1875"/>
    <n v="140"/>
    <m/>
  </r>
  <r>
    <x v="1"/>
    <x v="17"/>
    <m/>
    <x v="3"/>
    <x v="34"/>
    <x v="26"/>
    <x v="6"/>
    <n v="0.3"/>
    <n v="1.3125"/>
    <n v="94.5"/>
    <m/>
  </r>
  <r>
    <x v="6"/>
    <x v="9"/>
    <m/>
    <x v="3"/>
    <x v="10"/>
    <x v="26"/>
    <x v="6"/>
    <n v="0.2"/>
    <n v="0.875"/>
    <n v="70"/>
    <m/>
  </r>
  <r>
    <x v="6"/>
    <x v="9"/>
    <m/>
    <x v="3"/>
    <x v="48"/>
    <x v="26"/>
    <x v="6"/>
    <m/>
    <n v="0"/>
    <e v="#N/A"/>
    <m/>
  </r>
  <r>
    <x v="4"/>
    <x v="36"/>
    <m/>
    <x v="3"/>
    <x v="11"/>
    <x v="26"/>
    <x v="6"/>
    <n v="0.2"/>
    <n v="0.875"/>
    <n v="56"/>
    <m/>
  </r>
  <r>
    <x v="3"/>
    <x v="31"/>
    <m/>
    <x v="3"/>
    <x v="30"/>
    <x v="26"/>
    <x v="6"/>
    <m/>
    <n v="0"/>
    <n v="0"/>
    <m/>
  </r>
  <r>
    <x v="3"/>
    <x v="31"/>
    <m/>
    <x v="3"/>
    <x v="40"/>
    <x v="26"/>
    <x v="6"/>
    <m/>
    <n v="0"/>
    <n v="0"/>
    <m/>
  </r>
  <r>
    <x v="1"/>
    <x v="15"/>
    <m/>
    <x v="3"/>
    <x v="34"/>
    <x v="26"/>
    <x v="6"/>
    <n v="0.4"/>
    <n v="1.75"/>
    <n v="126"/>
    <m/>
  </r>
  <r>
    <x v="1"/>
    <x v="15"/>
    <m/>
    <x v="3"/>
    <x v="10"/>
    <x v="26"/>
    <x v="6"/>
    <n v="0.1"/>
    <n v="0.4375"/>
    <n v="35"/>
    <m/>
  </r>
  <r>
    <x v="0"/>
    <x v="20"/>
    <m/>
    <x v="3"/>
    <x v="31"/>
    <x v="26"/>
    <x v="6"/>
    <n v="0.3"/>
    <n v="1.3125"/>
    <n v="84"/>
    <m/>
  </r>
  <r>
    <x v="0"/>
    <x v="20"/>
    <m/>
    <x v="3"/>
    <x v="32"/>
    <x v="26"/>
    <x v="6"/>
    <n v="0.1"/>
    <n v="0.4375"/>
    <n v="28"/>
    <m/>
  </r>
  <r>
    <x v="0"/>
    <x v="38"/>
    <m/>
    <x v="3"/>
    <x v="12"/>
    <x v="26"/>
    <x v="6"/>
    <m/>
    <n v="0"/>
    <n v="0"/>
    <m/>
  </r>
  <r>
    <x v="0"/>
    <x v="25"/>
    <m/>
    <x v="3"/>
    <x v="31"/>
    <x v="26"/>
    <x v="6"/>
    <n v="0.4"/>
    <n v="1.75"/>
    <n v="112"/>
    <m/>
  </r>
  <r>
    <x v="0"/>
    <x v="25"/>
    <m/>
    <x v="3"/>
    <x v="32"/>
    <x v="26"/>
    <x v="6"/>
    <n v="0.3"/>
    <n v="1.3125"/>
    <n v="84"/>
    <m/>
  </r>
  <r>
    <x v="0"/>
    <x v="26"/>
    <m/>
    <x v="3"/>
    <x v="12"/>
    <x v="26"/>
    <x v="6"/>
    <n v="0.3"/>
    <n v="1.3125"/>
    <n v="84"/>
    <m/>
  </r>
  <r>
    <x v="4"/>
    <x v="6"/>
    <m/>
    <x v="3"/>
    <x v="12"/>
    <x v="26"/>
    <x v="6"/>
    <n v="0.25"/>
    <n v="1.09375"/>
    <n v="70"/>
    <m/>
  </r>
  <r>
    <x v="4"/>
    <x v="8"/>
    <m/>
    <x v="3"/>
    <x v="11"/>
    <x v="26"/>
    <x v="6"/>
    <n v="0.25"/>
    <n v="1.09375"/>
    <n v="70"/>
    <m/>
  </r>
  <r>
    <x v="6"/>
    <x v="14"/>
    <m/>
    <x v="3"/>
    <x v="48"/>
    <x v="26"/>
    <x v="6"/>
    <m/>
    <n v="0"/>
    <e v="#N/A"/>
    <m/>
  </r>
  <r>
    <x v="6"/>
    <x v="12"/>
    <m/>
    <x v="3"/>
    <x v="48"/>
    <x v="26"/>
    <x v="6"/>
    <n v="0.1"/>
    <n v="0.4375"/>
    <e v="#N/A"/>
    <m/>
  </r>
  <r>
    <x v="6"/>
    <x v="19"/>
    <m/>
    <x v="3"/>
    <x v="48"/>
    <x v="26"/>
    <x v="6"/>
    <n v="0.2"/>
    <n v="0.875"/>
    <e v="#N/A"/>
    <m/>
  </r>
  <r>
    <x v="7"/>
    <x v="11"/>
    <m/>
    <x v="3"/>
    <x v="10"/>
    <x v="26"/>
    <x v="6"/>
    <m/>
    <n v="0"/>
    <n v="0"/>
    <m/>
  </r>
  <r>
    <x v="7"/>
    <x v="11"/>
    <m/>
    <x v="3"/>
    <x v="12"/>
    <x v="26"/>
    <x v="6"/>
    <m/>
    <n v="0"/>
    <n v="0"/>
    <m/>
  </r>
  <r>
    <x v="7"/>
    <x v="11"/>
    <m/>
    <x v="3"/>
    <x v="14"/>
    <x v="26"/>
    <x v="6"/>
    <m/>
    <n v="0"/>
    <n v="0"/>
    <m/>
  </r>
  <r>
    <x v="7"/>
    <x v="11"/>
    <m/>
    <x v="3"/>
    <x v="48"/>
    <x v="26"/>
    <x v="6"/>
    <m/>
    <n v="0"/>
    <e v="#N/A"/>
    <m/>
  </r>
  <r>
    <x v="4"/>
    <x v="10"/>
    <m/>
    <x v="3"/>
    <x v="11"/>
    <x v="26"/>
    <x v="6"/>
    <n v="0.25"/>
    <n v="1.09375"/>
    <n v="70"/>
    <m/>
  </r>
  <r>
    <x v="6"/>
    <x v="21"/>
    <m/>
    <x v="3"/>
    <x v="48"/>
    <x v="26"/>
    <x v="6"/>
    <n v="0.1"/>
    <n v="0.4375"/>
    <e v="#N/A"/>
    <m/>
  </r>
  <r>
    <x v="4"/>
    <x v="40"/>
    <m/>
    <x v="3"/>
    <x v="12"/>
    <x v="26"/>
    <x v="6"/>
    <m/>
    <n v="0"/>
    <n v="0"/>
    <m/>
  </r>
  <r>
    <x v="0"/>
    <x v="39"/>
    <m/>
    <x v="3"/>
    <x v="32"/>
    <x v="26"/>
    <x v="6"/>
    <n v="0.1"/>
    <n v="0.4375"/>
    <n v="28"/>
    <m/>
  </r>
  <r>
    <x v="3"/>
    <x v="33"/>
    <m/>
    <x v="3"/>
    <x v="14"/>
    <x v="26"/>
    <x v="6"/>
    <n v="0.5"/>
    <n v="2.1875"/>
    <n v="140"/>
    <m/>
  </r>
  <r>
    <x v="0"/>
    <x v="32"/>
    <m/>
    <x v="3"/>
    <x v="12"/>
    <x v="26"/>
    <x v="6"/>
    <n v="0.4"/>
    <n v="1.75"/>
    <n v="112"/>
    <m/>
  </r>
  <r>
    <x v="0"/>
    <x v="34"/>
    <m/>
    <x v="3"/>
    <x v="31"/>
    <x v="26"/>
    <x v="6"/>
    <n v="0.1"/>
    <n v="0.4375"/>
    <n v="28"/>
    <m/>
  </r>
  <r>
    <x v="6"/>
    <x v="16"/>
    <m/>
    <x v="3"/>
    <x v="48"/>
    <x v="26"/>
    <x v="6"/>
    <n v="0.2"/>
    <n v="0.875"/>
    <e v="#N/A"/>
    <m/>
  </r>
  <r>
    <x v="1"/>
    <x v="23"/>
    <m/>
    <x v="3"/>
    <x v="10"/>
    <x v="26"/>
    <x v="6"/>
    <n v="0.3"/>
    <n v="1.3125"/>
    <n v="105"/>
    <m/>
  </r>
  <r>
    <x v="1"/>
    <x v="23"/>
    <m/>
    <x v="3"/>
    <x v="10"/>
    <x v="26"/>
    <x v="6"/>
    <n v="0.2"/>
    <n v="0.875"/>
    <n v="70"/>
    <m/>
  </r>
  <r>
    <x v="1"/>
    <x v="7"/>
    <m/>
    <x v="0"/>
    <x v="6"/>
    <x v="27"/>
    <x v="6"/>
    <n v="0.3"/>
    <n v="1.3125"/>
    <n v="105"/>
    <m/>
  </r>
  <r>
    <x v="3"/>
    <x v="3"/>
    <m/>
    <x v="0"/>
    <x v="8"/>
    <x v="27"/>
    <x v="6"/>
    <n v="0.1"/>
    <n v="0.4375"/>
    <n v="28"/>
    <m/>
  </r>
  <r>
    <x v="3"/>
    <x v="3"/>
    <m/>
    <x v="0"/>
    <x v="6"/>
    <x v="27"/>
    <x v="6"/>
    <n v="0.5"/>
    <n v="2.1875"/>
    <n v="175"/>
    <m/>
  </r>
  <r>
    <x v="4"/>
    <x v="13"/>
    <m/>
    <x v="0"/>
    <x v="16"/>
    <x v="27"/>
    <x v="6"/>
    <n v="0.15"/>
    <n v="0.65625"/>
    <n v="47.25"/>
    <m/>
  </r>
  <r>
    <x v="4"/>
    <x v="4"/>
    <m/>
    <x v="0"/>
    <x v="2"/>
    <x v="27"/>
    <x v="6"/>
    <n v="0.15"/>
    <n v="0.65625"/>
    <n v="47.25"/>
    <m/>
  </r>
  <r>
    <x v="2"/>
    <x v="2"/>
    <m/>
    <x v="0"/>
    <x v="0"/>
    <x v="27"/>
    <x v="6"/>
    <m/>
    <n v="0"/>
    <n v="0"/>
    <m/>
  </r>
  <r>
    <x v="2"/>
    <x v="2"/>
    <m/>
    <x v="0"/>
    <x v="2"/>
    <x v="27"/>
    <x v="6"/>
    <m/>
    <n v="0"/>
    <n v="0"/>
    <m/>
  </r>
  <r>
    <x v="2"/>
    <x v="2"/>
    <m/>
    <x v="0"/>
    <x v="16"/>
    <x v="27"/>
    <x v="6"/>
    <m/>
    <n v="0"/>
    <n v="0"/>
    <m/>
  </r>
  <r>
    <x v="2"/>
    <x v="2"/>
    <m/>
    <x v="0"/>
    <x v="6"/>
    <x v="27"/>
    <x v="6"/>
    <m/>
    <n v="0"/>
    <n v="0"/>
    <m/>
  </r>
  <r>
    <x v="0"/>
    <x v="0"/>
    <m/>
    <x v="0"/>
    <x v="0"/>
    <x v="27"/>
    <x v="6"/>
    <m/>
    <n v="0"/>
    <n v="0"/>
    <m/>
  </r>
  <r>
    <x v="0"/>
    <x v="0"/>
    <m/>
    <x v="0"/>
    <x v="8"/>
    <x v="27"/>
    <x v="6"/>
    <m/>
    <n v="0"/>
    <n v="0"/>
    <m/>
  </r>
  <r>
    <x v="1"/>
    <x v="1"/>
    <m/>
    <x v="0"/>
    <x v="0"/>
    <x v="27"/>
    <x v="6"/>
    <m/>
    <n v="0"/>
    <n v="0"/>
    <m/>
  </r>
  <r>
    <x v="1"/>
    <x v="1"/>
    <m/>
    <x v="0"/>
    <x v="2"/>
    <x v="27"/>
    <x v="6"/>
    <n v="0.5"/>
    <n v="2.1875"/>
    <n v="157.5"/>
    <m/>
  </r>
  <r>
    <x v="1"/>
    <x v="1"/>
    <m/>
    <x v="0"/>
    <x v="19"/>
    <x v="27"/>
    <x v="6"/>
    <m/>
    <n v="0"/>
    <n v="0"/>
    <m/>
  </r>
  <r>
    <x v="1"/>
    <x v="1"/>
    <m/>
    <x v="0"/>
    <x v="6"/>
    <x v="27"/>
    <x v="6"/>
    <m/>
    <n v="0"/>
    <n v="0"/>
    <m/>
  </r>
  <r>
    <x v="1"/>
    <x v="1"/>
    <m/>
    <x v="0"/>
    <x v="6"/>
    <x v="27"/>
    <x v="6"/>
    <m/>
    <n v="0"/>
    <n v="0"/>
    <m/>
  </r>
  <r>
    <x v="1"/>
    <x v="17"/>
    <m/>
    <x v="0"/>
    <x v="0"/>
    <x v="27"/>
    <x v="6"/>
    <n v="0.2"/>
    <n v="0.875"/>
    <n v="63"/>
    <m/>
  </r>
  <r>
    <x v="6"/>
    <x v="9"/>
    <m/>
    <x v="0"/>
    <x v="8"/>
    <x v="27"/>
    <x v="6"/>
    <n v="0.2"/>
    <n v="0.875"/>
    <n v="56"/>
    <m/>
  </r>
  <r>
    <x v="4"/>
    <x v="36"/>
    <m/>
    <x v="0"/>
    <x v="16"/>
    <x v="27"/>
    <x v="6"/>
    <m/>
    <n v="0"/>
    <n v="0"/>
    <m/>
  </r>
  <r>
    <x v="3"/>
    <x v="31"/>
    <m/>
    <x v="0"/>
    <x v="2"/>
    <x v="27"/>
    <x v="6"/>
    <n v="0.2"/>
    <n v="0.875"/>
    <n v="63"/>
    <m/>
  </r>
  <r>
    <x v="3"/>
    <x v="31"/>
    <m/>
    <x v="0"/>
    <x v="19"/>
    <x v="27"/>
    <x v="6"/>
    <n v="0.7"/>
    <n v="3.0625"/>
    <n v="196"/>
    <m/>
  </r>
  <r>
    <x v="0"/>
    <x v="37"/>
    <m/>
    <x v="0"/>
    <x v="6"/>
    <x v="27"/>
    <x v="6"/>
    <m/>
    <n v="0"/>
    <n v="0"/>
    <m/>
  </r>
  <r>
    <x v="1"/>
    <x v="15"/>
    <m/>
    <x v="0"/>
    <x v="0"/>
    <x v="27"/>
    <x v="6"/>
    <m/>
    <n v="0"/>
    <n v="0"/>
    <m/>
  </r>
  <r>
    <x v="1"/>
    <x v="15"/>
    <m/>
    <x v="0"/>
    <x v="8"/>
    <x v="27"/>
    <x v="6"/>
    <n v="0.2"/>
    <n v="0.875"/>
    <n v="56"/>
    <m/>
  </r>
  <r>
    <x v="0"/>
    <x v="20"/>
    <m/>
    <x v="0"/>
    <x v="0"/>
    <x v="27"/>
    <x v="6"/>
    <n v="0.1"/>
    <n v="0.4375"/>
    <n v="31.5"/>
    <m/>
  </r>
  <r>
    <x v="0"/>
    <x v="38"/>
    <m/>
    <x v="0"/>
    <x v="19"/>
    <x v="27"/>
    <x v="6"/>
    <m/>
    <n v="0"/>
    <n v="0"/>
    <m/>
  </r>
  <r>
    <x v="0"/>
    <x v="38"/>
    <m/>
    <x v="0"/>
    <x v="6"/>
    <x v="27"/>
    <x v="6"/>
    <m/>
    <n v="0"/>
    <n v="0"/>
    <m/>
  </r>
  <r>
    <x v="0"/>
    <x v="25"/>
    <m/>
    <x v="0"/>
    <x v="2"/>
    <x v="27"/>
    <x v="6"/>
    <n v="0.1"/>
    <n v="0.4375"/>
    <n v="31.5"/>
    <m/>
  </r>
  <r>
    <x v="0"/>
    <x v="26"/>
    <m/>
    <x v="0"/>
    <x v="8"/>
    <x v="27"/>
    <x v="6"/>
    <n v="0.2"/>
    <n v="0.875"/>
    <n v="56"/>
    <m/>
  </r>
  <r>
    <x v="4"/>
    <x v="6"/>
    <m/>
    <x v="0"/>
    <x v="16"/>
    <x v="27"/>
    <x v="6"/>
    <m/>
    <n v="0"/>
    <n v="0"/>
    <m/>
  </r>
  <r>
    <x v="4"/>
    <x v="8"/>
    <m/>
    <x v="0"/>
    <x v="2"/>
    <x v="27"/>
    <x v="6"/>
    <n v="0.15"/>
    <n v="0.65625"/>
    <n v="47.25"/>
    <m/>
  </r>
  <r>
    <x v="6"/>
    <x v="14"/>
    <m/>
    <x v="0"/>
    <x v="0"/>
    <x v="27"/>
    <x v="6"/>
    <m/>
    <n v="0"/>
    <n v="0"/>
    <m/>
  </r>
  <r>
    <x v="6"/>
    <x v="14"/>
    <m/>
    <x v="0"/>
    <x v="19"/>
    <x v="27"/>
    <x v="6"/>
    <n v="0.2"/>
    <n v="0.875"/>
    <n v="56"/>
    <m/>
  </r>
  <r>
    <x v="6"/>
    <x v="12"/>
    <m/>
    <x v="0"/>
    <x v="2"/>
    <x v="27"/>
    <x v="6"/>
    <m/>
    <n v="0"/>
    <n v="0"/>
    <m/>
  </r>
  <r>
    <x v="6"/>
    <x v="12"/>
    <m/>
    <x v="0"/>
    <x v="8"/>
    <x v="27"/>
    <x v="6"/>
    <m/>
    <n v="0"/>
    <n v="0"/>
    <m/>
  </r>
  <r>
    <x v="6"/>
    <x v="19"/>
    <m/>
    <x v="0"/>
    <x v="16"/>
    <x v="27"/>
    <x v="6"/>
    <m/>
    <n v="0"/>
    <n v="0"/>
    <m/>
  </r>
  <r>
    <x v="6"/>
    <x v="19"/>
    <m/>
    <x v="0"/>
    <x v="8"/>
    <x v="27"/>
    <x v="6"/>
    <n v="0.25"/>
    <n v="1.09375"/>
    <n v="70"/>
    <m/>
  </r>
  <r>
    <x v="4"/>
    <x v="10"/>
    <m/>
    <x v="0"/>
    <x v="16"/>
    <x v="27"/>
    <x v="6"/>
    <n v="0.1"/>
    <n v="0.4375"/>
    <n v="31.5"/>
    <m/>
  </r>
  <r>
    <x v="6"/>
    <x v="21"/>
    <m/>
    <x v="0"/>
    <x v="8"/>
    <x v="27"/>
    <x v="6"/>
    <n v="0.3"/>
    <n v="1.3125"/>
    <n v="84"/>
    <m/>
  </r>
  <r>
    <x v="0"/>
    <x v="39"/>
    <m/>
    <x v="0"/>
    <x v="2"/>
    <x v="27"/>
    <x v="6"/>
    <n v="0.1"/>
    <n v="0.4375"/>
    <n v="31.5"/>
    <m/>
  </r>
  <r>
    <x v="3"/>
    <x v="33"/>
    <m/>
    <x v="0"/>
    <x v="0"/>
    <x v="27"/>
    <x v="6"/>
    <n v="0.1"/>
    <n v="0.4375"/>
    <n v="31.5"/>
    <m/>
  </r>
  <r>
    <x v="3"/>
    <x v="33"/>
    <m/>
    <x v="0"/>
    <x v="8"/>
    <x v="27"/>
    <x v="6"/>
    <m/>
    <n v="0"/>
    <n v="0"/>
    <m/>
  </r>
  <r>
    <x v="1"/>
    <x v="24"/>
    <m/>
    <x v="0"/>
    <x v="0"/>
    <x v="27"/>
    <x v="6"/>
    <n v="0.2"/>
    <n v="0.875"/>
    <n v="63"/>
    <m/>
  </r>
  <r>
    <x v="0"/>
    <x v="32"/>
    <m/>
    <x v="0"/>
    <x v="19"/>
    <x v="27"/>
    <x v="6"/>
    <n v="0.2"/>
    <n v="0.875"/>
    <n v="56"/>
    <m/>
  </r>
  <r>
    <x v="0"/>
    <x v="34"/>
    <m/>
    <x v="0"/>
    <x v="19"/>
    <x v="27"/>
    <x v="6"/>
    <n v="0.1"/>
    <n v="0.4375"/>
    <n v="28"/>
    <m/>
  </r>
  <r>
    <x v="6"/>
    <x v="16"/>
    <m/>
    <x v="0"/>
    <x v="0"/>
    <x v="27"/>
    <x v="6"/>
    <n v="0.3"/>
    <n v="1.3125"/>
    <n v="94.5"/>
    <m/>
  </r>
  <r>
    <x v="1"/>
    <x v="23"/>
    <m/>
    <x v="0"/>
    <x v="0"/>
    <x v="27"/>
    <x v="6"/>
    <n v="0.35"/>
    <n v="1.53125"/>
    <n v="110.25"/>
    <m/>
  </r>
  <r>
    <x v="1"/>
    <x v="23"/>
    <m/>
    <x v="0"/>
    <x v="6"/>
    <x v="27"/>
    <x v="6"/>
    <n v="0.1"/>
    <n v="0.4375"/>
    <n v="35"/>
    <m/>
  </r>
  <r>
    <x v="1"/>
    <x v="7"/>
    <m/>
    <x v="1"/>
    <x v="24"/>
    <x v="27"/>
    <x v="6"/>
    <n v="0.1"/>
    <n v="0.4375"/>
    <n v="35"/>
    <m/>
  </r>
  <r>
    <x v="1"/>
    <x v="7"/>
    <m/>
    <x v="1"/>
    <x v="27"/>
    <x v="27"/>
    <x v="6"/>
    <n v="0.3"/>
    <n v="1.3125"/>
    <e v="#N/A"/>
    <m/>
  </r>
  <r>
    <x v="3"/>
    <x v="3"/>
    <m/>
    <x v="1"/>
    <x v="25"/>
    <x v="27"/>
    <x v="6"/>
    <n v="0.5"/>
    <n v="2.1875"/>
    <n v="140"/>
    <m/>
  </r>
  <r>
    <x v="3"/>
    <x v="3"/>
    <m/>
    <x v="1"/>
    <x v="29"/>
    <x v="27"/>
    <x v="6"/>
    <m/>
    <n v="0"/>
    <n v="0"/>
    <m/>
  </r>
  <r>
    <x v="3"/>
    <x v="3"/>
    <m/>
    <x v="1"/>
    <x v="17"/>
    <x v="27"/>
    <x v="6"/>
    <n v="1"/>
    <n v="4.375"/>
    <n v="280"/>
    <m/>
  </r>
  <r>
    <x v="3"/>
    <x v="3"/>
    <m/>
    <x v="1"/>
    <x v="24"/>
    <x v="27"/>
    <x v="6"/>
    <n v="0.3"/>
    <n v="1.3125"/>
    <n v="105"/>
    <m/>
  </r>
  <r>
    <x v="4"/>
    <x v="13"/>
    <m/>
    <x v="1"/>
    <x v="5"/>
    <x v="27"/>
    <x v="6"/>
    <n v="0.1"/>
    <n v="0.4375"/>
    <n v="35"/>
    <m/>
  </r>
  <r>
    <x v="4"/>
    <x v="13"/>
    <m/>
    <x v="1"/>
    <x v="44"/>
    <x v="27"/>
    <x v="6"/>
    <n v="0.4"/>
    <n v="1.75"/>
    <e v="#N/A"/>
    <m/>
  </r>
  <r>
    <x v="4"/>
    <x v="4"/>
    <m/>
    <x v="1"/>
    <x v="3"/>
    <x v="27"/>
    <x v="6"/>
    <m/>
    <n v="0"/>
    <n v="0"/>
    <m/>
  </r>
  <r>
    <x v="4"/>
    <x v="4"/>
    <m/>
    <x v="1"/>
    <x v="5"/>
    <x v="27"/>
    <x v="6"/>
    <n v="0.3"/>
    <n v="1.3125"/>
    <n v="105"/>
    <m/>
  </r>
  <r>
    <x v="0"/>
    <x v="0"/>
    <m/>
    <x v="1"/>
    <x v="29"/>
    <x v="27"/>
    <x v="6"/>
    <m/>
    <n v="0"/>
    <n v="0"/>
    <m/>
  </r>
  <r>
    <x v="0"/>
    <x v="0"/>
    <m/>
    <x v="1"/>
    <x v="23"/>
    <x v="27"/>
    <x v="6"/>
    <m/>
    <n v="0"/>
    <n v="0"/>
    <m/>
  </r>
  <r>
    <x v="1"/>
    <x v="1"/>
    <m/>
    <x v="1"/>
    <x v="1"/>
    <x v="27"/>
    <x v="6"/>
    <n v="1"/>
    <n v="4.375"/>
    <n v="350"/>
    <m/>
  </r>
  <r>
    <x v="1"/>
    <x v="1"/>
    <m/>
    <x v="1"/>
    <x v="42"/>
    <x v="27"/>
    <x v="6"/>
    <n v="0.8"/>
    <n v="3.5"/>
    <e v="#N/A"/>
    <m/>
  </r>
  <r>
    <x v="1"/>
    <x v="1"/>
    <m/>
    <x v="1"/>
    <x v="45"/>
    <x v="27"/>
    <x v="6"/>
    <n v="1"/>
    <n v="4.375"/>
    <e v="#N/A"/>
    <m/>
  </r>
  <r>
    <x v="1"/>
    <x v="17"/>
    <m/>
    <x v="1"/>
    <x v="29"/>
    <x v="27"/>
    <x v="6"/>
    <n v="0.2"/>
    <n v="0.875"/>
    <n v="70"/>
    <m/>
  </r>
  <r>
    <x v="6"/>
    <x v="9"/>
    <m/>
    <x v="1"/>
    <x v="24"/>
    <x v="27"/>
    <x v="6"/>
    <n v="0.3"/>
    <n v="1.3125"/>
    <n v="105"/>
    <m/>
  </r>
  <r>
    <x v="6"/>
    <x v="9"/>
    <m/>
    <x v="1"/>
    <x v="23"/>
    <x v="27"/>
    <x v="6"/>
    <m/>
    <n v="0"/>
    <n v="0"/>
    <m/>
  </r>
  <r>
    <x v="4"/>
    <x v="36"/>
    <m/>
    <x v="1"/>
    <x v="5"/>
    <x v="27"/>
    <x v="6"/>
    <m/>
    <n v="0"/>
    <n v="0"/>
    <m/>
  </r>
  <r>
    <x v="4"/>
    <x v="36"/>
    <m/>
    <x v="1"/>
    <x v="44"/>
    <x v="27"/>
    <x v="6"/>
    <m/>
    <n v="0"/>
    <e v="#N/A"/>
    <m/>
  </r>
  <r>
    <x v="3"/>
    <x v="31"/>
    <m/>
    <x v="1"/>
    <x v="3"/>
    <x v="27"/>
    <x v="6"/>
    <n v="0.35"/>
    <n v="1.53125"/>
    <n v="110.25"/>
    <m/>
  </r>
  <r>
    <x v="3"/>
    <x v="31"/>
    <m/>
    <x v="1"/>
    <x v="29"/>
    <x v="27"/>
    <x v="6"/>
    <n v="0.2"/>
    <n v="0.875"/>
    <n v="70"/>
    <m/>
  </r>
  <r>
    <x v="3"/>
    <x v="31"/>
    <m/>
    <x v="1"/>
    <x v="18"/>
    <x v="27"/>
    <x v="6"/>
    <n v="0.7"/>
    <n v="3.0625"/>
    <n v="245"/>
    <m/>
  </r>
  <r>
    <x v="3"/>
    <x v="31"/>
    <m/>
    <x v="1"/>
    <x v="21"/>
    <x v="27"/>
    <x v="6"/>
    <m/>
    <n v="0"/>
    <n v="0"/>
    <m/>
  </r>
  <r>
    <x v="5"/>
    <x v="5"/>
    <m/>
    <x v="1"/>
    <x v="3"/>
    <x v="27"/>
    <x v="6"/>
    <m/>
    <n v="0"/>
    <n v="0"/>
    <m/>
  </r>
  <r>
    <x v="5"/>
    <x v="5"/>
    <m/>
    <x v="1"/>
    <x v="5"/>
    <x v="27"/>
    <x v="6"/>
    <m/>
    <n v="0"/>
    <n v="0"/>
    <m/>
  </r>
  <r>
    <x v="5"/>
    <x v="5"/>
    <m/>
    <x v="1"/>
    <x v="7"/>
    <x v="27"/>
    <x v="6"/>
    <m/>
    <n v="0"/>
    <n v="0"/>
    <m/>
  </r>
  <r>
    <x v="5"/>
    <x v="5"/>
    <m/>
    <x v="1"/>
    <x v="9"/>
    <x v="27"/>
    <x v="6"/>
    <m/>
    <n v="0"/>
    <n v="0"/>
    <m/>
  </r>
  <r>
    <x v="5"/>
    <x v="5"/>
    <m/>
    <x v="1"/>
    <x v="17"/>
    <x v="27"/>
    <x v="6"/>
    <m/>
    <n v="0"/>
    <n v="0"/>
    <m/>
  </r>
  <r>
    <x v="5"/>
    <x v="5"/>
    <m/>
    <x v="1"/>
    <x v="18"/>
    <x v="27"/>
    <x v="6"/>
    <m/>
    <n v="0"/>
    <n v="0"/>
    <m/>
  </r>
  <r>
    <x v="5"/>
    <x v="5"/>
    <m/>
    <x v="1"/>
    <x v="24"/>
    <x v="27"/>
    <x v="6"/>
    <m/>
    <n v="0"/>
    <n v="0"/>
    <m/>
  </r>
  <r>
    <x v="5"/>
    <x v="5"/>
    <m/>
    <x v="1"/>
    <x v="21"/>
    <x v="27"/>
    <x v="6"/>
    <m/>
    <n v="0"/>
    <n v="0"/>
    <m/>
  </r>
  <r>
    <x v="5"/>
    <x v="5"/>
    <m/>
    <x v="1"/>
    <x v="23"/>
    <x v="27"/>
    <x v="6"/>
    <m/>
    <n v="0"/>
    <n v="0"/>
    <m/>
  </r>
  <r>
    <x v="1"/>
    <x v="15"/>
    <m/>
    <x v="1"/>
    <x v="1"/>
    <x v="27"/>
    <x v="6"/>
    <m/>
    <n v="0"/>
    <n v="0"/>
    <m/>
  </r>
  <r>
    <x v="1"/>
    <x v="15"/>
    <m/>
    <x v="1"/>
    <x v="42"/>
    <x v="27"/>
    <x v="6"/>
    <m/>
    <n v="0"/>
    <e v="#N/A"/>
    <m/>
  </r>
  <r>
    <x v="1"/>
    <x v="15"/>
    <m/>
    <x v="1"/>
    <x v="24"/>
    <x v="27"/>
    <x v="6"/>
    <n v="0.1"/>
    <n v="0.4375"/>
    <n v="35"/>
    <m/>
  </r>
  <r>
    <x v="1"/>
    <x v="15"/>
    <m/>
    <x v="1"/>
    <x v="27"/>
    <x v="27"/>
    <x v="6"/>
    <n v="0.4"/>
    <n v="1.75"/>
    <e v="#N/A"/>
    <m/>
  </r>
  <r>
    <x v="0"/>
    <x v="20"/>
    <m/>
    <x v="1"/>
    <x v="1"/>
    <x v="27"/>
    <x v="6"/>
    <n v="0.1"/>
    <n v="0.4375"/>
    <n v="35"/>
    <m/>
  </r>
  <r>
    <x v="0"/>
    <x v="20"/>
    <m/>
    <x v="1"/>
    <x v="13"/>
    <x v="27"/>
    <x v="6"/>
    <n v="0.2"/>
    <n v="0.875"/>
    <n v="63"/>
    <m/>
  </r>
  <r>
    <x v="0"/>
    <x v="38"/>
    <m/>
    <x v="1"/>
    <x v="29"/>
    <x v="27"/>
    <x v="6"/>
    <m/>
    <n v="0"/>
    <n v="0"/>
    <m/>
  </r>
  <r>
    <x v="0"/>
    <x v="25"/>
    <m/>
    <x v="1"/>
    <x v="35"/>
    <x v="27"/>
    <x v="6"/>
    <n v="0.4"/>
    <n v="1.75"/>
    <n v="112"/>
    <m/>
  </r>
  <r>
    <x v="0"/>
    <x v="26"/>
    <m/>
    <x v="1"/>
    <x v="7"/>
    <x v="27"/>
    <x v="6"/>
    <n v="0.65"/>
    <n v="2.84375"/>
    <n v="204.75"/>
    <m/>
  </r>
  <r>
    <x v="0"/>
    <x v="26"/>
    <m/>
    <x v="1"/>
    <x v="29"/>
    <x v="27"/>
    <x v="6"/>
    <n v="0.1"/>
    <n v="0.4375"/>
    <n v="35"/>
    <m/>
  </r>
  <r>
    <x v="0"/>
    <x v="26"/>
    <m/>
    <x v="1"/>
    <x v="23"/>
    <x v="27"/>
    <x v="6"/>
    <m/>
    <n v="0"/>
    <n v="0"/>
    <m/>
  </r>
  <r>
    <x v="4"/>
    <x v="6"/>
    <m/>
    <x v="1"/>
    <x v="3"/>
    <x v="27"/>
    <x v="6"/>
    <m/>
    <n v="0"/>
    <n v="0"/>
    <m/>
  </r>
  <r>
    <x v="4"/>
    <x v="6"/>
    <m/>
    <x v="1"/>
    <x v="5"/>
    <x v="27"/>
    <x v="6"/>
    <m/>
    <n v="0"/>
    <n v="0"/>
    <m/>
  </r>
  <r>
    <x v="4"/>
    <x v="8"/>
    <m/>
    <x v="1"/>
    <x v="5"/>
    <x v="27"/>
    <x v="6"/>
    <n v="0.1"/>
    <n v="0.4375"/>
    <n v="35"/>
    <m/>
  </r>
  <r>
    <x v="4"/>
    <x v="8"/>
    <m/>
    <x v="1"/>
    <x v="3"/>
    <x v="27"/>
    <x v="6"/>
    <n v="0.25"/>
    <n v="1.09375"/>
    <n v="78.75"/>
    <m/>
  </r>
  <r>
    <x v="6"/>
    <x v="14"/>
    <m/>
    <x v="1"/>
    <x v="29"/>
    <x v="27"/>
    <x v="6"/>
    <n v="0.3"/>
    <n v="1.3125"/>
    <n v="105"/>
    <m/>
  </r>
  <r>
    <x v="6"/>
    <x v="12"/>
    <m/>
    <x v="1"/>
    <x v="29"/>
    <x v="27"/>
    <x v="6"/>
    <n v="0.1"/>
    <n v="0.4375"/>
    <n v="35"/>
    <m/>
  </r>
  <r>
    <x v="6"/>
    <x v="12"/>
    <m/>
    <x v="1"/>
    <x v="21"/>
    <x v="27"/>
    <x v="6"/>
    <n v="0.3"/>
    <n v="1.3125"/>
    <n v="94.5"/>
    <m/>
  </r>
  <r>
    <x v="6"/>
    <x v="19"/>
    <m/>
    <x v="1"/>
    <x v="25"/>
    <x v="27"/>
    <x v="6"/>
    <m/>
    <n v="0"/>
    <n v="0"/>
    <m/>
  </r>
  <r>
    <x v="6"/>
    <x v="19"/>
    <m/>
    <x v="1"/>
    <x v="18"/>
    <x v="27"/>
    <x v="6"/>
    <n v="0.3"/>
    <n v="1.3125"/>
    <n v="105"/>
    <m/>
  </r>
  <r>
    <x v="6"/>
    <x v="19"/>
    <m/>
    <x v="1"/>
    <x v="23"/>
    <x v="27"/>
    <x v="6"/>
    <m/>
    <n v="0"/>
    <n v="0"/>
    <m/>
  </r>
  <r>
    <x v="4"/>
    <x v="10"/>
    <m/>
    <x v="1"/>
    <x v="3"/>
    <x v="27"/>
    <x v="6"/>
    <n v="0.4"/>
    <n v="1.75"/>
    <n v="126"/>
    <m/>
  </r>
  <r>
    <x v="6"/>
    <x v="21"/>
    <m/>
    <x v="1"/>
    <x v="24"/>
    <x v="27"/>
    <x v="6"/>
    <m/>
    <n v="0"/>
    <n v="0"/>
    <m/>
  </r>
  <r>
    <x v="6"/>
    <x v="21"/>
    <m/>
    <x v="1"/>
    <x v="27"/>
    <x v="27"/>
    <x v="6"/>
    <n v="0.3"/>
    <n v="1.3125"/>
    <e v="#N/A"/>
    <m/>
  </r>
  <r>
    <x v="4"/>
    <x v="40"/>
    <m/>
    <x v="1"/>
    <x v="5"/>
    <x v="27"/>
    <x v="6"/>
    <m/>
    <n v="0"/>
    <n v="0"/>
    <m/>
  </r>
  <r>
    <x v="4"/>
    <x v="40"/>
    <m/>
    <x v="1"/>
    <x v="7"/>
    <x v="27"/>
    <x v="6"/>
    <m/>
    <n v="0"/>
    <n v="0"/>
    <m/>
  </r>
  <r>
    <x v="0"/>
    <x v="39"/>
    <m/>
    <x v="1"/>
    <x v="35"/>
    <x v="27"/>
    <x v="6"/>
    <n v="0.2"/>
    <n v="0.875"/>
    <n v="56"/>
    <m/>
  </r>
  <r>
    <x v="3"/>
    <x v="33"/>
    <m/>
    <x v="1"/>
    <x v="1"/>
    <x v="27"/>
    <x v="6"/>
    <n v="0.1"/>
    <n v="0.4375"/>
    <n v="35"/>
    <m/>
  </r>
  <r>
    <x v="3"/>
    <x v="33"/>
    <m/>
    <x v="1"/>
    <x v="5"/>
    <x v="27"/>
    <x v="6"/>
    <m/>
    <n v="0"/>
    <n v="0"/>
    <m/>
  </r>
  <r>
    <x v="3"/>
    <x v="33"/>
    <m/>
    <x v="1"/>
    <x v="13"/>
    <x v="27"/>
    <x v="6"/>
    <n v="0.5"/>
    <n v="2.1875"/>
    <n v="157.5"/>
    <m/>
  </r>
  <r>
    <x v="3"/>
    <x v="33"/>
    <m/>
    <x v="1"/>
    <x v="25"/>
    <x v="27"/>
    <x v="6"/>
    <m/>
    <n v="0"/>
    <n v="0"/>
    <m/>
  </r>
  <r>
    <x v="3"/>
    <x v="33"/>
    <m/>
    <x v="1"/>
    <x v="9"/>
    <x v="27"/>
    <x v="6"/>
    <m/>
    <n v="0"/>
    <n v="0"/>
    <m/>
  </r>
  <r>
    <x v="3"/>
    <x v="33"/>
    <m/>
    <x v="1"/>
    <x v="23"/>
    <x v="27"/>
    <x v="6"/>
    <m/>
    <n v="0"/>
    <n v="0"/>
    <m/>
  </r>
  <r>
    <x v="1"/>
    <x v="24"/>
    <m/>
    <x v="1"/>
    <x v="24"/>
    <x v="27"/>
    <x v="6"/>
    <n v="0.05"/>
    <n v="0.21875"/>
    <n v="17.5"/>
    <m/>
  </r>
  <r>
    <x v="1"/>
    <x v="24"/>
    <m/>
    <x v="1"/>
    <x v="25"/>
    <x v="27"/>
    <x v="6"/>
    <n v="0.5"/>
    <n v="2.1875"/>
    <n v="140"/>
    <m/>
  </r>
  <r>
    <x v="1"/>
    <x v="24"/>
    <m/>
    <x v="1"/>
    <x v="21"/>
    <x v="27"/>
    <x v="6"/>
    <n v="0.1"/>
    <n v="0.4375"/>
    <n v="31.5"/>
    <m/>
  </r>
  <r>
    <x v="0"/>
    <x v="32"/>
    <m/>
    <x v="1"/>
    <x v="7"/>
    <x v="27"/>
    <x v="6"/>
    <n v="0.2"/>
    <n v="0.875"/>
    <n v="63"/>
    <m/>
  </r>
  <r>
    <x v="0"/>
    <x v="32"/>
    <m/>
    <x v="1"/>
    <x v="29"/>
    <x v="27"/>
    <x v="6"/>
    <m/>
    <n v="0"/>
    <n v="0"/>
    <m/>
  </r>
  <r>
    <x v="0"/>
    <x v="34"/>
    <m/>
    <x v="1"/>
    <x v="35"/>
    <x v="27"/>
    <x v="6"/>
    <n v="0.6"/>
    <n v="2.625"/>
    <n v="168"/>
    <m/>
  </r>
  <r>
    <x v="0"/>
    <x v="34"/>
    <m/>
    <x v="1"/>
    <x v="1"/>
    <x v="27"/>
    <x v="6"/>
    <n v="0.1"/>
    <n v="0.4375"/>
    <n v="35"/>
    <m/>
  </r>
  <r>
    <x v="6"/>
    <x v="16"/>
    <m/>
    <x v="1"/>
    <x v="29"/>
    <x v="27"/>
    <x v="6"/>
    <n v="0.1"/>
    <n v="0.4375"/>
    <n v="35"/>
    <m/>
  </r>
  <r>
    <x v="6"/>
    <x v="16"/>
    <m/>
    <x v="1"/>
    <x v="21"/>
    <x v="27"/>
    <x v="6"/>
    <n v="0.3"/>
    <n v="1.3125"/>
    <n v="94.5"/>
    <m/>
  </r>
  <r>
    <x v="1"/>
    <x v="23"/>
    <m/>
    <x v="1"/>
    <x v="7"/>
    <x v="27"/>
    <x v="6"/>
    <m/>
    <n v="0"/>
    <n v="0"/>
    <m/>
  </r>
  <r>
    <x v="1"/>
    <x v="23"/>
    <m/>
    <x v="1"/>
    <x v="24"/>
    <x v="27"/>
    <x v="6"/>
    <n v="0.3"/>
    <n v="1.3125"/>
    <n v="105"/>
    <m/>
  </r>
  <r>
    <x v="1"/>
    <x v="7"/>
    <m/>
    <x v="2"/>
    <x v="43"/>
    <x v="27"/>
    <x v="6"/>
    <n v="0.15"/>
    <n v="0.65625"/>
    <e v="#N/A"/>
    <m/>
  </r>
  <r>
    <x v="4"/>
    <x v="13"/>
    <m/>
    <x v="2"/>
    <x v="38"/>
    <x v="27"/>
    <x v="6"/>
    <n v="0.2"/>
    <n v="0.875"/>
    <n v="70"/>
    <m/>
  </r>
  <r>
    <x v="4"/>
    <x v="4"/>
    <m/>
    <x v="2"/>
    <x v="38"/>
    <x v="27"/>
    <x v="6"/>
    <n v="0.2"/>
    <n v="0.875"/>
    <n v="70"/>
    <m/>
  </r>
  <r>
    <x v="0"/>
    <x v="0"/>
    <m/>
    <x v="2"/>
    <x v="4"/>
    <x v="27"/>
    <x v="6"/>
    <n v="0.3"/>
    <n v="1.3125"/>
    <n v="105"/>
    <m/>
  </r>
  <r>
    <x v="1"/>
    <x v="1"/>
    <m/>
    <x v="2"/>
    <x v="43"/>
    <x v="27"/>
    <x v="6"/>
    <n v="0.3"/>
    <n v="1.3125"/>
    <e v="#N/A"/>
    <m/>
  </r>
  <r>
    <x v="1"/>
    <x v="17"/>
    <m/>
    <x v="2"/>
    <x v="43"/>
    <x v="27"/>
    <x v="6"/>
    <n v="0.05"/>
    <n v="0.21875"/>
    <e v="#N/A"/>
    <m/>
  </r>
  <r>
    <x v="6"/>
    <x v="9"/>
    <m/>
    <x v="2"/>
    <x v="22"/>
    <x v="27"/>
    <x v="6"/>
    <n v="0.15"/>
    <n v="0.65625"/>
    <n v="52.5"/>
    <m/>
  </r>
  <r>
    <x v="4"/>
    <x v="36"/>
    <m/>
    <x v="2"/>
    <x v="38"/>
    <x v="27"/>
    <x v="6"/>
    <m/>
    <n v="0"/>
    <n v="0"/>
    <m/>
  </r>
  <r>
    <x v="1"/>
    <x v="15"/>
    <m/>
    <x v="2"/>
    <x v="43"/>
    <x v="27"/>
    <x v="6"/>
    <n v="0.15"/>
    <n v="0.65625"/>
    <e v="#N/A"/>
    <m/>
  </r>
  <r>
    <x v="0"/>
    <x v="20"/>
    <m/>
    <x v="2"/>
    <x v="4"/>
    <x v="27"/>
    <x v="6"/>
    <n v="0.2"/>
    <n v="0.875"/>
    <n v="70"/>
    <m/>
  </r>
  <r>
    <x v="0"/>
    <x v="38"/>
    <m/>
    <x v="2"/>
    <x v="4"/>
    <x v="27"/>
    <x v="6"/>
    <n v="0.03"/>
    <n v="0.13125000000000001"/>
    <n v="10.5"/>
    <m/>
  </r>
  <r>
    <x v="0"/>
    <x v="25"/>
    <m/>
    <x v="2"/>
    <x v="4"/>
    <x v="27"/>
    <x v="6"/>
    <n v="0.4"/>
    <n v="1.75"/>
    <n v="140"/>
    <m/>
  </r>
  <r>
    <x v="0"/>
    <x v="26"/>
    <m/>
    <x v="2"/>
    <x v="4"/>
    <x v="27"/>
    <x v="6"/>
    <n v="0.5"/>
    <n v="2.1875"/>
    <n v="175"/>
    <m/>
  </r>
  <r>
    <x v="4"/>
    <x v="6"/>
    <m/>
    <x v="2"/>
    <x v="38"/>
    <x v="27"/>
    <x v="6"/>
    <n v="0.2"/>
    <n v="0.875"/>
    <n v="70"/>
    <m/>
  </r>
  <r>
    <x v="4"/>
    <x v="8"/>
    <m/>
    <x v="2"/>
    <x v="38"/>
    <x v="27"/>
    <x v="6"/>
    <n v="0.2"/>
    <n v="0.875"/>
    <n v="70"/>
    <m/>
  </r>
  <r>
    <x v="6"/>
    <x v="14"/>
    <m/>
    <x v="2"/>
    <x v="22"/>
    <x v="27"/>
    <x v="6"/>
    <n v="0.15"/>
    <n v="0.65625"/>
    <n v="52.5"/>
    <m/>
  </r>
  <r>
    <x v="6"/>
    <x v="12"/>
    <m/>
    <x v="2"/>
    <x v="22"/>
    <x v="27"/>
    <x v="6"/>
    <n v="0.15"/>
    <n v="0.65625"/>
    <n v="52.5"/>
    <m/>
  </r>
  <r>
    <x v="6"/>
    <x v="19"/>
    <m/>
    <x v="2"/>
    <x v="22"/>
    <x v="27"/>
    <x v="6"/>
    <n v="0.15"/>
    <n v="0.65625"/>
    <n v="52.5"/>
    <m/>
  </r>
  <r>
    <x v="4"/>
    <x v="10"/>
    <m/>
    <x v="2"/>
    <x v="38"/>
    <x v="27"/>
    <x v="6"/>
    <n v="0.2"/>
    <n v="0.875"/>
    <n v="70"/>
    <m/>
  </r>
  <r>
    <x v="6"/>
    <x v="21"/>
    <m/>
    <x v="2"/>
    <x v="22"/>
    <x v="27"/>
    <x v="6"/>
    <n v="0.15"/>
    <n v="0.65625"/>
    <n v="52.5"/>
    <m/>
  </r>
  <r>
    <x v="4"/>
    <x v="40"/>
    <m/>
    <x v="2"/>
    <x v="38"/>
    <x v="27"/>
    <x v="6"/>
    <m/>
    <n v="0"/>
    <n v="0"/>
    <m/>
  </r>
  <r>
    <x v="0"/>
    <x v="39"/>
    <m/>
    <x v="2"/>
    <x v="4"/>
    <x v="27"/>
    <x v="6"/>
    <n v="0.2"/>
    <n v="0.875"/>
    <n v="70"/>
    <m/>
  </r>
  <r>
    <x v="1"/>
    <x v="24"/>
    <m/>
    <x v="2"/>
    <x v="43"/>
    <x v="27"/>
    <x v="6"/>
    <n v="0.2"/>
    <n v="0.875"/>
    <e v="#N/A"/>
    <m/>
  </r>
  <r>
    <x v="0"/>
    <x v="32"/>
    <m/>
    <x v="2"/>
    <x v="4"/>
    <x v="27"/>
    <x v="6"/>
    <n v="0.4"/>
    <n v="1.75"/>
    <n v="140"/>
    <m/>
  </r>
  <r>
    <x v="0"/>
    <x v="34"/>
    <m/>
    <x v="2"/>
    <x v="4"/>
    <x v="27"/>
    <x v="6"/>
    <n v="0.2"/>
    <n v="0.875"/>
    <n v="70"/>
    <m/>
  </r>
  <r>
    <x v="6"/>
    <x v="16"/>
    <m/>
    <x v="2"/>
    <x v="22"/>
    <x v="27"/>
    <x v="6"/>
    <n v="0.15"/>
    <n v="0.65625"/>
    <n v="52.5"/>
    <m/>
  </r>
  <r>
    <x v="1"/>
    <x v="23"/>
    <m/>
    <x v="2"/>
    <x v="43"/>
    <x v="27"/>
    <x v="6"/>
    <n v="0.2"/>
    <n v="0.875"/>
    <e v="#N/A"/>
    <m/>
  </r>
  <r>
    <x v="1"/>
    <x v="7"/>
    <m/>
    <x v="3"/>
    <x v="34"/>
    <x v="27"/>
    <x v="6"/>
    <n v="0.15"/>
    <n v="0.65625"/>
    <n v="47.25"/>
    <m/>
  </r>
  <r>
    <x v="1"/>
    <x v="7"/>
    <m/>
    <x v="3"/>
    <x v="10"/>
    <x v="27"/>
    <x v="6"/>
    <n v="0.05"/>
    <n v="0.21875"/>
    <n v="17.5"/>
    <m/>
  </r>
  <r>
    <x v="3"/>
    <x v="3"/>
    <m/>
    <x v="3"/>
    <x v="26"/>
    <x v="27"/>
    <x v="6"/>
    <n v="1"/>
    <n v="4.375"/>
    <n v="280"/>
    <m/>
  </r>
  <r>
    <x v="3"/>
    <x v="3"/>
    <m/>
    <x v="3"/>
    <x v="30"/>
    <x v="27"/>
    <x v="6"/>
    <n v="1"/>
    <n v="4.375"/>
    <n v="280"/>
    <m/>
  </r>
  <r>
    <x v="3"/>
    <x v="3"/>
    <m/>
    <x v="3"/>
    <x v="14"/>
    <x v="27"/>
    <x v="6"/>
    <n v="0.1"/>
    <n v="0.4375"/>
    <n v="28"/>
    <m/>
  </r>
  <r>
    <x v="4"/>
    <x v="13"/>
    <m/>
    <x v="3"/>
    <x v="14"/>
    <x v="27"/>
    <x v="6"/>
    <m/>
    <n v="0"/>
    <n v="0"/>
    <m/>
  </r>
  <r>
    <x v="4"/>
    <x v="4"/>
    <m/>
    <x v="3"/>
    <x v="12"/>
    <x v="27"/>
    <x v="6"/>
    <n v="0.1"/>
    <n v="0.4375"/>
    <n v="28"/>
    <m/>
  </r>
  <r>
    <x v="0"/>
    <x v="0"/>
    <m/>
    <x v="3"/>
    <x v="12"/>
    <x v="27"/>
    <x v="6"/>
    <m/>
    <n v="0"/>
    <n v="0"/>
    <m/>
  </r>
  <r>
    <x v="0"/>
    <x v="0"/>
    <m/>
    <x v="3"/>
    <x v="14"/>
    <x v="27"/>
    <x v="6"/>
    <m/>
    <n v="0"/>
    <n v="0"/>
    <m/>
  </r>
  <r>
    <x v="1"/>
    <x v="1"/>
    <m/>
    <x v="3"/>
    <x v="31"/>
    <x v="27"/>
    <x v="6"/>
    <n v="0.1"/>
    <n v="0.4375"/>
    <n v="28"/>
    <m/>
  </r>
  <r>
    <x v="1"/>
    <x v="1"/>
    <m/>
    <x v="3"/>
    <x v="32"/>
    <x v="27"/>
    <x v="6"/>
    <n v="0.7"/>
    <n v="3.0625"/>
    <n v="196"/>
    <m/>
  </r>
  <r>
    <x v="1"/>
    <x v="17"/>
    <m/>
    <x v="3"/>
    <x v="34"/>
    <x v="27"/>
    <x v="6"/>
    <m/>
    <n v="0"/>
    <n v="0"/>
    <m/>
  </r>
  <r>
    <x v="3"/>
    <x v="31"/>
    <m/>
    <x v="3"/>
    <x v="30"/>
    <x v="27"/>
    <x v="6"/>
    <m/>
    <n v="0"/>
    <n v="0"/>
    <m/>
  </r>
  <r>
    <x v="3"/>
    <x v="31"/>
    <m/>
    <x v="3"/>
    <x v="40"/>
    <x v="27"/>
    <x v="6"/>
    <n v="0.5"/>
    <n v="2.1875"/>
    <n v="140"/>
    <m/>
  </r>
  <r>
    <x v="1"/>
    <x v="15"/>
    <m/>
    <x v="3"/>
    <x v="34"/>
    <x v="27"/>
    <x v="6"/>
    <n v="0.2"/>
    <n v="0.875"/>
    <n v="63"/>
    <m/>
  </r>
  <r>
    <x v="1"/>
    <x v="15"/>
    <m/>
    <x v="3"/>
    <x v="10"/>
    <x v="27"/>
    <x v="6"/>
    <n v="0.1"/>
    <n v="0.4375"/>
    <n v="35"/>
    <m/>
  </r>
  <r>
    <x v="0"/>
    <x v="20"/>
    <m/>
    <x v="3"/>
    <x v="31"/>
    <x v="27"/>
    <x v="6"/>
    <n v="0.2"/>
    <n v="0.875"/>
    <n v="56"/>
    <m/>
  </r>
  <r>
    <x v="0"/>
    <x v="20"/>
    <m/>
    <x v="3"/>
    <x v="32"/>
    <x v="27"/>
    <x v="6"/>
    <m/>
    <n v="0"/>
    <n v="0"/>
    <m/>
  </r>
  <r>
    <x v="0"/>
    <x v="38"/>
    <m/>
    <x v="3"/>
    <x v="12"/>
    <x v="27"/>
    <x v="6"/>
    <m/>
    <n v="0"/>
    <n v="0"/>
    <m/>
  </r>
  <r>
    <x v="0"/>
    <x v="25"/>
    <m/>
    <x v="3"/>
    <x v="31"/>
    <x v="27"/>
    <x v="6"/>
    <n v="0.1"/>
    <n v="0.4375"/>
    <n v="28"/>
    <m/>
  </r>
  <r>
    <x v="0"/>
    <x v="25"/>
    <m/>
    <x v="3"/>
    <x v="32"/>
    <x v="27"/>
    <x v="6"/>
    <n v="0.3"/>
    <n v="1.3125"/>
    <n v="84"/>
    <m/>
  </r>
  <r>
    <x v="0"/>
    <x v="26"/>
    <m/>
    <x v="3"/>
    <x v="12"/>
    <x v="27"/>
    <x v="6"/>
    <n v="0.5"/>
    <n v="2.1875"/>
    <n v="140"/>
    <m/>
  </r>
  <r>
    <x v="4"/>
    <x v="6"/>
    <m/>
    <x v="3"/>
    <x v="12"/>
    <x v="27"/>
    <x v="6"/>
    <m/>
    <n v="0"/>
    <n v="0"/>
    <m/>
  </r>
  <r>
    <x v="4"/>
    <x v="8"/>
    <m/>
    <x v="3"/>
    <x v="11"/>
    <x v="27"/>
    <x v="6"/>
    <n v="0.1"/>
    <n v="0.4375"/>
    <n v="28"/>
    <m/>
  </r>
  <r>
    <x v="6"/>
    <x v="14"/>
    <m/>
    <x v="3"/>
    <x v="48"/>
    <x v="27"/>
    <x v="6"/>
    <n v="0.15"/>
    <n v="0.65625"/>
    <e v="#N/A"/>
    <m/>
  </r>
  <r>
    <x v="6"/>
    <x v="12"/>
    <m/>
    <x v="3"/>
    <x v="11"/>
    <x v="27"/>
    <x v="6"/>
    <n v="0.15"/>
    <n v="0.65625"/>
    <n v="42"/>
    <m/>
  </r>
  <r>
    <x v="6"/>
    <x v="19"/>
    <m/>
    <x v="3"/>
    <x v="48"/>
    <x v="27"/>
    <x v="6"/>
    <n v="0.2"/>
    <n v="0.875"/>
    <e v="#N/A"/>
    <m/>
  </r>
  <r>
    <x v="7"/>
    <x v="11"/>
    <m/>
    <x v="3"/>
    <x v="10"/>
    <x v="27"/>
    <x v="6"/>
    <m/>
    <n v="0"/>
    <n v="0"/>
    <m/>
  </r>
  <r>
    <x v="7"/>
    <x v="11"/>
    <m/>
    <x v="3"/>
    <x v="12"/>
    <x v="27"/>
    <x v="6"/>
    <m/>
    <n v="0"/>
    <n v="0"/>
    <m/>
  </r>
  <r>
    <x v="7"/>
    <x v="11"/>
    <m/>
    <x v="3"/>
    <x v="14"/>
    <x v="27"/>
    <x v="6"/>
    <m/>
    <n v="0"/>
    <n v="0"/>
    <m/>
  </r>
  <r>
    <x v="7"/>
    <x v="11"/>
    <m/>
    <x v="3"/>
    <x v="48"/>
    <x v="27"/>
    <x v="6"/>
    <m/>
    <n v="0"/>
    <e v="#N/A"/>
    <m/>
  </r>
  <r>
    <x v="4"/>
    <x v="10"/>
    <m/>
    <x v="3"/>
    <x v="11"/>
    <x v="27"/>
    <x v="6"/>
    <n v="0.1"/>
    <n v="0.4375"/>
    <n v="28"/>
    <m/>
  </r>
  <r>
    <x v="6"/>
    <x v="21"/>
    <m/>
    <x v="3"/>
    <x v="48"/>
    <x v="27"/>
    <x v="6"/>
    <n v="0.15"/>
    <n v="0.65625"/>
    <e v="#N/A"/>
    <m/>
  </r>
  <r>
    <x v="4"/>
    <x v="40"/>
    <m/>
    <x v="3"/>
    <x v="12"/>
    <x v="27"/>
    <x v="6"/>
    <m/>
    <n v="0"/>
    <n v="0"/>
    <m/>
  </r>
  <r>
    <x v="0"/>
    <x v="39"/>
    <m/>
    <x v="3"/>
    <x v="32"/>
    <x v="27"/>
    <x v="6"/>
    <m/>
    <n v="0"/>
    <n v="0"/>
    <m/>
  </r>
  <r>
    <x v="3"/>
    <x v="33"/>
    <m/>
    <x v="3"/>
    <x v="14"/>
    <x v="27"/>
    <x v="6"/>
    <n v="0.5"/>
    <n v="2.1875"/>
    <n v="140"/>
    <m/>
  </r>
  <r>
    <x v="1"/>
    <x v="24"/>
    <m/>
    <x v="3"/>
    <x v="34"/>
    <x v="27"/>
    <x v="6"/>
    <n v="0.15"/>
    <n v="0.65625"/>
    <n v="47.25"/>
    <m/>
  </r>
  <r>
    <x v="1"/>
    <x v="24"/>
    <m/>
    <x v="3"/>
    <x v="10"/>
    <x v="27"/>
    <x v="6"/>
    <n v="0.1"/>
    <n v="0.4375"/>
    <n v="35"/>
    <m/>
  </r>
  <r>
    <x v="0"/>
    <x v="32"/>
    <m/>
    <x v="3"/>
    <x v="12"/>
    <x v="27"/>
    <x v="6"/>
    <n v="0.1"/>
    <n v="0.4375"/>
    <n v="28"/>
    <m/>
  </r>
  <r>
    <x v="0"/>
    <x v="34"/>
    <m/>
    <x v="3"/>
    <x v="31"/>
    <x v="27"/>
    <x v="6"/>
    <n v="0.4"/>
    <n v="1.75"/>
    <n v="112"/>
    <m/>
  </r>
  <r>
    <x v="6"/>
    <x v="16"/>
    <m/>
    <x v="3"/>
    <x v="11"/>
    <x v="27"/>
    <x v="6"/>
    <n v="0.1"/>
    <n v="0.4375"/>
    <n v="28"/>
    <m/>
  </r>
  <r>
    <x v="1"/>
    <x v="23"/>
    <m/>
    <x v="3"/>
    <x v="10"/>
    <x v="27"/>
    <x v="6"/>
    <n v="0.1"/>
    <n v="0.4375"/>
    <n v="35"/>
    <m/>
  </r>
  <r>
    <x v="1"/>
    <x v="23"/>
    <m/>
    <x v="3"/>
    <x v="34"/>
    <x v="27"/>
    <x v="6"/>
    <n v="0.3"/>
    <n v="1.3125"/>
    <n v="94.5"/>
    <m/>
  </r>
  <r>
    <x v="1"/>
    <x v="7"/>
    <m/>
    <x v="0"/>
    <x v="6"/>
    <x v="28"/>
    <x v="5"/>
    <n v="0.3"/>
    <n v="1.3125"/>
    <n v="105"/>
    <m/>
  </r>
  <r>
    <x v="3"/>
    <x v="3"/>
    <m/>
    <x v="0"/>
    <x v="16"/>
    <x v="28"/>
    <x v="5"/>
    <n v="0.3"/>
    <n v="1.3125"/>
    <n v="94.5"/>
    <m/>
  </r>
  <r>
    <x v="3"/>
    <x v="3"/>
    <m/>
    <x v="0"/>
    <x v="8"/>
    <x v="28"/>
    <x v="5"/>
    <n v="0.1"/>
    <n v="0.4375"/>
    <n v="28"/>
    <m/>
  </r>
  <r>
    <x v="3"/>
    <x v="3"/>
    <m/>
    <x v="0"/>
    <x v="6"/>
    <x v="28"/>
    <x v="5"/>
    <n v="0.5"/>
    <n v="2.1875"/>
    <n v="175"/>
    <m/>
  </r>
  <r>
    <x v="4"/>
    <x v="13"/>
    <m/>
    <x v="0"/>
    <x v="16"/>
    <x v="28"/>
    <x v="5"/>
    <n v="0.2"/>
    <n v="0.875"/>
    <n v="63"/>
    <m/>
  </r>
  <r>
    <x v="4"/>
    <x v="4"/>
    <m/>
    <x v="0"/>
    <x v="2"/>
    <x v="28"/>
    <x v="5"/>
    <n v="0.15"/>
    <n v="0.65625"/>
    <n v="47.25"/>
    <m/>
  </r>
  <r>
    <x v="2"/>
    <x v="2"/>
    <m/>
    <x v="0"/>
    <x v="0"/>
    <x v="28"/>
    <x v="5"/>
    <m/>
    <n v="0"/>
    <n v="0"/>
    <m/>
  </r>
  <r>
    <x v="2"/>
    <x v="2"/>
    <m/>
    <x v="0"/>
    <x v="2"/>
    <x v="28"/>
    <x v="5"/>
    <m/>
    <n v="0"/>
    <n v="0"/>
    <m/>
  </r>
  <r>
    <x v="2"/>
    <x v="2"/>
    <m/>
    <x v="0"/>
    <x v="16"/>
    <x v="28"/>
    <x v="5"/>
    <m/>
    <n v="0"/>
    <n v="0"/>
    <m/>
  </r>
  <r>
    <x v="2"/>
    <x v="2"/>
    <m/>
    <x v="0"/>
    <x v="6"/>
    <x v="28"/>
    <x v="5"/>
    <m/>
    <n v="0"/>
    <n v="0"/>
    <m/>
  </r>
  <r>
    <x v="0"/>
    <x v="0"/>
    <m/>
    <x v="0"/>
    <x v="0"/>
    <x v="28"/>
    <x v="5"/>
    <n v="0.1"/>
    <n v="0.4375"/>
    <n v="31.5"/>
    <m/>
  </r>
  <r>
    <x v="0"/>
    <x v="0"/>
    <m/>
    <x v="0"/>
    <x v="8"/>
    <x v="28"/>
    <x v="5"/>
    <m/>
    <n v="0"/>
    <n v="0"/>
    <m/>
  </r>
  <r>
    <x v="1"/>
    <x v="1"/>
    <m/>
    <x v="0"/>
    <x v="2"/>
    <x v="28"/>
    <x v="5"/>
    <n v="0.5"/>
    <n v="2.1875"/>
    <n v="157.5"/>
    <m/>
  </r>
  <r>
    <x v="1"/>
    <x v="17"/>
    <m/>
    <x v="0"/>
    <x v="0"/>
    <x v="28"/>
    <x v="5"/>
    <n v="0.2"/>
    <n v="0.875"/>
    <n v="63"/>
    <m/>
  </r>
  <r>
    <x v="6"/>
    <x v="9"/>
    <m/>
    <x v="0"/>
    <x v="8"/>
    <x v="28"/>
    <x v="5"/>
    <n v="0.2"/>
    <n v="0.875"/>
    <n v="56"/>
    <m/>
  </r>
  <r>
    <x v="4"/>
    <x v="36"/>
    <m/>
    <x v="0"/>
    <x v="16"/>
    <x v="28"/>
    <x v="5"/>
    <m/>
    <n v="0"/>
    <n v="0"/>
    <m/>
  </r>
  <r>
    <x v="3"/>
    <x v="31"/>
    <m/>
    <x v="0"/>
    <x v="2"/>
    <x v="28"/>
    <x v="5"/>
    <n v="0.2"/>
    <n v="0.875"/>
    <n v="63"/>
    <m/>
  </r>
  <r>
    <x v="3"/>
    <x v="31"/>
    <m/>
    <x v="0"/>
    <x v="19"/>
    <x v="28"/>
    <x v="5"/>
    <n v="0.7"/>
    <n v="3.0625"/>
    <n v="196"/>
    <m/>
  </r>
  <r>
    <x v="0"/>
    <x v="37"/>
    <m/>
    <x v="0"/>
    <x v="6"/>
    <x v="28"/>
    <x v="5"/>
    <m/>
    <n v="0"/>
    <n v="0"/>
    <m/>
  </r>
  <r>
    <x v="1"/>
    <x v="15"/>
    <m/>
    <x v="0"/>
    <x v="0"/>
    <x v="28"/>
    <x v="5"/>
    <m/>
    <n v="0"/>
    <n v="0"/>
    <m/>
  </r>
  <r>
    <x v="1"/>
    <x v="15"/>
    <m/>
    <x v="0"/>
    <x v="8"/>
    <x v="28"/>
    <x v="5"/>
    <n v="0.2"/>
    <n v="0.875"/>
    <n v="56"/>
    <m/>
  </r>
  <r>
    <x v="0"/>
    <x v="20"/>
    <m/>
    <x v="0"/>
    <x v="0"/>
    <x v="28"/>
    <x v="5"/>
    <n v="0.1"/>
    <n v="0.4375"/>
    <n v="31.5"/>
    <m/>
  </r>
  <r>
    <x v="0"/>
    <x v="38"/>
    <m/>
    <x v="0"/>
    <x v="19"/>
    <x v="28"/>
    <x v="5"/>
    <m/>
    <n v="0"/>
    <n v="0"/>
    <m/>
  </r>
  <r>
    <x v="0"/>
    <x v="38"/>
    <m/>
    <x v="0"/>
    <x v="6"/>
    <x v="28"/>
    <x v="5"/>
    <m/>
    <n v="0"/>
    <n v="0"/>
    <m/>
  </r>
  <r>
    <x v="0"/>
    <x v="25"/>
    <m/>
    <x v="0"/>
    <x v="2"/>
    <x v="28"/>
    <x v="5"/>
    <n v="0.1"/>
    <n v="0.4375"/>
    <n v="31.5"/>
    <m/>
  </r>
  <r>
    <x v="0"/>
    <x v="26"/>
    <m/>
    <x v="0"/>
    <x v="8"/>
    <x v="28"/>
    <x v="5"/>
    <n v="0.2"/>
    <n v="0.875"/>
    <n v="56"/>
    <m/>
  </r>
  <r>
    <x v="4"/>
    <x v="6"/>
    <m/>
    <x v="0"/>
    <x v="16"/>
    <x v="28"/>
    <x v="5"/>
    <n v="0.2"/>
    <n v="0.875"/>
    <n v="63"/>
    <m/>
  </r>
  <r>
    <x v="4"/>
    <x v="8"/>
    <m/>
    <x v="0"/>
    <x v="2"/>
    <x v="28"/>
    <x v="5"/>
    <n v="0.15"/>
    <n v="0.65625"/>
    <n v="47.25"/>
    <m/>
  </r>
  <r>
    <x v="6"/>
    <x v="14"/>
    <m/>
    <x v="0"/>
    <x v="0"/>
    <x v="28"/>
    <x v="5"/>
    <m/>
    <n v="0"/>
    <n v="0"/>
    <m/>
  </r>
  <r>
    <x v="6"/>
    <x v="14"/>
    <m/>
    <x v="0"/>
    <x v="19"/>
    <x v="28"/>
    <x v="5"/>
    <n v="0.2"/>
    <n v="0.875"/>
    <n v="56"/>
    <m/>
  </r>
  <r>
    <x v="6"/>
    <x v="12"/>
    <m/>
    <x v="0"/>
    <x v="2"/>
    <x v="28"/>
    <x v="5"/>
    <m/>
    <n v="0"/>
    <n v="0"/>
    <m/>
  </r>
  <r>
    <x v="6"/>
    <x v="12"/>
    <m/>
    <x v="0"/>
    <x v="8"/>
    <x v="28"/>
    <x v="5"/>
    <m/>
    <n v="0"/>
    <n v="0"/>
    <m/>
  </r>
  <r>
    <x v="6"/>
    <x v="19"/>
    <m/>
    <x v="0"/>
    <x v="16"/>
    <x v="28"/>
    <x v="5"/>
    <m/>
    <n v="0"/>
    <n v="0"/>
    <m/>
  </r>
  <r>
    <x v="6"/>
    <x v="19"/>
    <m/>
    <x v="0"/>
    <x v="8"/>
    <x v="28"/>
    <x v="5"/>
    <n v="0.25"/>
    <n v="1.09375"/>
    <n v="70"/>
    <m/>
  </r>
  <r>
    <x v="4"/>
    <x v="10"/>
    <m/>
    <x v="0"/>
    <x v="16"/>
    <x v="28"/>
    <x v="5"/>
    <n v="0.2"/>
    <n v="0.875"/>
    <n v="63"/>
    <m/>
  </r>
  <r>
    <x v="6"/>
    <x v="21"/>
    <m/>
    <x v="0"/>
    <x v="8"/>
    <x v="28"/>
    <x v="5"/>
    <n v="0.3"/>
    <n v="1.3125"/>
    <n v="84"/>
    <m/>
  </r>
  <r>
    <x v="0"/>
    <x v="39"/>
    <m/>
    <x v="0"/>
    <x v="2"/>
    <x v="28"/>
    <x v="5"/>
    <n v="0.1"/>
    <n v="0.4375"/>
    <n v="31.5"/>
    <m/>
  </r>
  <r>
    <x v="3"/>
    <x v="33"/>
    <m/>
    <x v="0"/>
    <x v="0"/>
    <x v="28"/>
    <x v="5"/>
    <n v="0.1"/>
    <n v="0.4375"/>
    <n v="31.5"/>
    <m/>
  </r>
  <r>
    <x v="3"/>
    <x v="33"/>
    <m/>
    <x v="0"/>
    <x v="8"/>
    <x v="28"/>
    <x v="5"/>
    <m/>
    <n v="0"/>
    <n v="0"/>
    <m/>
  </r>
  <r>
    <x v="1"/>
    <x v="24"/>
    <m/>
    <x v="0"/>
    <x v="0"/>
    <x v="28"/>
    <x v="5"/>
    <n v="0.2"/>
    <n v="0.875"/>
    <n v="63"/>
    <m/>
  </r>
  <r>
    <x v="0"/>
    <x v="32"/>
    <m/>
    <x v="0"/>
    <x v="19"/>
    <x v="28"/>
    <x v="5"/>
    <n v="0.2"/>
    <n v="0.875"/>
    <n v="56"/>
    <m/>
  </r>
  <r>
    <x v="0"/>
    <x v="34"/>
    <m/>
    <x v="0"/>
    <x v="19"/>
    <x v="28"/>
    <x v="5"/>
    <n v="0.1"/>
    <n v="0.4375"/>
    <n v="28"/>
    <m/>
  </r>
  <r>
    <x v="6"/>
    <x v="16"/>
    <m/>
    <x v="0"/>
    <x v="0"/>
    <x v="28"/>
    <x v="5"/>
    <n v="0.3"/>
    <n v="1.3125"/>
    <n v="94.5"/>
    <m/>
  </r>
  <r>
    <x v="1"/>
    <x v="23"/>
    <m/>
    <x v="0"/>
    <x v="0"/>
    <x v="28"/>
    <x v="5"/>
    <n v="0.35"/>
    <n v="1.53125"/>
    <n v="110.25"/>
    <m/>
  </r>
  <r>
    <x v="1"/>
    <x v="23"/>
    <m/>
    <x v="0"/>
    <x v="6"/>
    <x v="28"/>
    <x v="5"/>
    <n v="0.1"/>
    <n v="0.4375"/>
    <n v="35"/>
    <m/>
  </r>
  <r>
    <x v="1"/>
    <x v="7"/>
    <m/>
    <x v="1"/>
    <x v="24"/>
    <x v="28"/>
    <x v="5"/>
    <n v="0.1"/>
    <n v="0.4375"/>
    <n v="35"/>
    <m/>
  </r>
  <r>
    <x v="1"/>
    <x v="7"/>
    <m/>
    <x v="1"/>
    <x v="27"/>
    <x v="28"/>
    <x v="5"/>
    <n v="0.4"/>
    <n v="1.75"/>
    <e v="#N/A"/>
    <m/>
  </r>
  <r>
    <x v="3"/>
    <x v="3"/>
    <m/>
    <x v="1"/>
    <x v="25"/>
    <x v="28"/>
    <x v="5"/>
    <n v="0.5"/>
    <n v="2.1875"/>
    <n v="140"/>
    <m/>
  </r>
  <r>
    <x v="3"/>
    <x v="3"/>
    <m/>
    <x v="1"/>
    <x v="29"/>
    <x v="28"/>
    <x v="5"/>
    <m/>
    <n v="0"/>
    <n v="0"/>
    <m/>
  </r>
  <r>
    <x v="3"/>
    <x v="3"/>
    <m/>
    <x v="1"/>
    <x v="17"/>
    <x v="28"/>
    <x v="5"/>
    <n v="1"/>
    <n v="4.375"/>
    <n v="280"/>
    <m/>
  </r>
  <r>
    <x v="3"/>
    <x v="3"/>
    <m/>
    <x v="1"/>
    <x v="24"/>
    <x v="28"/>
    <x v="5"/>
    <n v="0.3"/>
    <n v="1.3125"/>
    <n v="105"/>
    <m/>
  </r>
  <r>
    <x v="4"/>
    <x v="13"/>
    <m/>
    <x v="1"/>
    <x v="5"/>
    <x v="28"/>
    <x v="5"/>
    <n v="0.1"/>
    <n v="0.4375"/>
    <n v="35"/>
    <m/>
  </r>
  <r>
    <x v="4"/>
    <x v="13"/>
    <m/>
    <x v="1"/>
    <x v="44"/>
    <x v="28"/>
    <x v="5"/>
    <n v="0.4"/>
    <n v="1.75"/>
    <e v="#N/A"/>
    <m/>
  </r>
  <r>
    <x v="4"/>
    <x v="4"/>
    <m/>
    <x v="1"/>
    <x v="3"/>
    <x v="28"/>
    <x v="5"/>
    <m/>
    <n v="0"/>
    <n v="0"/>
    <m/>
  </r>
  <r>
    <x v="4"/>
    <x v="4"/>
    <m/>
    <x v="1"/>
    <x v="5"/>
    <x v="28"/>
    <x v="5"/>
    <n v="0.4"/>
    <n v="1.75"/>
    <n v="140"/>
    <m/>
  </r>
  <r>
    <x v="0"/>
    <x v="0"/>
    <m/>
    <x v="1"/>
    <x v="29"/>
    <x v="28"/>
    <x v="5"/>
    <n v="0.1"/>
    <n v="0.4375"/>
    <n v="35"/>
    <m/>
  </r>
  <r>
    <x v="0"/>
    <x v="0"/>
    <m/>
    <x v="1"/>
    <x v="23"/>
    <x v="28"/>
    <x v="5"/>
    <n v="1"/>
    <n v="4.375"/>
    <n v="280"/>
    <m/>
  </r>
  <r>
    <x v="1"/>
    <x v="1"/>
    <m/>
    <x v="1"/>
    <x v="1"/>
    <x v="28"/>
    <x v="5"/>
    <n v="0.8"/>
    <n v="3.5"/>
    <n v="280"/>
    <m/>
  </r>
  <r>
    <x v="1"/>
    <x v="1"/>
    <m/>
    <x v="1"/>
    <x v="42"/>
    <x v="28"/>
    <x v="5"/>
    <n v="0.6"/>
    <n v="2.625"/>
    <e v="#N/A"/>
    <m/>
  </r>
  <r>
    <x v="1"/>
    <x v="1"/>
    <m/>
    <x v="1"/>
    <x v="45"/>
    <x v="28"/>
    <x v="5"/>
    <n v="0.5"/>
    <n v="2.1875"/>
    <e v="#N/A"/>
    <m/>
  </r>
  <r>
    <x v="1"/>
    <x v="17"/>
    <m/>
    <x v="1"/>
    <x v="29"/>
    <x v="28"/>
    <x v="5"/>
    <n v="0.4"/>
    <n v="1.75"/>
    <n v="140"/>
    <m/>
  </r>
  <r>
    <x v="6"/>
    <x v="9"/>
    <m/>
    <x v="1"/>
    <x v="24"/>
    <x v="28"/>
    <x v="5"/>
    <n v="0.3"/>
    <n v="1.3125"/>
    <n v="105"/>
    <m/>
  </r>
  <r>
    <x v="6"/>
    <x v="9"/>
    <m/>
    <x v="1"/>
    <x v="23"/>
    <x v="28"/>
    <x v="5"/>
    <m/>
    <n v="0"/>
    <n v="0"/>
    <m/>
  </r>
  <r>
    <x v="4"/>
    <x v="36"/>
    <m/>
    <x v="1"/>
    <x v="5"/>
    <x v="28"/>
    <x v="5"/>
    <m/>
    <n v="0"/>
    <n v="0"/>
    <m/>
  </r>
  <r>
    <x v="4"/>
    <x v="36"/>
    <m/>
    <x v="1"/>
    <x v="44"/>
    <x v="28"/>
    <x v="5"/>
    <m/>
    <n v="0"/>
    <e v="#N/A"/>
    <m/>
  </r>
  <r>
    <x v="3"/>
    <x v="31"/>
    <m/>
    <x v="1"/>
    <x v="3"/>
    <x v="28"/>
    <x v="5"/>
    <n v="0.35"/>
    <n v="1.53125"/>
    <n v="110.25"/>
    <m/>
  </r>
  <r>
    <x v="3"/>
    <x v="31"/>
    <m/>
    <x v="1"/>
    <x v="29"/>
    <x v="28"/>
    <x v="5"/>
    <n v="0.2"/>
    <n v="0.875"/>
    <n v="70"/>
    <m/>
  </r>
  <r>
    <x v="3"/>
    <x v="31"/>
    <m/>
    <x v="1"/>
    <x v="18"/>
    <x v="28"/>
    <x v="5"/>
    <n v="0.7"/>
    <n v="3.0625"/>
    <n v="245"/>
    <m/>
  </r>
  <r>
    <x v="3"/>
    <x v="31"/>
    <m/>
    <x v="1"/>
    <x v="21"/>
    <x v="28"/>
    <x v="5"/>
    <m/>
    <n v="0"/>
    <n v="0"/>
    <m/>
  </r>
  <r>
    <x v="5"/>
    <x v="5"/>
    <m/>
    <x v="1"/>
    <x v="3"/>
    <x v="28"/>
    <x v="5"/>
    <m/>
    <n v="0"/>
    <n v="0"/>
    <m/>
  </r>
  <r>
    <x v="5"/>
    <x v="5"/>
    <m/>
    <x v="1"/>
    <x v="5"/>
    <x v="28"/>
    <x v="5"/>
    <m/>
    <n v="0"/>
    <n v="0"/>
    <m/>
  </r>
  <r>
    <x v="5"/>
    <x v="5"/>
    <m/>
    <x v="1"/>
    <x v="7"/>
    <x v="28"/>
    <x v="5"/>
    <m/>
    <n v="0"/>
    <n v="0"/>
    <m/>
  </r>
  <r>
    <x v="5"/>
    <x v="5"/>
    <m/>
    <x v="1"/>
    <x v="9"/>
    <x v="28"/>
    <x v="5"/>
    <m/>
    <n v="0"/>
    <n v="0"/>
    <m/>
  </r>
  <r>
    <x v="5"/>
    <x v="5"/>
    <m/>
    <x v="1"/>
    <x v="17"/>
    <x v="28"/>
    <x v="5"/>
    <m/>
    <n v="0"/>
    <n v="0"/>
    <m/>
  </r>
  <r>
    <x v="5"/>
    <x v="5"/>
    <m/>
    <x v="1"/>
    <x v="18"/>
    <x v="28"/>
    <x v="5"/>
    <m/>
    <n v="0"/>
    <n v="0"/>
    <m/>
  </r>
  <r>
    <x v="5"/>
    <x v="5"/>
    <m/>
    <x v="1"/>
    <x v="24"/>
    <x v="28"/>
    <x v="5"/>
    <m/>
    <n v="0"/>
    <n v="0"/>
    <m/>
  </r>
  <r>
    <x v="5"/>
    <x v="5"/>
    <m/>
    <x v="1"/>
    <x v="21"/>
    <x v="28"/>
    <x v="5"/>
    <m/>
    <n v="0"/>
    <n v="0"/>
    <m/>
  </r>
  <r>
    <x v="5"/>
    <x v="5"/>
    <m/>
    <x v="1"/>
    <x v="23"/>
    <x v="28"/>
    <x v="5"/>
    <m/>
    <n v="0"/>
    <n v="0"/>
    <m/>
  </r>
  <r>
    <x v="1"/>
    <x v="15"/>
    <m/>
    <x v="1"/>
    <x v="1"/>
    <x v="28"/>
    <x v="5"/>
    <m/>
    <n v="0"/>
    <n v="0"/>
    <m/>
  </r>
  <r>
    <x v="1"/>
    <x v="15"/>
    <m/>
    <x v="1"/>
    <x v="42"/>
    <x v="28"/>
    <x v="5"/>
    <m/>
    <n v="0"/>
    <e v="#N/A"/>
    <m/>
  </r>
  <r>
    <x v="1"/>
    <x v="15"/>
    <m/>
    <x v="1"/>
    <x v="24"/>
    <x v="28"/>
    <x v="5"/>
    <n v="0.1"/>
    <n v="0.4375"/>
    <n v="35"/>
    <m/>
  </r>
  <r>
    <x v="1"/>
    <x v="15"/>
    <m/>
    <x v="1"/>
    <x v="27"/>
    <x v="28"/>
    <x v="5"/>
    <n v="0.3"/>
    <n v="1.3125"/>
    <e v="#N/A"/>
    <m/>
  </r>
  <r>
    <x v="0"/>
    <x v="20"/>
    <m/>
    <x v="1"/>
    <x v="1"/>
    <x v="28"/>
    <x v="5"/>
    <n v="0.1"/>
    <n v="0.4375"/>
    <n v="35"/>
    <m/>
  </r>
  <r>
    <x v="0"/>
    <x v="20"/>
    <m/>
    <x v="1"/>
    <x v="13"/>
    <x v="28"/>
    <x v="5"/>
    <n v="0.2"/>
    <n v="0.875"/>
    <n v="63"/>
    <m/>
  </r>
  <r>
    <x v="0"/>
    <x v="38"/>
    <m/>
    <x v="1"/>
    <x v="29"/>
    <x v="28"/>
    <x v="5"/>
    <m/>
    <n v="0"/>
    <n v="0"/>
    <m/>
  </r>
  <r>
    <x v="0"/>
    <x v="25"/>
    <m/>
    <x v="1"/>
    <x v="35"/>
    <x v="28"/>
    <x v="5"/>
    <n v="0.4"/>
    <n v="1.75"/>
    <n v="112"/>
    <m/>
  </r>
  <r>
    <x v="0"/>
    <x v="26"/>
    <m/>
    <x v="1"/>
    <x v="7"/>
    <x v="28"/>
    <x v="5"/>
    <n v="0.65"/>
    <n v="2.84375"/>
    <n v="204.75"/>
    <m/>
  </r>
  <r>
    <x v="0"/>
    <x v="26"/>
    <m/>
    <x v="1"/>
    <x v="29"/>
    <x v="28"/>
    <x v="5"/>
    <n v="0.1"/>
    <n v="0.4375"/>
    <n v="35"/>
    <m/>
  </r>
  <r>
    <x v="0"/>
    <x v="26"/>
    <m/>
    <x v="1"/>
    <x v="23"/>
    <x v="28"/>
    <x v="5"/>
    <m/>
    <n v="0"/>
    <n v="0"/>
    <m/>
  </r>
  <r>
    <x v="4"/>
    <x v="6"/>
    <m/>
    <x v="1"/>
    <x v="3"/>
    <x v="28"/>
    <x v="5"/>
    <m/>
    <n v="0"/>
    <n v="0"/>
    <m/>
  </r>
  <r>
    <x v="4"/>
    <x v="6"/>
    <m/>
    <x v="1"/>
    <x v="5"/>
    <x v="28"/>
    <x v="5"/>
    <n v="0.3"/>
    <n v="1.3125"/>
    <n v="105"/>
    <m/>
  </r>
  <r>
    <x v="4"/>
    <x v="8"/>
    <m/>
    <x v="1"/>
    <x v="5"/>
    <x v="28"/>
    <x v="5"/>
    <n v="0.1"/>
    <n v="0.4375"/>
    <n v="35"/>
    <m/>
  </r>
  <r>
    <x v="4"/>
    <x v="8"/>
    <m/>
    <x v="1"/>
    <x v="3"/>
    <x v="28"/>
    <x v="5"/>
    <n v="0.25"/>
    <n v="1.09375"/>
    <n v="78.75"/>
    <m/>
  </r>
  <r>
    <x v="6"/>
    <x v="14"/>
    <m/>
    <x v="1"/>
    <x v="29"/>
    <x v="28"/>
    <x v="5"/>
    <n v="0.3"/>
    <n v="1.3125"/>
    <n v="105"/>
    <m/>
  </r>
  <r>
    <x v="6"/>
    <x v="12"/>
    <m/>
    <x v="1"/>
    <x v="29"/>
    <x v="28"/>
    <x v="5"/>
    <n v="0.1"/>
    <n v="0.4375"/>
    <n v="35"/>
    <m/>
  </r>
  <r>
    <x v="6"/>
    <x v="12"/>
    <m/>
    <x v="1"/>
    <x v="21"/>
    <x v="28"/>
    <x v="5"/>
    <n v="0.3"/>
    <n v="1.3125"/>
    <n v="94.5"/>
    <m/>
  </r>
  <r>
    <x v="6"/>
    <x v="19"/>
    <m/>
    <x v="1"/>
    <x v="25"/>
    <x v="28"/>
    <x v="5"/>
    <m/>
    <n v="0"/>
    <n v="0"/>
    <m/>
  </r>
  <r>
    <x v="6"/>
    <x v="19"/>
    <m/>
    <x v="1"/>
    <x v="18"/>
    <x v="28"/>
    <x v="5"/>
    <n v="0.3"/>
    <n v="1.3125"/>
    <n v="105"/>
    <m/>
  </r>
  <r>
    <x v="6"/>
    <x v="19"/>
    <m/>
    <x v="1"/>
    <x v="23"/>
    <x v="28"/>
    <x v="5"/>
    <m/>
    <n v="0"/>
    <n v="0"/>
    <m/>
  </r>
  <r>
    <x v="4"/>
    <x v="10"/>
    <m/>
    <x v="1"/>
    <x v="3"/>
    <x v="28"/>
    <x v="5"/>
    <n v="0.4"/>
    <n v="1.75"/>
    <n v="126"/>
    <m/>
  </r>
  <r>
    <x v="6"/>
    <x v="21"/>
    <m/>
    <x v="1"/>
    <x v="24"/>
    <x v="28"/>
    <x v="5"/>
    <m/>
    <n v="0"/>
    <n v="0"/>
    <m/>
  </r>
  <r>
    <x v="6"/>
    <x v="21"/>
    <m/>
    <x v="1"/>
    <x v="27"/>
    <x v="28"/>
    <x v="5"/>
    <n v="0.3"/>
    <n v="1.3125"/>
    <e v="#N/A"/>
    <m/>
  </r>
  <r>
    <x v="4"/>
    <x v="40"/>
    <m/>
    <x v="1"/>
    <x v="5"/>
    <x v="28"/>
    <x v="5"/>
    <m/>
    <n v="0"/>
    <n v="0"/>
    <m/>
  </r>
  <r>
    <x v="4"/>
    <x v="40"/>
    <m/>
    <x v="1"/>
    <x v="7"/>
    <x v="28"/>
    <x v="5"/>
    <m/>
    <n v="0"/>
    <n v="0"/>
    <m/>
  </r>
  <r>
    <x v="4"/>
    <x v="40"/>
    <m/>
    <x v="1"/>
    <x v="28"/>
    <x v="28"/>
    <x v="5"/>
    <m/>
    <n v="0"/>
    <n v="0"/>
    <m/>
  </r>
  <r>
    <x v="0"/>
    <x v="39"/>
    <m/>
    <x v="1"/>
    <x v="35"/>
    <x v="28"/>
    <x v="5"/>
    <n v="0.2"/>
    <n v="0.875"/>
    <n v="56"/>
    <m/>
  </r>
  <r>
    <x v="3"/>
    <x v="33"/>
    <m/>
    <x v="1"/>
    <x v="1"/>
    <x v="28"/>
    <x v="5"/>
    <n v="0.1"/>
    <n v="0.4375"/>
    <n v="35"/>
    <m/>
  </r>
  <r>
    <x v="3"/>
    <x v="33"/>
    <m/>
    <x v="1"/>
    <x v="5"/>
    <x v="28"/>
    <x v="5"/>
    <m/>
    <n v="0"/>
    <n v="0"/>
    <m/>
  </r>
  <r>
    <x v="3"/>
    <x v="33"/>
    <m/>
    <x v="1"/>
    <x v="13"/>
    <x v="28"/>
    <x v="5"/>
    <n v="0.5"/>
    <n v="2.1875"/>
    <n v="157.5"/>
    <m/>
  </r>
  <r>
    <x v="3"/>
    <x v="33"/>
    <m/>
    <x v="1"/>
    <x v="9"/>
    <x v="28"/>
    <x v="5"/>
    <m/>
    <n v="0"/>
    <n v="0"/>
    <m/>
  </r>
  <r>
    <x v="3"/>
    <x v="33"/>
    <m/>
    <x v="1"/>
    <x v="23"/>
    <x v="28"/>
    <x v="5"/>
    <m/>
    <n v="0"/>
    <n v="0"/>
    <m/>
  </r>
  <r>
    <x v="1"/>
    <x v="24"/>
    <m/>
    <x v="1"/>
    <x v="24"/>
    <x v="28"/>
    <x v="5"/>
    <n v="0.05"/>
    <n v="0.21875"/>
    <n v="17.5"/>
    <m/>
  </r>
  <r>
    <x v="1"/>
    <x v="24"/>
    <m/>
    <x v="1"/>
    <x v="25"/>
    <x v="28"/>
    <x v="5"/>
    <n v="0.5"/>
    <n v="2.1875"/>
    <n v="140"/>
    <m/>
  </r>
  <r>
    <x v="1"/>
    <x v="24"/>
    <m/>
    <x v="1"/>
    <x v="21"/>
    <x v="28"/>
    <x v="5"/>
    <n v="0.1"/>
    <n v="0.4375"/>
    <n v="31.5"/>
    <m/>
  </r>
  <r>
    <x v="0"/>
    <x v="32"/>
    <m/>
    <x v="1"/>
    <x v="7"/>
    <x v="28"/>
    <x v="5"/>
    <n v="0.2"/>
    <n v="0.875"/>
    <n v="63"/>
    <m/>
  </r>
  <r>
    <x v="0"/>
    <x v="32"/>
    <m/>
    <x v="1"/>
    <x v="29"/>
    <x v="28"/>
    <x v="5"/>
    <m/>
    <n v="0"/>
    <n v="0"/>
    <m/>
  </r>
  <r>
    <x v="0"/>
    <x v="34"/>
    <m/>
    <x v="1"/>
    <x v="35"/>
    <x v="28"/>
    <x v="5"/>
    <n v="0.5"/>
    <n v="2.1875"/>
    <n v="140"/>
    <m/>
  </r>
  <r>
    <x v="0"/>
    <x v="34"/>
    <m/>
    <x v="1"/>
    <x v="1"/>
    <x v="28"/>
    <x v="5"/>
    <n v="0.1"/>
    <n v="0.4375"/>
    <n v="35"/>
    <m/>
  </r>
  <r>
    <x v="6"/>
    <x v="16"/>
    <m/>
    <x v="1"/>
    <x v="29"/>
    <x v="28"/>
    <x v="5"/>
    <n v="0.1"/>
    <n v="0.4375"/>
    <n v="35"/>
    <m/>
  </r>
  <r>
    <x v="6"/>
    <x v="16"/>
    <m/>
    <x v="1"/>
    <x v="21"/>
    <x v="28"/>
    <x v="5"/>
    <n v="0.3"/>
    <n v="1.3125"/>
    <n v="94.5"/>
    <m/>
  </r>
  <r>
    <x v="1"/>
    <x v="23"/>
    <m/>
    <x v="1"/>
    <x v="7"/>
    <x v="28"/>
    <x v="5"/>
    <m/>
    <n v="0"/>
    <n v="0"/>
    <m/>
  </r>
  <r>
    <x v="1"/>
    <x v="23"/>
    <m/>
    <x v="1"/>
    <x v="24"/>
    <x v="28"/>
    <x v="5"/>
    <n v="0.4"/>
    <n v="1.75"/>
    <n v="140"/>
    <m/>
  </r>
  <r>
    <x v="1"/>
    <x v="7"/>
    <m/>
    <x v="2"/>
    <x v="43"/>
    <x v="28"/>
    <x v="5"/>
    <n v="0.15"/>
    <n v="0.65625"/>
    <e v="#N/A"/>
    <m/>
  </r>
  <r>
    <x v="4"/>
    <x v="13"/>
    <m/>
    <x v="2"/>
    <x v="38"/>
    <x v="28"/>
    <x v="5"/>
    <n v="0.2"/>
    <n v="0.875"/>
    <n v="70"/>
    <m/>
  </r>
  <r>
    <x v="4"/>
    <x v="4"/>
    <m/>
    <x v="2"/>
    <x v="38"/>
    <x v="28"/>
    <x v="5"/>
    <n v="0.2"/>
    <n v="0.875"/>
    <n v="70"/>
    <m/>
  </r>
  <r>
    <x v="0"/>
    <x v="0"/>
    <m/>
    <x v="2"/>
    <x v="4"/>
    <x v="28"/>
    <x v="5"/>
    <n v="0.3"/>
    <n v="1.3125"/>
    <n v="105"/>
    <m/>
  </r>
  <r>
    <x v="1"/>
    <x v="1"/>
    <m/>
    <x v="2"/>
    <x v="43"/>
    <x v="28"/>
    <x v="5"/>
    <n v="0.3"/>
    <n v="1.3125"/>
    <e v="#N/A"/>
    <m/>
  </r>
  <r>
    <x v="1"/>
    <x v="17"/>
    <m/>
    <x v="2"/>
    <x v="43"/>
    <x v="28"/>
    <x v="5"/>
    <n v="0.05"/>
    <n v="0.21875"/>
    <e v="#N/A"/>
    <m/>
  </r>
  <r>
    <x v="6"/>
    <x v="9"/>
    <m/>
    <x v="2"/>
    <x v="22"/>
    <x v="28"/>
    <x v="5"/>
    <n v="0.15"/>
    <n v="0.65625"/>
    <n v="52.5"/>
    <m/>
  </r>
  <r>
    <x v="4"/>
    <x v="36"/>
    <m/>
    <x v="2"/>
    <x v="38"/>
    <x v="28"/>
    <x v="5"/>
    <m/>
    <n v="0"/>
    <n v="0"/>
    <m/>
  </r>
  <r>
    <x v="1"/>
    <x v="15"/>
    <m/>
    <x v="2"/>
    <x v="43"/>
    <x v="28"/>
    <x v="5"/>
    <n v="0.51"/>
    <n v="2.2312499999999997"/>
    <e v="#N/A"/>
    <m/>
  </r>
  <r>
    <x v="0"/>
    <x v="20"/>
    <m/>
    <x v="2"/>
    <x v="4"/>
    <x v="28"/>
    <x v="5"/>
    <n v="0.2"/>
    <n v="0.875"/>
    <n v="70"/>
    <m/>
  </r>
  <r>
    <x v="0"/>
    <x v="38"/>
    <m/>
    <x v="2"/>
    <x v="4"/>
    <x v="28"/>
    <x v="5"/>
    <n v="0.03"/>
    <n v="0.13125000000000001"/>
    <n v="10.5"/>
    <m/>
  </r>
  <r>
    <x v="0"/>
    <x v="25"/>
    <m/>
    <x v="2"/>
    <x v="4"/>
    <x v="28"/>
    <x v="5"/>
    <n v="0.4"/>
    <n v="1.75"/>
    <n v="140"/>
    <m/>
  </r>
  <r>
    <x v="0"/>
    <x v="26"/>
    <m/>
    <x v="2"/>
    <x v="4"/>
    <x v="28"/>
    <x v="5"/>
    <n v="0.5"/>
    <n v="2.1875"/>
    <n v="175"/>
    <m/>
  </r>
  <r>
    <x v="4"/>
    <x v="6"/>
    <m/>
    <x v="2"/>
    <x v="38"/>
    <x v="28"/>
    <x v="5"/>
    <n v="0.2"/>
    <n v="0.875"/>
    <n v="70"/>
    <m/>
  </r>
  <r>
    <x v="4"/>
    <x v="8"/>
    <m/>
    <x v="2"/>
    <x v="38"/>
    <x v="28"/>
    <x v="5"/>
    <n v="0.2"/>
    <n v="0.875"/>
    <n v="70"/>
    <m/>
  </r>
  <r>
    <x v="6"/>
    <x v="14"/>
    <m/>
    <x v="2"/>
    <x v="22"/>
    <x v="28"/>
    <x v="5"/>
    <n v="0.15"/>
    <n v="0.65625"/>
    <n v="52.5"/>
    <m/>
  </r>
  <r>
    <x v="6"/>
    <x v="12"/>
    <m/>
    <x v="2"/>
    <x v="22"/>
    <x v="28"/>
    <x v="5"/>
    <n v="0.15"/>
    <n v="0.65625"/>
    <n v="52.5"/>
    <m/>
  </r>
  <r>
    <x v="6"/>
    <x v="19"/>
    <m/>
    <x v="2"/>
    <x v="22"/>
    <x v="28"/>
    <x v="5"/>
    <n v="0.15"/>
    <n v="0.65625"/>
    <n v="52.5"/>
    <m/>
  </r>
  <r>
    <x v="4"/>
    <x v="10"/>
    <m/>
    <x v="2"/>
    <x v="38"/>
    <x v="28"/>
    <x v="5"/>
    <n v="0.2"/>
    <n v="0.875"/>
    <n v="70"/>
    <m/>
  </r>
  <r>
    <x v="6"/>
    <x v="21"/>
    <m/>
    <x v="2"/>
    <x v="22"/>
    <x v="28"/>
    <x v="5"/>
    <n v="0.15"/>
    <n v="0.65625"/>
    <n v="52.5"/>
    <m/>
  </r>
  <r>
    <x v="4"/>
    <x v="40"/>
    <m/>
    <x v="2"/>
    <x v="38"/>
    <x v="28"/>
    <x v="5"/>
    <m/>
    <n v="0"/>
    <n v="0"/>
    <m/>
  </r>
  <r>
    <x v="0"/>
    <x v="39"/>
    <m/>
    <x v="2"/>
    <x v="4"/>
    <x v="28"/>
    <x v="5"/>
    <n v="0.2"/>
    <n v="0.875"/>
    <n v="70"/>
    <m/>
  </r>
  <r>
    <x v="1"/>
    <x v="24"/>
    <m/>
    <x v="2"/>
    <x v="43"/>
    <x v="28"/>
    <x v="5"/>
    <n v="0.2"/>
    <n v="0.875"/>
    <e v="#N/A"/>
    <m/>
  </r>
  <r>
    <x v="0"/>
    <x v="32"/>
    <m/>
    <x v="2"/>
    <x v="4"/>
    <x v="28"/>
    <x v="5"/>
    <n v="0.4"/>
    <n v="1.75"/>
    <n v="140"/>
    <m/>
  </r>
  <r>
    <x v="0"/>
    <x v="34"/>
    <m/>
    <x v="2"/>
    <x v="4"/>
    <x v="28"/>
    <x v="5"/>
    <n v="0.2"/>
    <n v="0.875"/>
    <n v="70"/>
    <m/>
  </r>
  <r>
    <x v="6"/>
    <x v="16"/>
    <m/>
    <x v="2"/>
    <x v="22"/>
    <x v="28"/>
    <x v="5"/>
    <n v="0.15"/>
    <n v="0.65625"/>
    <n v="52.5"/>
    <m/>
  </r>
  <r>
    <x v="1"/>
    <x v="23"/>
    <m/>
    <x v="2"/>
    <x v="43"/>
    <x v="28"/>
    <x v="5"/>
    <n v="0.02"/>
    <n v="8.7500000000000008E-2"/>
    <e v="#N/A"/>
    <m/>
  </r>
  <r>
    <x v="1"/>
    <x v="7"/>
    <m/>
    <x v="3"/>
    <x v="34"/>
    <x v="28"/>
    <x v="5"/>
    <n v="0.2"/>
    <n v="0.875"/>
    <n v="63"/>
    <m/>
  </r>
  <r>
    <x v="1"/>
    <x v="7"/>
    <m/>
    <x v="3"/>
    <x v="10"/>
    <x v="28"/>
    <x v="5"/>
    <n v="0.05"/>
    <n v="0.21875"/>
    <n v="17.5"/>
    <m/>
  </r>
  <r>
    <x v="3"/>
    <x v="3"/>
    <m/>
    <x v="3"/>
    <x v="26"/>
    <x v="28"/>
    <x v="5"/>
    <n v="1"/>
    <n v="4.375"/>
    <n v="280"/>
    <m/>
  </r>
  <r>
    <x v="3"/>
    <x v="3"/>
    <m/>
    <x v="3"/>
    <x v="30"/>
    <x v="28"/>
    <x v="5"/>
    <n v="1"/>
    <n v="4.375"/>
    <n v="280"/>
    <m/>
  </r>
  <r>
    <x v="3"/>
    <x v="3"/>
    <m/>
    <x v="3"/>
    <x v="14"/>
    <x v="28"/>
    <x v="5"/>
    <n v="0.1"/>
    <n v="0.4375"/>
    <n v="28"/>
    <m/>
  </r>
  <r>
    <x v="4"/>
    <x v="13"/>
    <m/>
    <x v="3"/>
    <x v="14"/>
    <x v="28"/>
    <x v="5"/>
    <n v="0.2"/>
    <n v="0.875"/>
    <n v="56"/>
    <m/>
  </r>
  <r>
    <x v="4"/>
    <x v="4"/>
    <m/>
    <x v="3"/>
    <x v="12"/>
    <x v="28"/>
    <x v="5"/>
    <n v="0.2"/>
    <n v="0.875"/>
    <n v="56"/>
    <m/>
  </r>
  <r>
    <x v="0"/>
    <x v="0"/>
    <m/>
    <x v="3"/>
    <x v="12"/>
    <x v="28"/>
    <x v="5"/>
    <m/>
    <n v="0"/>
    <n v="0"/>
    <m/>
  </r>
  <r>
    <x v="0"/>
    <x v="0"/>
    <m/>
    <x v="3"/>
    <x v="14"/>
    <x v="28"/>
    <x v="5"/>
    <m/>
    <n v="0"/>
    <n v="0"/>
    <m/>
  </r>
  <r>
    <x v="1"/>
    <x v="1"/>
    <m/>
    <x v="3"/>
    <x v="31"/>
    <x v="28"/>
    <x v="5"/>
    <n v="0.1"/>
    <n v="0.4375"/>
    <n v="28"/>
    <m/>
  </r>
  <r>
    <x v="1"/>
    <x v="1"/>
    <m/>
    <x v="3"/>
    <x v="32"/>
    <x v="28"/>
    <x v="5"/>
    <n v="0.7"/>
    <n v="3.0625"/>
    <n v="196"/>
    <m/>
  </r>
  <r>
    <x v="1"/>
    <x v="17"/>
    <m/>
    <x v="3"/>
    <x v="34"/>
    <x v="28"/>
    <x v="5"/>
    <n v="0.2"/>
    <n v="0.875"/>
    <n v="63"/>
    <m/>
  </r>
  <r>
    <x v="6"/>
    <x v="9"/>
    <m/>
    <x v="3"/>
    <x v="48"/>
    <x v="28"/>
    <x v="5"/>
    <n v="0.2"/>
    <n v="0.875"/>
    <e v="#N/A"/>
    <m/>
  </r>
  <r>
    <x v="6"/>
    <x v="9"/>
    <m/>
    <x v="3"/>
    <x v="10"/>
    <x v="28"/>
    <x v="5"/>
    <n v="0.2"/>
    <n v="0.875"/>
    <n v="70"/>
    <m/>
  </r>
  <r>
    <x v="4"/>
    <x v="36"/>
    <m/>
    <x v="3"/>
    <x v="11"/>
    <x v="28"/>
    <x v="5"/>
    <m/>
    <n v="0"/>
    <n v="0"/>
    <m/>
  </r>
  <r>
    <x v="3"/>
    <x v="31"/>
    <m/>
    <x v="3"/>
    <x v="30"/>
    <x v="28"/>
    <x v="5"/>
    <m/>
    <n v="0"/>
    <n v="0"/>
    <m/>
  </r>
  <r>
    <x v="3"/>
    <x v="31"/>
    <m/>
    <x v="3"/>
    <x v="40"/>
    <x v="28"/>
    <x v="5"/>
    <n v="0.5"/>
    <n v="2.1875"/>
    <n v="140"/>
    <m/>
  </r>
  <r>
    <x v="1"/>
    <x v="15"/>
    <m/>
    <x v="3"/>
    <x v="34"/>
    <x v="28"/>
    <x v="5"/>
    <n v="0.2"/>
    <n v="0.875"/>
    <n v="63"/>
    <m/>
  </r>
  <r>
    <x v="1"/>
    <x v="15"/>
    <m/>
    <x v="3"/>
    <x v="10"/>
    <x v="28"/>
    <x v="5"/>
    <n v="0.1"/>
    <n v="0.4375"/>
    <n v="35"/>
    <m/>
  </r>
  <r>
    <x v="0"/>
    <x v="20"/>
    <m/>
    <x v="3"/>
    <x v="31"/>
    <x v="28"/>
    <x v="5"/>
    <n v="0.2"/>
    <n v="0.875"/>
    <n v="56"/>
    <m/>
  </r>
  <r>
    <x v="0"/>
    <x v="20"/>
    <m/>
    <x v="3"/>
    <x v="32"/>
    <x v="28"/>
    <x v="5"/>
    <m/>
    <n v="0"/>
    <n v="0"/>
    <m/>
  </r>
  <r>
    <x v="0"/>
    <x v="38"/>
    <m/>
    <x v="3"/>
    <x v="12"/>
    <x v="28"/>
    <x v="5"/>
    <m/>
    <n v="0"/>
    <n v="0"/>
    <m/>
  </r>
  <r>
    <x v="0"/>
    <x v="25"/>
    <m/>
    <x v="3"/>
    <x v="31"/>
    <x v="28"/>
    <x v="5"/>
    <n v="0.1"/>
    <n v="0.4375"/>
    <n v="28"/>
    <m/>
  </r>
  <r>
    <x v="0"/>
    <x v="25"/>
    <m/>
    <x v="3"/>
    <x v="32"/>
    <x v="28"/>
    <x v="5"/>
    <n v="0.3"/>
    <n v="1.3125"/>
    <n v="84"/>
    <m/>
  </r>
  <r>
    <x v="0"/>
    <x v="26"/>
    <m/>
    <x v="3"/>
    <x v="12"/>
    <x v="28"/>
    <x v="5"/>
    <n v="0.5"/>
    <n v="2.1875"/>
    <n v="140"/>
    <m/>
  </r>
  <r>
    <x v="4"/>
    <x v="6"/>
    <m/>
    <x v="3"/>
    <x v="12"/>
    <x v="28"/>
    <x v="5"/>
    <n v="0.2"/>
    <n v="0.875"/>
    <n v="56"/>
    <m/>
  </r>
  <r>
    <x v="4"/>
    <x v="8"/>
    <m/>
    <x v="3"/>
    <x v="11"/>
    <x v="28"/>
    <x v="5"/>
    <n v="0.2"/>
    <n v="0.875"/>
    <n v="56"/>
    <m/>
  </r>
  <r>
    <x v="6"/>
    <x v="14"/>
    <m/>
    <x v="3"/>
    <x v="10"/>
    <x v="28"/>
    <x v="5"/>
    <n v="0.15"/>
    <n v="0.65625"/>
    <n v="52.5"/>
    <m/>
  </r>
  <r>
    <x v="6"/>
    <x v="12"/>
    <m/>
    <x v="3"/>
    <x v="11"/>
    <x v="28"/>
    <x v="5"/>
    <n v="0.15"/>
    <n v="0.65625"/>
    <n v="42"/>
    <m/>
  </r>
  <r>
    <x v="6"/>
    <x v="19"/>
    <m/>
    <x v="3"/>
    <x v="10"/>
    <x v="28"/>
    <x v="5"/>
    <n v="0.2"/>
    <n v="0.875"/>
    <n v="70"/>
    <m/>
  </r>
  <r>
    <x v="7"/>
    <x v="11"/>
    <m/>
    <x v="3"/>
    <x v="10"/>
    <x v="28"/>
    <x v="5"/>
    <m/>
    <n v="0"/>
    <n v="0"/>
    <m/>
  </r>
  <r>
    <x v="7"/>
    <x v="11"/>
    <m/>
    <x v="3"/>
    <x v="12"/>
    <x v="28"/>
    <x v="5"/>
    <m/>
    <n v="0"/>
    <n v="0"/>
    <m/>
  </r>
  <r>
    <x v="7"/>
    <x v="11"/>
    <m/>
    <x v="3"/>
    <x v="14"/>
    <x v="28"/>
    <x v="5"/>
    <m/>
    <n v="0"/>
    <n v="0"/>
    <m/>
  </r>
  <r>
    <x v="7"/>
    <x v="11"/>
    <m/>
    <x v="3"/>
    <x v="48"/>
    <x v="28"/>
    <x v="5"/>
    <m/>
    <n v="0"/>
    <e v="#N/A"/>
    <m/>
  </r>
  <r>
    <x v="4"/>
    <x v="10"/>
    <m/>
    <x v="3"/>
    <x v="11"/>
    <x v="28"/>
    <x v="5"/>
    <n v="0.2"/>
    <n v="0.875"/>
    <n v="56"/>
    <m/>
  </r>
  <r>
    <x v="6"/>
    <x v="21"/>
    <m/>
    <x v="3"/>
    <x v="10"/>
    <x v="28"/>
    <x v="5"/>
    <n v="0.15"/>
    <n v="0.65625"/>
    <n v="52.5"/>
    <m/>
  </r>
  <r>
    <x v="4"/>
    <x v="40"/>
    <m/>
    <x v="3"/>
    <x v="12"/>
    <x v="28"/>
    <x v="5"/>
    <m/>
    <n v="0"/>
    <n v="0"/>
    <m/>
  </r>
  <r>
    <x v="0"/>
    <x v="39"/>
    <m/>
    <x v="3"/>
    <x v="32"/>
    <x v="28"/>
    <x v="5"/>
    <m/>
    <n v="0"/>
    <n v="0"/>
    <m/>
  </r>
  <r>
    <x v="3"/>
    <x v="33"/>
    <m/>
    <x v="3"/>
    <x v="14"/>
    <x v="28"/>
    <x v="5"/>
    <n v="0.5"/>
    <n v="2.1875"/>
    <n v="140"/>
    <m/>
  </r>
  <r>
    <x v="1"/>
    <x v="24"/>
    <m/>
    <x v="3"/>
    <x v="34"/>
    <x v="28"/>
    <x v="5"/>
    <n v="0.2"/>
    <n v="0.875"/>
    <n v="63"/>
    <m/>
  </r>
  <r>
    <x v="1"/>
    <x v="24"/>
    <m/>
    <x v="3"/>
    <x v="10"/>
    <x v="28"/>
    <x v="5"/>
    <n v="0.1"/>
    <n v="0.4375"/>
    <n v="35"/>
    <m/>
  </r>
  <r>
    <x v="0"/>
    <x v="32"/>
    <m/>
    <x v="3"/>
    <x v="12"/>
    <x v="28"/>
    <x v="5"/>
    <n v="0.1"/>
    <n v="0.4375"/>
    <n v="28"/>
    <m/>
  </r>
  <r>
    <x v="0"/>
    <x v="34"/>
    <m/>
    <x v="3"/>
    <x v="31"/>
    <x v="28"/>
    <x v="5"/>
    <n v="0.1"/>
    <n v="0.4375"/>
    <n v="28"/>
    <m/>
  </r>
  <r>
    <x v="6"/>
    <x v="16"/>
    <m/>
    <x v="3"/>
    <x v="11"/>
    <x v="28"/>
    <x v="5"/>
    <n v="0.1"/>
    <n v="0.4375"/>
    <n v="28"/>
    <m/>
  </r>
  <r>
    <x v="1"/>
    <x v="23"/>
    <m/>
    <x v="3"/>
    <x v="10"/>
    <x v="28"/>
    <x v="5"/>
    <n v="0.1"/>
    <n v="0.4375"/>
    <n v="35"/>
    <m/>
  </r>
  <r>
    <x v="1"/>
    <x v="23"/>
    <m/>
    <x v="3"/>
    <x v="34"/>
    <x v="28"/>
    <x v="5"/>
    <n v="0.2"/>
    <n v="0.875"/>
    <n v="63"/>
    <m/>
  </r>
  <r>
    <x v="3"/>
    <x v="27"/>
    <m/>
    <x v="0"/>
    <x v="36"/>
    <x v="4"/>
    <x v="1"/>
    <n v="0.8"/>
    <n v="3.5"/>
    <n v="252"/>
    <m/>
  </r>
  <r>
    <x v="3"/>
    <x v="27"/>
    <m/>
    <x v="0"/>
    <x v="36"/>
    <x v="29"/>
    <x v="7"/>
    <n v="0.8"/>
    <n v="3.5"/>
    <n v="252"/>
    <m/>
  </r>
  <r>
    <x v="3"/>
    <x v="27"/>
    <m/>
    <x v="0"/>
    <x v="36"/>
    <x v="30"/>
    <x v="7"/>
    <n v="0.8"/>
    <n v="3.5"/>
    <n v="252"/>
    <m/>
  </r>
  <r>
    <x v="3"/>
    <x v="27"/>
    <m/>
    <x v="0"/>
    <x v="36"/>
    <x v="31"/>
    <x v="7"/>
    <n v="0.8"/>
    <n v="2.1000000000000005"/>
    <n v="151.20000000000005"/>
    <m/>
  </r>
  <r>
    <x v="3"/>
    <x v="27"/>
    <m/>
    <x v="0"/>
    <x v="2"/>
    <x v="4"/>
    <x v="1"/>
    <n v="0.2"/>
    <n v="0.875"/>
    <n v="63"/>
    <m/>
  </r>
  <r>
    <x v="3"/>
    <x v="27"/>
    <m/>
    <x v="0"/>
    <x v="2"/>
    <x v="29"/>
    <x v="7"/>
    <n v="0.2"/>
    <n v="0.875"/>
    <n v="63"/>
    <m/>
  </r>
  <r>
    <x v="3"/>
    <x v="27"/>
    <m/>
    <x v="0"/>
    <x v="2"/>
    <x v="30"/>
    <x v="7"/>
    <n v="0.2"/>
    <n v="0.875"/>
    <n v="63"/>
    <m/>
  </r>
  <r>
    <x v="3"/>
    <x v="27"/>
    <m/>
    <x v="0"/>
    <x v="2"/>
    <x v="31"/>
    <x v="7"/>
    <n v="0.2"/>
    <n v="0.52500000000000013"/>
    <n v="37.800000000000011"/>
    <m/>
  </r>
  <r>
    <x v="3"/>
    <x v="27"/>
    <m/>
    <x v="0"/>
    <x v="19"/>
    <x v="4"/>
    <x v="1"/>
    <n v="0.7"/>
    <n v="3.0625"/>
    <n v="196"/>
    <m/>
  </r>
  <r>
    <x v="3"/>
    <x v="27"/>
    <m/>
    <x v="0"/>
    <x v="19"/>
    <x v="29"/>
    <x v="7"/>
    <n v="0.7"/>
    <n v="3.0625"/>
    <n v="196"/>
    <m/>
  </r>
  <r>
    <x v="3"/>
    <x v="27"/>
    <m/>
    <x v="0"/>
    <x v="19"/>
    <x v="30"/>
    <x v="7"/>
    <n v="0.7"/>
    <n v="3.0625"/>
    <n v="196"/>
    <m/>
  </r>
  <r>
    <x v="3"/>
    <x v="27"/>
    <m/>
    <x v="0"/>
    <x v="19"/>
    <x v="31"/>
    <x v="7"/>
    <n v="0.7"/>
    <n v="1.8374999999999997"/>
    <n v="117.59999999999998"/>
    <m/>
  </r>
  <r>
    <x v="3"/>
    <x v="27"/>
    <m/>
    <x v="1"/>
    <x v="37"/>
    <x v="4"/>
    <x v="1"/>
    <n v="0.3"/>
    <n v="1.3125"/>
    <n v="94.5"/>
    <m/>
  </r>
  <r>
    <x v="3"/>
    <x v="27"/>
    <m/>
    <x v="1"/>
    <x v="37"/>
    <x v="29"/>
    <x v="7"/>
    <n v="0.3"/>
    <n v="1.3125"/>
    <n v="94.5"/>
    <m/>
  </r>
  <r>
    <x v="3"/>
    <x v="27"/>
    <m/>
    <x v="1"/>
    <x v="37"/>
    <x v="30"/>
    <x v="7"/>
    <n v="0.25"/>
    <n v="1.09375"/>
    <n v="78.75"/>
    <m/>
  </r>
  <r>
    <x v="3"/>
    <x v="27"/>
    <m/>
    <x v="1"/>
    <x v="37"/>
    <x v="31"/>
    <x v="7"/>
    <n v="0.3"/>
    <n v="0.78749999999999987"/>
    <n v="56.699999999999989"/>
    <m/>
  </r>
  <r>
    <x v="3"/>
    <x v="27"/>
    <m/>
    <x v="1"/>
    <x v="3"/>
    <x v="4"/>
    <x v="1"/>
    <n v="0.75"/>
    <n v="3.28125"/>
    <n v="236.25"/>
    <m/>
  </r>
  <r>
    <x v="3"/>
    <x v="27"/>
    <m/>
    <x v="1"/>
    <x v="3"/>
    <x v="29"/>
    <x v="7"/>
    <n v="0.75"/>
    <n v="3.28125"/>
    <n v="236.25"/>
    <m/>
  </r>
  <r>
    <x v="3"/>
    <x v="27"/>
    <m/>
    <x v="1"/>
    <x v="3"/>
    <x v="30"/>
    <x v="7"/>
    <n v="0.75"/>
    <n v="3.28125"/>
    <n v="236.25"/>
    <m/>
  </r>
  <r>
    <x v="3"/>
    <x v="27"/>
    <m/>
    <x v="1"/>
    <x v="3"/>
    <x v="31"/>
    <x v="7"/>
    <n v="0.75"/>
    <n v="1.96875"/>
    <n v="141.75"/>
    <m/>
  </r>
  <r>
    <x v="3"/>
    <x v="27"/>
    <m/>
    <x v="1"/>
    <x v="35"/>
    <x v="4"/>
    <x v="1"/>
    <n v="0.75"/>
    <n v="3.28125"/>
    <n v="210"/>
    <m/>
  </r>
  <r>
    <x v="3"/>
    <x v="27"/>
    <m/>
    <x v="1"/>
    <x v="35"/>
    <x v="29"/>
    <x v="7"/>
    <n v="0.75"/>
    <n v="3.28125"/>
    <n v="210"/>
    <m/>
  </r>
  <r>
    <x v="3"/>
    <x v="27"/>
    <m/>
    <x v="1"/>
    <x v="35"/>
    <x v="30"/>
    <x v="7"/>
    <n v="0.5"/>
    <n v="2.1875"/>
    <n v="140"/>
    <m/>
  </r>
  <r>
    <x v="3"/>
    <x v="27"/>
    <m/>
    <x v="1"/>
    <x v="35"/>
    <x v="31"/>
    <x v="7"/>
    <n v="0.75"/>
    <n v="1.96875"/>
    <n v="126"/>
    <m/>
  </r>
  <r>
    <x v="3"/>
    <x v="27"/>
    <m/>
    <x v="1"/>
    <x v="20"/>
    <x v="4"/>
    <x v="1"/>
    <n v="0.4"/>
    <n v="1.75"/>
    <n v="112"/>
    <m/>
  </r>
  <r>
    <x v="3"/>
    <x v="27"/>
    <m/>
    <x v="1"/>
    <x v="20"/>
    <x v="29"/>
    <x v="7"/>
    <n v="0.4"/>
    <n v="1.75"/>
    <n v="112"/>
    <m/>
  </r>
  <r>
    <x v="3"/>
    <x v="27"/>
    <m/>
    <x v="1"/>
    <x v="20"/>
    <x v="30"/>
    <x v="7"/>
    <n v="0.25"/>
    <n v="1.09375"/>
    <n v="70"/>
    <m/>
  </r>
  <r>
    <x v="3"/>
    <x v="27"/>
    <m/>
    <x v="1"/>
    <x v="20"/>
    <x v="31"/>
    <x v="7"/>
    <n v="0.4"/>
    <n v="1.0500000000000003"/>
    <n v="67.200000000000017"/>
    <m/>
  </r>
  <r>
    <x v="3"/>
    <x v="27"/>
    <m/>
    <x v="3"/>
    <x v="31"/>
    <x v="4"/>
    <x v="1"/>
    <n v="0"/>
    <n v="0"/>
    <n v="0"/>
    <m/>
  </r>
  <r>
    <x v="3"/>
    <x v="27"/>
    <m/>
    <x v="3"/>
    <x v="31"/>
    <x v="29"/>
    <x v="7"/>
    <n v="0.25"/>
    <n v="1.09375"/>
    <n v="70"/>
    <m/>
  </r>
  <r>
    <x v="3"/>
    <x v="27"/>
    <m/>
    <x v="3"/>
    <x v="31"/>
    <x v="30"/>
    <x v="7"/>
    <n v="0.25"/>
    <n v="1.09375"/>
    <n v="70"/>
    <m/>
  </r>
  <r>
    <x v="3"/>
    <x v="27"/>
    <m/>
    <x v="3"/>
    <x v="31"/>
    <x v="31"/>
    <x v="7"/>
    <n v="0.25"/>
    <n v="0.65625"/>
    <n v="42"/>
    <m/>
  </r>
  <r>
    <x v="3"/>
    <x v="27"/>
    <m/>
    <x v="3"/>
    <x v="40"/>
    <x v="29"/>
    <x v="7"/>
    <n v="0.5"/>
    <n v="2.1875"/>
    <n v="140"/>
    <m/>
  </r>
  <r>
    <x v="3"/>
    <x v="27"/>
    <m/>
    <x v="3"/>
    <x v="40"/>
    <x v="30"/>
    <x v="7"/>
    <n v="0.25"/>
    <n v="1.09375"/>
    <n v="70"/>
    <m/>
  </r>
  <r>
    <x v="3"/>
    <x v="27"/>
    <m/>
    <x v="3"/>
    <x v="40"/>
    <x v="31"/>
    <x v="7"/>
    <n v="0.5"/>
    <n v="1.3125"/>
    <n v="84"/>
    <m/>
  </r>
  <r>
    <x v="3"/>
    <x v="3"/>
    <m/>
    <x v="0"/>
    <x v="6"/>
    <x v="4"/>
    <x v="1"/>
    <n v="0.4"/>
    <n v="1.75"/>
    <n v="140"/>
    <m/>
  </r>
  <r>
    <x v="3"/>
    <x v="3"/>
    <m/>
    <x v="0"/>
    <x v="6"/>
    <x v="29"/>
    <x v="7"/>
    <n v="0.4"/>
    <n v="1.75"/>
    <n v="140"/>
    <m/>
  </r>
  <r>
    <x v="3"/>
    <x v="3"/>
    <m/>
    <x v="0"/>
    <x v="6"/>
    <x v="30"/>
    <x v="7"/>
    <n v="0.3"/>
    <n v="1.3125"/>
    <n v="105"/>
    <m/>
  </r>
  <r>
    <x v="3"/>
    <x v="3"/>
    <m/>
    <x v="0"/>
    <x v="6"/>
    <x v="31"/>
    <x v="7"/>
    <n v="0.5"/>
    <n v="1.3125"/>
    <n v="105"/>
    <m/>
  </r>
  <r>
    <x v="3"/>
    <x v="3"/>
    <m/>
    <x v="0"/>
    <x v="0"/>
    <x v="4"/>
    <x v="1"/>
    <n v="0.6"/>
    <n v="2.625"/>
    <n v="189"/>
    <m/>
  </r>
  <r>
    <x v="3"/>
    <x v="3"/>
    <m/>
    <x v="0"/>
    <x v="0"/>
    <x v="29"/>
    <x v="7"/>
    <n v="0.6"/>
    <n v="2.625"/>
    <n v="189"/>
    <m/>
  </r>
  <r>
    <x v="3"/>
    <x v="3"/>
    <m/>
    <x v="0"/>
    <x v="0"/>
    <x v="30"/>
    <x v="7"/>
    <n v="0.6"/>
    <n v="2.625"/>
    <n v="189"/>
    <m/>
  </r>
  <r>
    <x v="3"/>
    <x v="3"/>
    <m/>
    <x v="0"/>
    <x v="0"/>
    <x v="31"/>
    <x v="7"/>
    <n v="0.6"/>
    <n v="1.5749999999999997"/>
    <n v="113.39999999999998"/>
    <m/>
  </r>
  <r>
    <x v="3"/>
    <x v="3"/>
    <m/>
    <x v="1"/>
    <x v="17"/>
    <x v="4"/>
    <x v="1"/>
    <n v="1"/>
    <n v="4.375"/>
    <n v="280"/>
    <m/>
  </r>
  <r>
    <x v="3"/>
    <x v="3"/>
    <m/>
    <x v="1"/>
    <x v="13"/>
    <x v="4"/>
    <x v="1"/>
    <n v="0.75"/>
    <n v="3.28125"/>
    <n v="236.25"/>
    <m/>
  </r>
  <r>
    <x v="3"/>
    <x v="3"/>
    <m/>
    <x v="1"/>
    <x v="1"/>
    <x v="4"/>
    <x v="1"/>
    <n v="1"/>
    <n v="4.375"/>
    <n v="350"/>
    <m/>
  </r>
  <r>
    <x v="3"/>
    <x v="3"/>
    <m/>
    <x v="1"/>
    <x v="21"/>
    <x v="4"/>
    <x v="1"/>
    <n v="1"/>
    <n v="4.375"/>
    <n v="315"/>
    <m/>
  </r>
  <r>
    <x v="3"/>
    <x v="3"/>
    <m/>
    <x v="1"/>
    <x v="24"/>
    <x v="4"/>
    <x v="1"/>
    <n v="1"/>
    <n v="4.375"/>
    <n v="350"/>
    <m/>
  </r>
  <r>
    <x v="3"/>
    <x v="3"/>
    <m/>
    <x v="1"/>
    <x v="17"/>
    <x v="29"/>
    <x v="7"/>
    <n v="1"/>
    <n v="4.375"/>
    <n v="280"/>
    <m/>
  </r>
  <r>
    <x v="3"/>
    <x v="3"/>
    <m/>
    <x v="1"/>
    <x v="13"/>
    <x v="29"/>
    <x v="7"/>
    <n v="0.75"/>
    <n v="3.28125"/>
    <n v="236.25"/>
    <m/>
  </r>
  <r>
    <x v="3"/>
    <x v="3"/>
    <m/>
    <x v="1"/>
    <x v="1"/>
    <x v="29"/>
    <x v="7"/>
    <n v="1"/>
    <n v="4.375"/>
    <n v="350"/>
    <m/>
  </r>
  <r>
    <x v="3"/>
    <x v="3"/>
    <m/>
    <x v="1"/>
    <x v="21"/>
    <x v="29"/>
    <x v="7"/>
    <n v="1"/>
    <n v="4.375"/>
    <n v="315"/>
    <m/>
  </r>
  <r>
    <x v="3"/>
    <x v="3"/>
    <m/>
    <x v="1"/>
    <x v="24"/>
    <x v="29"/>
    <x v="7"/>
    <n v="1"/>
    <n v="4.375"/>
    <n v="350"/>
    <m/>
  </r>
  <r>
    <x v="3"/>
    <x v="3"/>
    <m/>
    <x v="1"/>
    <x v="17"/>
    <x v="30"/>
    <x v="7"/>
    <n v="1"/>
    <n v="4.375"/>
    <n v="280"/>
    <m/>
  </r>
  <r>
    <x v="3"/>
    <x v="3"/>
    <m/>
    <x v="1"/>
    <x v="13"/>
    <x v="30"/>
    <x v="7"/>
    <n v="0.2"/>
    <n v="0.875"/>
    <n v="63"/>
    <m/>
  </r>
  <r>
    <x v="3"/>
    <x v="3"/>
    <m/>
    <x v="1"/>
    <x v="1"/>
    <x v="30"/>
    <x v="7"/>
    <n v="0.6"/>
    <n v="2.625"/>
    <n v="210"/>
    <m/>
  </r>
  <r>
    <x v="3"/>
    <x v="3"/>
    <m/>
    <x v="1"/>
    <x v="21"/>
    <x v="30"/>
    <x v="7"/>
    <n v="1"/>
    <n v="4.375"/>
    <n v="315"/>
    <m/>
  </r>
  <r>
    <x v="3"/>
    <x v="3"/>
    <m/>
    <x v="1"/>
    <x v="24"/>
    <x v="30"/>
    <x v="7"/>
    <n v="1"/>
    <n v="4.375"/>
    <n v="350"/>
    <m/>
  </r>
  <r>
    <x v="3"/>
    <x v="3"/>
    <m/>
    <x v="1"/>
    <x v="17"/>
    <x v="31"/>
    <x v="7"/>
    <n v="1"/>
    <n v="2.625"/>
    <n v="168"/>
    <m/>
  </r>
  <r>
    <x v="3"/>
    <x v="3"/>
    <m/>
    <x v="1"/>
    <x v="13"/>
    <x v="31"/>
    <x v="7"/>
    <n v="0.75"/>
    <n v="1.96875"/>
    <n v="141.75"/>
    <m/>
  </r>
  <r>
    <x v="3"/>
    <x v="3"/>
    <m/>
    <x v="1"/>
    <x v="1"/>
    <x v="31"/>
    <x v="7"/>
    <n v="0.6"/>
    <n v="1.5749999999999997"/>
    <n v="125.99999999999997"/>
    <m/>
  </r>
  <r>
    <x v="3"/>
    <x v="3"/>
    <m/>
    <x v="1"/>
    <x v="21"/>
    <x v="31"/>
    <x v="7"/>
    <n v="1"/>
    <n v="2.625"/>
    <n v="189"/>
    <m/>
  </r>
  <r>
    <x v="3"/>
    <x v="3"/>
    <m/>
    <x v="1"/>
    <x v="24"/>
    <x v="31"/>
    <x v="7"/>
    <n v="1"/>
    <n v="2.625"/>
    <n v="210"/>
    <m/>
  </r>
  <r>
    <x v="3"/>
    <x v="3"/>
    <m/>
    <x v="1"/>
    <x v="25"/>
    <x v="30"/>
    <x v="7"/>
    <n v="0.7"/>
    <n v="3.0625"/>
    <n v="196"/>
    <m/>
  </r>
  <r>
    <x v="3"/>
    <x v="3"/>
    <m/>
    <x v="1"/>
    <x v="25"/>
    <x v="31"/>
    <x v="7"/>
    <n v="0.7"/>
    <n v="1.8374999999999997"/>
    <n v="117.59999999999998"/>
    <m/>
  </r>
  <r>
    <x v="3"/>
    <x v="3"/>
    <m/>
    <x v="1"/>
    <x v="26"/>
    <x v="4"/>
    <x v="1"/>
    <n v="0.6"/>
    <n v="2.625"/>
    <e v="#N/A"/>
    <m/>
  </r>
  <r>
    <x v="3"/>
    <x v="3"/>
    <m/>
    <x v="1"/>
    <x v="14"/>
    <x v="4"/>
    <x v="1"/>
    <n v="0.5"/>
    <n v="2.1875"/>
    <e v="#N/A"/>
    <m/>
  </r>
  <r>
    <x v="3"/>
    <x v="3"/>
    <m/>
    <x v="1"/>
    <x v="30"/>
    <x v="4"/>
    <x v="1"/>
    <n v="1"/>
    <n v="4.375"/>
    <e v="#N/A"/>
    <m/>
  </r>
  <r>
    <x v="3"/>
    <x v="3"/>
    <m/>
    <x v="1"/>
    <x v="49"/>
    <x v="4"/>
    <x v="1"/>
    <n v="1"/>
    <n v="4.375"/>
    <e v="#N/A"/>
    <m/>
  </r>
  <r>
    <x v="3"/>
    <x v="3"/>
    <m/>
    <x v="1"/>
    <x v="26"/>
    <x v="29"/>
    <x v="7"/>
    <n v="0.6"/>
    <n v="2.625"/>
    <e v="#N/A"/>
    <m/>
  </r>
  <r>
    <x v="3"/>
    <x v="3"/>
    <m/>
    <x v="1"/>
    <x v="14"/>
    <x v="29"/>
    <x v="7"/>
    <n v="0.5"/>
    <n v="2.1875"/>
    <e v="#N/A"/>
    <m/>
  </r>
  <r>
    <x v="3"/>
    <x v="3"/>
    <m/>
    <x v="1"/>
    <x v="30"/>
    <x v="29"/>
    <x v="7"/>
    <n v="1"/>
    <n v="4.375"/>
    <e v="#N/A"/>
    <m/>
  </r>
  <r>
    <x v="3"/>
    <x v="3"/>
    <m/>
    <x v="1"/>
    <x v="49"/>
    <x v="29"/>
    <x v="7"/>
    <n v="1"/>
    <n v="4.375"/>
    <e v="#N/A"/>
    <m/>
  </r>
  <r>
    <x v="3"/>
    <x v="3"/>
    <m/>
    <x v="1"/>
    <x v="26"/>
    <x v="30"/>
    <x v="7"/>
    <n v="0.6"/>
    <n v="2.625"/>
    <e v="#N/A"/>
    <m/>
  </r>
  <r>
    <x v="3"/>
    <x v="3"/>
    <m/>
    <x v="1"/>
    <x v="14"/>
    <x v="30"/>
    <x v="7"/>
    <n v="0.5"/>
    <n v="2.1875"/>
    <e v="#N/A"/>
    <m/>
  </r>
  <r>
    <x v="3"/>
    <x v="3"/>
    <m/>
    <x v="1"/>
    <x v="30"/>
    <x v="30"/>
    <x v="7"/>
    <n v="1"/>
    <n v="4.375"/>
    <e v="#N/A"/>
    <m/>
  </r>
  <r>
    <x v="3"/>
    <x v="3"/>
    <m/>
    <x v="1"/>
    <x v="49"/>
    <x v="30"/>
    <x v="7"/>
    <n v="1"/>
    <n v="4.375"/>
    <e v="#N/A"/>
    <m/>
  </r>
  <r>
    <x v="3"/>
    <x v="3"/>
    <m/>
    <x v="1"/>
    <x v="26"/>
    <x v="31"/>
    <x v="7"/>
    <n v="0.6"/>
    <n v="1.5749999999999997"/>
    <e v="#N/A"/>
    <m/>
  </r>
  <r>
    <x v="3"/>
    <x v="3"/>
    <m/>
    <x v="1"/>
    <x v="14"/>
    <x v="31"/>
    <x v="7"/>
    <n v="0.5"/>
    <n v="1.3125"/>
    <e v="#N/A"/>
    <m/>
  </r>
  <r>
    <x v="3"/>
    <x v="3"/>
    <m/>
    <x v="1"/>
    <x v="30"/>
    <x v="31"/>
    <x v="7"/>
    <n v="1"/>
    <n v="2.625"/>
    <e v="#N/A"/>
    <m/>
  </r>
  <r>
    <x v="3"/>
    <x v="3"/>
    <m/>
    <x v="1"/>
    <x v="49"/>
    <x v="31"/>
    <x v="7"/>
    <n v="1"/>
    <n v="2.625"/>
    <e v="#N/A"/>
    <m/>
  </r>
  <r>
    <x v="3"/>
    <x v="29"/>
    <m/>
    <x v="0"/>
    <x v="8"/>
    <x v="4"/>
    <x v="1"/>
    <n v="0.25"/>
    <e v="#VALUE!"/>
    <e v="#VALUE!"/>
    <m/>
  </r>
  <r>
    <x v="3"/>
    <x v="29"/>
    <m/>
    <x v="0"/>
    <x v="8"/>
    <x v="29"/>
    <x v="7"/>
    <n v="0.25"/>
    <e v="#VALUE!"/>
    <e v="#VALUE!"/>
    <m/>
  </r>
  <r>
    <x v="3"/>
    <x v="29"/>
    <m/>
    <x v="0"/>
    <x v="8"/>
    <x v="30"/>
    <x v="7"/>
    <n v="0"/>
    <e v="#VALUE!"/>
    <e v="#VALUE!"/>
    <m/>
  </r>
  <r>
    <x v="3"/>
    <x v="29"/>
    <m/>
    <x v="0"/>
    <x v="8"/>
    <x v="31"/>
    <x v="7"/>
    <n v="0"/>
    <e v="#VALUE!"/>
    <e v="#VALUE!"/>
    <m/>
  </r>
  <r>
    <x v="3"/>
    <x v="29"/>
    <m/>
    <x v="1"/>
    <x v="7"/>
    <x v="4"/>
    <x v="1"/>
    <n v="1"/>
    <n v="4.375"/>
    <n v="315"/>
    <m/>
  </r>
  <r>
    <x v="3"/>
    <x v="29"/>
    <m/>
    <x v="1"/>
    <x v="23"/>
    <x v="4"/>
    <x v="1"/>
    <n v="1"/>
    <n v="4.375"/>
    <n v="280"/>
    <m/>
  </r>
  <r>
    <x v="3"/>
    <x v="29"/>
    <m/>
    <x v="1"/>
    <x v="5"/>
    <x v="4"/>
    <x v="1"/>
    <n v="0.4"/>
    <n v="1.75"/>
    <n v="140"/>
    <m/>
  </r>
  <r>
    <x v="3"/>
    <x v="29"/>
    <m/>
    <x v="1"/>
    <x v="25"/>
    <x v="4"/>
    <x v="1"/>
    <n v="1"/>
    <n v="4.375"/>
    <n v="280"/>
    <m/>
  </r>
  <r>
    <x v="3"/>
    <x v="29"/>
    <m/>
    <x v="1"/>
    <x v="7"/>
    <x v="29"/>
    <x v="7"/>
    <n v="1"/>
    <n v="4.375"/>
    <n v="315"/>
    <m/>
  </r>
  <r>
    <x v="3"/>
    <x v="29"/>
    <m/>
    <x v="1"/>
    <x v="23"/>
    <x v="29"/>
    <x v="7"/>
    <n v="1"/>
    <n v="4.375"/>
    <n v="280"/>
    <m/>
  </r>
  <r>
    <x v="3"/>
    <x v="29"/>
    <m/>
    <x v="1"/>
    <x v="5"/>
    <x v="29"/>
    <x v="7"/>
    <n v="0.4"/>
    <n v="1.75"/>
    <n v="140"/>
    <m/>
  </r>
  <r>
    <x v="3"/>
    <x v="29"/>
    <m/>
    <x v="1"/>
    <x v="25"/>
    <x v="29"/>
    <x v="7"/>
    <n v="1"/>
    <n v="4.375"/>
    <n v="280"/>
    <m/>
  </r>
  <r>
    <x v="3"/>
    <x v="29"/>
    <m/>
    <x v="3"/>
    <x v="11"/>
    <x v="4"/>
    <x v="1"/>
    <n v="0.5"/>
    <n v="2.1875"/>
    <n v="140"/>
    <m/>
  </r>
  <r>
    <x v="3"/>
    <x v="29"/>
    <m/>
    <x v="3"/>
    <x v="11"/>
    <x v="29"/>
    <x v="7"/>
    <n v="0.5"/>
    <n v="2.1875"/>
    <n v="140"/>
    <m/>
  </r>
  <r>
    <x v="3"/>
    <x v="29"/>
    <m/>
    <x v="3"/>
    <x v="12"/>
    <x v="4"/>
    <x v="1"/>
    <n v="1"/>
    <n v="4.375"/>
    <n v="280"/>
    <m/>
  </r>
  <r>
    <x v="3"/>
    <x v="29"/>
    <m/>
    <x v="3"/>
    <x v="12"/>
    <x v="29"/>
    <x v="7"/>
    <n v="1"/>
    <n v="4.375"/>
    <n v="280"/>
    <m/>
  </r>
  <r>
    <x v="3"/>
    <x v="29"/>
    <m/>
    <x v="3"/>
    <x v="10"/>
    <x v="4"/>
    <x v="1"/>
    <n v="0.75"/>
    <n v="3.28125"/>
    <n v="262.5"/>
    <m/>
  </r>
  <r>
    <x v="3"/>
    <x v="29"/>
    <m/>
    <x v="3"/>
    <x v="10"/>
    <x v="29"/>
    <x v="7"/>
    <n v="0.75"/>
    <n v="3.28125"/>
    <n v="262.5"/>
    <m/>
  </r>
  <r>
    <x v="4"/>
    <x v="41"/>
    <m/>
    <x v="0"/>
    <x v="16"/>
    <x v="4"/>
    <x v="1"/>
    <n v="0.3"/>
    <n v="1.3125"/>
    <n v="94.5"/>
    <m/>
  </r>
  <r>
    <x v="4"/>
    <x v="41"/>
    <m/>
    <x v="0"/>
    <x v="8"/>
    <x v="4"/>
    <x v="1"/>
    <n v="0.3"/>
    <n v="1.3125"/>
    <n v="84"/>
    <m/>
  </r>
  <r>
    <x v="4"/>
    <x v="41"/>
    <m/>
    <x v="0"/>
    <x v="50"/>
    <x v="4"/>
    <x v="1"/>
    <n v="0.9"/>
    <n v="3.9375"/>
    <e v="#N/A"/>
    <m/>
  </r>
  <r>
    <x v="4"/>
    <x v="41"/>
    <m/>
    <x v="0"/>
    <x v="36"/>
    <x v="4"/>
    <x v="1"/>
    <n v="0.1"/>
    <n v="0.4375"/>
    <n v="31.5"/>
    <m/>
  </r>
  <r>
    <x v="4"/>
    <x v="41"/>
    <m/>
    <x v="0"/>
    <x v="16"/>
    <x v="29"/>
    <x v="7"/>
    <n v="0.3"/>
    <n v="1.3125"/>
    <n v="94.5"/>
    <m/>
  </r>
  <r>
    <x v="4"/>
    <x v="41"/>
    <m/>
    <x v="0"/>
    <x v="8"/>
    <x v="29"/>
    <x v="7"/>
    <n v="0.3"/>
    <n v="1.3125"/>
    <n v="84"/>
    <m/>
  </r>
  <r>
    <x v="4"/>
    <x v="41"/>
    <m/>
    <x v="0"/>
    <x v="50"/>
    <x v="29"/>
    <x v="7"/>
    <n v="0.9"/>
    <n v="3.9375"/>
    <e v="#N/A"/>
    <m/>
  </r>
  <r>
    <x v="4"/>
    <x v="41"/>
    <m/>
    <x v="0"/>
    <x v="36"/>
    <x v="29"/>
    <x v="7"/>
    <n v="0.1"/>
    <n v="0.4375"/>
    <n v="31.5"/>
    <m/>
  </r>
  <r>
    <x v="4"/>
    <x v="41"/>
    <m/>
    <x v="0"/>
    <x v="16"/>
    <x v="30"/>
    <x v="7"/>
    <n v="0.4"/>
    <n v="1.75"/>
    <n v="126"/>
    <m/>
  </r>
  <r>
    <x v="4"/>
    <x v="41"/>
    <m/>
    <x v="0"/>
    <x v="8"/>
    <x v="30"/>
    <x v="7"/>
    <n v="0.3"/>
    <n v="1.3125"/>
    <n v="84"/>
    <m/>
  </r>
  <r>
    <x v="4"/>
    <x v="41"/>
    <m/>
    <x v="0"/>
    <x v="50"/>
    <x v="30"/>
    <x v="7"/>
    <n v="0.9"/>
    <n v="3.9375"/>
    <e v="#N/A"/>
    <m/>
  </r>
  <r>
    <x v="4"/>
    <x v="41"/>
    <m/>
    <x v="0"/>
    <x v="36"/>
    <x v="30"/>
    <x v="7"/>
    <n v="0.1"/>
    <n v="0.4375"/>
    <n v="31.5"/>
    <m/>
  </r>
  <r>
    <x v="4"/>
    <x v="41"/>
    <m/>
    <x v="0"/>
    <x v="16"/>
    <x v="31"/>
    <x v="7"/>
    <n v="0.4"/>
    <n v="1.0500000000000003"/>
    <n v="75.600000000000023"/>
    <m/>
  </r>
  <r>
    <x v="4"/>
    <x v="41"/>
    <m/>
    <x v="0"/>
    <x v="8"/>
    <x v="31"/>
    <x v="7"/>
    <n v="0.3"/>
    <n v="0.78749999999999987"/>
    <n v="50.399999999999991"/>
    <m/>
  </r>
  <r>
    <x v="4"/>
    <x v="41"/>
    <m/>
    <x v="0"/>
    <x v="50"/>
    <x v="31"/>
    <x v="7"/>
    <n v="0.9"/>
    <n v="2.3625000000000003"/>
    <e v="#N/A"/>
    <m/>
  </r>
  <r>
    <x v="4"/>
    <x v="41"/>
    <m/>
    <x v="0"/>
    <x v="36"/>
    <x v="31"/>
    <x v="7"/>
    <n v="0.1"/>
    <n v="0.26250000000000007"/>
    <n v="18.900000000000006"/>
    <m/>
  </r>
  <r>
    <x v="4"/>
    <x v="41"/>
    <m/>
    <x v="1"/>
    <x v="5"/>
    <x v="4"/>
    <x v="1"/>
    <n v="0.2"/>
    <n v="0.875"/>
    <n v="70"/>
    <m/>
  </r>
  <r>
    <x v="4"/>
    <x v="41"/>
    <m/>
    <x v="1"/>
    <x v="9"/>
    <x v="4"/>
    <x v="1"/>
    <n v="0.8"/>
    <n v="3.5"/>
    <n v="252"/>
    <m/>
  </r>
  <r>
    <x v="4"/>
    <x v="41"/>
    <m/>
    <x v="1"/>
    <x v="51"/>
    <x v="4"/>
    <x v="1"/>
    <n v="0.6"/>
    <n v="2.625"/>
    <n v="0"/>
    <m/>
  </r>
  <r>
    <x v="4"/>
    <x v="41"/>
    <m/>
    <x v="1"/>
    <x v="52"/>
    <x v="4"/>
    <x v="1"/>
    <n v="0.6"/>
    <n v="2.625"/>
    <n v="0"/>
    <m/>
  </r>
  <r>
    <x v="4"/>
    <x v="41"/>
    <m/>
    <x v="1"/>
    <x v="5"/>
    <x v="29"/>
    <x v="7"/>
    <n v="0.4"/>
    <n v="1.75"/>
    <n v="140"/>
    <m/>
  </r>
  <r>
    <x v="4"/>
    <x v="41"/>
    <m/>
    <x v="1"/>
    <x v="9"/>
    <x v="29"/>
    <x v="7"/>
    <n v="0.8"/>
    <n v="3.5"/>
    <n v="252"/>
    <m/>
  </r>
  <r>
    <x v="4"/>
    <x v="41"/>
    <m/>
    <x v="1"/>
    <x v="51"/>
    <x v="29"/>
    <x v="7"/>
    <n v="0.6"/>
    <n v="2.625"/>
    <n v="0"/>
    <m/>
  </r>
  <r>
    <x v="4"/>
    <x v="41"/>
    <m/>
    <x v="1"/>
    <x v="52"/>
    <x v="29"/>
    <x v="7"/>
    <n v="0.6"/>
    <n v="2.625"/>
    <n v="0"/>
    <m/>
  </r>
  <r>
    <x v="4"/>
    <x v="41"/>
    <m/>
    <x v="1"/>
    <x v="5"/>
    <x v="30"/>
    <x v="7"/>
    <n v="0.4"/>
    <n v="1.75"/>
    <n v="140"/>
    <m/>
  </r>
  <r>
    <x v="4"/>
    <x v="41"/>
    <m/>
    <x v="1"/>
    <x v="9"/>
    <x v="30"/>
    <x v="7"/>
    <n v="0.8"/>
    <n v="3.5"/>
    <n v="252"/>
    <m/>
  </r>
  <r>
    <x v="4"/>
    <x v="41"/>
    <m/>
    <x v="1"/>
    <x v="51"/>
    <x v="30"/>
    <x v="7"/>
    <n v="0.6"/>
    <n v="2.625"/>
    <n v="0"/>
    <m/>
  </r>
  <r>
    <x v="4"/>
    <x v="41"/>
    <m/>
    <x v="1"/>
    <x v="52"/>
    <x v="30"/>
    <x v="7"/>
    <n v="0.6"/>
    <n v="2.625"/>
    <n v="0"/>
    <m/>
  </r>
  <r>
    <x v="4"/>
    <x v="41"/>
    <m/>
    <x v="1"/>
    <x v="5"/>
    <x v="31"/>
    <x v="7"/>
    <n v="0.2"/>
    <n v="0.52500000000000013"/>
    <n v="42.000000000000014"/>
    <m/>
  </r>
  <r>
    <x v="4"/>
    <x v="41"/>
    <m/>
    <x v="1"/>
    <x v="9"/>
    <x v="31"/>
    <x v="7"/>
    <n v="0.8"/>
    <n v="2.1000000000000005"/>
    <n v="151.20000000000005"/>
    <m/>
  </r>
  <r>
    <x v="4"/>
    <x v="41"/>
    <m/>
    <x v="1"/>
    <x v="51"/>
    <x v="31"/>
    <x v="7"/>
    <n v="0.6"/>
    <n v="1.5749999999999997"/>
    <n v="0"/>
    <m/>
  </r>
  <r>
    <x v="4"/>
    <x v="41"/>
    <m/>
    <x v="1"/>
    <x v="52"/>
    <x v="31"/>
    <x v="7"/>
    <n v="0.6"/>
    <n v="1.5749999999999997"/>
    <n v="0"/>
    <m/>
  </r>
  <r>
    <x v="4"/>
    <x v="41"/>
    <m/>
    <x v="3"/>
    <x v="10"/>
    <x v="4"/>
    <x v="1"/>
    <n v="0.2"/>
    <n v="0.875"/>
    <n v="70"/>
    <m/>
  </r>
  <r>
    <x v="4"/>
    <x v="41"/>
    <m/>
    <x v="3"/>
    <x v="10"/>
    <x v="29"/>
    <x v="7"/>
    <n v="0.2"/>
    <n v="0.875"/>
    <n v="70"/>
    <m/>
  </r>
  <r>
    <x v="4"/>
    <x v="41"/>
    <m/>
    <x v="3"/>
    <x v="10"/>
    <x v="30"/>
    <x v="7"/>
    <n v="0.2"/>
    <n v="0.875"/>
    <n v="70"/>
    <m/>
  </r>
  <r>
    <x v="4"/>
    <x v="41"/>
    <m/>
    <x v="3"/>
    <x v="10"/>
    <x v="31"/>
    <x v="7"/>
    <n v="0.2"/>
    <n v="0.52500000000000013"/>
    <n v="42.000000000000014"/>
    <m/>
  </r>
  <r>
    <x v="4"/>
    <x v="41"/>
    <m/>
    <x v="3"/>
    <x v="11"/>
    <x v="4"/>
    <x v="1"/>
    <n v="0.4"/>
    <n v="1.75"/>
    <n v="112"/>
    <m/>
  </r>
  <r>
    <x v="4"/>
    <x v="41"/>
    <m/>
    <x v="3"/>
    <x v="11"/>
    <x v="29"/>
    <x v="7"/>
    <n v="0.4"/>
    <n v="1.75"/>
    <n v="112"/>
    <m/>
  </r>
  <r>
    <x v="4"/>
    <x v="41"/>
    <m/>
    <x v="3"/>
    <x v="11"/>
    <x v="30"/>
    <x v="7"/>
    <n v="0.2"/>
    <n v="0.875"/>
    <n v="56"/>
    <m/>
  </r>
  <r>
    <x v="4"/>
    <x v="41"/>
    <m/>
    <x v="3"/>
    <x v="11"/>
    <x v="31"/>
    <x v="7"/>
    <n v="0.75"/>
    <n v="1.96875"/>
    <n v="126"/>
    <m/>
  </r>
  <r>
    <x v="1"/>
    <x v="23"/>
    <m/>
    <x v="0"/>
    <x v="0"/>
    <x v="4"/>
    <x v="1"/>
    <n v="0.2"/>
    <n v="0.875"/>
    <n v="63"/>
    <m/>
  </r>
  <r>
    <x v="1"/>
    <x v="23"/>
    <m/>
    <x v="0"/>
    <x v="0"/>
    <x v="29"/>
    <x v="7"/>
    <n v="0.2"/>
    <n v="0.875"/>
    <n v="63"/>
    <m/>
  </r>
  <r>
    <x v="1"/>
    <x v="23"/>
    <m/>
    <x v="0"/>
    <x v="0"/>
    <x v="30"/>
    <x v="7"/>
    <n v="0.2"/>
    <n v="0.875"/>
    <n v="63"/>
    <m/>
  </r>
  <r>
    <x v="1"/>
    <x v="23"/>
    <m/>
    <x v="0"/>
    <x v="0"/>
    <x v="31"/>
    <x v="7"/>
    <n v="0.2"/>
    <n v="0.52500000000000013"/>
    <n v="37.800000000000011"/>
    <m/>
  </r>
  <r>
    <x v="1"/>
    <x v="23"/>
    <m/>
    <x v="1"/>
    <x v="24"/>
    <x v="4"/>
    <x v="1"/>
    <n v="0.2"/>
    <n v="0.875"/>
    <n v="70"/>
    <m/>
  </r>
  <r>
    <x v="1"/>
    <x v="23"/>
    <m/>
    <x v="1"/>
    <x v="24"/>
    <x v="29"/>
    <x v="7"/>
    <n v="0.2"/>
    <n v="0.875"/>
    <n v="70"/>
    <m/>
  </r>
  <r>
    <x v="1"/>
    <x v="23"/>
    <m/>
    <x v="1"/>
    <x v="24"/>
    <x v="30"/>
    <x v="7"/>
    <n v="0.2"/>
    <n v="0.875"/>
    <n v="70"/>
    <m/>
  </r>
  <r>
    <x v="1"/>
    <x v="23"/>
    <m/>
    <x v="1"/>
    <x v="24"/>
    <x v="31"/>
    <x v="7"/>
    <n v="0.2"/>
    <n v="0.52500000000000013"/>
    <n v="42.000000000000014"/>
    <m/>
  </r>
  <r>
    <x v="1"/>
    <x v="23"/>
    <m/>
    <x v="3"/>
    <x v="12"/>
    <x v="4"/>
    <x v="1"/>
    <n v="0"/>
    <n v="0"/>
    <n v="0"/>
    <m/>
  </r>
  <r>
    <x v="1"/>
    <x v="23"/>
    <m/>
    <x v="3"/>
    <x v="12"/>
    <x v="29"/>
    <x v="7"/>
    <n v="0.05"/>
    <n v="0.21875"/>
    <n v="14"/>
    <m/>
  </r>
  <r>
    <x v="1"/>
    <x v="23"/>
    <m/>
    <x v="3"/>
    <x v="12"/>
    <x v="30"/>
    <x v="7"/>
    <n v="0.2"/>
    <n v="0.875"/>
    <n v="56"/>
    <m/>
  </r>
  <r>
    <x v="1"/>
    <x v="23"/>
    <m/>
    <x v="3"/>
    <x v="12"/>
    <x v="31"/>
    <x v="7"/>
    <n v="0.2"/>
    <n v="0.52500000000000013"/>
    <n v="33.600000000000009"/>
    <m/>
  </r>
  <r>
    <x v="1"/>
    <x v="18"/>
    <m/>
    <x v="0"/>
    <x v="6"/>
    <x v="4"/>
    <x v="1"/>
    <n v="0.4"/>
    <n v="1.75"/>
    <n v="140"/>
    <m/>
  </r>
  <r>
    <x v="1"/>
    <x v="18"/>
    <m/>
    <x v="0"/>
    <x v="6"/>
    <x v="29"/>
    <x v="7"/>
    <n v="0.4"/>
    <n v="1.75"/>
    <n v="140"/>
    <m/>
  </r>
  <r>
    <x v="1"/>
    <x v="18"/>
    <m/>
    <x v="0"/>
    <x v="6"/>
    <x v="30"/>
    <x v="7"/>
    <n v="0.3"/>
    <n v="1.3125"/>
    <n v="105"/>
    <m/>
  </r>
  <r>
    <x v="1"/>
    <x v="18"/>
    <m/>
    <x v="0"/>
    <x v="6"/>
    <x v="31"/>
    <x v="7"/>
    <n v="0.3"/>
    <n v="0.78749999999999987"/>
    <n v="62.999999999999986"/>
    <m/>
  </r>
  <r>
    <x v="1"/>
    <x v="18"/>
    <m/>
    <x v="0"/>
    <x v="16"/>
    <x v="4"/>
    <x v="1"/>
    <n v="0.2"/>
    <n v="0.875"/>
    <n v="63"/>
    <m/>
  </r>
  <r>
    <x v="1"/>
    <x v="18"/>
    <m/>
    <x v="0"/>
    <x v="16"/>
    <x v="29"/>
    <x v="7"/>
    <n v="0.2"/>
    <n v="0.875"/>
    <n v="63"/>
    <m/>
  </r>
  <r>
    <x v="1"/>
    <x v="18"/>
    <m/>
    <x v="0"/>
    <x v="16"/>
    <x v="30"/>
    <x v="7"/>
    <n v="0.2"/>
    <n v="0.875"/>
    <n v="63"/>
    <m/>
  </r>
  <r>
    <x v="1"/>
    <x v="18"/>
    <m/>
    <x v="0"/>
    <x v="16"/>
    <x v="31"/>
    <x v="7"/>
    <n v="0.2"/>
    <n v="0.52500000000000013"/>
    <n v="37.800000000000011"/>
    <m/>
  </r>
  <r>
    <x v="1"/>
    <x v="18"/>
    <m/>
    <x v="1"/>
    <x v="1"/>
    <x v="4"/>
    <x v="1"/>
    <n v="0.5"/>
    <n v="2.1875"/>
    <n v="175"/>
    <m/>
  </r>
  <r>
    <x v="1"/>
    <x v="18"/>
    <m/>
    <x v="1"/>
    <x v="1"/>
    <x v="29"/>
    <x v="7"/>
    <n v="0.5"/>
    <n v="2.1875"/>
    <n v="175"/>
    <m/>
  </r>
  <r>
    <x v="1"/>
    <x v="18"/>
    <m/>
    <x v="1"/>
    <x v="1"/>
    <x v="30"/>
    <x v="7"/>
    <n v="0.5"/>
    <n v="2.1875"/>
    <n v="175"/>
    <m/>
  </r>
  <r>
    <x v="1"/>
    <x v="18"/>
    <m/>
    <x v="1"/>
    <x v="1"/>
    <x v="31"/>
    <x v="7"/>
    <n v="0.5"/>
    <n v="1.3125"/>
    <n v="105"/>
    <m/>
  </r>
  <r>
    <x v="1"/>
    <x v="18"/>
    <m/>
    <x v="1"/>
    <x v="13"/>
    <x v="4"/>
    <x v="1"/>
    <n v="0.5"/>
    <n v="2.1875"/>
    <n v="157.5"/>
    <m/>
  </r>
  <r>
    <x v="1"/>
    <x v="18"/>
    <m/>
    <x v="1"/>
    <x v="13"/>
    <x v="29"/>
    <x v="7"/>
    <n v="0.5"/>
    <n v="2.1875"/>
    <n v="157.5"/>
    <m/>
  </r>
  <r>
    <x v="1"/>
    <x v="18"/>
    <m/>
    <x v="1"/>
    <x v="13"/>
    <x v="30"/>
    <x v="7"/>
    <n v="0.2"/>
    <n v="0.875"/>
    <n v="63"/>
    <m/>
  </r>
  <r>
    <x v="1"/>
    <x v="18"/>
    <m/>
    <x v="1"/>
    <x v="13"/>
    <x v="31"/>
    <x v="7"/>
    <n v="0.5"/>
    <n v="1.3125"/>
    <n v="94.5"/>
    <m/>
  </r>
  <r>
    <x v="1"/>
    <x v="18"/>
    <m/>
    <x v="1"/>
    <x v="53"/>
    <x v="4"/>
    <x v="1"/>
    <n v="1"/>
    <n v="4.375"/>
    <n v="350"/>
    <m/>
  </r>
  <r>
    <x v="1"/>
    <x v="18"/>
    <m/>
    <x v="1"/>
    <x v="53"/>
    <x v="29"/>
    <x v="7"/>
    <n v="1"/>
    <n v="4.375"/>
    <n v="350"/>
    <m/>
  </r>
  <r>
    <x v="1"/>
    <x v="18"/>
    <m/>
    <x v="1"/>
    <x v="53"/>
    <x v="30"/>
    <x v="7"/>
    <n v="1"/>
    <n v="4.375"/>
    <n v="350"/>
    <m/>
  </r>
  <r>
    <x v="1"/>
    <x v="18"/>
    <m/>
    <x v="1"/>
    <x v="53"/>
    <x v="31"/>
    <x v="7"/>
    <n v="1"/>
    <n v="2.625"/>
    <n v="210"/>
    <m/>
  </r>
  <r>
    <x v="1"/>
    <x v="18"/>
    <m/>
    <x v="1"/>
    <x v="54"/>
    <x v="4"/>
    <x v="1"/>
    <n v="1"/>
    <n v="4.375"/>
    <n v="315"/>
    <m/>
  </r>
  <r>
    <x v="1"/>
    <x v="18"/>
    <m/>
    <x v="1"/>
    <x v="54"/>
    <x v="29"/>
    <x v="7"/>
    <n v="1"/>
    <n v="4.375"/>
    <n v="315"/>
    <m/>
  </r>
  <r>
    <x v="1"/>
    <x v="18"/>
    <m/>
    <x v="1"/>
    <x v="54"/>
    <x v="30"/>
    <x v="7"/>
    <n v="1"/>
    <n v="4.375"/>
    <n v="315"/>
    <m/>
  </r>
  <r>
    <x v="1"/>
    <x v="18"/>
    <m/>
    <x v="1"/>
    <x v="54"/>
    <x v="31"/>
    <x v="7"/>
    <n v="1"/>
    <n v="2.625"/>
    <n v="189"/>
    <m/>
  </r>
  <r>
    <x v="1"/>
    <x v="18"/>
    <m/>
    <x v="1"/>
    <x v="55"/>
    <x v="4"/>
    <x v="1"/>
    <n v="0.4"/>
    <n v="1.75"/>
    <n v="112"/>
    <m/>
  </r>
  <r>
    <x v="1"/>
    <x v="18"/>
    <m/>
    <x v="1"/>
    <x v="55"/>
    <x v="29"/>
    <x v="7"/>
    <n v="0.4"/>
    <n v="1.75"/>
    <n v="112"/>
    <m/>
  </r>
  <r>
    <x v="1"/>
    <x v="18"/>
    <m/>
    <x v="1"/>
    <x v="55"/>
    <x v="30"/>
    <x v="7"/>
    <n v="0.25"/>
    <n v="1.09375"/>
    <n v="70"/>
    <m/>
  </r>
  <r>
    <x v="1"/>
    <x v="18"/>
    <m/>
    <x v="1"/>
    <x v="55"/>
    <x v="31"/>
    <x v="7"/>
    <n v="0.4"/>
    <n v="1.0500000000000003"/>
    <n v="67.200000000000017"/>
    <m/>
  </r>
  <r>
    <x v="1"/>
    <x v="18"/>
    <m/>
    <x v="1"/>
    <x v="56"/>
    <x v="4"/>
    <x v="1"/>
    <n v="0.25"/>
    <n v="1.09375"/>
    <n v="87.5"/>
    <m/>
  </r>
  <r>
    <x v="1"/>
    <x v="18"/>
    <m/>
    <x v="1"/>
    <x v="56"/>
    <x v="29"/>
    <x v="7"/>
    <n v="0.25"/>
    <n v="1.09375"/>
    <n v="87.5"/>
    <m/>
  </r>
  <r>
    <x v="1"/>
    <x v="18"/>
    <m/>
    <x v="1"/>
    <x v="56"/>
    <x v="30"/>
    <x v="7"/>
    <n v="0.25"/>
    <n v="1.09375"/>
    <n v="87.5"/>
    <m/>
  </r>
  <r>
    <x v="1"/>
    <x v="18"/>
    <m/>
    <x v="1"/>
    <x v="56"/>
    <x v="31"/>
    <x v="7"/>
    <n v="0.25"/>
    <n v="0.65625"/>
    <n v="52.5"/>
    <m/>
  </r>
  <r>
    <x v="1"/>
    <x v="18"/>
    <m/>
    <x v="3"/>
    <x v="14"/>
    <x v="4"/>
    <x v="1"/>
    <n v="0.5"/>
    <n v="2.1875"/>
    <n v="140"/>
    <m/>
  </r>
  <r>
    <x v="1"/>
    <x v="18"/>
    <m/>
    <x v="3"/>
    <x v="14"/>
    <x v="29"/>
    <x v="7"/>
    <n v="0.5"/>
    <n v="2.1875"/>
    <n v="140"/>
    <m/>
  </r>
  <r>
    <x v="1"/>
    <x v="18"/>
    <m/>
    <x v="3"/>
    <x v="14"/>
    <x v="30"/>
    <x v="7"/>
    <n v="0.5"/>
    <n v="2.1875"/>
    <n v="140"/>
    <m/>
  </r>
  <r>
    <x v="1"/>
    <x v="18"/>
    <m/>
    <x v="3"/>
    <x v="14"/>
    <x v="31"/>
    <x v="7"/>
    <n v="0.5"/>
    <n v="1.3125"/>
    <n v="84"/>
    <m/>
  </r>
  <r>
    <x v="1"/>
    <x v="18"/>
    <m/>
    <x v="3"/>
    <x v="26"/>
    <x v="4"/>
    <x v="1"/>
    <n v="0.5"/>
    <n v="2.1875"/>
    <n v="140"/>
    <m/>
  </r>
  <r>
    <x v="1"/>
    <x v="18"/>
    <m/>
    <x v="3"/>
    <x v="26"/>
    <x v="29"/>
    <x v="7"/>
    <n v="0.5"/>
    <n v="2.1875"/>
    <n v="140"/>
    <m/>
  </r>
  <r>
    <x v="1"/>
    <x v="18"/>
    <m/>
    <x v="3"/>
    <x v="26"/>
    <x v="30"/>
    <x v="7"/>
    <n v="0.5"/>
    <n v="2.1875"/>
    <n v="140"/>
    <m/>
  </r>
  <r>
    <x v="1"/>
    <x v="18"/>
    <m/>
    <x v="3"/>
    <x v="26"/>
    <x v="31"/>
    <x v="7"/>
    <n v="0.5"/>
    <n v="1.3125"/>
    <n v="84"/>
    <m/>
  </r>
  <r>
    <x v="1"/>
    <x v="18"/>
    <m/>
    <x v="3"/>
    <x v="57"/>
    <x v="4"/>
    <x v="1"/>
    <n v="1"/>
    <n v="4.375"/>
    <e v="#N/A"/>
    <m/>
  </r>
  <r>
    <x v="1"/>
    <x v="18"/>
    <m/>
    <x v="3"/>
    <x v="57"/>
    <x v="29"/>
    <x v="7"/>
    <n v="1"/>
    <n v="4.375"/>
    <e v="#N/A"/>
    <m/>
  </r>
  <r>
    <x v="1"/>
    <x v="18"/>
    <m/>
    <x v="3"/>
    <x v="57"/>
    <x v="30"/>
    <x v="7"/>
    <n v="1"/>
    <n v="4.375"/>
    <e v="#N/A"/>
    <m/>
  </r>
  <r>
    <x v="1"/>
    <x v="18"/>
    <m/>
    <x v="3"/>
    <x v="57"/>
    <x v="31"/>
    <x v="7"/>
    <n v="1"/>
    <n v="2.625"/>
    <e v="#N/A"/>
    <m/>
  </r>
  <r>
    <x v="1"/>
    <x v="18"/>
    <m/>
    <x v="3"/>
    <x v="58"/>
    <x v="4"/>
    <x v="1"/>
    <n v="1"/>
    <n v="4.375"/>
    <n v="0"/>
    <m/>
  </r>
  <r>
    <x v="1"/>
    <x v="18"/>
    <m/>
    <x v="3"/>
    <x v="58"/>
    <x v="29"/>
    <x v="7"/>
    <n v="1"/>
    <n v="4.375"/>
    <n v="0"/>
    <m/>
  </r>
  <r>
    <x v="1"/>
    <x v="18"/>
    <m/>
    <x v="3"/>
    <x v="58"/>
    <x v="30"/>
    <x v="7"/>
    <n v="1"/>
    <n v="4.375"/>
    <n v="0"/>
    <m/>
  </r>
  <r>
    <x v="1"/>
    <x v="18"/>
    <m/>
    <x v="3"/>
    <x v="58"/>
    <x v="31"/>
    <x v="7"/>
    <n v="1"/>
    <n v="2.625"/>
    <n v="0"/>
    <m/>
  </r>
  <r>
    <x v="1"/>
    <x v="42"/>
    <m/>
    <x v="0"/>
    <x v="2"/>
    <x v="4"/>
    <x v="1"/>
    <n v="0.4"/>
    <n v="1.75"/>
    <n v="126"/>
    <m/>
  </r>
  <r>
    <x v="1"/>
    <x v="42"/>
    <m/>
    <x v="0"/>
    <x v="2"/>
    <x v="29"/>
    <x v="7"/>
    <n v="0.4"/>
    <n v="1.75"/>
    <n v="126"/>
    <m/>
  </r>
  <r>
    <x v="1"/>
    <x v="42"/>
    <m/>
    <x v="0"/>
    <x v="2"/>
    <x v="30"/>
    <x v="7"/>
    <n v="0.4"/>
    <n v="1.75"/>
    <n v="126"/>
    <m/>
  </r>
  <r>
    <x v="1"/>
    <x v="42"/>
    <m/>
    <x v="0"/>
    <x v="2"/>
    <x v="31"/>
    <x v="7"/>
    <n v="0.4"/>
    <n v="1.0500000000000003"/>
    <n v="75.600000000000023"/>
    <m/>
  </r>
  <r>
    <x v="1"/>
    <x v="42"/>
    <m/>
    <x v="0"/>
    <x v="8"/>
    <x v="4"/>
    <x v="1"/>
    <n v="0.3"/>
    <n v="1.3125"/>
    <n v="84"/>
    <m/>
  </r>
  <r>
    <x v="1"/>
    <x v="42"/>
    <m/>
    <x v="0"/>
    <x v="8"/>
    <x v="29"/>
    <x v="7"/>
    <n v="0.3"/>
    <n v="1.3125"/>
    <n v="84"/>
    <m/>
  </r>
  <r>
    <x v="1"/>
    <x v="42"/>
    <m/>
    <x v="0"/>
    <x v="8"/>
    <x v="30"/>
    <x v="7"/>
    <n v="0.3"/>
    <n v="1.3125"/>
    <n v="84"/>
    <m/>
  </r>
  <r>
    <x v="1"/>
    <x v="42"/>
    <m/>
    <x v="0"/>
    <x v="8"/>
    <x v="31"/>
    <x v="7"/>
    <n v="0.3"/>
    <n v="0.78749999999999987"/>
    <n v="50.399999999999991"/>
    <m/>
  </r>
  <r>
    <x v="1"/>
    <x v="42"/>
    <m/>
    <x v="0"/>
    <x v="16"/>
    <x v="4"/>
    <x v="1"/>
    <n v="0.4"/>
    <n v="1.75"/>
    <n v="126"/>
    <m/>
  </r>
  <r>
    <x v="1"/>
    <x v="42"/>
    <m/>
    <x v="0"/>
    <x v="16"/>
    <x v="29"/>
    <x v="7"/>
    <n v="0.4"/>
    <n v="1.75"/>
    <n v="126"/>
    <m/>
  </r>
  <r>
    <x v="1"/>
    <x v="42"/>
    <m/>
    <x v="0"/>
    <x v="16"/>
    <x v="30"/>
    <x v="7"/>
    <n v="0.4"/>
    <n v="1.75"/>
    <n v="126"/>
    <m/>
  </r>
  <r>
    <x v="1"/>
    <x v="42"/>
    <m/>
    <x v="0"/>
    <x v="16"/>
    <x v="31"/>
    <x v="7"/>
    <n v="0.4"/>
    <n v="1.0500000000000003"/>
    <n v="75.600000000000023"/>
    <m/>
  </r>
  <r>
    <x v="1"/>
    <x v="42"/>
    <m/>
    <x v="0"/>
    <x v="36"/>
    <x v="4"/>
    <x v="1"/>
    <n v="0.5"/>
    <n v="2.1875"/>
    <n v="157.5"/>
    <m/>
  </r>
  <r>
    <x v="1"/>
    <x v="42"/>
    <m/>
    <x v="0"/>
    <x v="36"/>
    <x v="29"/>
    <x v="7"/>
    <n v="0"/>
    <n v="0"/>
    <n v="0"/>
    <m/>
  </r>
  <r>
    <x v="8"/>
    <x v="25"/>
    <m/>
    <x v="0"/>
    <x v="36"/>
    <x v="30"/>
    <x v="7"/>
    <n v="0.2"/>
    <n v="0.875"/>
    <n v="63"/>
    <m/>
  </r>
  <r>
    <x v="8"/>
    <x v="25"/>
    <m/>
    <x v="0"/>
    <x v="36"/>
    <x v="31"/>
    <x v="7"/>
    <n v="0.2"/>
    <n v="0.52500000000000013"/>
    <n v="37.800000000000011"/>
    <m/>
  </r>
  <r>
    <x v="1"/>
    <x v="42"/>
    <m/>
    <x v="1"/>
    <x v="59"/>
    <x v="4"/>
    <x v="1"/>
    <n v="0"/>
    <n v="0"/>
    <n v="0"/>
    <m/>
  </r>
  <r>
    <x v="1"/>
    <x v="42"/>
    <m/>
    <x v="1"/>
    <x v="59"/>
    <x v="29"/>
    <x v="7"/>
    <n v="0.5"/>
    <n v="2.1875"/>
    <n v="175"/>
    <m/>
  </r>
  <r>
    <x v="1"/>
    <x v="42"/>
    <m/>
    <x v="1"/>
    <x v="59"/>
    <x v="30"/>
    <x v="7"/>
    <n v="0.2"/>
    <n v="0.875"/>
    <n v="70"/>
    <m/>
  </r>
  <r>
    <x v="1"/>
    <x v="42"/>
    <m/>
    <x v="1"/>
    <x v="59"/>
    <x v="31"/>
    <x v="7"/>
    <n v="0.5"/>
    <n v="1.3125"/>
    <n v="105"/>
    <m/>
  </r>
  <r>
    <x v="1"/>
    <x v="42"/>
    <m/>
    <x v="3"/>
    <x v="10"/>
    <x v="30"/>
    <x v="7"/>
    <n v="0.2"/>
    <n v="0.875"/>
    <n v="70"/>
    <m/>
  </r>
  <r>
    <x v="1"/>
    <x v="42"/>
    <m/>
    <x v="3"/>
    <x v="10"/>
    <x v="31"/>
    <x v="7"/>
    <n v="0.2"/>
    <n v="0.52500000000000013"/>
    <n v="42.000000000000014"/>
    <m/>
  </r>
  <r>
    <x v="1"/>
    <x v="42"/>
    <m/>
    <x v="3"/>
    <x v="12"/>
    <x v="30"/>
    <x v="7"/>
    <n v="0.3"/>
    <n v="1.3125"/>
    <n v="84"/>
    <m/>
  </r>
  <r>
    <x v="1"/>
    <x v="42"/>
    <m/>
    <x v="3"/>
    <x v="12"/>
    <x v="31"/>
    <x v="7"/>
    <n v="0.3"/>
    <n v="0.78749999999999987"/>
    <n v="50.399999999999991"/>
    <m/>
  </r>
  <r>
    <x v="8"/>
    <x v="28"/>
    <m/>
    <x v="0"/>
    <x v="2"/>
    <x v="30"/>
    <x v="7"/>
    <n v="0.3"/>
    <n v="1.3125"/>
    <n v="94.5"/>
    <m/>
  </r>
  <r>
    <x v="8"/>
    <x v="28"/>
    <m/>
    <x v="0"/>
    <x v="2"/>
    <x v="31"/>
    <x v="7"/>
    <n v="0.3"/>
    <n v="0.78749999999999987"/>
    <n v="56.699999999999989"/>
    <m/>
  </r>
  <r>
    <x v="8"/>
    <x v="28"/>
    <m/>
    <x v="1"/>
    <x v="55"/>
    <x v="4"/>
    <x v="1"/>
    <n v="0.4"/>
    <n v="1.75"/>
    <n v="112"/>
    <m/>
  </r>
  <r>
    <x v="8"/>
    <x v="28"/>
    <m/>
    <x v="1"/>
    <x v="55"/>
    <x v="29"/>
    <x v="7"/>
    <n v="0.4"/>
    <n v="1.75"/>
    <n v="112"/>
    <m/>
  </r>
  <r>
    <x v="8"/>
    <x v="28"/>
    <m/>
    <x v="1"/>
    <x v="55"/>
    <x v="30"/>
    <x v="7"/>
    <n v="0.25"/>
    <n v="1.09375"/>
    <n v="70"/>
    <m/>
  </r>
  <r>
    <x v="8"/>
    <x v="28"/>
    <m/>
    <x v="1"/>
    <x v="55"/>
    <x v="31"/>
    <x v="7"/>
    <n v="0.4"/>
    <n v="1.0500000000000003"/>
    <n v="67.200000000000017"/>
    <m/>
  </r>
  <r>
    <x v="3"/>
    <x v="27"/>
    <m/>
    <x v="1"/>
    <x v="56"/>
    <x v="4"/>
    <x v="1"/>
    <n v="0.5"/>
    <n v="2.1875"/>
    <n v="175"/>
    <m/>
  </r>
  <r>
    <x v="3"/>
    <x v="27"/>
    <m/>
    <x v="1"/>
    <x v="56"/>
    <x v="29"/>
    <x v="7"/>
    <n v="0.5"/>
    <n v="2.1875"/>
    <n v="175"/>
    <m/>
  </r>
  <r>
    <x v="3"/>
    <x v="27"/>
    <m/>
    <x v="1"/>
    <x v="56"/>
    <x v="30"/>
    <x v="7"/>
    <n v="0.25"/>
    <n v="1.09375"/>
    <n v="87.5"/>
    <m/>
  </r>
  <r>
    <x v="3"/>
    <x v="27"/>
    <m/>
    <x v="1"/>
    <x v="56"/>
    <x v="31"/>
    <x v="7"/>
    <n v="0.5"/>
    <n v="1.3125"/>
    <n v="105"/>
    <m/>
  </r>
  <r>
    <x v="8"/>
    <x v="28"/>
    <m/>
    <x v="1"/>
    <x v="37"/>
    <x v="4"/>
    <x v="1"/>
    <n v="0.75"/>
    <n v="3.28125"/>
    <n v="236.25"/>
    <m/>
  </r>
  <r>
    <x v="8"/>
    <x v="28"/>
    <m/>
    <x v="1"/>
    <x v="37"/>
    <x v="29"/>
    <x v="7"/>
    <n v="0.75"/>
    <n v="3.28125"/>
    <n v="236.25"/>
    <m/>
  </r>
  <r>
    <x v="8"/>
    <x v="28"/>
    <m/>
    <x v="1"/>
    <x v="37"/>
    <x v="30"/>
    <x v="7"/>
    <n v="0.25"/>
    <n v="1.09375"/>
    <n v="78.75"/>
    <m/>
  </r>
  <r>
    <x v="8"/>
    <x v="28"/>
    <m/>
    <x v="1"/>
    <x v="37"/>
    <x v="31"/>
    <x v="7"/>
    <n v="0.75"/>
    <n v="1.96875"/>
    <n v="141.75"/>
    <m/>
  </r>
  <r>
    <x v="8"/>
    <x v="28"/>
    <m/>
    <x v="1"/>
    <x v="20"/>
    <x v="4"/>
    <x v="1"/>
    <n v="0.4"/>
    <n v="1.75"/>
    <n v="112"/>
    <m/>
  </r>
  <r>
    <x v="8"/>
    <x v="28"/>
    <m/>
    <x v="1"/>
    <x v="20"/>
    <x v="29"/>
    <x v="7"/>
    <n v="0.4"/>
    <n v="1.75"/>
    <n v="112"/>
    <m/>
  </r>
  <r>
    <x v="8"/>
    <x v="28"/>
    <m/>
    <x v="1"/>
    <x v="20"/>
    <x v="30"/>
    <x v="7"/>
    <n v="0.25"/>
    <n v="1.09375"/>
    <n v="70"/>
    <m/>
  </r>
  <r>
    <x v="8"/>
    <x v="28"/>
    <m/>
    <x v="1"/>
    <x v="20"/>
    <x v="31"/>
    <x v="7"/>
    <n v="0.4"/>
    <n v="1.0500000000000003"/>
    <n v="67.200000000000017"/>
    <m/>
  </r>
  <r>
    <x v="3"/>
    <x v="27"/>
    <m/>
    <x v="1"/>
    <x v="59"/>
    <x v="29"/>
    <x v="7"/>
    <n v="0.25"/>
    <n v="1.09375"/>
    <n v="87.5"/>
    <m/>
  </r>
  <r>
    <x v="3"/>
    <x v="27"/>
    <m/>
    <x v="1"/>
    <x v="59"/>
    <x v="30"/>
    <x v="7"/>
    <n v="0.2"/>
    <n v="0.875"/>
    <n v="70"/>
    <m/>
  </r>
  <r>
    <x v="3"/>
    <x v="27"/>
    <m/>
    <x v="1"/>
    <x v="59"/>
    <x v="31"/>
    <x v="7"/>
    <n v="0.25"/>
    <n v="0.65625"/>
    <n v="52.5"/>
    <m/>
  </r>
  <r>
    <x v="3"/>
    <x v="29"/>
    <m/>
    <x v="3"/>
    <x v="11"/>
    <x v="30"/>
    <x v="7"/>
    <n v="0.2"/>
    <n v="0.875"/>
    <n v="56"/>
    <m/>
  </r>
  <r>
    <x v="3"/>
    <x v="29"/>
    <m/>
    <x v="3"/>
    <x v="12"/>
    <x v="30"/>
    <x v="7"/>
    <n v="0.2"/>
    <n v="0.875"/>
    <n v="56"/>
    <m/>
  </r>
  <r>
    <x v="3"/>
    <x v="27"/>
    <m/>
    <x v="3"/>
    <x v="32"/>
    <x v="29"/>
    <x v="7"/>
    <n v="0.4"/>
    <n v="1.75"/>
    <n v="112"/>
    <m/>
  </r>
  <r>
    <x v="3"/>
    <x v="27"/>
    <m/>
    <x v="3"/>
    <x v="32"/>
    <x v="30"/>
    <x v="7"/>
    <n v="0.5"/>
    <n v="2.1875"/>
    <n v="140"/>
    <m/>
  </r>
  <r>
    <x v="1"/>
    <x v="18"/>
    <m/>
    <x v="3"/>
    <x v="40"/>
    <x v="29"/>
    <x v="7"/>
    <n v="0.25"/>
    <n v="1.09375"/>
    <n v="70"/>
    <m/>
  </r>
  <r>
    <x v="1"/>
    <x v="18"/>
    <m/>
    <x v="3"/>
    <x v="40"/>
    <x v="30"/>
    <x v="7"/>
    <n v="0.25"/>
    <n v="1.09375"/>
    <n v="70"/>
    <m/>
  </r>
  <r>
    <x v="1"/>
    <x v="18"/>
    <m/>
    <x v="3"/>
    <x v="40"/>
    <x v="31"/>
    <x v="7"/>
    <n v="0.25"/>
    <n v="0.65625"/>
    <n v="42"/>
    <m/>
  </r>
  <r>
    <x v="8"/>
    <x v="28"/>
    <m/>
    <x v="3"/>
    <x v="32"/>
    <x v="29"/>
    <x v="7"/>
    <n v="0.75"/>
    <n v="3.28125"/>
    <n v="210"/>
    <m/>
  </r>
  <r>
    <x v="8"/>
    <x v="28"/>
    <m/>
    <x v="3"/>
    <x v="32"/>
    <x v="30"/>
    <x v="7"/>
    <n v="0.5"/>
    <n v="2.1875"/>
    <n v="140"/>
    <m/>
  </r>
  <r>
    <x v="8"/>
    <x v="28"/>
    <m/>
    <x v="3"/>
    <x v="32"/>
    <x v="31"/>
    <x v="7"/>
    <n v="0.5"/>
    <n v="1.3125"/>
    <n v="84"/>
    <m/>
  </r>
  <r>
    <x v="8"/>
    <x v="28"/>
    <m/>
    <x v="3"/>
    <x v="32"/>
    <x v="4"/>
    <x v="1"/>
    <n v="0.5"/>
    <n v="2.1875"/>
    <n v="140"/>
    <m/>
  </r>
  <r>
    <x v="8"/>
    <x v="28"/>
    <m/>
    <x v="3"/>
    <x v="40"/>
    <x v="4"/>
    <x v="1"/>
    <n v="0.75"/>
    <n v="3.28125"/>
    <n v="210"/>
    <m/>
  </r>
  <r>
    <x v="8"/>
    <x v="28"/>
    <m/>
    <x v="3"/>
    <x v="31"/>
    <x v="4"/>
    <x v="1"/>
    <n v="0.75"/>
    <n v="3.28125"/>
    <n v="210"/>
    <m/>
  </r>
  <r>
    <x v="8"/>
    <x v="28"/>
    <m/>
    <x v="3"/>
    <x v="31"/>
    <x v="29"/>
    <x v="7"/>
    <n v="0.4"/>
    <n v="1.75"/>
    <n v="112"/>
    <m/>
  </r>
  <r>
    <x v="8"/>
    <x v="28"/>
    <m/>
    <x v="3"/>
    <x v="31"/>
    <x v="30"/>
    <x v="7"/>
    <n v="0.4"/>
    <n v="1.75"/>
    <n v="112"/>
    <m/>
  </r>
  <r>
    <x v="8"/>
    <x v="28"/>
    <m/>
    <x v="3"/>
    <x v="31"/>
    <x v="31"/>
    <x v="7"/>
    <n v="0.4"/>
    <n v="1.0500000000000003"/>
    <n v="67.200000000000017"/>
    <m/>
  </r>
  <r>
    <x v="3"/>
    <x v="29"/>
    <m/>
    <x v="1"/>
    <x v="7"/>
    <x v="30"/>
    <x v="7"/>
    <n v="0.6"/>
    <n v="2.625"/>
    <n v="189"/>
    <m/>
  </r>
  <r>
    <x v="3"/>
    <x v="29"/>
    <m/>
    <x v="1"/>
    <x v="23"/>
    <x v="31"/>
    <x v="7"/>
    <n v="0.6"/>
    <n v="1.5749999999999997"/>
    <n v="100.79999999999998"/>
    <m/>
  </r>
  <r>
    <x v="3"/>
    <x v="29"/>
    <m/>
    <x v="1"/>
    <x v="7"/>
    <x v="30"/>
    <x v="7"/>
    <n v="0.6"/>
    <n v="2.625"/>
    <n v="189"/>
    <m/>
  </r>
  <r>
    <x v="3"/>
    <x v="29"/>
    <m/>
    <x v="1"/>
    <x v="23"/>
    <x v="31"/>
    <x v="7"/>
    <n v="0.6"/>
    <n v="1.5749999999999997"/>
    <n v="100.79999999999998"/>
    <m/>
  </r>
  <r>
    <x v="8"/>
    <x v="28"/>
    <m/>
    <x v="1"/>
    <x v="18"/>
    <x v="4"/>
    <x v="1"/>
    <n v="0.3"/>
    <n v="1.3125"/>
    <n v="105"/>
    <m/>
  </r>
  <r>
    <x v="8"/>
    <x v="28"/>
    <m/>
    <x v="1"/>
    <x v="18"/>
    <x v="29"/>
    <x v="7"/>
    <n v="0.3"/>
    <n v="1.3125"/>
    <n v="105"/>
    <m/>
  </r>
  <r>
    <x v="8"/>
    <x v="28"/>
    <m/>
    <x v="1"/>
    <x v="18"/>
    <x v="30"/>
    <x v="7"/>
    <n v="0.5"/>
    <n v="2.1875"/>
    <n v="175"/>
    <m/>
  </r>
  <r>
    <x v="8"/>
    <x v="28"/>
    <m/>
    <x v="1"/>
    <x v="18"/>
    <x v="31"/>
    <x v="7"/>
    <n v="0.5"/>
    <n v="1.3125"/>
    <n v="105"/>
    <m/>
  </r>
  <r>
    <x v="3"/>
    <x v="27"/>
    <m/>
    <x v="1"/>
    <x v="29"/>
    <x v="4"/>
    <x v="1"/>
    <n v="0.25"/>
    <n v="1.09375"/>
    <n v="87.5"/>
    <m/>
  </r>
  <r>
    <x v="3"/>
    <x v="27"/>
    <m/>
    <x v="1"/>
    <x v="29"/>
    <x v="29"/>
    <x v="7"/>
    <n v="0.25"/>
    <n v="1.09375"/>
    <n v="87.5"/>
    <m/>
  </r>
  <r>
    <x v="3"/>
    <x v="27"/>
    <m/>
    <x v="1"/>
    <x v="29"/>
    <x v="30"/>
    <x v="7"/>
    <n v="0.25"/>
    <n v="1.09375"/>
    <n v="87.5"/>
    <m/>
  </r>
  <r>
    <x v="3"/>
    <x v="27"/>
    <m/>
    <x v="1"/>
    <x v="29"/>
    <x v="31"/>
    <x v="7"/>
    <n v="0.25"/>
    <n v="0.65625"/>
    <n v="52.5"/>
    <m/>
  </r>
  <r>
    <x v="8"/>
    <x v="28"/>
    <m/>
    <x v="1"/>
    <x v="29"/>
    <x v="4"/>
    <x v="1"/>
    <n v="0.25"/>
    <n v="1.09375"/>
    <n v="87.5"/>
    <m/>
  </r>
  <r>
    <x v="8"/>
    <x v="28"/>
    <m/>
    <x v="1"/>
    <x v="29"/>
    <x v="29"/>
    <x v="7"/>
    <n v="0.25"/>
    <n v="1.09375"/>
    <n v="87.5"/>
    <m/>
  </r>
  <r>
    <x v="8"/>
    <x v="28"/>
    <m/>
    <x v="1"/>
    <x v="29"/>
    <x v="30"/>
    <x v="7"/>
    <n v="0.25"/>
    <n v="1.09375"/>
    <n v="87.5"/>
    <m/>
  </r>
  <r>
    <x v="8"/>
    <x v="28"/>
    <m/>
    <x v="1"/>
    <x v="29"/>
    <x v="31"/>
    <x v="7"/>
    <n v="0.25"/>
    <n v="0.65625"/>
    <n v="52.5"/>
    <m/>
  </r>
  <r>
    <x v="4"/>
    <x v="41"/>
    <m/>
    <x v="0"/>
    <x v="34"/>
    <x v="4"/>
    <x v="1"/>
    <n v="0.8"/>
    <n v="3.5"/>
    <n v="252"/>
    <m/>
  </r>
  <r>
    <x v="4"/>
    <x v="41"/>
    <m/>
    <x v="0"/>
    <x v="34"/>
    <x v="29"/>
    <x v="7"/>
    <n v="0.8"/>
    <n v="3.5"/>
    <n v="252"/>
    <m/>
  </r>
  <r>
    <x v="4"/>
    <x v="41"/>
    <m/>
    <x v="0"/>
    <x v="34"/>
    <x v="30"/>
    <x v="7"/>
    <n v="0.8"/>
    <n v="3.5"/>
    <n v="252"/>
    <m/>
  </r>
  <r>
    <x v="4"/>
    <x v="41"/>
    <m/>
    <x v="0"/>
    <x v="34"/>
    <x v="31"/>
    <x v="7"/>
    <n v="0.8"/>
    <n v="2.1000000000000005"/>
    <n v="151.20000000000005"/>
    <m/>
  </r>
  <r>
    <x v="3"/>
    <x v="27"/>
    <m/>
    <x v="0"/>
    <x v="36"/>
    <x v="32"/>
    <x v="7"/>
    <n v="0.6"/>
    <n v="2.625"/>
    <n v="189"/>
    <m/>
  </r>
  <r>
    <x v="3"/>
    <x v="27"/>
    <m/>
    <x v="0"/>
    <x v="36"/>
    <x v="33"/>
    <x v="8"/>
    <n v="0.6"/>
    <n v="2.625"/>
    <n v="189"/>
    <m/>
  </r>
  <r>
    <x v="3"/>
    <x v="27"/>
    <m/>
    <x v="0"/>
    <x v="36"/>
    <x v="34"/>
    <x v="8"/>
    <n v="0.6"/>
    <n v="2.625"/>
    <n v="189"/>
    <m/>
  </r>
  <r>
    <x v="3"/>
    <x v="27"/>
    <m/>
    <x v="0"/>
    <x v="36"/>
    <x v="35"/>
    <x v="8"/>
    <n v="0.6"/>
    <n v="2.625"/>
    <n v="189"/>
    <m/>
  </r>
  <r>
    <x v="3"/>
    <x v="27"/>
    <m/>
    <x v="0"/>
    <x v="2"/>
    <x v="32"/>
    <x v="7"/>
    <n v="0.3"/>
    <n v="1.3125"/>
    <n v="94.5"/>
    <m/>
  </r>
  <r>
    <x v="3"/>
    <x v="27"/>
    <m/>
    <x v="0"/>
    <x v="2"/>
    <x v="33"/>
    <x v="8"/>
    <n v="0.3"/>
    <n v="1.3125"/>
    <n v="94.5"/>
    <m/>
  </r>
  <r>
    <x v="3"/>
    <x v="27"/>
    <m/>
    <x v="0"/>
    <x v="2"/>
    <x v="34"/>
    <x v="8"/>
    <n v="0.3"/>
    <n v="1.3125"/>
    <n v="94.5"/>
    <m/>
  </r>
  <r>
    <x v="3"/>
    <x v="27"/>
    <m/>
    <x v="0"/>
    <x v="2"/>
    <x v="35"/>
    <x v="8"/>
    <n v="0.3"/>
    <n v="1.3125"/>
    <n v="94.5"/>
    <m/>
  </r>
  <r>
    <x v="3"/>
    <x v="27"/>
    <m/>
    <x v="0"/>
    <x v="19"/>
    <x v="32"/>
    <x v="7"/>
    <n v="0.6"/>
    <n v="2.625"/>
    <n v="168"/>
    <m/>
  </r>
  <r>
    <x v="3"/>
    <x v="27"/>
    <m/>
    <x v="0"/>
    <x v="19"/>
    <x v="33"/>
    <x v="8"/>
    <n v="0.6"/>
    <n v="2.625"/>
    <n v="168"/>
    <m/>
  </r>
  <r>
    <x v="3"/>
    <x v="27"/>
    <m/>
    <x v="0"/>
    <x v="19"/>
    <x v="34"/>
    <x v="8"/>
    <n v="0.6"/>
    <n v="2.625"/>
    <n v="168"/>
    <m/>
  </r>
  <r>
    <x v="3"/>
    <x v="27"/>
    <m/>
    <x v="0"/>
    <x v="19"/>
    <x v="35"/>
    <x v="8"/>
    <n v="0.6"/>
    <n v="2.625"/>
    <n v="168"/>
    <m/>
  </r>
  <r>
    <x v="3"/>
    <x v="27"/>
    <m/>
    <x v="1"/>
    <x v="37"/>
    <x v="32"/>
    <x v="7"/>
    <n v="0.15"/>
    <n v="0.65625"/>
    <n v="47.25"/>
    <m/>
  </r>
  <r>
    <x v="3"/>
    <x v="27"/>
    <m/>
    <x v="1"/>
    <x v="37"/>
    <x v="33"/>
    <x v="8"/>
    <n v="0.15"/>
    <n v="0.65625"/>
    <n v="47.25"/>
    <m/>
  </r>
  <r>
    <x v="3"/>
    <x v="27"/>
    <m/>
    <x v="1"/>
    <x v="37"/>
    <x v="34"/>
    <x v="8"/>
    <n v="0.15"/>
    <n v="0.65625"/>
    <n v="47.25"/>
    <m/>
  </r>
  <r>
    <x v="3"/>
    <x v="27"/>
    <m/>
    <x v="1"/>
    <x v="37"/>
    <x v="35"/>
    <x v="8"/>
    <n v="0.15"/>
    <n v="0.65625"/>
    <n v="47.25"/>
    <m/>
  </r>
  <r>
    <x v="3"/>
    <x v="27"/>
    <m/>
    <x v="1"/>
    <x v="29"/>
    <x v="32"/>
    <x v="7"/>
    <n v="0.3"/>
    <n v="1.3125"/>
    <n v="105"/>
    <m/>
  </r>
  <r>
    <x v="3"/>
    <x v="27"/>
    <m/>
    <x v="1"/>
    <x v="29"/>
    <x v="33"/>
    <x v="8"/>
    <n v="0.3"/>
    <n v="1.3125"/>
    <n v="105"/>
    <m/>
  </r>
  <r>
    <x v="3"/>
    <x v="27"/>
    <m/>
    <x v="1"/>
    <x v="29"/>
    <x v="34"/>
    <x v="8"/>
    <n v="0.3"/>
    <n v="1.3125"/>
    <n v="105"/>
    <m/>
  </r>
  <r>
    <x v="3"/>
    <x v="27"/>
    <m/>
    <x v="1"/>
    <x v="29"/>
    <x v="35"/>
    <x v="8"/>
    <n v="0.3"/>
    <n v="1.3125"/>
    <n v="105"/>
    <m/>
  </r>
  <r>
    <x v="3"/>
    <x v="27"/>
    <m/>
    <x v="1"/>
    <x v="3"/>
    <x v="32"/>
    <x v="7"/>
    <n v="0.75"/>
    <n v="3.28125"/>
    <n v="236.25"/>
    <m/>
  </r>
  <r>
    <x v="3"/>
    <x v="27"/>
    <m/>
    <x v="1"/>
    <x v="3"/>
    <x v="33"/>
    <x v="8"/>
    <n v="0.75"/>
    <n v="3.28125"/>
    <n v="236.25"/>
    <m/>
  </r>
  <r>
    <x v="3"/>
    <x v="27"/>
    <m/>
    <x v="1"/>
    <x v="3"/>
    <x v="34"/>
    <x v="8"/>
    <n v="0.75"/>
    <n v="3.28125"/>
    <n v="236.25"/>
    <m/>
  </r>
  <r>
    <x v="3"/>
    <x v="27"/>
    <m/>
    <x v="1"/>
    <x v="3"/>
    <x v="35"/>
    <x v="8"/>
    <n v="0.75"/>
    <n v="3.28125"/>
    <n v="236.25"/>
    <m/>
  </r>
  <r>
    <x v="3"/>
    <x v="27"/>
    <m/>
    <x v="1"/>
    <x v="35"/>
    <x v="32"/>
    <x v="7"/>
    <n v="0.25"/>
    <n v="1.09375"/>
    <n v="70"/>
    <m/>
  </r>
  <r>
    <x v="3"/>
    <x v="27"/>
    <m/>
    <x v="1"/>
    <x v="35"/>
    <x v="33"/>
    <x v="8"/>
    <n v="0.25"/>
    <n v="1.09375"/>
    <n v="70"/>
    <m/>
  </r>
  <r>
    <x v="3"/>
    <x v="27"/>
    <m/>
    <x v="1"/>
    <x v="35"/>
    <x v="34"/>
    <x v="8"/>
    <n v="0.25"/>
    <n v="1.09375"/>
    <n v="70"/>
    <m/>
  </r>
  <r>
    <x v="3"/>
    <x v="27"/>
    <m/>
    <x v="1"/>
    <x v="35"/>
    <x v="35"/>
    <x v="8"/>
    <n v="0.25"/>
    <n v="1.09375"/>
    <n v="70"/>
    <m/>
  </r>
  <r>
    <x v="3"/>
    <x v="27"/>
    <m/>
    <x v="1"/>
    <x v="20"/>
    <x v="32"/>
    <x v="7"/>
    <n v="0.75"/>
    <n v="3.28125"/>
    <n v="210"/>
    <m/>
  </r>
  <r>
    <x v="3"/>
    <x v="27"/>
    <m/>
    <x v="1"/>
    <x v="20"/>
    <x v="33"/>
    <x v="8"/>
    <n v="0.75"/>
    <n v="3.28125"/>
    <n v="210"/>
    <m/>
  </r>
  <r>
    <x v="3"/>
    <x v="27"/>
    <m/>
    <x v="1"/>
    <x v="20"/>
    <x v="34"/>
    <x v="8"/>
    <n v="0.75"/>
    <n v="3.28125"/>
    <n v="210"/>
    <m/>
  </r>
  <r>
    <x v="3"/>
    <x v="27"/>
    <m/>
    <x v="1"/>
    <x v="20"/>
    <x v="35"/>
    <x v="8"/>
    <n v="0.75"/>
    <n v="3.28125"/>
    <n v="210"/>
    <m/>
  </r>
  <r>
    <x v="3"/>
    <x v="27"/>
    <m/>
    <x v="3"/>
    <x v="31"/>
    <x v="32"/>
    <x v="7"/>
    <n v="0.4"/>
    <n v="1.75"/>
    <n v="112"/>
    <m/>
  </r>
  <r>
    <x v="3"/>
    <x v="27"/>
    <m/>
    <x v="3"/>
    <x v="31"/>
    <x v="33"/>
    <x v="8"/>
    <n v="0.4"/>
    <n v="1.75"/>
    <n v="112"/>
    <m/>
  </r>
  <r>
    <x v="3"/>
    <x v="27"/>
    <m/>
    <x v="3"/>
    <x v="31"/>
    <x v="34"/>
    <x v="8"/>
    <n v="0.4"/>
    <n v="1.75"/>
    <n v="112"/>
    <m/>
  </r>
  <r>
    <x v="3"/>
    <x v="27"/>
    <m/>
    <x v="3"/>
    <x v="31"/>
    <x v="35"/>
    <x v="8"/>
    <n v="0.4"/>
    <n v="1.75"/>
    <n v="112"/>
    <m/>
  </r>
  <r>
    <x v="3"/>
    <x v="27"/>
    <m/>
    <x v="3"/>
    <x v="40"/>
    <x v="32"/>
    <x v="7"/>
    <n v="0.5"/>
    <n v="2.1875"/>
    <n v="140"/>
    <m/>
  </r>
  <r>
    <x v="3"/>
    <x v="27"/>
    <m/>
    <x v="3"/>
    <x v="40"/>
    <x v="33"/>
    <x v="8"/>
    <n v="0.5"/>
    <n v="2.1875"/>
    <n v="140"/>
    <m/>
  </r>
  <r>
    <x v="3"/>
    <x v="27"/>
    <m/>
    <x v="3"/>
    <x v="40"/>
    <x v="34"/>
    <x v="8"/>
    <n v="0.5"/>
    <n v="2.1875"/>
    <n v="140"/>
    <m/>
  </r>
  <r>
    <x v="3"/>
    <x v="27"/>
    <m/>
    <x v="3"/>
    <x v="40"/>
    <x v="35"/>
    <x v="8"/>
    <n v="0.5"/>
    <n v="2.1875"/>
    <n v="140"/>
    <m/>
  </r>
  <r>
    <x v="3"/>
    <x v="3"/>
    <m/>
    <x v="0"/>
    <x v="6"/>
    <x v="32"/>
    <x v="7"/>
    <n v="0.5"/>
    <n v="2.1875"/>
    <n v="175"/>
    <m/>
  </r>
  <r>
    <x v="3"/>
    <x v="3"/>
    <m/>
    <x v="0"/>
    <x v="6"/>
    <x v="33"/>
    <x v="8"/>
    <n v="0.5"/>
    <n v="2.1875"/>
    <n v="175"/>
    <m/>
  </r>
  <r>
    <x v="3"/>
    <x v="3"/>
    <m/>
    <x v="0"/>
    <x v="6"/>
    <x v="34"/>
    <x v="8"/>
    <n v="0.5"/>
    <n v="2.1875"/>
    <n v="175"/>
    <m/>
  </r>
  <r>
    <x v="3"/>
    <x v="3"/>
    <m/>
    <x v="0"/>
    <x v="6"/>
    <x v="35"/>
    <x v="8"/>
    <n v="0.5"/>
    <n v="2.1875"/>
    <n v="175"/>
    <m/>
  </r>
  <r>
    <x v="3"/>
    <x v="3"/>
    <m/>
    <x v="0"/>
    <x v="0"/>
    <x v="32"/>
    <x v="7"/>
    <n v="0.5"/>
    <n v="2.1875"/>
    <n v="157.5"/>
    <m/>
  </r>
  <r>
    <x v="3"/>
    <x v="3"/>
    <m/>
    <x v="0"/>
    <x v="0"/>
    <x v="33"/>
    <x v="8"/>
    <n v="0.5"/>
    <n v="2.1875"/>
    <n v="157.5"/>
    <m/>
  </r>
  <r>
    <x v="3"/>
    <x v="3"/>
    <m/>
    <x v="0"/>
    <x v="0"/>
    <x v="34"/>
    <x v="8"/>
    <n v="0.5"/>
    <n v="2.1875"/>
    <n v="157.5"/>
    <m/>
  </r>
  <r>
    <x v="3"/>
    <x v="3"/>
    <m/>
    <x v="0"/>
    <x v="0"/>
    <x v="35"/>
    <x v="8"/>
    <n v="0.5"/>
    <n v="2.1875"/>
    <n v="157.5"/>
    <m/>
  </r>
  <r>
    <x v="3"/>
    <x v="3"/>
    <m/>
    <x v="1"/>
    <x v="24"/>
    <x v="32"/>
    <x v="7"/>
    <n v="0.75"/>
    <n v="3.28125"/>
    <n v="262.5"/>
    <m/>
  </r>
  <r>
    <x v="3"/>
    <x v="3"/>
    <m/>
    <x v="1"/>
    <x v="24"/>
    <x v="33"/>
    <x v="8"/>
    <n v="0.75"/>
    <n v="3.28125"/>
    <n v="262.5"/>
    <m/>
  </r>
  <r>
    <x v="3"/>
    <x v="3"/>
    <m/>
    <x v="1"/>
    <x v="24"/>
    <x v="34"/>
    <x v="8"/>
    <n v="0.75"/>
    <n v="3.28125"/>
    <n v="262.5"/>
    <m/>
  </r>
  <r>
    <x v="3"/>
    <x v="3"/>
    <m/>
    <x v="1"/>
    <x v="24"/>
    <x v="35"/>
    <x v="8"/>
    <n v="0.75"/>
    <n v="3.28125"/>
    <n v="262.5"/>
    <m/>
  </r>
  <r>
    <x v="3"/>
    <x v="3"/>
    <m/>
    <x v="1"/>
    <x v="21"/>
    <x v="32"/>
    <x v="7"/>
    <n v="0.75"/>
    <n v="3.28125"/>
    <n v="236.25"/>
    <m/>
  </r>
  <r>
    <x v="3"/>
    <x v="3"/>
    <m/>
    <x v="1"/>
    <x v="21"/>
    <x v="33"/>
    <x v="8"/>
    <n v="0.75"/>
    <n v="3.28125"/>
    <n v="236.25"/>
    <m/>
  </r>
  <r>
    <x v="3"/>
    <x v="3"/>
    <m/>
    <x v="1"/>
    <x v="21"/>
    <x v="34"/>
    <x v="8"/>
    <n v="0.75"/>
    <n v="3.28125"/>
    <n v="236.25"/>
    <m/>
  </r>
  <r>
    <x v="3"/>
    <x v="3"/>
    <m/>
    <x v="1"/>
    <x v="21"/>
    <x v="35"/>
    <x v="8"/>
    <n v="0.75"/>
    <n v="3.28125"/>
    <n v="236.25"/>
    <m/>
  </r>
  <r>
    <x v="3"/>
    <x v="3"/>
    <m/>
    <x v="1"/>
    <x v="17"/>
    <x v="32"/>
    <x v="7"/>
    <n v="0.75"/>
    <n v="3.28125"/>
    <n v="210"/>
    <m/>
  </r>
  <r>
    <x v="3"/>
    <x v="3"/>
    <m/>
    <x v="1"/>
    <x v="17"/>
    <x v="33"/>
    <x v="8"/>
    <n v="0.75"/>
    <n v="3.28125"/>
    <n v="210"/>
    <m/>
  </r>
  <r>
    <x v="3"/>
    <x v="3"/>
    <m/>
    <x v="1"/>
    <x v="17"/>
    <x v="34"/>
    <x v="8"/>
    <n v="0.75"/>
    <n v="3.28125"/>
    <n v="210"/>
    <m/>
  </r>
  <r>
    <x v="3"/>
    <x v="3"/>
    <m/>
    <x v="1"/>
    <x v="17"/>
    <x v="35"/>
    <x v="8"/>
    <n v="0.75"/>
    <n v="3.28125"/>
    <n v="210"/>
    <m/>
  </r>
  <r>
    <x v="3"/>
    <x v="3"/>
    <m/>
    <x v="1"/>
    <x v="1"/>
    <x v="32"/>
    <x v="7"/>
    <n v="0.4"/>
    <n v="1.75"/>
    <n v="140"/>
    <m/>
  </r>
  <r>
    <x v="3"/>
    <x v="3"/>
    <m/>
    <x v="1"/>
    <x v="1"/>
    <x v="33"/>
    <x v="8"/>
    <n v="0.4"/>
    <n v="1.75"/>
    <n v="140"/>
    <m/>
  </r>
  <r>
    <x v="3"/>
    <x v="3"/>
    <m/>
    <x v="1"/>
    <x v="1"/>
    <x v="34"/>
    <x v="8"/>
    <n v="0.4"/>
    <n v="1.75"/>
    <n v="140"/>
    <m/>
  </r>
  <r>
    <x v="3"/>
    <x v="3"/>
    <m/>
    <x v="1"/>
    <x v="1"/>
    <x v="35"/>
    <x v="8"/>
    <n v="0.4"/>
    <n v="1.75"/>
    <n v="140"/>
    <m/>
  </r>
  <r>
    <x v="3"/>
    <x v="3"/>
    <m/>
    <x v="1"/>
    <x v="13"/>
    <x v="32"/>
    <x v="7"/>
    <n v="0.75"/>
    <n v="3.28125"/>
    <n v="236.25"/>
    <m/>
  </r>
  <r>
    <x v="3"/>
    <x v="3"/>
    <m/>
    <x v="1"/>
    <x v="13"/>
    <x v="33"/>
    <x v="8"/>
    <n v="0.75"/>
    <n v="3.28125"/>
    <n v="236.25"/>
    <m/>
  </r>
  <r>
    <x v="3"/>
    <x v="3"/>
    <m/>
    <x v="1"/>
    <x v="13"/>
    <x v="34"/>
    <x v="8"/>
    <n v="0.75"/>
    <n v="3.28125"/>
    <n v="236.25"/>
    <m/>
  </r>
  <r>
    <x v="3"/>
    <x v="3"/>
    <m/>
    <x v="1"/>
    <x v="13"/>
    <x v="35"/>
    <x v="8"/>
    <n v="0.75"/>
    <n v="3.28125"/>
    <n v="236.25"/>
    <m/>
  </r>
  <r>
    <x v="3"/>
    <x v="3"/>
    <m/>
    <x v="1"/>
    <x v="60"/>
    <x v="32"/>
    <x v="7"/>
    <n v="0.75"/>
    <n v="3.28125"/>
    <e v="#N/A"/>
    <m/>
  </r>
  <r>
    <x v="3"/>
    <x v="3"/>
    <m/>
    <x v="1"/>
    <x v="60"/>
    <x v="33"/>
    <x v="8"/>
    <n v="0.75"/>
    <n v="3.28125"/>
    <e v="#N/A"/>
    <m/>
  </r>
  <r>
    <x v="3"/>
    <x v="3"/>
    <m/>
    <x v="1"/>
    <x v="60"/>
    <x v="34"/>
    <x v="8"/>
    <n v="0.75"/>
    <n v="3.28125"/>
    <e v="#N/A"/>
    <m/>
  </r>
  <r>
    <x v="3"/>
    <x v="3"/>
    <m/>
    <x v="1"/>
    <x v="60"/>
    <x v="35"/>
    <x v="8"/>
    <n v="0.75"/>
    <n v="3.28125"/>
    <e v="#N/A"/>
    <m/>
  </r>
  <r>
    <x v="3"/>
    <x v="3"/>
    <m/>
    <x v="1"/>
    <x v="25"/>
    <x v="32"/>
    <x v="7"/>
    <n v="0.6"/>
    <n v="2.625"/>
    <n v="168"/>
    <m/>
  </r>
  <r>
    <x v="3"/>
    <x v="3"/>
    <m/>
    <x v="1"/>
    <x v="25"/>
    <x v="33"/>
    <x v="8"/>
    <n v="0.6"/>
    <n v="2.625"/>
    <n v="168"/>
    <m/>
  </r>
  <r>
    <x v="3"/>
    <x v="3"/>
    <m/>
    <x v="1"/>
    <x v="25"/>
    <x v="34"/>
    <x v="8"/>
    <n v="0.75"/>
    <n v="3.28125"/>
    <n v="210"/>
    <m/>
  </r>
  <r>
    <x v="3"/>
    <x v="3"/>
    <m/>
    <x v="1"/>
    <x v="25"/>
    <x v="35"/>
    <x v="8"/>
    <n v="0.75"/>
    <n v="3.28125"/>
    <n v="210"/>
    <m/>
  </r>
  <r>
    <x v="3"/>
    <x v="3"/>
    <m/>
    <x v="1"/>
    <x v="23"/>
    <x v="32"/>
    <x v="7"/>
    <n v="0.6"/>
    <n v="2.625"/>
    <n v="168"/>
    <m/>
  </r>
  <r>
    <x v="3"/>
    <x v="3"/>
    <m/>
    <x v="1"/>
    <x v="23"/>
    <x v="34"/>
    <x v="8"/>
    <n v="0.5"/>
    <n v="2.1875"/>
    <n v="140"/>
    <m/>
  </r>
  <r>
    <x v="3"/>
    <x v="3"/>
    <m/>
    <x v="1"/>
    <x v="23"/>
    <x v="35"/>
    <x v="8"/>
    <n v="0.5"/>
    <n v="2.1875"/>
    <n v="140"/>
    <m/>
  </r>
  <r>
    <x v="3"/>
    <x v="3"/>
    <m/>
    <x v="1"/>
    <x v="7"/>
    <x v="32"/>
    <x v="7"/>
    <n v="0.6"/>
    <n v="2.625"/>
    <n v="189"/>
    <m/>
  </r>
  <r>
    <x v="3"/>
    <x v="3"/>
    <m/>
    <x v="1"/>
    <x v="7"/>
    <x v="34"/>
    <x v="8"/>
    <n v="0.75"/>
    <n v="3.28125"/>
    <n v="236.25"/>
    <m/>
  </r>
  <r>
    <x v="3"/>
    <x v="3"/>
    <m/>
    <x v="1"/>
    <x v="7"/>
    <x v="35"/>
    <x v="8"/>
    <n v="0.75"/>
    <n v="3.28125"/>
    <n v="236.25"/>
    <m/>
  </r>
  <r>
    <x v="3"/>
    <x v="27"/>
    <m/>
    <x v="1"/>
    <x v="59"/>
    <x v="32"/>
    <x v="7"/>
    <n v="0.25"/>
    <n v="1.09375"/>
    <n v="87.5"/>
    <m/>
  </r>
  <r>
    <x v="3"/>
    <x v="27"/>
    <m/>
    <x v="1"/>
    <x v="59"/>
    <x v="33"/>
    <x v="8"/>
    <n v="0.25"/>
    <n v="1.09375"/>
    <n v="87.5"/>
    <m/>
  </r>
  <r>
    <x v="3"/>
    <x v="27"/>
    <m/>
    <x v="1"/>
    <x v="59"/>
    <x v="34"/>
    <x v="8"/>
    <n v="0.25"/>
    <n v="1.09375"/>
    <n v="87.5"/>
    <m/>
  </r>
  <r>
    <x v="3"/>
    <x v="27"/>
    <m/>
    <x v="1"/>
    <x v="59"/>
    <x v="35"/>
    <x v="8"/>
    <n v="0.25"/>
    <n v="1.09375"/>
    <n v="87.5"/>
    <m/>
  </r>
  <r>
    <x v="3"/>
    <x v="27"/>
    <m/>
    <x v="1"/>
    <x v="56"/>
    <x v="32"/>
    <x v="7"/>
    <n v="0.5"/>
    <n v="2.1875"/>
    <n v="175"/>
    <m/>
  </r>
  <r>
    <x v="3"/>
    <x v="27"/>
    <m/>
    <x v="1"/>
    <x v="56"/>
    <x v="33"/>
    <x v="8"/>
    <n v="0.5"/>
    <n v="2.1875"/>
    <n v="175"/>
    <m/>
  </r>
  <r>
    <x v="3"/>
    <x v="27"/>
    <m/>
    <x v="1"/>
    <x v="56"/>
    <x v="34"/>
    <x v="8"/>
    <n v="0.5"/>
    <n v="2.1875"/>
    <n v="175"/>
    <m/>
  </r>
  <r>
    <x v="3"/>
    <x v="27"/>
    <m/>
    <x v="1"/>
    <x v="56"/>
    <x v="35"/>
    <x v="8"/>
    <n v="0.5"/>
    <n v="2.1875"/>
    <n v="175"/>
    <m/>
  </r>
  <r>
    <x v="3"/>
    <x v="3"/>
    <m/>
    <x v="3"/>
    <x v="26"/>
    <x v="32"/>
    <x v="7"/>
    <n v="0.5"/>
    <n v="2.1875"/>
    <n v="140"/>
    <m/>
  </r>
  <r>
    <x v="3"/>
    <x v="3"/>
    <m/>
    <x v="3"/>
    <x v="26"/>
    <x v="33"/>
    <x v="8"/>
    <n v="0.5"/>
    <n v="2.1875"/>
    <n v="140"/>
    <m/>
  </r>
  <r>
    <x v="3"/>
    <x v="3"/>
    <m/>
    <x v="3"/>
    <x v="26"/>
    <x v="34"/>
    <x v="8"/>
    <n v="0.5"/>
    <n v="2.1875"/>
    <n v="140"/>
    <m/>
  </r>
  <r>
    <x v="3"/>
    <x v="3"/>
    <m/>
    <x v="3"/>
    <x v="26"/>
    <x v="35"/>
    <x v="8"/>
    <n v="0.5"/>
    <n v="2.1875"/>
    <n v="140"/>
    <m/>
  </r>
  <r>
    <x v="3"/>
    <x v="3"/>
    <m/>
    <x v="3"/>
    <x v="30"/>
    <x v="32"/>
    <x v="7"/>
    <n v="0.75"/>
    <n v="3.28125"/>
    <n v="210"/>
    <m/>
  </r>
  <r>
    <x v="3"/>
    <x v="3"/>
    <m/>
    <x v="3"/>
    <x v="30"/>
    <x v="33"/>
    <x v="8"/>
    <n v="0.75"/>
    <n v="3.28125"/>
    <n v="210"/>
    <m/>
  </r>
  <r>
    <x v="3"/>
    <x v="3"/>
    <m/>
    <x v="3"/>
    <x v="30"/>
    <x v="34"/>
    <x v="8"/>
    <n v="0.75"/>
    <n v="3.28125"/>
    <n v="210"/>
    <m/>
  </r>
  <r>
    <x v="3"/>
    <x v="3"/>
    <m/>
    <x v="3"/>
    <x v="30"/>
    <x v="35"/>
    <x v="8"/>
    <n v="0.75"/>
    <n v="3.28125"/>
    <n v="210"/>
    <m/>
  </r>
  <r>
    <x v="3"/>
    <x v="3"/>
    <m/>
    <x v="3"/>
    <x v="15"/>
    <x v="32"/>
    <x v="7"/>
    <n v="0.75"/>
    <n v="3.28125"/>
    <n v="210"/>
    <m/>
  </r>
  <r>
    <x v="3"/>
    <x v="3"/>
    <m/>
    <x v="3"/>
    <x v="15"/>
    <x v="33"/>
    <x v="8"/>
    <n v="0.75"/>
    <n v="3.28125"/>
    <n v="210"/>
    <m/>
  </r>
  <r>
    <x v="3"/>
    <x v="3"/>
    <m/>
    <x v="3"/>
    <x v="15"/>
    <x v="34"/>
    <x v="8"/>
    <n v="0.75"/>
    <n v="3.28125"/>
    <n v="210"/>
    <m/>
  </r>
  <r>
    <x v="3"/>
    <x v="3"/>
    <m/>
    <x v="3"/>
    <x v="15"/>
    <x v="35"/>
    <x v="8"/>
    <n v="0.75"/>
    <n v="3.28125"/>
    <n v="210"/>
    <m/>
  </r>
  <r>
    <x v="4"/>
    <x v="41"/>
    <m/>
    <x v="0"/>
    <x v="16"/>
    <x v="32"/>
    <x v="7"/>
    <n v="0.3"/>
    <n v="1.3125"/>
    <n v="94.5"/>
    <m/>
  </r>
  <r>
    <x v="4"/>
    <x v="41"/>
    <m/>
    <x v="0"/>
    <x v="16"/>
    <x v="33"/>
    <x v="8"/>
    <n v="0.3"/>
    <n v="1.3125"/>
    <n v="94.5"/>
    <m/>
  </r>
  <r>
    <x v="4"/>
    <x v="41"/>
    <m/>
    <x v="0"/>
    <x v="16"/>
    <x v="34"/>
    <x v="8"/>
    <n v="0.3"/>
    <n v="1.3125"/>
    <n v="94.5"/>
    <m/>
  </r>
  <r>
    <x v="4"/>
    <x v="41"/>
    <m/>
    <x v="0"/>
    <x v="16"/>
    <x v="35"/>
    <x v="8"/>
    <n v="0.3"/>
    <n v="1.3125"/>
    <n v="94.5"/>
    <m/>
  </r>
  <r>
    <x v="4"/>
    <x v="41"/>
    <m/>
    <x v="0"/>
    <x v="8"/>
    <x v="32"/>
    <x v="7"/>
    <n v="0.5"/>
    <n v="2.1875"/>
    <n v="140"/>
    <m/>
  </r>
  <r>
    <x v="4"/>
    <x v="41"/>
    <m/>
    <x v="0"/>
    <x v="8"/>
    <x v="33"/>
    <x v="8"/>
    <n v="0.5"/>
    <n v="2.1875"/>
    <n v="140"/>
    <m/>
  </r>
  <r>
    <x v="4"/>
    <x v="41"/>
    <m/>
    <x v="0"/>
    <x v="8"/>
    <x v="34"/>
    <x v="8"/>
    <n v="0.5"/>
    <n v="2.1875"/>
    <n v="140"/>
    <m/>
  </r>
  <r>
    <x v="4"/>
    <x v="41"/>
    <m/>
    <x v="0"/>
    <x v="8"/>
    <x v="35"/>
    <x v="8"/>
    <n v="0.5"/>
    <n v="2.1875"/>
    <n v="140"/>
    <m/>
  </r>
  <r>
    <x v="4"/>
    <x v="41"/>
    <m/>
    <x v="0"/>
    <x v="33"/>
    <x v="32"/>
    <x v="7"/>
    <n v="0.75"/>
    <n v="3.28125"/>
    <n v="210"/>
    <m/>
  </r>
  <r>
    <x v="4"/>
    <x v="41"/>
    <m/>
    <x v="0"/>
    <x v="33"/>
    <x v="33"/>
    <x v="8"/>
    <n v="0.75"/>
    <n v="3.28125"/>
    <n v="210"/>
    <m/>
  </r>
  <r>
    <x v="4"/>
    <x v="41"/>
    <m/>
    <x v="0"/>
    <x v="33"/>
    <x v="34"/>
    <x v="8"/>
    <n v="0.75"/>
    <n v="3.28125"/>
    <n v="210"/>
    <m/>
  </r>
  <r>
    <x v="4"/>
    <x v="41"/>
    <m/>
    <x v="0"/>
    <x v="33"/>
    <x v="35"/>
    <x v="8"/>
    <n v="0.75"/>
    <n v="3.28125"/>
    <n v="210"/>
    <m/>
  </r>
  <r>
    <x v="4"/>
    <x v="41"/>
    <m/>
    <x v="0"/>
    <x v="34"/>
    <x v="32"/>
    <x v="7"/>
    <n v="0.75"/>
    <n v="3.28125"/>
    <n v="236.25"/>
    <m/>
  </r>
  <r>
    <x v="4"/>
    <x v="41"/>
    <m/>
    <x v="0"/>
    <x v="34"/>
    <x v="33"/>
    <x v="8"/>
    <n v="0.75"/>
    <n v="3.28125"/>
    <n v="236.25"/>
    <m/>
  </r>
  <r>
    <x v="4"/>
    <x v="41"/>
    <m/>
    <x v="0"/>
    <x v="34"/>
    <x v="34"/>
    <x v="8"/>
    <n v="0.75"/>
    <n v="3.28125"/>
    <n v="236.25"/>
    <m/>
  </r>
  <r>
    <x v="4"/>
    <x v="41"/>
    <m/>
    <x v="0"/>
    <x v="34"/>
    <x v="35"/>
    <x v="8"/>
    <n v="0.75"/>
    <n v="3.28125"/>
    <n v="236.25"/>
    <m/>
  </r>
  <r>
    <x v="4"/>
    <x v="41"/>
    <m/>
    <x v="0"/>
    <x v="36"/>
    <x v="32"/>
    <x v="7"/>
    <n v="0.25"/>
    <n v="1.09375"/>
    <n v="78.75"/>
    <m/>
  </r>
  <r>
    <x v="4"/>
    <x v="41"/>
    <m/>
    <x v="0"/>
    <x v="36"/>
    <x v="33"/>
    <x v="8"/>
    <n v="0.25"/>
    <n v="1.09375"/>
    <n v="78.75"/>
    <m/>
  </r>
  <r>
    <x v="4"/>
    <x v="41"/>
    <m/>
    <x v="0"/>
    <x v="36"/>
    <x v="34"/>
    <x v="8"/>
    <n v="0.25"/>
    <n v="1.09375"/>
    <n v="78.75"/>
    <m/>
  </r>
  <r>
    <x v="4"/>
    <x v="41"/>
    <m/>
    <x v="0"/>
    <x v="36"/>
    <x v="35"/>
    <x v="8"/>
    <n v="0.25"/>
    <n v="1.09375"/>
    <n v="78.75"/>
    <m/>
  </r>
  <r>
    <x v="4"/>
    <x v="41"/>
    <m/>
    <x v="1"/>
    <x v="5"/>
    <x v="32"/>
    <x v="7"/>
    <n v="0.5"/>
    <n v="2.1875"/>
    <n v="175"/>
    <m/>
  </r>
  <r>
    <x v="4"/>
    <x v="41"/>
    <m/>
    <x v="1"/>
    <x v="5"/>
    <x v="33"/>
    <x v="8"/>
    <n v="0.5"/>
    <n v="2.1875"/>
    <n v="175"/>
    <m/>
  </r>
  <r>
    <x v="4"/>
    <x v="41"/>
    <m/>
    <x v="1"/>
    <x v="5"/>
    <x v="34"/>
    <x v="8"/>
    <n v="0.5"/>
    <n v="2.1875"/>
    <n v="175"/>
    <m/>
  </r>
  <r>
    <x v="4"/>
    <x v="41"/>
    <m/>
    <x v="1"/>
    <x v="5"/>
    <x v="35"/>
    <x v="8"/>
    <n v="0.5"/>
    <n v="2.1875"/>
    <n v="175"/>
    <m/>
  </r>
  <r>
    <x v="4"/>
    <x v="41"/>
    <m/>
    <x v="1"/>
    <x v="9"/>
    <x v="32"/>
    <x v="7"/>
    <n v="0.75"/>
    <n v="3.28125"/>
    <n v="236.25"/>
    <m/>
  </r>
  <r>
    <x v="4"/>
    <x v="41"/>
    <m/>
    <x v="1"/>
    <x v="9"/>
    <x v="33"/>
    <x v="8"/>
    <n v="0.75"/>
    <n v="3.28125"/>
    <n v="236.25"/>
    <m/>
  </r>
  <r>
    <x v="4"/>
    <x v="41"/>
    <m/>
    <x v="1"/>
    <x v="9"/>
    <x v="34"/>
    <x v="8"/>
    <n v="0.75"/>
    <n v="3.28125"/>
    <n v="236.25"/>
    <m/>
  </r>
  <r>
    <x v="4"/>
    <x v="41"/>
    <m/>
    <x v="1"/>
    <x v="9"/>
    <x v="35"/>
    <x v="8"/>
    <n v="0.75"/>
    <n v="3.28125"/>
    <n v="236.25"/>
    <m/>
  </r>
  <r>
    <x v="4"/>
    <x v="41"/>
    <m/>
    <x v="1"/>
    <x v="51"/>
    <x v="32"/>
    <x v="7"/>
    <n v="0.75"/>
    <n v="3.28125"/>
    <n v="0"/>
    <m/>
  </r>
  <r>
    <x v="4"/>
    <x v="41"/>
    <m/>
    <x v="1"/>
    <x v="51"/>
    <x v="33"/>
    <x v="8"/>
    <n v="0.75"/>
    <n v="3.28125"/>
    <n v="0"/>
    <m/>
  </r>
  <r>
    <x v="4"/>
    <x v="41"/>
    <m/>
    <x v="1"/>
    <x v="51"/>
    <x v="34"/>
    <x v="8"/>
    <n v="0.75"/>
    <n v="3.28125"/>
    <n v="0"/>
    <m/>
  </r>
  <r>
    <x v="4"/>
    <x v="41"/>
    <m/>
    <x v="1"/>
    <x v="51"/>
    <x v="35"/>
    <x v="8"/>
    <n v="0.75"/>
    <n v="3.28125"/>
    <n v="0"/>
    <m/>
  </r>
  <r>
    <x v="4"/>
    <x v="41"/>
    <m/>
    <x v="1"/>
    <x v="52"/>
    <x v="32"/>
    <x v="7"/>
    <n v="0.75"/>
    <n v="3.28125"/>
    <n v="0"/>
    <m/>
  </r>
  <r>
    <x v="4"/>
    <x v="41"/>
    <m/>
    <x v="1"/>
    <x v="52"/>
    <x v="33"/>
    <x v="8"/>
    <n v="0.75"/>
    <n v="3.28125"/>
    <n v="0"/>
    <m/>
  </r>
  <r>
    <x v="4"/>
    <x v="41"/>
    <m/>
    <x v="1"/>
    <x v="52"/>
    <x v="34"/>
    <x v="8"/>
    <n v="0.75"/>
    <n v="3.28125"/>
    <n v="0"/>
    <m/>
  </r>
  <r>
    <x v="4"/>
    <x v="41"/>
    <m/>
    <x v="1"/>
    <x v="52"/>
    <x v="35"/>
    <x v="8"/>
    <n v="0.75"/>
    <n v="3.28125"/>
    <n v="0"/>
    <m/>
  </r>
  <r>
    <x v="4"/>
    <x v="41"/>
    <m/>
    <x v="3"/>
    <x v="10"/>
    <x v="32"/>
    <x v="7"/>
    <n v="0"/>
    <n v="0"/>
    <n v="0"/>
    <m/>
  </r>
  <r>
    <x v="4"/>
    <x v="41"/>
    <m/>
    <x v="3"/>
    <x v="10"/>
    <x v="33"/>
    <x v="8"/>
    <n v="0.2"/>
    <n v="0.875"/>
    <n v="70"/>
    <m/>
  </r>
  <r>
    <x v="4"/>
    <x v="41"/>
    <m/>
    <x v="3"/>
    <x v="10"/>
    <x v="34"/>
    <x v="8"/>
    <n v="0.2"/>
    <n v="0.875"/>
    <n v="70"/>
    <m/>
  </r>
  <r>
    <x v="4"/>
    <x v="41"/>
    <m/>
    <x v="3"/>
    <x v="10"/>
    <x v="35"/>
    <x v="8"/>
    <n v="0.2"/>
    <n v="0.875"/>
    <n v="70"/>
    <m/>
  </r>
  <r>
    <x v="4"/>
    <x v="41"/>
    <m/>
    <x v="3"/>
    <x v="11"/>
    <x v="32"/>
    <x v="7"/>
    <n v="0.75"/>
    <n v="3.28125"/>
    <n v="210"/>
    <m/>
  </r>
  <r>
    <x v="4"/>
    <x v="41"/>
    <m/>
    <x v="3"/>
    <x v="11"/>
    <x v="33"/>
    <x v="8"/>
    <n v="0.75"/>
    <n v="3.28125"/>
    <n v="210"/>
    <m/>
  </r>
  <r>
    <x v="4"/>
    <x v="41"/>
    <m/>
    <x v="3"/>
    <x v="11"/>
    <x v="34"/>
    <x v="8"/>
    <n v="0.75"/>
    <n v="3.28125"/>
    <n v="210"/>
    <m/>
  </r>
  <r>
    <x v="4"/>
    <x v="41"/>
    <m/>
    <x v="3"/>
    <x v="11"/>
    <x v="35"/>
    <x v="8"/>
    <n v="0.75"/>
    <n v="3.28125"/>
    <n v="210"/>
    <m/>
  </r>
  <r>
    <x v="8"/>
    <x v="28"/>
    <m/>
    <x v="0"/>
    <x v="2"/>
    <x v="32"/>
    <x v="7"/>
    <n v="0.25"/>
    <n v="1.09375"/>
    <n v="78.75"/>
    <m/>
  </r>
  <r>
    <x v="8"/>
    <x v="28"/>
    <m/>
    <x v="0"/>
    <x v="2"/>
    <x v="33"/>
    <x v="8"/>
    <n v="0.25"/>
    <n v="1.09375"/>
    <n v="78.75"/>
    <m/>
  </r>
  <r>
    <x v="8"/>
    <x v="28"/>
    <m/>
    <x v="0"/>
    <x v="2"/>
    <x v="34"/>
    <x v="8"/>
    <n v="0.25"/>
    <n v="1.09375"/>
    <n v="78.75"/>
    <m/>
  </r>
  <r>
    <x v="8"/>
    <x v="28"/>
    <m/>
    <x v="0"/>
    <x v="2"/>
    <x v="35"/>
    <x v="8"/>
    <n v="0.25"/>
    <n v="1.09375"/>
    <n v="78.75"/>
    <m/>
  </r>
  <r>
    <x v="8"/>
    <x v="28"/>
    <m/>
    <x v="0"/>
    <x v="19"/>
    <x v="32"/>
    <x v="7"/>
    <n v="0.1"/>
    <n v="0.4375"/>
    <n v="28"/>
    <m/>
  </r>
  <r>
    <x v="8"/>
    <x v="28"/>
    <m/>
    <x v="0"/>
    <x v="19"/>
    <x v="33"/>
    <x v="8"/>
    <n v="0.1"/>
    <n v="0.4375"/>
    <n v="28"/>
    <m/>
  </r>
  <r>
    <x v="8"/>
    <x v="28"/>
    <m/>
    <x v="0"/>
    <x v="19"/>
    <x v="34"/>
    <x v="8"/>
    <n v="0.1"/>
    <n v="0.4375"/>
    <n v="28"/>
    <m/>
  </r>
  <r>
    <x v="8"/>
    <x v="28"/>
    <m/>
    <x v="0"/>
    <x v="19"/>
    <x v="35"/>
    <x v="8"/>
    <n v="0.1"/>
    <n v="0.4375"/>
    <n v="28"/>
    <m/>
  </r>
  <r>
    <x v="8"/>
    <x v="28"/>
    <m/>
    <x v="1"/>
    <x v="37"/>
    <x v="32"/>
    <x v="7"/>
    <n v="1"/>
    <n v="4.375"/>
    <n v="315"/>
    <m/>
  </r>
  <r>
    <x v="8"/>
    <x v="28"/>
    <m/>
    <x v="1"/>
    <x v="37"/>
    <x v="33"/>
    <x v="8"/>
    <n v="1"/>
    <n v="4.375"/>
    <n v="315"/>
    <m/>
  </r>
  <r>
    <x v="8"/>
    <x v="28"/>
    <m/>
    <x v="1"/>
    <x v="37"/>
    <x v="34"/>
    <x v="8"/>
    <n v="1"/>
    <n v="4.375"/>
    <n v="315"/>
    <m/>
  </r>
  <r>
    <x v="8"/>
    <x v="28"/>
    <m/>
    <x v="1"/>
    <x v="37"/>
    <x v="35"/>
    <x v="8"/>
    <n v="1"/>
    <n v="4.375"/>
    <n v="315"/>
    <m/>
  </r>
  <r>
    <x v="8"/>
    <x v="28"/>
    <m/>
    <x v="1"/>
    <x v="35"/>
    <x v="32"/>
    <x v="7"/>
    <n v="0.75"/>
    <n v="3.28125"/>
    <n v="210"/>
    <m/>
  </r>
  <r>
    <x v="8"/>
    <x v="28"/>
    <m/>
    <x v="1"/>
    <x v="35"/>
    <x v="33"/>
    <x v="8"/>
    <n v="0.75"/>
    <n v="3.28125"/>
    <n v="210"/>
    <m/>
  </r>
  <r>
    <x v="8"/>
    <x v="28"/>
    <m/>
    <x v="1"/>
    <x v="35"/>
    <x v="34"/>
    <x v="8"/>
    <n v="0.75"/>
    <n v="3.28125"/>
    <n v="210"/>
    <m/>
  </r>
  <r>
    <x v="8"/>
    <x v="28"/>
    <m/>
    <x v="1"/>
    <x v="35"/>
    <x v="35"/>
    <x v="8"/>
    <n v="0.75"/>
    <n v="3.28125"/>
    <n v="210"/>
    <m/>
  </r>
  <r>
    <x v="8"/>
    <x v="28"/>
    <m/>
    <x v="1"/>
    <x v="20"/>
    <x v="32"/>
    <x v="7"/>
    <n v="0.25"/>
    <n v="1.09375"/>
    <n v="70"/>
    <m/>
  </r>
  <r>
    <x v="8"/>
    <x v="28"/>
    <m/>
    <x v="1"/>
    <x v="20"/>
    <x v="33"/>
    <x v="8"/>
    <n v="0.25"/>
    <n v="1.09375"/>
    <n v="70"/>
    <m/>
  </r>
  <r>
    <x v="8"/>
    <x v="28"/>
    <m/>
    <x v="1"/>
    <x v="20"/>
    <x v="34"/>
    <x v="8"/>
    <n v="0.25"/>
    <n v="1.09375"/>
    <n v="70"/>
    <m/>
  </r>
  <r>
    <x v="8"/>
    <x v="28"/>
    <m/>
    <x v="1"/>
    <x v="20"/>
    <x v="35"/>
    <x v="8"/>
    <n v="0.25"/>
    <n v="1.09375"/>
    <n v="70"/>
    <m/>
  </r>
  <r>
    <x v="8"/>
    <x v="28"/>
    <m/>
    <x v="1"/>
    <x v="1"/>
    <x v="32"/>
    <x v="7"/>
    <n v="0.3"/>
    <n v="1.3125"/>
    <n v="105"/>
    <m/>
  </r>
  <r>
    <x v="8"/>
    <x v="28"/>
    <m/>
    <x v="1"/>
    <x v="1"/>
    <x v="33"/>
    <x v="8"/>
    <n v="0.3"/>
    <n v="1.3125"/>
    <n v="105"/>
    <m/>
  </r>
  <r>
    <x v="8"/>
    <x v="28"/>
    <m/>
    <x v="1"/>
    <x v="1"/>
    <x v="34"/>
    <x v="8"/>
    <n v="0.3"/>
    <n v="1.3125"/>
    <n v="105"/>
    <m/>
  </r>
  <r>
    <x v="8"/>
    <x v="28"/>
    <m/>
    <x v="1"/>
    <x v="1"/>
    <x v="35"/>
    <x v="8"/>
    <n v="0.3"/>
    <n v="1.3125"/>
    <n v="105"/>
    <m/>
  </r>
  <r>
    <x v="8"/>
    <x v="28"/>
    <m/>
    <x v="1"/>
    <x v="29"/>
    <x v="32"/>
    <x v="7"/>
    <n v="0.1"/>
    <n v="0.4375"/>
    <n v="35"/>
    <m/>
  </r>
  <r>
    <x v="8"/>
    <x v="28"/>
    <m/>
    <x v="1"/>
    <x v="29"/>
    <x v="33"/>
    <x v="8"/>
    <n v="0.1"/>
    <n v="0.4375"/>
    <n v="35"/>
    <m/>
  </r>
  <r>
    <x v="8"/>
    <x v="28"/>
    <m/>
    <x v="1"/>
    <x v="29"/>
    <x v="34"/>
    <x v="8"/>
    <n v="0.1"/>
    <n v="0.4375"/>
    <n v="35"/>
    <m/>
  </r>
  <r>
    <x v="8"/>
    <x v="28"/>
    <m/>
    <x v="1"/>
    <x v="29"/>
    <x v="35"/>
    <x v="8"/>
    <n v="0.1"/>
    <n v="0.4375"/>
    <n v="35"/>
    <m/>
  </r>
  <r>
    <x v="8"/>
    <x v="28"/>
    <m/>
    <x v="1"/>
    <x v="18"/>
    <x v="32"/>
    <x v="7"/>
    <n v="0.15"/>
    <n v="0.65625"/>
    <n v="52.5"/>
    <m/>
  </r>
  <r>
    <x v="8"/>
    <x v="28"/>
    <m/>
    <x v="1"/>
    <x v="18"/>
    <x v="33"/>
    <x v="8"/>
    <n v="0.15"/>
    <n v="0.65625"/>
    <n v="52.5"/>
    <m/>
  </r>
  <r>
    <x v="8"/>
    <x v="28"/>
    <m/>
    <x v="1"/>
    <x v="18"/>
    <x v="34"/>
    <x v="8"/>
    <n v="0.15"/>
    <n v="0.65625"/>
    <n v="52.5"/>
    <m/>
  </r>
  <r>
    <x v="8"/>
    <x v="28"/>
    <m/>
    <x v="1"/>
    <x v="18"/>
    <x v="35"/>
    <x v="8"/>
    <n v="0.15"/>
    <n v="0.65625"/>
    <n v="52.5"/>
    <m/>
  </r>
  <r>
    <x v="8"/>
    <x v="28"/>
    <m/>
    <x v="3"/>
    <x v="31"/>
    <x v="32"/>
    <x v="7"/>
    <n v="0.3"/>
    <n v="1.3125"/>
    <n v="84"/>
    <m/>
  </r>
  <r>
    <x v="8"/>
    <x v="28"/>
    <m/>
    <x v="3"/>
    <x v="31"/>
    <x v="33"/>
    <x v="8"/>
    <n v="0.3"/>
    <n v="1.3125"/>
    <n v="84"/>
    <m/>
  </r>
  <r>
    <x v="8"/>
    <x v="28"/>
    <m/>
    <x v="3"/>
    <x v="31"/>
    <x v="34"/>
    <x v="8"/>
    <n v="0.3"/>
    <n v="1.3125"/>
    <n v="84"/>
    <m/>
  </r>
  <r>
    <x v="8"/>
    <x v="28"/>
    <m/>
    <x v="3"/>
    <x v="31"/>
    <x v="35"/>
    <x v="8"/>
    <n v="0.3"/>
    <n v="1.3125"/>
    <n v="84"/>
    <m/>
  </r>
  <r>
    <x v="8"/>
    <x v="28"/>
    <m/>
    <x v="3"/>
    <x v="32"/>
    <x v="32"/>
    <x v="7"/>
    <n v="0.75"/>
    <n v="3.28125"/>
    <n v="210"/>
    <m/>
  </r>
  <r>
    <x v="8"/>
    <x v="28"/>
    <m/>
    <x v="3"/>
    <x v="32"/>
    <x v="33"/>
    <x v="8"/>
    <n v="0.75"/>
    <n v="3.28125"/>
    <n v="210"/>
    <m/>
  </r>
  <r>
    <x v="8"/>
    <x v="28"/>
    <m/>
    <x v="3"/>
    <x v="32"/>
    <x v="34"/>
    <x v="8"/>
    <n v="0.75"/>
    <n v="3.28125"/>
    <n v="210"/>
    <m/>
  </r>
  <r>
    <x v="8"/>
    <x v="28"/>
    <m/>
    <x v="3"/>
    <x v="32"/>
    <x v="35"/>
    <x v="8"/>
    <n v="0.75"/>
    <n v="3.28125"/>
    <n v="210"/>
    <m/>
  </r>
  <r>
    <x v="8"/>
    <x v="28"/>
    <m/>
    <x v="3"/>
    <x v="40"/>
    <x v="32"/>
    <x v="7"/>
    <n v="0.1"/>
    <n v="0.4375"/>
    <n v="28"/>
    <m/>
  </r>
  <r>
    <x v="8"/>
    <x v="28"/>
    <m/>
    <x v="3"/>
    <x v="40"/>
    <x v="33"/>
    <x v="8"/>
    <n v="0.1"/>
    <n v="0.4375"/>
    <n v="28"/>
    <m/>
  </r>
  <r>
    <x v="8"/>
    <x v="28"/>
    <m/>
    <x v="3"/>
    <x v="40"/>
    <x v="34"/>
    <x v="8"/>
    <n v="0.1"/>
    <n v="0.4375"/>
    <n v="28"/>
    <m/>
  </r>
  <r>
    <x v="8"/>
    <x v="28"/>
    <m/>
    <x v="3"/>
    <x v="40"/>
    <x v="35"/>
    <x v="8"/>
    <n v="0.1"/>
    <n v="0.4375"/>
    <n v="28"/>
    <m/>
  </r>
  <r>
    <x v="8"/>
    <x v="25"/>
    <m/>
    <x v="0"/>
    <x v="36"/>
    <x v="32"/>
    <x v="7"/>
    <n v="0.2"/>
    <n v="0.875"/>
    <n v="63"/>
    <m/>
  </r>
  <r>
    <x v="8"/>
    <x v="25"/>
    <m/>
    <x v="0"/>
    <x v="36"/>
    <x v="33"/>
    <x v="8"/>
    <n v="0.2"/>
    <n v="0.875"/>
    <n v="63"/>
    <m/>
  </r>
  <r>
    <x v="8"/>
    <x v="25"/>
    <m/>
    <x v="0"/>
    <x v="36"/>
    <x v="34"/>
    <x v="8"/>
    <n v="0.2"/>
    <n v="0.875"/>
    <n v="63"/>
    <m/>
  </r>
  <r>
    <x v="8"/>
    <x v="25"/>
    <m/>
    <x v="0"/>
    <x v="36"/>
    <x v="35"/>
    <x v="8"/>
    <n v="0.2"/>
    <n v="0.875"/>
    <n v="63"/>
    <m/>
  </r>
  <r>
    <x v="8"/>
    <x v="25"/>
    <m/>
    <x v="1"/>
    <x v="37"/>
    <x v="32"/>
    <x v="7"/>
    <n v="0.05"/>
    <n v="0.21875"/>
    <n v="15.75"/>
    <m/>
  </r>
  <r>
    <x v="8"/>
    <x v="25"/>
    <m/>
    <x v="1"/>
    <x v="37"/>
    <x v="33"/>
    <x v="8"/>
    <n v="0.05"/>
    <n v="0.21875"/>
    <n v="15.75"/>
    <m/>
  </r>
  <r>
    <x v="8"/>
    <x v="25"/>
    <m/>
    <x v="1"/>
    <x v="37"/>
    <x v="34"/>
    <x v="8"/>
    <n v="0.05"/>
    <n v="0.21875"/>
    <n v="15.75"/>
    <m/>
  </r>
  <r>
    <x v="8"/>
    <x v="25"/>
    <m/>
    <x v="1"/>
    <x v="37"/>
    <x v="35"/>
    <x v="8"/>
    <n v="0.05"/>
    <n v="0.21875"/>
    <n v="15.75"/>
    <m/>
  </r>
  <r>
    <x v="8"/>
    <x v="25"/>
    <m/>
    <x v="1"/>
    <x v="23"/>
    <x v="33"/>
    <x v="8"/>
    <n v="0.5"/>
    <n v="2.1875"/>
    <n v="140"/>
    <m/>
  </r>
  <r>
    <x v="8"/>
    <x v="25"/>
    <m/>
    <x v="3"/>
    <x v="31"/>
    <x v="32"/>
    <x v="7"/>
    <n v="0.1"/>
    <n v="0.4375"/>
    <n v="28"/>
    <m/>
  </r>
  <r>
    <x v="8"/>
    <x v="25"/>
    <m/>
    <x v="3"/>
    <x v="31"/>
    <x v="33"/>
    <x v="8"/>
    <n v="0.1"/>
    <n v="0.4375"/>
    <n v="28"/>
    <m/>
  </r>
  <r>
    <x v="8"/>
    <x v="25"/>
    <m/>
    <x v="3"/>
    <x v="31"/>
    <x v="34"/>
    <x v="8"/>
    <n v="0.1"/>
    <n v="0.4375"/>
    <n v="28"/>
    <m/>
  </r>
  <r>
    <x v="8"/>
    <x v="25"/>
    <m/>
    <x v="3"/>
    <x v="31"/>
    <x v="35"/>
    <x v="8"/>
    <n v="0.1"/>
    <n v="0.4375"/>
    <n v="28"/>
    <m/>
  </r>
  <r>
    <x v="8"/>
    <x v="34"/>
    <m/>
    <x v="0"/>
    <x v="36"/>
    <x v="32"/>
    <x v="7"/>
    <n v="0.1"/>
    <n v="0.4375"/>
    <n v="31.5"/>
    <m/>
  </r>
  <r>
    <x v="8"/>
    <x v="34"/>
    <m/>
    <x v="0"/>
    <x v="36"/>
    <x v="33"/>
    <x v="8"/>
    <n v="0.1"/>
    <n v="0.4375"/>
    <n v="31.5"/>
    <m/>
  </r>
  <r>
    <x v="8"/>
    <x v="34"/>
    <m/>
    <x v="0"/>
    <x v="36"/>
    <x v="34"/>
    <x v="8"/>
    <n v="0.1"/>
    <n v="0.4375"/>
    <n v="31.5"/>
    <m/>
  </r>
  <r>
    <x v="8"/>
    <x v="34"/>
    <m/>
    <x v="0"/>
    <x v="36"/>
    <x v="35"/>
    <x v="8"/>
    <n v="0.1"/>
    <n v="0.4375"/>
    <n v="31.5"/>
    <m/>
  </r>
  <r>
    <x v="8"/>
    <x v="34"/>
    <m/>
    <x v="1"/>
    <x v="37"/>
    <x v="32"/>
    <x v="7"/>
    <n v="0.05"/>
    <n v="0.21875"/>
    <n v="15.75"/>
    <m/>
  </r>
  <r>
    <x v="8"/>
    <x v="34"/>
    <m/>
    <x v="1"/>
    <x v="37"/>
    <x v="33"/>
    <x v="8"/>
    <n v="0.05"/>
    <n v="0.21875"/>
    <n v="15.75"/>
    <m/>
  </r>
  <r>
    <x v="8"/>
    <x v="34"/>
    <m/>
    <x v="1"/>
    <x v="37"/>
    <x v="34"/>
    <x v="8"/>
    <n v="0.05"/>
    <n v="0.21875"/>
    <n v="15.75"/>
    <m/>
  </r>
  <r>
    <x v="8"/>
    <x v="34"/>
    <m/>
    <x v="1"/>
    <x v="37"/>
    <x v="35"/>
    <x v="8"/>
    <n v="0.05"/>
    <n v="0.21875"/>
    <n v="15.75"/>
    <m/>
  </r>
  <r>
    <x v="8"/>
    <x v="34"/>
    <m/>
    <x v="3"/>
    <x v="31"/>
    <x v="32"/>
    <x v="7"/>
    <n v="0.1"/>
    <n v="0.4375"/>
    <n v="28"/>
    <m/>
  </r>
  <r>
    <x v="8"/>
    <x v="34"/>
    <m/>
    <x v="3"/>
    <x v="31"/>
    <x v="33"/>
    <x v="8"/>
    <n v="0.1"/>
    <n v="0.4375"/>
    <n v="28"/>
    <m/>
  </r>
  <r>
    <x v="8"/>
    <x v="34"/>
    <m/>
    <x v="3"/>
    <x v="31"/>
    <x v="34"/>
    <x v="8"/>
    <n v="0.05"/>
    <n v="0.21875"/>
    <n v="14"/>
    <m/>
  </r>
  <r>
    <x v="8"/>
    <x v="34"/>
    <m/>
    <x v="3"/>
    <x v="31"/>
    <x v="35"/>
    <x v="8"/>
    <n v="0.05"/>
    <n v="0.21875"/>
    <n v="14"/>
    <m/>
  </r>
  <r>
    <x v="1"/>
    <x v="23"/>
    <m/>
    <x v="0"/>
    <x v="0"/>
    <x v="32"/>
    <x v="7"/>
    <n v="0.2"/>
    <n v="0.875"/>
    <n v="63"/>
    <m/>
  </r>
  <r>
    <x v="1"/>
    <x v="23"/>
    <m/>
    <x v="0"/>
    <x v="0"/>
    <x v="33"/>
    <x v="8"/>
    <n v="0.2"/>
    <n v="0.875"/>
    <n v="63"/>
    <m/>
  </r>
  <r>
    <x v="1"/>
    <x v="23"/>
    <m/>
    <x v="0"/>
    <x v="0"/>
    <x v="34"/>
    <x v="8"/>
    <n v="0.2"/>
    <n v="0.875"/>
    <n v="63"/>
    <m/>
  </r>
  <r>
    <x v="1"/>
    <x v="23"/>
    <m/>
    <x v="0"/>
    <x v="0"/>
    <x v="35"/>
    <x v="8"/>
    <n v="0.2"/>
    <n v="0.875"/>
    <n v="63"/>
    <m/>
  </r>
  <r>
    <x v="4"/>
    <x v="23"/>
    <m/>
    <x v="1"/>
    <x v="24"/>
    <x v="32"/>
    <x v="7"/>
    <n v="0.2"/>
    <n v="0.875"/>
    <n v="70"/>
    <m/>
  </r>
  <r>
    <x v="4"/>
    <x v="23"/>
    <m/>
    <x v="1"/>
    <x v="24"/>
    <x v="33"/>
    <x v="8"/>
    <n v="0.2"/>
    <n v="0.875"/>
    <n v="70"/>
    <m/>
  </r>
  <r>
    <x v="4"/>
    <x v="23"/>
    <m/>
    <x v="1"/>
    <x v="24"/>
    <x v="34"/>
    <x v="8"/>
    <n v="0.2"/>
    <n v="0.875"/>
    <n v="70"/>
    <m/>
  </r>
  <r>
    <x v="4"/>
    <x v="23"/>
    <m/>
    <x v="1"/>
    <x v="24"/>
    <x v="35"/>
    <x v="8"/>
    <n v="0.2"/>
    <n v="0.875"/>
    <n v="70"/>
    <m/>
  </r>
  <r>
    <x v="4"/>
    <x v="23"/>
    <m/>
    <x v="3"/>
    <x v="12"/>
    <x v="32"/>
    <x v="7"/>
    <n v="0"/>
    <n v="0"/>
    <n v="0"/>
    <m/>
  </r>
  <r>
    <x v="4"/>
    <x v="23"/>
    <m/>
    <x v="3"/>
    <x v="12"/>
    <x v="33"/>
    <x v="8"/>
    <n v="0"/>
    <n v="0"/>
    <n v="0"/>
    <m/>
  </r>
  <r>
    <x v="4"/>
    <x v="23"/>
    <m/>
    <x v="3"/>
    <x v="12"/>
    <x v="34"/>
    <x v="8"/>
    <n v="0.1"/>
    <n v="0.4375"/>
    <n v="28"/>
    <m/>
  </r>
  <r>
    <x v="4"/>
    <x v="23"/>
    <m/>
    <x v="3"/>
    <x v="12"/>
    <x v="35"/>
    <x v="8"/>
    <n v="0.2"/>
    <n v="0.875"/>
    <n v="56"/>
    <m/>
  </r>
  <r>
    <x v="1"/>
    <x v="43"/>
    <m/>
    <x v="0"/>
    <x v="2"/>
    <x v="32"/>
    <x v="7"/>
    <n v="0.05"/>
    <n v="0.21875"/>
    <n v="15.75"/>
    <m/>
  </r>
  <r>
    <x v="1"/>
    <x v="43"/>
    <m/>
    <x v="0"/>
    <x v="2"/>
    <x v="33"/>
    <x v="8"/>
    <n v="0.05"/>
    <n v="0.21875"/>
    <n v="15.75"/>
    <m/>
  </r>
  <r>
    <x v="1"/>
    <x v="43"/>
    <m/>
    <x v="0"/>
    <x v="2"/>
    <x v="34"/>
    <x v="8"/>
    <n v="0.05"/>
    <n v="0.21875"/>
    <n v="15.75"/>
    <m/>
  </r>
  <r>
    <x v="1"/>
    <x v="43"/>
    <m/>
    <x v="0"/>
    <x v="2"/>
    <x v="35"/>
    <x v="8"/>
    <n v="0.05"/>
    <n v="0.21875"/>
    <n v="15.75"/>
    <m/>
  </r>
  <r>
    <x v="1"/>
    <x v="18"/>
    <m/>
    <x v="0"/>
    <x v="6"/>
    <x v="32"/>
    <x v="7"/>
    <n v="0.4"/>
    <n v="1.75"/>
    <n v="140"/>
    <m/>
  </r>
  <r>
    <x v="1"/>
    <x v="18"/>
    <m/>
    <x v="0"/>
    <x v="6"/>
    <x v="33"/>
    <x v="8"/>
    <n v="0.5"/>
    <n v="2.1875"/>
    <n v="175"/>
    <m/>
  </r>
  <r>
    <x v="1"/>
    <x v="18"/>
    <m/>
    <x v="0"/>
    <x v="6"/>
    <x v="34"/>
    <x v="8"/>
    <n v="0.5"/>
    <n v="2.1875"/>
    <n v="175"/>
    <m/>
  </r>
  <r>
    <x v="1"/>
    <x v="18"/>
    <m/>
    <x v="0"/>
    <x v="6"/>
    <x v="35"/>
    <x v="8"/>
    <n v="0.5"/>
    <n v="2.1875"/>
    <n v="175"/>
    <m/>
  </r>
  <r>
    <x v="1"/>
    <x v="18"/>
    <m/>
    <x v="0"/>
    <x v="16"/>
    <x v="32"/>
    <x v="7"/>
    <n v="0.4"/>
    <n v="1.75"/>
    <n v="126"/>
    <m/>
  </r>
  <r>
    <x v="1"/>
    <x v="18"/>
    <m/>
    <x v="0"/>
    <x v="16"/>
    <x v="33"/>
    <x v="8"/>
    <n v="0.3"/>
    <n v="1.3125"/>
    <n v="94.5"/>
    <m/>
  </r>
  <r>
    <x v="1"/>
    <x v="18"/>
    <m/>
    <x v="0"/>
    <x v="16"/>
    <x v="34"/>
    <x v="8"/>
    <n v="0.4"/>
    <n v="1.75"/>
    <n v="126"/>
    <m/>
  </r>
  <r>
    <x v="1"/>
    <x v="18"/>
    <m/>
    <x v="0"/>
    <x v="16"/>
    <x v="35"/>
    <x v="8"/>
    <n v="0.4"/>
    <n v="1.75"/>
    <n v="126"/>
    <m/>
  </r>
  <r>
    <x v="1"/>
    <x v="18"/>
    <m/>
    <x v="1"/>
    <x v="1"/>
    <x v="32"/>
    <x v="7"/>
    <n v="0.5"/>
    <n v="2.1875"/>
    <n v="175"/>
    <m/>
  </r>
  <r>
    <x v="1"/>
    <x v="18"/>
    <m/>
    <x v="1"/>
    <x v="1"/>
    <x v="33"/>
    <x v="8"/>
    <n v="0.5"/>
    <n v="2.1875"/>
    <n v="175"/>
    <m/>
  </r>
  <r>
    <x v="1"/>
    <x v="18"/>
    <m/>
    <x v="1"/>
    <x v="1"/>
    <x v="34"/>
    <x v="8"/>
    <n v="0.5"/>
    <n v="2.1875"/>
    <n v="175"/>
    <m/>
  </r>
  <r>
    <x v="1"/>
    <x v="18"/>
    <m/>
    <x v="1"/>
    <x v="1"/>
    <x v="35"/>
    <x v="8"/>
    <n v="0.5"/>
    <n v="2.1875"/>
    <n v="175"/>
    <m/>
  </r>
  <r>
    <x v="1"/>
    <x v="18"/>
    <m/>
    <x v="1"/>
    <x v="13"/>
    <x v="32"/>
    <x v="7"/>
    <n v="0.5"/>
    <n v="2.1875"/>
    <n v="157.5"/>
    <m/>
  </r>
  <r>
    <x v="1"/>
    <x v="18"/>
    <m/>
    <x v="1"/>
    <x v="13"/>
    <x v="33"/>
    <x v="8"/>
    <n v="0.5"/>
    <n v="2.1875"/>
    <n v="157.5"/>
    <m/>
  </r>
  <r>
    <x v="1"/>
    <x v="18"/>
    <m/>
    <x v="1"/>
    <x v="13"/>
    <x v="34"/>
    <x v="8"/>
    <n v="0.5"/>
    <n v="2.1875"/>
    <n v="157.5"/>
    <m/>
  </r>
  <r>
    <x v="1"/>
    <x v="18"/>
    <m/>
    <x v="1"/>
    <x v="13"/>
    <x v="35"/>
    <x v="8"/>
    <n v="0.5"/>
    <n v="2.1875"/>
    <n v="157.5"/>
    <m/>
  </r>
  <r>
    <x v="1"/>
    <x v="18"/>
    <m/>
    <x v="1"/>
    <x v="53"/>
    <x v="32"/>
    <x v="7"/>
    <n v="1"/>
    <n v="4.375"/>
    <n v="350"/>
    <m/>
  </r>
  <r>
    <x v="1"/>
    <x v="18"/>
    <m/>
    <x v="1"/>
    <x v="53"/>
    <x v="33"/>
    <x v="8"/>
    <n v="1"/>
    <n v="4.375"/>
    <n v="350"/>
    <m/>
  </r>
  <r>
    <x v="1"/>
    <x v="18"/>
    <m/>
    <x v="1"/>
    <x v="53"/>
    <x v="34"/>
    <x v="8"/>
    <n v="1"/>
    <n v="4.375"/>
    <n v="350"/>
    <m/>
  </r>
  <r>
    <x v="1"/>
    <x v="18"/>
    <m/>
    <x v="1"/>
    <x v="53"/>
    <x v="35"/>
    <x v="8"/>
    <n v="1"/>
    <n v="4.375"/>
    <n v="350"/>
    <m/>
  </r>
  <r>
    <x v="1"/>
    <x v="18"/>
    <m/>
    <x v="1"/>
    <x v="54"/>
    <x v="32"/>
    <x v="7"/>
    <n v="1"/>
    <n v="4.375"/>
    <n v="315"/>
    <m/>
  </r>
  <r>
    <x v="1"/>
    <x v="18"/>
    <m/>
    <x v="1"/>
    <x v="54"/>
    <x v="33"/>
    <x v="8"/>
    <n v="1"/>
    <n v="4.375"/>
    <n v="315"/>
    <m/>
  </r>
  <r>
    <x v="1"/>
    <x v="18"/>
    <m/>
    <x v="1"/>
    <x v="54"/>
    <x v="34"/>
    <x v="8"/>
    <n v="1"/>
    <n v="4.375"/>
    <n v="315"/>
    <m/>
  </r>
  <r>
    <x v="1"/>
    <x v="18"/>
    <m/>
    <x v="1"/>
    <x v="54"/>
    <x v="35"/>
    <x v="8"/>
    <n v="1"/>
    <n v="4.375"/>
    <n v="315"/>
    <m/>
  </r>
  <r>
    <x v="1"/>
    <x v="18"/>
    <m/>
    <x v="1"/>
    <x v="55"/>
    <x v="32"/>
    <x v="7"/>
    <n v="1"/>
    <n v="4.375"/>
    <n v="280"/>
    <m/>
  </r>
  <r>
    <x v="1"/>
    <x v="18"/>
    <m/>
    <x v="1"/>
    <x v="55"/>
    <x v="33"/>
    <x v="8"/>
    <n v="1"/>
    <n v="4.375"/>
    <n v="280"/>
    <m/>
  </r>
  <r>
    <x v="1"/>
    <x v="18"/>
    <m/>
    <x v="1"/>
    <x v="55"/>
    <x v="34"/>
    <x v="8"/>
    <n v="1"/>
    <n v="4.375"/>
    <n v="280"/>
    <m/>
  </r>
  <r>
    <x v="1"/>
    <x v="18"/>
    <m/>
    <x v="1"/>
    <x v="55"/>
    <x v="35"/>
    <x v="8"/>
    <n v="1"/>
    <n v="4.375"/>
    <n v="280"/>
    <m/>
  </r>
  <r>
    <x v="1"/>
    <x v="42"/>
    <m/>
    <x v="1"/>
    <x v="56"/>
    <x v="32"/>
    <x v="7"/>
    <n v="0.25"/>
    <n v="1.09375"/>
    <n v="87.5"/>
    <m/>
  </r>
  <r>
    <x v="1"/>
    <x v="42"/>
    <m/>
    <x v="1"/>
    <x v="56"/>
    <x v="33"/>
    <x v="8"/>
    <n v="0.25"/>
    <n v="1.09375"/>
    <n v="87.5"/>
    <m/>
  </r>
  <r>
    <x v="1"/>
    <x v="42"/>
    <m/>
    <x v="1"/>
    <x v="56"/>
    <x v="34"/>
    <x v="8"/>
    <n v="0.25"/>
    <n v="1.09375"/>
    <n v="87.5"/>
    <m/>
  </r>
  <r>
    <x v="1"/>
    <x v="42"/>
    <m/>
    <x v="1"/>
    <x v="56"/>
    <x v="35"/>
    <x v="8"/>
    <n v="0.25"/>
    <n v="1.09375"/>
    <n v="87.5"/>
    <m/>
  </r>
  <r>
    <x v="1"/>
    <x v="18"/>
    <m/>
    <x v="3"/>
    <x v="14"/>
    <x v="32"/>
    <x v="7"/>
    <n v="0.5"/>
    <n v="2.1875"/>
    <n v="140"/>
    <m/>
  </r>
  <r>
    <x v="1"/>
    <x v="18"/>
    <m/>
    <x v="3"/>
    <x v="14"/>
    <x v="33"/>
    <x v="8"/>
    <n v="0.5"/>
    <n v="2.1875"/>
    <n v="140"/>
    <m/>
  </r>
  <r>
    <x v="1"/>
    <x v="18"/>
    <m/>
    <x v="3"/>
    <x v="14"/>
    <x v="34"/>
    <x v="8"/>
    <n v="0.5"/>
    <n v="2.1875"/>
    <n v="140"/>
    <m/>
  </r>
  <r>
    <x v="1"/>
    <x v="18"/>
    <m/>
    <x v="3"/>
    <x v="14"/>
    <x v="35"/>
    <x v="8"/>
    <n v="0.5"/>
    <n v="2.1875"/>
    <n v="140"/>
    <m/>
  </r>
  <r>
    <x v="1"/>
    <x v="18"/>
    <m/>
    <x v="3"/>
    <x v="26"/>
    <x v="32"/>
    <x v="7"/>
    <n v="0.5"/>
    <n v="2.1875"/>
    <n v="140"/>
    <m/>
  </r>
  <r>
    <x v="1"/>
    <x v="18"/>
    <m/>
    <x v="3"/>
    <x v="26"/>
    <x v="33"/>
    <x v="8"/>
    <n v="0.5"/>
    <n v="2.1875"/>
    <n v="140"/>
    <m/>
  </r>
  <r>
    <x v="1"/>
    <x v="18"/>
    <m/>
    <x v="3"/>
    <x v="26"/>
    <x v="34"/>
    <x v="8"/>
    <n v="0.5"/>
    <n v="2.1875"/>
    <n v="140"/>
    <m/>
  </r>
  <r>
    <x v="1"/>
    <x v="18"/>
    <m/>
    <x v="3"/>
    <x v="26"/>
    <x v="35"/>
    <x v="8"/>
    <n v="0.5"/>
    <n v="2.1875"/>
    <n v="140"/>
    <m/>
  </r>
  <r>
    <x v="1"/>
    <x v="18"/>
    <m/>
    <x v="3"/>
    <x v="61"/>
    <x v="32"/>
    <x v="7"/>
    <n v="0.75"/>
    <n v="3.28125"/>
    <n v="0"/>
    <m/>
  </r>
  <r>
    <x v="1"/>
    <x v="18"/>
    <m/>
    <x v="3"/>
    <x v="61"/>
    <x v="33"/>
    <x v="8"/>
    <n v="0.75"/>
    <n v="3.28125"/>
    <n v="0"/>
    <m/>
  </r>
  <r>
    <x v="1"/>
    <x v="18"/>
    <m/>
    <x v="3"/>
    <x v="61"/>
    <x v="34"/>
    <x v="8"/>
    <n v="0.75"/>
    <n v="3.28125"/>
    <n v="0"/>
    <m/>
  </r>
  <r>
    <x v="1"/>
    <x v="18"/>
    <m/>
    <x v="3"/>
    <x v="61"/>
    <x v="35"/>
    <x v="8"/>
    <n v="0.75"/>
    <n v="3.28125"/>
    <n v="0"/>
    <m/>
  </r>
  <r>
    <x v="1"/>
    <x v="18"/>
    <m/>
    <x v="3"/>
    <x v="40"/>
    <x v="32"/>
    <x v="7"/>
    <n v="0.25"/>
    <n v="1.09375"/>
    <n v="70"/>
    <m/>
  </r>
  <r>
    <x v="1"/>
    <x v="18"/>
    <m/>
    <x v="3"/>
    <x v="40"/>
    <x v="33"/>
    <x v="8"/>
    <n v="0.25"/>
    <n v="1.09375"/>
    <n v="70"/>
    <m/>
  </r>
  <r>
    <x v="1"/>
    <x v="18"/>
    <m/>
    <x v="3"/>
    <x v="40"/>
    <x v="34"/>
    <x v="8"/>
    <n v="0.25"/>
    <n v="1.09375"/>
    <n v="70"/>
    <m/>
  </r>
  <r>
    <x v="1"/>
    <x v="18"/>
    <m/>
    <x v="3"/>
    <x v="40"/>
    <x v="35"/>
    <x v="8"/>
    <n v="0.25"/>
    <n v="1.09375"/>
    <n v="70"/>
    <m/>
  </r>
  <r>
    <x v="1"/>
    <x v="42"/>
    <m/>
    <x v="0"/>
    <x v="2"/>
    <x v="32"/>
    <x v="7"/>
    <n v="0.4"/>
    <n v="1.75"/>
    <n v="126"/>
    <m/>
  </r>
  <r>
    <x v="1"/>
    <x v="42"/>
    <m/>
    <x v="0"/>
    <x v="2"/>
    <x v="33"/>
    <x v="8"/>
    <n v="0.4"/>
    <n v="1.75"/>
    <n v="126"/>
    <m/>
  </r>
  <r>
    <x v="1"/>
    <x v="42"/>
    <m/>
    <x v="0"/>
    <x v="2"/>
    <x v="34"/>
    <x v="8"/>
    <n v="0.4"/>
    <n v="1.75"/>
    <n v="126"/>
    <m/>
  </r>
  <r>
    <x v="1"/>
    <x v="42"/>
    <m/>
    <x v="0"/>
    <x v="2"/>
    <x v="35"/>
    <x v="8"/>
    <n v="0.4"/>
    <n v="1.75"/>
    <n v="126"/>
    <m/>
  </r>
  <r>
    <x v="1"/>
    <x v="42"/>
    <m/>
    <x v="0"/>
    <x v="8"/>
    <x v="32"/>
    <x v="7"/>
    <n v="0.3"/>
    <n v="1.3125"/>
    <n v="84"/>
    <m/>
  </r>
  <r>
    <x v="1"/>
    <x v="42"/>
    <m/>
    <x v="0"/>
    <x v="8"/>
    <x v="33"/>
    <x v="8"/>
    <n v="0.3"/>
    <n v="1.3125"/>
    <n v="84"/>
    <m/>
  </r>
  <r>
    <x v="1"/>
    <x v="42"/>
    <m/>
    <x v="0"/>
    <x v="8"/>
    <x v="34"/>
    <x v="8"/>
    <n v="0.3"/>
    <n v="1.3125"/>
    <n v="84"/>
    <m/>
  </r>
  <r>
    <x v="1"/>
    <x v="42"/>
    <m/>
    <x v="0"/>
    <x v="8"/>
    <x v="35"/>
    <x v="8"/>
    <n v="0.3"/>
    <n v="1.3125"/>
    <n v="84"/>
    <m/>
  </r>
  <r>
    <x v="1"/>
    <x v="42"/>
    <m/>
    <x v="0"/>
    <x v="16"/>
    <x v="32"/>
    <x v="7"/>
    <n v="0.3"/>
    <n v="1.3125"/>
    <n v="94.5"/>
    <m/>
  </r>
  <r>
    <x v="1"/>
    <x v="42"/>
    <m/>
    <x v="0"/>
    <x v="16"/>
    <x v="33"/>
    <x v="8"/>
    <n v="0.3"/>
    <n v="1.3125"/>
    <n v="94.5"/>
    <m/>
  </r>
  <r>
    <x v="1"/>
    <x v="42"/>
    <m/>
    <x v="0"/>
    <x v="16"/>
    <x v="34"/>
    <x v="8"/>
    <n v="0.3"/>
    <n v="1.3125"/>
    <n v="94.5"/>
    <m/>
  </r>
  <r>
    <x v="1"/>
    <x v="42"/>
    <m/>
    <x v="0"/>
    <x v="16"/>
    <x v="35"/>
    <x v="8"/>
    <n v="0.3"/>
    <n v="1.3125"/>
    <n v="94.5"/>
    <m/>
  </r>
  <r>
    <x v="1"/>
    <x v="42"/>
    <m/>
    <x v="1"/>
    <x v="59"/>
    <x v="32"/>
    <x v="7"/>
    <n v="0.5"/>
    <n v="2.1875"/>
    <n v="175"/>
    <m/>
  </r>
  <r>
    <x v="1"/>
    <x v="42"/>
    <m/>
    <x v="1"/>
    <x v="59"/>
    <x v="33"/>
    <x v="8"/>
    <n v="0.5"/>
    <n v="2.1875"/>
    <n v="175"/>
    <m/>
  </r>
  <r>
    <x v="1"/>
    <x v="42"/>
    <m/>
    <x v="1"/>
    <x v="59"/>
    <x v="34"/>
    <x v="8"/>
    <n v="0.5"/>
    <n v="2.1875"/>
    <n v="175"/>
    <m/>
  </r>
  <r>
    <x v="1"/>
    <x v="42"/>
    <m/>
    <x v="1"/>
    <x v="59"/>
    <x v="35"/>
    <x v="8"/>
    <n v="0.5"/>
    <n v="2.1875"/>
    <n v="175"/>
    <m/>
  </r>
  <r>
    <x v="1"/>
    <x v="42"/>
    <m/>
    <x v="1"/>
    <x v="1"/>
    <x v="32"/>
    <x v="7"/>
    <n v="0.2"/>
    <n v="0.875"/>
    <n v="70"/>
    <m/>
  </r>
  <r>
    <x v="1"/>
    <x v="42"/>
    <m/>
    <x v="1"/>
    <x v="1"/>
    <x v="33"/>
    <x v="8"/>
    <n v="0.2"/>
    <n v="0.875"/>
    <n v="70"/>
    <m/>
  </r>
  <r>
    <x v="1"/>
    <x v="42"/>
    <m/>
    <x v="1"/>
    <x v="1"/>
    <x v="34"/>
    <x v="8"/>
    <n v="0.2"/>
    <n v="0.875"/>
    <n v="70"/>
    <m/>
  </r>
  <r>
    <x v="1"/>
    <x v="42"/>
    <m/>
    <x v="1"/>
    <x v="1"/>
    <x v="35"/>
    <x v="8"/>
    <n v="0.2"/>
    <n v="0.875"/>
    <n v="70"/>
    <m/>
  </r>
  <r>
    <x v="1"/>
    <x v="42"/>
    <m/>
    <x v="3"/>
    <x v="10"/>
    <x v="34"/>
    <x v="8"/>
    <n v="0.1"/>
    <n v="0.4375"/>
    <n v="35"/>
    <m/>
  </r>
  <r>
    <x v="1"/>
    <x v="42"/>
    <m/>
    <x v="3"/>
    <x v="10"/>
    <x v="35"/>
    <x v="8"/>
    <n v="0.1"/>
    <n v="0.4375"/>
    <n v="35"/>
    <m/>
  </r>
  <r>
    <x v="1"/>
    <x v="42"/>
    <m/>
    <x v="3"/>
    <x v="12"/>
    <x v="34"/>
    <x v="8"/>
    <n v="0.3"/>
    <n v="1.3125"/>
    <n v="84"/>
    <m/>
  </r>
  <r>
    <x v="1"/>
    <x v="42"/>
    <m/>
    <x v="3"/>
    <x v="12"/>
    <x v="35"/>
    <x v="8"/>
    <n v="0.3"/>
    <n v="1.3125"/>
    <n v="84"/>
    <m/>
  </r>
  <r>
    <x v="5"/>
    <x v="5"/>
    <m/>
    <x v="1"/>
    <x v="23"/>
    <x v="33"/>
    <x v="8"/>
    <n v="0.3"/>
    <n v="1.3125"/>
    <n v="84"/>
    <m/>
  </r>
  <r>
    <x v="5"/>
    <x v="5"/>
    <m/>
    <x v="1"/>
    <x v="23"/>
    <x v="34"/>
    <x v="8"/>
    <n v="0.3"/>
    <n v="1.3125"/>
    <n v="84"/>
    <m/>
  </r>
  <r>
    <x v="5"/>
    <x v="5"/>
    <m/>
    <x v="1"/>
    <x v="23"/>
    <x v="35"/>
    <x v="8"/>
    <n v="0.3"/>
    <n v="1.3125"/>
    <n v="84"/>
    <m/>
  </r>
  <r>
    <x v="5"/>
    <x v="5"/>
    <m/>
    <x v="1"/>
    <x v="7"/>
    <x v="33"/>
    <x v="8"/>
    <n v="0.6"/>
    <n v="2.625"/>
    <n v="189"/>
    <m/>
  </r>
  <r>
    <x v="3"/>
    <x v="27"/>
    <m/>
    <x v="0"/>
    <x v="0"/>
    <x v="32"/>
    <x v="7"/>
    <n v="0.3"/>
    <n v="1.3125"/>
    <n v="94.5"/>
    <m/>
  </r>
  <r>
    <x v="3"/>
    <x v="27"/>
    <m/>
    <x v="0"/>
    <x v="0"/>
    <x v="33"/>
    <x v="8"/>
    <n v="0.3"/>
    <n v="1.3125"/>
    <n v="94.5"/>
    <m/>
  </r>
  <r>
    <x v="3"/>
    <x v="27"/>
    <m/>
    <x v="0"/>
    <x v="0"/>
    <x v="34"/>
    <x v="8"/>
    <n v="0.3"/>
    <n v="1.3125"/>
    <n v="94.5"/>
    <m/>
  </r>
  <r>
    <x v="3"/>
    <x v="27"/>
    <m/>
    <x v="0"/>
    <x v="0"/>
    <x v="35"/>
    <x v="8"/>
    <n v="0.3"/>
    <n v="1.3125"/>
    <n v="94.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5B9D7-E8F4-4A79-BF35-9B8A34E999FB}" name="PivotTable1" cacheId="16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colHeaderCaption="Work Cost by Week">
  <location ref="A3:AL15" firstHeaderRow="1" firstDataRow="3" firstDataCol="1" rowPageCount="1" colPageCount="1"/>
  <pivotFields count="11">
    <pivotField axis="axisPage" showAll="0">
      <items count="18">
        <item m="1" x="10"/>
        <item m="1" x="13"/>
        <item x="4"/>
        <item x="0"/>
        <item m="1" x="16"/>
        <item x="3"/>
        <item m="1" x="9"/>
        <item m="1" x="14"/>
        <item x="5"/>
        <item x="2"/>
        <item x="7"/>
        <item m="1" x="11"/>
        <item x="6"/>
        <item m="1" x="15"/>
        <item x="1"/>
        <item m="1" x="12"/>
        <item x="8"/>
        <item t="default"/>
      </items>
    </pivotField>
    <pivotField axis="axisRow" showAll="0">
      <items count="68">
        <item m="1" x="65"/>
        <item x="3"/>
        <item x="4"/>
        <item x="0"/>
        <item x="17"/>
        <item x="9"/>
        <item x="36"/>
        <item x="37"/>
        <item m="1" x="64"/>
        <item x="15"/>
        <item x="6"/>
        <item m="1" x="52"/>
        <item x="14"/>
        <item m="1" x="66"/>
        <item m="1" x="53"/>
        <item m="1" x="51"/>
        <item m="1" x="61"/>
        <item m="1" x="45"/>
        <item x="10"/>
        <item x="40"/>
        <item x="16"/>
        <item m="1" x="60"/>
        <item m="1" x="44"/>
        <item x="38"/>
        <item x="20"/>
        <item m="1" x="62"/>
        <item m="1" x="58"/>
        <item m="1" x="56"/>
        <item m="1" x="55"/>
        <item m="1" x="50"/>
        <item x="29"/>
        <item x="5"/>
        <item x="2"/>
        <item x="11"/>
        <item x="13"/>
        <item x="8"/>
        <item x="23"/>
        <item m="1" x="57"/>
        <item x="19"/>
        <item m="1" x="48"/>
        <item x="32"/>
        <item x="33"/>
        <item m="1" x="47"/>
        <item m="1" x="46"/>
        <item m="1" x="63"/>
        <item x="31"/>
        <item m="1" x="54"/>
        <item m="1" x="49"/>
        <item x="26"/>
        <item x="35"/>
        <item x="7"/>
        <item x="12"/>
        <item m="1" x="59"/>
        <item x="21"/>
        <item x="39"/>
        <item x="25"/>
        <item x="34"/>
        <item x="1"/>
        <item x="24"/>
        <item x="28"/>
        <item x="27"/>
        <item x="22"/>
        <item x="18"/>
        <item x="30"/>
        <item x="41"/>
        <item x="42"/>
        <item x="43"/>
        <item t="default"/>
      </items>
    </pivotField>
    <pivotField showAll="0"/>
    <pivotField showAll="0">
      <items count="6">
        <item h="1" x="0"/>
        <item h="1" x="1"/>
        <item x="2"/>
        <item h="1" x="3"/>
        <item h="1" m="1" x="4"/>
        <item t="default"/>
      </items>
    </pivotField>
    <pivotField showAll="0"/>
    <pivotField axis="axisCol" showAll="0" sortType="ascending">
      <items count="54">
        <item m="1" x="44"/>
        <item x="25"/>
        <item x="26"/>
        <item x="27"/>
        <item x="28"/>
        <item x="21"/>
        <item x="22"/>
        <item x="23"/>
        <item x="24"/>
        <item x="17"/>
        <item x="18"/>
        <item x="19"/>
        <item x="20"/>
        <item x="13"/>
        <item x="14"/>
        <item x="15"/>
        <item x="16"/>
        <item x="9"/>
        <item x="10"/>
        <item x="11"/>
        <item x="12"/>
        <item x="5"/>
        <item x="6"/>
        <item x="7"/>
        <item x="8"/>
        <item x="0"/>
        <item x="1"/>
        <item x="2"/>
        <item x="3"/>
        <item x="4"/>
        <item x="29"/>
        <item x="30"/>
        <item x="31"/>
        <item x="32"/>
        <item x="33"/>
        <item x="34"/>
        <item x="35"/>
        <item m="1" x="36"/>
        <item m="1" x="45"/>
        <item m="1" x="37"/>
        <item m="1" x="46"/>
        <item m="1" x="38"/>
        <item m="1" x="47"/>
        <item m="1" x="39"/>
        <item m="1" x="48"/>
        <item m="1" x="40"/>
        <item m="1" x="49"/>
        <item m="1" x="41"/>
        <item m="1" x="50"/>
        <item m="1" x="42"/>
        <item m="1" x="51"/>
        <item m="1" x="43"/>
        <item m="1" x="52"/>
        <item t="default"/>
      </items>
    </pivotField>
    <pivotField axis="axisCol" showAll="0">
      <items count="15">
        <item x="2"/>
        <item x="0"/>
        <item x="1"/>
        <item x="7"/>
        <item m="1" x="11"/>
        <item m="1" x="9"/>
        <item x="8"/>
        <item m="1" x="13"/>
        <item m="1" x="10"/>
        <item m="1" x="12"/>
        <item x="6"/>
        <item x="5"/>
        <item x="4"/>
        <item x="3"/>
        <item t="default"/>
      </items>
    </pivotField>
    <pivotField showAll="0"/>
    <pivotField showAll="0"/>
    <pivotField dataField="1" numFmtId="44" showAll="0"/>
    <pivotField showAll="0"/>
  </pivotFields>
  <rowFields count="1">
    <field x="1"/>
  </rowFields>
  <rowItems count="10">
    <i>
      <x v="3"/>
    </i>
    <i>
      <x v="23"/>
    </i>
    <i>
      <x v="24"/>
    </i>
    <i>
      <x v="40"/>
    </i>
    <i>
      <x v="48"/>
    </i>
    <i>
      <x v="54"/>
    </i>
    <i>
      <x v="55"/>
    </i>
    <i>
      <x v="56"/>
    </i>
    <i>
      <x v="59"/>
    </i>
    <i t="grand">
      <x/>
    </i>
  </rowItems>
  <colFields count="2">
    <field x="6"/>
    <field x="5"/>
  </colFields>
  <colItems count="37">
    <i>
      <x/>
      <x v="17"/>
    </i>
    <i r="1">
      <x v="18"/>
    </i>
    <i r="1">
      <x v="19"/>
    </i>
    <i r="1">
      <x v="20"/>
    </i>
    <i t="default">
      <x/>
    </i>
    <i>
      <x v="1"/>
      <x v="21"/>
    </i>
    <i r="1">
      <x v="22"/>
    </i>
    <i r="1">
      <x v="23"/>
    </i>
    <i r="1">
      <x v="24"/>
    </i>
    <i r="1">
      <x v="25"/>
    </i>
    <i t="default">
      <x v="1"/>
    </i>
    <i>
      <x v="2"/>
      <x v="26"/>
    </i>
    <i r="1">
      <x v="27"/>
    </i>
    <i r="1">
      <x v="28"/>
    </i>
    <i r="1">
      <x v="29"/>
    </i>
    <i t="default">
      <x v="2"/>
    </i>
    <i>
      <x v="10"/>
      <x v="1"/>
    </i>
    <i r="1">
      <x v="2"/>
    </i>
    <i r="1">
      <x v="3"/>
    </i>
    <i t="default">
      <x v="10"/>
    </i>
    <i>
      <x v="11"/>
      <x v="4"/>
    </i>
    <i r="1">
      <x v="5"/>
    </i>
    <i r="1">
      <x v="6"/>
    </i>
    <i r="1">
      <x v="7"/>
    </i>
    <i t="default">
      <x v="11"/>
    </i>
    <i>
      <x v="12"/>
      <x v="8"/>
    </i>
    <i r="1">
      <x v="9"/>
    </i>
    <i r="1">
      <x v="10"/>
    </i>
    <i r="1">
      <x v="11"/>
    </i>
    <i r="1">
      <x v="12"/>
    </i>
    <i t="default">
      <x v="12"/>
    </i>
    <i>
      <x v="13"/>
      <x v="13"/>
    </i>
    <i r="1">
      <x v="14"/>
    </i>
    <i r="1">
      <x v="15"/>
    </i>
    <i r="1">
      <x v="16"/>
    </i>
    <i t="default">
      <x v="13"/>
    </i>
    <i t="grand">
      <x/>
    </i>
  </colItems>
  <pageFields count="1">
    <pageField fld="0" item="3" hier="-1"/>
  </pageFields>
  <dataFields count="1">
    <dataField name="Sum of Cost" fld="9" baseField="0" baseItem="0"/>
  </dataFields>
  <chartFormats count="112">
    <chartFormat chart="5" format="53" series="1">
      <pivotArea type="data" outline="0" fieldPosition="0">
        <references count="3">
          <reference field="4294967294" count="1" selected="0">
            <x v="0"/>
          </reference>
          <reference field="5" count="1" selected="0">
            <x v="22"/>
          </reference>
          <reference field="6" count="1" selected="0">
            <x v="1"/>
          </reference>
        </references>
      </pivotArea>
    </chartFormat>
    <chartFormat chart="5" format="54" series="1">
      <pivotArea type="data" outline="0" fieldPosition="0">
        <references count="3">
          <reference field="4294967294" count="1" selected="0">
            <x v="0"/>
          </reference>
          <reference field="5" count="1" selected="0">
            <x v="23"/>
          </reference>
          <reference field="6" count="1" selected="0">
            <x v="1"/>
          </reference>
        </references>
      </pivotArea>
    </chartFormat>
    <chartFormat chart="5" format="55" series="1">
      <pivotArea type="data" outline="0" fieldPosition="0">
        <references count="3">
          <reference field="4294967294" count="1" selected="0">
            <x v="0"/>
          </reference>
          <reference field="5" count="1" selected="0">
            <x v="24"/>
          </reference>
          <reference field="6" count="1" selected="0">
            <x v="1"/>
          </reference>
        </references>
      </pivotArea>
    </chartFormat>
    <chartFormat chart="5" format="56" series="1">
      <pivotArea type="data" outline="0" fieldPosition="0">
        <references count="3">
          <reference field="4294967294" count="1" selected="0">
            <x v="0"/>
          </reference>
          <reference field="5" count="1" selected="0">
            <x v="25"/>
          </reference>
          <reference field="6" count="1" selected="0">
            <x v="1"/>
          </reference>
        </references>
      </pivotArea>
    </chartFormat>
    <chartFormat chart="5" format="57" series="1">
      <pivotArea type="data" outline="0" fieldPosition="0">
        <references count="3">
          <reference field="4294967294" count="1" selected="0">
            <x v="0"/>
          </reference>
          <reference field="5" count="1" selected="0">
            <x v="26"/>
          </reference>
          <reference field="6" count="1" selected="0">
            <x v="2"/>
          </reference>
        </references>
      </pivotArea>
    </chartFormat>
    <chartFormat chart="5" format="58" series="1">
      <pivotArea type="data" outline="0" fieldPosition="0">
        <references count="3">
          <reference field="4294967294" count="1" selected="0">
            <x v="0"/>
          </reference>
          <reference field="5" count="1" selected="0">
            <x v="18"/>
          </reference>
          <reference field="6" count="1" selected="0">
            <x v="0"/>
          </reference>
        </references>
      </pivotArea>
    </chartFormat>
    <chartFormat chart="5" format="59" series="1">
      <pivotArea type="data" outline="0" fieldPosition="0">
        <references count="3">
          <reference field="4294967294" count="1" selected="0">
            <x v="0"/>
          </reference>
          <reference field="5" count="1" selected="0">
            <x v="19"/>
          </reference>
          <reference field="6" count="1" selected="0">
            <x v="0"/>
          </reference>
        </references>
      </pivotArea>
    </chartFormat>
    <chartFormat chart="5" format="60" series="1">
      <pivotArea type="data" outline="0" fieldPosition="0">
        <references count="3">
          <reference field="4294967294" count="1" selected="0">
            <x v="0"/>
          </reference>
          <reference field="5" count="1" selected="0">
            <x v="20"/>
          </reference>
          <reference field="6" count="1" selected="0">
            <x v="0"/>
          </reference>
        </references>
      </pivotArea>
    </chartFormat>
    <chartFormat chart="5" format="61" series="1">
      <pivotArea type="data" outline="0" fieldPosition="0">
        <references count="3">
          <reference field="4294967294" count="1" selected="0">
            <x v="0"/>
          </reference>
          <reference field="5" count="1" selected="0">
            <x v="21"/>
          </reference>
          <reference field="6" count="1" selected="0">
            <x v="0"/>
          </reference>
        </references>
      </pivotArea>
    </chartFormat>
    <chartFormat chart="3" format="39" series="1">
      <pivotArea type="data" outline="0" fieldPosition="0">
        <references count="3">
          <reference field="4294967294" count="1" selected="0">
            <x v="0"/>
          </reference>
          <reference field="5" count="1" selected="0">
            <x v="22"/>
          </reference>
          <reference field="6" count="1" selected="0">
            <x v="1"/>
          </reference>
        </references>
      </pivotArea>
    </chartFormat>
    <chartFormat chart="3" format="40" series="1">
      <pivotArea type="data" outline="0" fieldPosition="0">
        <references count="3">
          <reference field="4294967294" count="1" selected="0">
            <x v="0"/>
          </reference>
          <reference field="5" count="1" selected="0">
            <x v="23"/>
          </reference>
          <reference field="6" count="1" selected="0">
            <x v="1"/>
          </reference>
        </references>
      </pivotArea>
    </chartFormat>
    <chartFormat chart="3" format="41" series="1">
      <pivotArea type="data" outline="0" fieldPosition="0">
        <references count="3">
          <reference field="4294967294" count="1" selected="0">
            <x v="0"/>
          </reference>
          <reference field="5" count="1" selected="0">
            <x v="24"/>
          </reference>
          <reference field="6" count="1" selected="0">
            <x v="1"/>
          </reference>
        </references>
      </pivotArea>
    </chartFormat>
    <chartFormat chart="3" format="42" series="1">
      <pivotArea type="data" outline="0" fieldPosition="0">
        <references count="3">
          <reference field="4294967294" count="1" selected="0">
            <x v="0"/>
          </reference>
          <reference field="5" count="1" selected="0">
            <x v="25"/>
          </reference>
          <reference field="6" count="1" selected="0">
            <x v="1"/>
          </reference>
        </references>
      </pivotArea>
    </chartFormat>
    <chartFormat chart="3" format="43" series="1">
      <pivotArea type="data" outline="0" fieldPosition="0">
        <references count="3">
          <reference field="4294967294" count="1" selected="0">
            <x v="0"/>
          </reference>
          <reference field="5" count="1" selected="0">
            <x v="26"/>
          </reference>
          <reference field="6" count="1" selected="0">
            <x v="2"/>
          </reference>
        </references>
      </pivotArea>
    </chartFormat>
    <chartFormat chart="3" format="44" series="1">
      <pivotArea type="data" outline="0" fieldPosition="0">
        <references count="3">
          <reference field="4294967294" count="1" selected="0">
            <x v="0"/>
          </reference>
          <reference field="5" count="1" selected="0">
            <x v="18"/>
          </reference>
          <reference field="6" count="1" selected="0">
            <x v="0"/>
          </reference>
        </references>
      </pivotArea>
    </chartFormat>
    <chartFormat chart="3" format="45" series="1">
      <pivotArea type="data" outline="0" fieldPosition="0">
        <references count="3">
          <reference field="4294967294" count="1" selected="0">
            <x v="0"/>
          </reference>
          <reference field="5" count="1" selected="0">
            <x v="19"/>
          </reference>
          <reference field="6" count="1" selected="0">
            <x v="0"/>
          </reference>
        </references>
      </pivotArea>
    </chartFormat>
    <chartFormat chart="3" format="46" series="1">
      <pivotArea type="data" outline="0" fieldPosition="0">
        <references count="3">
          <reference field="4294967294" count="1" selected="0">
            <x v="0"/>
          </reference>
          <reference field="5" count="1" selected="0">
            <x v="20"/>
          </reference>
          <reference field="6" count="1" selected="0">
            <x v="0"/>
          </reference>
        </references>
      </pivotArea>
    </chartFormat>
    <chartFormat chart="3" format="47" series="1">
      <pivotArea type="data" outline="0" fieldPosition="0">
        <references count="3">
          <reference field="4294967294" count="1" selected="0">
            <x v="0"/>
          </reference>
          <reference field="5" count="1" selected="0">
            <x v="21"/>
          </reference>
          <reference field="6" count="1" selected="0">
            <x v="0"/>
          </reference>
        </references>
      </pivotArea>
    </chartFormat>
    <chartFormat chart="3" format="48" series="1">
      <pivotArea type="data" outline="0" fieldPosition="0">
        <references count="1">
          <reference field="4294967294" count="1" selected="0">
            <x v="0"/>
          </reference>
        </references>
      </pivotArea>
    </chartFormat>
    <chartFormat chart="5" format="62" series="1">
      <pivotArea type="data" outline="0" fieldPosition="0">
        <references count="1">
          <reference field="4294967294" count="1" selected="0">
            <x v="0"/>
          </reference>
        </references>
      </pivotArea>
    </chartFormat>
    <chartFormat chart="3" format="49" series="1">
      <pivotArea type="data" outline="0" fieldPosition="0">
        <references count="3">
          <reference field="4294967294" count="1" selected="0">
            <x v="0"/>
          </reference>
          <reference field="5" count="1" selected="0">
            <x v="28"/>
          </reference>
          <reference field="6" count="1" selected="0">
            <x v="2"/>
          </reference>
        </references>
      </pivotArea>
    </chartFormat>
    <chartFormat chart="5" format="63" series="1">
      <pivotArea type="data" outline="0" fieldPosition="0">
        <references count="3">
          <reference field="4294967294" count="1" selected="0">
            <x v="0"/>
          </reference>
          <reference field="5" count="1" selected="0">
            <x v="28"/>
          </reference>
          <reference field="6" count="1" selected="0">
            <x v="2"/>
          </reference>
        </references>
      </pivotArea>
    </chartFormat>
    <chartFormat chart="3" format="50" series="1">
      <pivotArea type="data" outline="0" fieldPosition="0">
        <references count="3">
          <reference field="4294967294" count="1" selected="0">
            <x v="0"/>
          </reference>
          <reference field="5" count="1" selected="0">
            <x v="27"/>
          </reference>
          <reference field="6" count="1" selected="0">
            <x v="2"/>
          </reference>
        </references>
      </pivotArea>
    </chartFormat>
    <chartFormat chart="5" format="64" series="1">
      <pivotArea type="data" outline="0" fieldPosition="0">
        <references count="3">
          <reference field="4294967294" count="1" selected="0">
            <x v="0"/>
          </reference>
          <reference field="5" count="1" selected="0">
            <x v="27"/>
          </reference>
          <reference field="6" count="1" selected="0">
            <x v="2"/>
          </reference>
        </references>
      </pivotArea>
    </chartFormat>
    <chartFormat chart="3" format="51" series="1">
      <pivotArea type="data" outline="0" fieldPosition="0">
        <references count="3">
          <reference field="4294967294" count="1" selected="0">
            <x v="0"/>
          </reference>
          <reference field="5" count="1" selected="0">
            <x v="29"/>
          </reference>
          <reference field="6" count="1" selected="0">
            <x v="2"/>
          </reference>
        </references>
      </pivotArea>
    </chartFormat>
    <chartFormat chart="3" format="52" series="1">
      <pivotArea type="data" outline="0" fieldPosition="0">
        <references count="3">
          <reference field="4294967294" count="1" selected="0">
            <x v="0"/>
          </reference>
          <reference field="5" count="1" selected="0">
            <x v="30"/>
          </reference>
          <reference field="6" count="1" selected="0">
            <x v="2"/>
          </reference>
        </references>
      </pivotArea>
    </chartFormat>
    <chartFormat chart="5" format="65" series="1">
      <pivotArea type="data" outline="0" fieldPosition="0">
        <references count="3">
          <reference field="4294967294" count="1" selected="0">
            <x v="0"/>
          </reference>
          <reference field="5" count="1" selected="0">
            <x v="29"/>
          </reference>
          <reference field="6" count="1" selected="0">
            <x v="2"/>
          </reference>
        </references>
      </pivotArea>
    </chartFormat>
    <chartFormat chart="5" format="66" series="1">
      <pivotArea type="data" outline="0" fieldPosition="0">
        <references count="3">
          <reference field="4294967294" count="1" selected="0">
            <x v="0"/>
          </reference>
          <reference field="5" count="1" selected="0">
            <x v="30"/>
          </reference>
          <reference field="6" count="1" selected="0">
            <x v="2"/>
          </reference>
        </references>
      </pivotArea>
    </chartFormat>
    <chartFormat chart="3" format="53" series="1">
      <pivotArea type="data" outline="0" fieldPosition="0">
        <references count="3">
          <reference field="4294967294" count="1" selected="0">
            <x v="0"/>
          </reference>
          <reference field="5" count="1" selected="0">
            <x v="31"/>
          </reference>
          <reference field="6" count="1" selected="0">
            <x v="3"/>
          </reference>
        </references>
      </pivotArea>
    </chartFormat>
    <chartFormat chart="5" format="67" series="1">
      <pivotArea type="data" outline="0" fieldPosition="0">
        <references count="3">
          <reference field="4294967294" count="1" selected="0">
            <x v="0"/>
          </reference>
          <reference field="5" count="1" selected="0">
            <x v="31"/>
          </reference>
          <reference field="6" count="1" selected="0">
            <x v="3"/>
          </reference>
        </references>
      </pivotArea>
    </chartFormat>
    <chartFormat chart="3" format="54" series="1">
      <pivotArea type="data" outline="0" fieldPosition="0">
        <references count="3">
          <reference field="4294967294" count="1" selected="0">
            <x v="0"/>
          </reference>
          <reference field="5" count="1" selected="0">
            <x v="33"/>
          </reference>
          <reference field="6" count="1" selected="0">
            <x v="3"/>
          </reference>
        </references>
      </pivotArea>
    </chartFormat>
    <chartFormat chart="3" format="55" series="1">
      <pivotArea type="data" outline="0" fieldPosition="0">
        <references count="3">
          <reference field="4294967294" count="1" selected="0">
            <x v="0"/>
          </reference>
          <reference field="5" count="1" selected="0">
            <x v="34"/>
          </reference>
          <reference field="6" count="1" selected="0">
            <x v="3"/>
          </reference>
        </references>
      </pivotArea>
    </chartFormat>
    <chartFormat chart="5" format="68" series="1">
      <pivotArea type="data" outline="0" fieldPosition="0">
        <references count="3">
          <reference field="4294967294" count="1" selected="0">
            <x v="0"/>
          </reference>
          <reference field="5" count="1" selected="0">
            <x v="33"/>
          </reference>
          <reference field="6" count="1" selected="0">
            <x v="3"/>
          </reference>
        </references>
      </pivotArea>
    </chartFormat>
    <chartFormat chart="5" format="69" series="1">
      <pivotArea type="data" outline="0" fieldPosition="0">
        <references count="3">
          <reference field="4294967294" count="1" selected="0">
            <x v="0"/>
          </reference>
          <reference field="5" count="1" selected="0">
            <x v="34"/>
          </reference>
          <reference field="6" count="1" selected="0">
            <x v="3"/>
          </reference>
        </references>
      </pivotArea>
    </chartFormat>
    <chartFormat chart="5" format="70" series="1">
      <pivotArea type="data" outline="0" fieldPosition="0">
        <references count="3">
          <reference field="4294967294" count="1" selected="0">
            <x v="0"/>
          </reference>
          <reference field="5" count="1" selected="0">
            <x v="35"/>
          </reference>
          <reference field="6" count="1" selected="0">
            <x v="6"/>
          </reference>
        </references>
      </pivotArea>
    </chartFormat>
    <chartFormat chart="5" format="71" series="1">
      <pivotArea type="data" outline="0" fieldPosition="0">
        <references count="3">
          <reference field="4294967294" count="1" selected="0">
            <x v="0"/>
          </reference>
          <reference field="5" count="1" selected="0">
            <x v="36"/>
          </reference>
          <reference field="6" count="1" selected="0">
            <x v="6"/>
          </reference>
        </references>
      </pivotArea>
    </chartFormat>
    <chartFormat chart="3" format="56" series="1">
      <pivotArea type="data" outline="0" fieldPosition="0">
        <references count="3">
          <reference field="4294967294" count="1" selected="0">
            <x v="0"/>
          </reference>
          <reference field="5" count="1" selected="0">
            <x v="35"/>
          </reference>
          <reference field="6" count="1" selected="0">
            <x v="6"/>
          </reference>
        </references>
      </pivotArea>
    </chartFormat>
    <chartFormat chart="3" format="57" series="1">
      <pivotArea type="data" outline="0" fieldPosition="0">
        <references count="3">
          <reference field="4294967294" count="1" selected="0">
            <x v="0"/>
          </reference>
          <reference field="5" count="1" selected="0">
            <x v="36"/>
          </reference>
          <reference field="6" count="1" selected="0">
            <x v="6"/>
          </reference>
        </references>
      </pivotArea>
    </chartFormat>
    <chartFormat chart="3" format="58" series="1">
      <pivotArea type="data" outline="0" fieldPosition="0">
        <references count="3">
          <reference field="4294967294" count="1" selected="0">
            <x v="0"/>
          </reference>
          <reference field="5" count="1" selected="0">
            <x v="37"/>
          </reference>
          <reference field="6" count="1" selected="0">
            <x v="6"/>
          </reference>
        </references>
      </pivotArea>
    </chartFormat>
    <chartFormat chart="5" format="72" series="1">
      <pivotArea type="data" outline="0" fieldPosition="0">
        <references count="3">
          <reference field="4294967294" count="1" selected="0">
            <x v="0"/>
          </reference>
          <reference field="5" count="1" selected="0">
            <x v="37"/>
          </reference>
          <reference field="6" count="1" selected="0">
            <x v="6"/>
          </reference>
        </references>
      </pivotArea>
    </chartFormat>
    <chartFormat chart="3" format="59" series="1">
      <pivotArea type="data" outline="0" fieldPosition="0">
        <references count="3">
          <reference field="4294967294" count="1" selected="0">
            <x v="0"/>
          </reference>
          <reference field="5" count="1" selected="0">
            <x v="39"/>
          </reference>
          <reference field="6" count="1" selected="0">
            <x v="6"/>
          </reference>
        </references>
      </pivotArea>
    </chartFormat>
    <chartFormat chart="3" format="60" series="1">
      <pivotArea type="data" outline="0" fieldPosition="0">
        <references count="3">
          <reference field="4294967294" count="1" selected="0">
            <x v="0"/>
          </reference>
          <reference field="5" count="1" selected="0">
            <x v="40"/>
          </reference>
          <reference field="6" count="1" selected="0">
            <x v="7"/>
          </reference>
        </references>
      </pivotArea>
    </chartFormat>
    <chartFormat chart="5" format="73" series="1">
      <pivotArea type="data" outline="0" fieldPosition="0">
        <references count="3">
          <reference field="4294967294" count="1" selected="0">
            <x v="0"/>
          </reference>
          <reference field="5" count="1" selected="0">
            <x v="39"/>
          </reference>
          <reference field="6" count="1" selected="0">
            <x v="6"/>
          </reference>
        </references>
      </pivotArea>
    </chartFormat>
    <chartFormat chart="5" format="74" series="1">
      <pivotArea type="data" outline="0" fieldPosition="0">
        <references count="3">
          <reference field="4294967294" count="1" selected="0">
            <x v="0"/>
          </reference>
          <reference field="5" count="1" selected="0">
            <x v="40"/>
          </reference>
          <reference field="6" count="1" selected="0">
            <x v="7"/>
          </reference>
        </references>
      </pivotArea>
    </chartFormat>
    <chartFormat chart="3" format="61" series="1">
      <pivotArea type="data" outline="0" fieldPosition="0">
        <references count="3">
          <reference field="4294967294" count="1" selected="0">
            <x v="0"/>
          </reference>
          <reference field="5" count="1" selected="0">
            <x v="41"/>
          </reference>
          <reference field="6" count="1" selected="0">
            <x v="7"/>
          </reference>
        </references>
      </pivotArea>
    </chartFormat>
    <chartFormat chart="3" format="62" series="1">
      <pivotArea type="data" outline="0" fieldPosition="0">
        <references count="3">
          <reference field="4294967294" count="1" selected="0">
            <x v="0"/>
          </reference>
          <reference field="5" count="1" selected="0">
            <x v="42"/>
          </reference>
          <reference field="6" count="1" selected="0">
            <x v="7"/>
          </reference>
        </references>
      </pivotArea>
    </chartFormat>
    <chartFormat chart="5" format="75" series="1">
      <pivotArea type="data" outline="0" fieldPosition="0">
        <references count="3">
          <reference field="4294967294" count="1" selected="0">
            <x v="0"/>
          </reference>
          <reference field="5" count="1" selected="0">
            <x v="41"/>
          </reference>
          <reference field="6" count="1" selected="0">
            <x v="7"/>
          </reference>
        </references>
      </pivotArea>
    </chartFormat>
    <chartFormat chart="5" format="76" series="1">
      <pivotArea type="data" outline="0" fieldPosition="0">
        <references count="3">
          <reference field="4294967294" count="1" selected="0">
            <x v="0"/>
          </reference>
          <reference field="5" count="1" selected="0">
            <x v="42"/>
          </reference>
          <reference field="6" count="1" selected="0">
            <x v="7"/>
          </reference>
        </references>
      </pivotArea>
    </chartFormat>
    <chartFormat chart="3" format="63" series="1">
      <pivotArea type="data" outline="0" fieldPosition="0">
        <references count="3">
          <reference field="4294967294" count="1" selected="0">
            <x v="0"/>
          </reference>
          <reference field="5" count="1" selected="0">
            <x v="43"/>
          </reference>
          <reference field="6" count="1" selected="0">
            <x v="7"/>
          </reference>
        </references>
      </pivotArea>
    </chartFormat>
    <chartFormat chart="5" format="77" series="1">
      <pivotArea type="data" outline="0" fieldPosition="0">
        <references count="3">
          <reference field="4294967294" count="1" selected="0">
            <x v="0"/>
          </reference>
          <reference field="5" count="1" selected="0">
            <x v="43"/>
          </reference>
          <reference field="6" count="1" selected="0">
            <x v="7"/>
          </reference>
        </references>
      </pivotArea>
    </chartFormat>
    <chartFormat chart="3" format="64" series="1">
      <pivotArea type="data" outline="0" fieldPosition="0">
        <references count="3">
          <reference field="4294967294" count="1" selected="0">
            <x v="0"/>
          </reference>
          <reference field="5" count="1" selected="0">
            <x v="45"/>
          </reference>
          <reference field="6" count="1" selected="0">
            <x v="8"/>
          </reference>
        </references>
      </pivotArea>
    </chartFormat>
    <chartFormat chart="3" format="65" series="1">
      <pivotArea type="data" outline="0" fieldPosition="0">
        <references count="3">
          <reference field="4294967294" count="1" selected="0">
            <x v="0"/>
          </reference>
          <reference field="5" count="1" selected="0">
            <x v="46"/>
          </reference>
          <reference field="6" count="1" selected="0">
            <x v="8"/>
          </reference>
        </references>
      </pivotArea>
    </chartFormat>
    <chartFormat chart="5" format="78" series="1">
      <pivotArea type="data" outline="0" fieldPosition="0">
        <references count="3">
          <reference field="4294967294" count="1" selected="0">
            <x v="0"/>
          </reference>
          <reference field="5" count="1" selected="0">
            <x v="45"/>
          </reference>
          <reference field="6" count="1" selected="0">
            <x v="8"/>
          </reference>
        </references>
      </pivotArea>
    </chartFormat>
    <chartFormat chart="5" format="79" series="1">
      <pivotArea type="data" outline="0" fieldPosition="0">
        <references count="3">
          <reference field="4294967294" count="1" selected="0">
            <x v="0"/>
          </reference>
          <reference field="5" count="1" selected="0">
            <x v="46"/>
          </reference>
          <reference field="6" count="1" selected="0">
            <x v="8"/>
          </reference>
        </references>
      </pivotArea>
    </chartFormat>
    <chartFormat chart="3" format="66" series="1">
      <pivotArea type="data" outline="0" fieldPosition="0">
        <references count="3">
          <reference field="4294967294" count="1" selected="0">
            <x v="0"/>
          </reference>
          <reference field="5" count="1" selected="0">
            <x v="47"/>
          </reference>
          <reference field="6" count="1" selected="0">
            <x v="8"/>
          </reference>
        </references>
      </pivotArea>
    </chartFormat>
    <chartFormat chart="3" format="67" series="1">
      <pivotArea type="data" outline="0" fieldPosition="0">
        <references count="3">
          <reference field="4294967294" count="1" selected="0">
            <x v="0"/>
          </reference>
          <reference field="5" count="1" selected="0">
            <x v="48"/>
          </reference>
          <reference field="6" count="1" selected="0">
            <x v="9"/>
          </reference>
        </references>
      </pivotArea>
    </chartFormat>
    <chartFormat chart="5" format="80" series="1">
      <pivotArea type="data" outline="0" fieldPosition="0">
        <references count="3">
          <reference field="4294967294" count="1" selected="0">
            <x v="0"/>
          </reference>
          <reference field="5" count="1" selected="0">
            <x v="47"/>
          </reference>
          <reference field="6" count="1" selected="0">
            <x v="8"/>
          </reference>
        </references>
      </pivotArea>
    </chartFormat>
    <chartFormat chart="5" format="81" series="1">
      <pivotArea type="data" outline="0" fieldPosition="0">
        <references count="3">
          <reference field="4294967294" count="1" selected="0">
            <x v="0"/>
          </reference>
          <reference field="5" count="1" selected="0">
            <x v="48"/>
          </reference>
          <reference field="6" count="1" selected="0">
            <x v="9"/>
          </reference>
        </references>
      </pivotArea>
    </chartFormat>
    <chartFormat chart="3" format="68" series="1">
      <pivotArea type="data" outline="0" fieldPosition="0">
        <references count="3">
          <reference field="4294967294" count="1" selected="0">
            <x v="0"/>
          </reference>
          <reference field="5" count="1" selected="0">
            <x v="49"/>
          </reference>
          <reference field="6" count="1" selected="0">
            <x v="9"/>
          </reference>
        </references>
      </pivotArea>
    </chartFormat>
    <chartFormat chart="3" format="69" series="1">
      <pivotArea type="data" outline="0" fieldPosition="0">
        <references count="3">
          <reference field="4294967294" count="1" selected="0">
            <x v="0"/>
          </reference>
          <reference field="5" count="1" selected="0">
            <x v="50"/>
          </reference>
          <reference field="6" count="1" selected="0">
            <x v="9"/>
          </reference>
        </references>
      </pivotArea>
    </chartFormat>
    <chartFormat chart="3" format="70" series="1">
      <pivotArea type="data" outline="0" fieldPosition="0">
        <references count="3">
          <reference field="4294967294" count="1" selected="0">
            <x v="0"/>
          </reference>
          <reference field="5" count="1" selected="0">
            <x v="51"/>
          </reference>
          <reference field="6" count="1" selected="0">
            <x v="9"/>
          </reference>
        </references>
      </pivotArea>
    </chartFormat>
    <chartFormat chart="3" format="71" series="1">
      <pivotArea type="data" outline="0" fieldPosition="0">
        <references count="3">
          <reference field="4294967294" count="1" selected="0">
            <x v="0"/>
          </reference>
          <reference field="5" count="1" selected="0">
            <x v="52"/>
          </reference>
          <reference field="6" count="1" selected="0">
            <x v="9"/>
          </reference>
        </references>
      </pivotArea>
    </chartFormat>
    <chartFormat chart="5" format="82" series="1">
      <pivotArea type="data" outline="0" fieldPosition="0">
        <references count="3">
          <reference field="4294967294" count="1" selected="0">
            <x v="0"/>
          </reference>
          <reference field="5" count="1" selected="0">
            <x v="49"/>
          </reference>
          <reference field="6" count="1" selected="0">
            <x v="9"/>
          </reference>
        </references>
      </pivotArea>
    </chartFormat>
    <chartFormat chart="5" format="83" series="1">
      <pivotArea type="data" outline="0" fieldPosition="0">
        <references count="3">
          <reference field="4294967294" count="1" selected="0">
            <x v="0"/>
          </reference>
          <reference field="5" count="1" selected="0">
            <x v="50"/>
          </reference>
          <reference field="6" count="1" selected="0">
            <x v="9"/>
          </reference>
        </references>
      </pivotArea>
    </chartFormat>
    <chartFormat chart="5" format="84" series="1">
      <pivotArea type="data" outline="0" fieldPosition="0">
        <references count="3">
          <reference field="4294967294" count="1" selected="0">
            <x v="0"/>
          </reference>
          <reference field="5" count="1" selected="0">
            <x v="51"/>
          </reference>
          <reference field="6" count="1" selected="0">
            <x v="9"/>
          </reference>
        </references>
      </pivotArea>
    </chartFormat>
    <chartFormat chart="5" format="85" series="1">
      <pivotArea type="data" outline="0" fieldPosition="0">
        <references count="3">
          <reference field="4294967294" count="1" selected="0">
            <x v="0"/>
          </reference>
          <reference field="5" count="1" selected="0">
            <x v="52"/>
          </reference>
          <reference field="6" count="1" selected="0">
            <x v="9"/>
          </reference>
        </references>
      </pivotArea>
    </chartFormat>
    <chartFormat chart="3" format="72" series="1">
      <pivotArea type="data" outline="0" fieldPosition="0">
        <references count="3">
          <reference field="4294967294" count="1" selected="0">
            <x v="0"/>
          </reference>
          <reference field="5" count="1" selected="0">
            <x v="0"/>
          </reference>
          <reference field="6" count="1" selected="0">
            <x v="10"/>
          </reference>
        </references>
      </pivotArea>
    </chartFormat>
    <chartFormat chart="3" format="73" series="1">
      <pivotArea type="data" outline="0" fieldPosition="0">
        <references count="3">
          <reference field="4294967294" count="1" selected="0">
            <x v="0"/>
          </reference>
          <reference field="5" count="1" selected="0">
            <x v="1"/>
          </reference>
          <reference field="6" count="1" selected="0">
            <x v="10"/>
          </reference>
        </references>
      </pivotArea>
    </chartFormat>
    <chartFormat chart="3" format="74" series="1">
      <pivotArea type="data" outline="0" fieldPosition="0">
        <references count="3">
          <reference field="4294967294" count="1" selected="0">
            <x v="0"/>
          </reference>
          <reference field="5" count="1" selected="0">
            <x v="2"/>
          </reference>
          <reference field="6" count="1" selected="0">
            <x v="10"/>
          </reference>
        </references>
      </pivotArea>
    </chartFormat>
    <chartFormat chart="3" format="75" series="1">
      <pivotArea type="data" outline="0" fieldPosition="0">
        <references count="3">
          <reference field="4294967294" count="1" selected="0">
            <x v="0"/>
          </reference>
          <reference field="5" count="1" selected="0">
            <x v="3"/>
          </reference>
          <reference field="6" count="1" selected="0">
            <x v="10"/>
          </reference>
        </references>
      </pivotArea>
    </chartFormat>
    <chartFormat chart="5" format="86" series="1">
      <pivotArea type="data" outline="0" fieldPosition="0">
        <references count="3">
          <reference field="4294967294" count="1" selected="0">
            <x v="0"/>
          </reference>
          <reference field="5" count="1" selected="0">
            <x v="0"/>
          </reference>
          <reference field="6" count="1" selected="0">
            <x v="10"/>
          </reference>
        </references>
      </pivotArea>
    </chartFormat>
    <chartFormat chart="5" format="87" series="1">
      <pivotArea type="data" outline="0" fieldPosition="0">
        <references count="3">
          <reference field="4294967294" count="1" selected="0">
            <x v="0"/>
          </reference>
          <reference field="5" count="1" selected="0">
            <x v="1"/>
          </reference>
          <reference field="6" count="1" selected="0">
            <x v="10"/>
          </reference>
        </references>
      </pivotArea>
    </chartFormat>
    <chartFormat chart="5" format="88" series="1">
      <pivotArea type="data" outline="0" fieldPosition="0">
        <references count="3">
          <reference field="4294967294" count="1" selected="0">
            <x v="0"/>
          </reference>
          <reference field="5" count="1" selected="0">
            <x v="2"/>
          </reference>
          <reference field="6" count="1" selected="0">
            <x v="10"/>
          </reference>
        </references>
      </pivotArea>
    </chartFormat>
    <chartFormat chart="5" format="89" series="1">
      <pivotArea type="data" outline="0" fieldPosition="0">
        <references count="3">
          <reference field="4294967294" count="1" selected="0">
            <x v="0"/>
          </reference>
          <reference field="5" count="1" selected="0">
            <x v="3"/>
          </reference>
          <reference field="6" count="1" selected="0">
            <x v="10"/>
          </reference>
        </references>
      </pivotArea>
    </chartFormat>
    <chartFormat chart="5" format="90" series="1">
      <pivotArea type="data" outline="0" fieldPosition="0">
        <references count="3">
          <reference field="4294967294" count="1" selected="0">
            <x v="0"/>
          </reference>
          <reference field="5" count="1" selected="0">
            <x v="4"/>
          </reference>
          <reference field="6" count="1" selected="0">
            <x v="11"/>
          </reference>
        </references>
      </pivotArea>
    </chartFormat>
    <chartFormat chart="5" format="91" series="1">
      <pivotArea type="data" outline="0" fieldPosition="0">
        <references count="3">
          <reference field="4294967294" count="1" selected="0">
            <x v="0"/>
          </reference>
          <reference field="5" count="1" selected="0">
            <x v="5"/>
          </reference>
          <reference field="6" count="1" selected="0">
            <x v="11"/>
          </reference>
        </references>
      </pivotArea>
    </chartFormat>
    <chartFormat chart="5" format="92" series="1">
      <pivotArea type="data" outline="0" fieldPosition="0">
        <references count="3">
          <reference field="4294967294" count="1" selected="0">
            <x v="0"/>
          </reference>
          <reference field="5" count="1" selected="0">
            <x v="6"/>
          </reference>
          <reference field="6" count="1" selected="0">
            <x v="11"/>
          </reference>
        </references>
      </pivotArea>
    </chartFormat>
    <chartFormat chart="5" format="93" series="1">
      <pivotArea type="data" outline="0" fieldPosition="0">
        <references count="3">
          <reference field="4294967294" count="1" selected="0">
            <x v="0"/>
          </reference>
          <reference field="5" count="1" selected="0">
            <x v="7"/>
          </reference>
          <reference field="6" count="1" selected="0">
            <x v="11"/>
          </reference>
        </references>
      </pivotArea>
    </chartFormat>
    <chartFormat chart="3" format="76" series="1">
      <pivotArea type="data" outline="0" fieldPosition="0">
        <references count="3">
          <reference field="4294967294" count="1" selected="0">
            <x v="0"/>
          </reference>
          <reference field="5" count="1" selected="0">
            <x v="4"/>
          </reference>
          <reference field="6" count="1" selected="0">
            <x v="11"/>
          </reference>
        </references>
      </pivotArea>
    </chartFormat>
    <chartFormat chart="3" format="77" series="1">
      <pivotArea type="data" outline="0" fieldPosition="0">
        <references count="3">
          <reference field="4294967294" count="1" selected="0">
            <x v="0"/>
          </reference>
          <reference field="5" count="1" selected="0">
            <x v="5"/>
          </reference>
          <reference field="6" count="1" selected="0">
            <x v="11"/>
          </reference>
        </references>
      </pivotArea>
    </chartFormat>
    <chartFormat chart="3" format="78" series="1">
      <pivotArea type="data" outline="0" fieldPosition="0">
        <references count="3">
          <reference field="4294967294" count="1" selected="0">
            <x v="0"/>
          </reference>
          <reference field="5" count="1" selected="0">
            <x v="6"/>
          </reference>
          <reference field="6" count="1" selected="0">
            <x v="11"/>
          </reference>
        </references>
      </pivotArea>
    </chartFormat>
    <chartFormat chart="3" format="79" series="1">
      <pivotArea type="data" outline="0" fieldPosition="0">
        <references count="3">
          <reference field="4294967294" count="1" selected="0">
            <x v="0"/>
          </reference>
          <reference field="5" count="1" selected="0">
            <x v="7"/>
          </reference>
          <reference field="6" count="1" selected="0">
            <x v="11"/>
          </reference>
        </references>
      </pivotArea>
    </chartFormat>
    <chartFormat chart="3" format="80" series="1">
      <pivotArea type="data" outline="0" fieldPosition="0">
        <references count="3">
          <reference field="4294967294" count="1" selected="0">
            <x v="0"/>
          </reference>
          <reference field="5" count="1" selected="0">
            <x v="8"/>
          </reference>
          <reference field="6" count="1" selected="0">
            <x v="12"/>
          </reference>
        </references>
      </pivotArea>
    </chartFormat>
    <chartFormat chart="3" format="81" series="1">
      <pivotArea type="data" outline="0" fieldPosition="0">
        <references count="3">
          <reference field="4294967294" count="1" selected="0">
            <x v="0"/>
          </reference>
          <reference field="5" count="1" selected="0">
            <x v="9"/>
          </reference>
          <reference field="6" count="1" selected="0">
            <x v="12"/>
          </reference>
        </references>
      </pivotArea>
    </chartFormat>
    <chartFormat chart="3" format="82" series="1">
      <pivotArea type="data" outline="0" fieldPosition="0">
        <references count="3">
          <reference field="4294967294" count="1" selected="0">
            <x v="0"/>
          </reference>
          <reference field="5" count="1" selected="0">
            <x v="10"/>
          </reference>
          <reference field="6" count="1" selected="0">
            <x v="12"/>
          </reference>
        </references>
      </pivotArea>
    </chartFormat>
    <chartFormat chart="3" format="83" series="1">
      <pivotArea type="data" outline="0" fieldPosition="0">
        <references count="3">
          <reference field="4294967294" count="1" selected="0">
            <x v="0"/>
          </reference>
          <reference field="5" count="1" selected="0">
            <x v="11"/>
          </reference>
          <reference field="6" count="1" selected="0">
            <x v="12"/>
          </reference>
        </references>
      </pivotArea>
    </chartFormat>
    <chartFormat chart="5" format="94" series="1">
      <pivotArea type="data" outline="0" fieldPosition="0">
        <references count="3">
          <reference field="4294967294" count="1" selected="0">
            <x v="0"/>
          </reference>
          <reference field="5" count="1" selected="0">
            <x v="8"/>
          </reference>
          <reference field="6" count="1" selected="0">
            <x v="12"/>
          </reference>
        </references>
      </pivotArea>
    </chartFormat>
    <chartFormat chart="5" format="95" series="1">
      <pivotArea type="data" outline="0" fieldPosition="0">
        <references count="3">
          <reference field="4294967294" count="1" selected="0">
            <x v="0"/>
          </reference>
          <reference field="5" count="1" selected="0">
            <x v="9"/>
          </reference>
          <reference field="6" count="1" selected="0">
            <x v="12"/>
          </reference>
        </references>
      </pivotArea>
    </chartFormat>
    <chartFormat chart="5" format="96" series="1">
      <pivotArea type="data" outline="0" fieldPosition="0">
        <references count="3">
          <reference field="4294967294" count="1" selected="0">
            <x v="0"/>
          </reference>
          <reference field="5" count="1" selected="0">
            <x v="10"/>
          </reference>
          <reference field="6" count="1" selected="0">
            <x v="12"/>
          </reference>
        </references>
      </pivotArea>
    </chartFormat>
    <chartFormat chart="5" format="97" series="1">
      <pivotArea type="data" outline="0" fieldPosition="0">
        <references count="3">
          <reference field="4294967294" count="1" selected="0">
            <x v="0"/>
          </reference>
          <reference field="5" count="1" selected="0">
            <x v="11"/>
          </reference>
          <reference field="6" count="1" selected="0">
            <x v="12"/>
          </reference>
        </references>
      </pivotArea>
    </chartFormat>
    <chartFormat chart="3" format="84" series="1">
      <pivotArea type="data" outline="0" fieldPosition="0">
        <references count="3">
          <reference field="4294967294" count="1" selected="0">
            <x v="0"/>
          </reference>
          <reference field="5" count="1" selected="0">
            <x v="12"/>
          </reference>
          <reference field="6" count="1" selected="0">
            <x v="12"/>
          </reference>
        </references>
      </pivotArea>
    </chartFormat>
    <chartFormat chart="3" format="85" series="1">
      <pivotArea type="data" outline="0" fieldPosition="0">
        <references count="3">
          <reference field="4294967294" count="1" selected="0">
            <x v="0"/>
          </reference>
          <reference field="5" count="1" selected="0">
            <x v="13"/>
          </reference>
          <reference field="6" count="1" selected="0">
            <x v="13"/>
          </reference>
        </references>
      </pivotArea>
    </chartFormat>
    <chartFormat chart="3" format="86" series="1">
      <pivotArea type="data" outline="0" fieldPosition="0">
        <references count="3">
          <reference field="4294967294" count="1" selected="0">
            <x v="0"/>
          </reference>
          <reference field="5" count="1" selected="0">
            <x v="14"/>
          </reference>
          <reference field="6" count="1" selected="0">
            <x v="13"/>
          </reference>
        </references>
      </pivotArea>
    </chartFormat>
    <chartFormat chart="3" format="87" series="1">
      <pivotArea type="data" outline="0" fieldPosition="0">
        <references count="3">
          <reference field="4294967294" count="1" selected="0">
            <x v="0"/>
          </reference>
          <reference field="5" count="1" selected="0">
            <x v="15"/>
          </reference>
          <reference field="6" count="1" selected="0">
            <x v="13"/>
          </reference>
        </references>
      </pivotArea>
    </chartFormat>
    <chartFormat chart="5" format="98" series="1">
      <pivotArea type="data" outline="0" fieldPosition="0">
        <references count="3">
          <reference field="4294967294" count="1" selected="0">
            <x v="0"/>
          </reference>
          <reference field="5" count="1" selected="0">
            <x v="12"/>
          </reference>
          <reference field="6" count="1" selected="0">
            <x v="12"/>
          </reference>
        </references>
      </pivotArea>
    </chartFormat>
    <chartFormat chart="5" format="99" series="1">
      <pivotArea type="data" outline="0" fieldPosition="0">
        <references count="3">
          <reference field="4294967294" count="1" selected="0">
            <x v="0"/>
          </reference>
          <reference field="5" count="1" selected="0">
            <x v="13"/>
          </reference>
          <reference field="6" count="1" selected="0">
            <x v="13"/>
          </reference>
        </references>
      </pivotArea>
    </chartFormat>
    <chartFormat chart="5" format="100" series="1">
      <pivotArea type="data" outline="0" fieldPosition="0">
        <references count="3">
          <reference field="4294967294" count="1" selected="0">
            <x v="0"/>
          </reference>
          <reference field="5" count="1" selected="0">
            <x v="14"/>
          </reference>
          <reference field="6" count="1" selected="0">
            <x v="13"/>
          </reference>
        </references>
      </pivotArea>
    </chartFormat>
    <chartFormat chart="5" format="101" series="1">
      <pivotArea type="data" outline="0" fieldPosition="0">
        <references count="3">
          <reference field="4294967294" count="1" selected="0">
            <x v="0"/>
          </reference>
          <reference field="5" count="1" selected="0">
            <x v="15"/>
          </reference>
          <reference field="6" count="1" selected="0">
            <x v="13"/>
          </reference>
        </references>
      </pivotArea>
    </chartFormat>
    <chartFormat chart="3" format="88" series="1">
      <pivotArea type="data" outline="0" fieldPosition="0">
        <references count="3">
          <reference field="4294967294" count="1" selected="0">
            <x v="0"/>
          </reference>
          <reference field="5" count="1" selected="0">
            <x v="16"/>
          </reference>
          <reference field="6" count="1" selected="0">
            <x v="13"/>
          </reference>
        </references>
      </pivotArea>
    </chartFormat>
    <chartFormat chart="5" format="102" series="1">
      <pivotArea type="data" outline="0" fieldPosition="0">
        <references count="3">
          <reference field="4294967294" count="1" selected="0">
            <x v="0"/>
          </reference>
          <reference field="5" count="1" selected="0">
            <x v="16"/>
          </reference>
          <reference field="6" count="1" selected="0">
            <x v="13"/>
          </reference>
        </references>
      </pivotArea>
    </chartFormat>
    <chartFormat chart="3" format="89" series="1">
      <pivotArea type="data" outline="0" fieldPosition="0">
        <references count="3">
          <reference field="4294967294" count="1" selected="0">
            <x v="0"/>
          </reference>
          <reference field="5" count="1" selected="0">
            <x v="17"/>
          </reference>
          <reference field="6" count="1" selected="0">
            <x v="13"/>
          </reference>
        </references>
      </pivotArea>
    </chartFormat>
    <chartFormat chart="5" format="103" series="1">
      <pivotArea type="data" outline="0" fieldPosition="0">
        <references count="3">
          <reference field="4294967294" count="1" selected="0">
            <x v="0"/>
          </reference>
          <reference field="5" count="1" selected="0">
            <x v="17"/>
          </reference>
          <reference field="6" count="1" selected="0">
            <x v="13"/>
          </reference>
        </references>
      </pivotArea>
    </chartFormat>
    <chartFormat chart="3" format="90" series="1">
      <pivotArea type="data" outline="0" fieldPosition="0">
        <references count="3">
          <reference field="4294967294" count="1" selected="0">
            <x v="0"/>
          </reference>
          <reference field="5" count="1" selected="0">
            <x v="32"/>
          </reference>
          <reference field="6" count="1" selected="0">
            <x v="3"/>
          </reference>
        </references>
      </pivotArea>
    </chartFormat>
    <chartFormat chart="5" format="104" series="1">
      <pivotArea type="data" outline="0" fieldPosition="0">
        <references count="3">
          <reference field="4294967294" count="1" selected="0">
            <x v="0"/>
          </reference>
          <reference field="5" count="1" selected="0">
            <x v="32"/>
          </reference>
          <reference field="6" count="1" selected="0">
            <x v="3"/>
          </reference>
        </references>
      </pivotArea>
    </chartFormat>
    <chartFormat chart="3" format="91" series="1">
      <pivotArea type="data" outline="0" fieldPosition="0">
        <references count="3">
          <reference field="4294967294" count="1" selected="0">
            <x v="0"/>
          </reference>
          <reference field="5" count="1" selected="0">
            <x v="38"/>
          </reference>
          <reference field="6" count="1" selected="0">
            <x v="6"/>
          </reference>
        </references>
      </pivotArea>
    </chartFormat>
    <chartFormat chart="5" format="105" series="1">
      <pivotArea type="data" outline="0" fieldPosition="0">
        <references count="3">
          <reference field="4294967294" count="1" selected="0">
            <x v="0"/>
          </reference>
          <reference field="5" count="1" selected="0">
            <x v="38"/>
          </reference>
          <reference field="6" count="1" selected="0">
            <x v="6"/>
          </reference>
        </references>
      </pivotArea>
    </chartFormat>
    <chartFormat chart="3" format="92" series="1">
      <pivotArea type="data" outline="0" fieldPosition="0">
        <references count="3">
          <reference field="4294967294" count="1" selected="0">
            <x v="0"/>
          </reference>
          <reference field="5" count="1" selected="0">
            <x v="44"/>
          </reference>
          <reference field="6" count="1" selected="0">
            <x v="8"/>
          </reference>
        </references>
      </pivotArea>
    </chartFormat>
    <chartFormat chart="5" format="106" series="1">
      <pivotArea type="data" outline="0" fieldPosition="0">
        <references count="3">
          <reference field="4294967294" count="1" selected="0">
            <x v="0"/>
          </reference>
          <reference field="5" count="1" selected="0">
            <x v="44"/>
          </reference>
          <reference field="6" count="1" selected="0">
            <x v="8"/>
          </reference>
        </references>
      </pivotArea>
    </chartFormat>
    <chartFormat chart="3" format="93" series="1">
      <pivotArea type="data" outline="0" fieldPosition="0">
        <references count="3">
          <reference field="4294967294" count="1" selected="0">
            <x v="0"/>
          </reference>
          <reference field="5" count="1" selected="0">
            <x v="17"/>
          </reference>
          <reference field="6" count="1" selected="0">
            <x v="0"/>
          </reference>
        </references>
      </pivotArea>
    </chartFormat>
    <chartFormat chart="5" format="107" series="1">
      <pivotArea type="data" outline="0" fieldPosition="0">
        <references count="3">
          <reference field="4294967294" count="1" selected="0">
            <x v="0"/>
          </reference>
          <reference field="5" count="1" selected="0">
            <x v="17"/>
          </reference>
          <reference field="6" count="1" selected="0">
            <x v="0"/>
          </reference>
        </references>
      </pivotArea>
    </chartFormat>
    <chartFormat chart="3" format="94" series="1">
      <pivotArea type="data" outline="0" fieldPosition="0">
        <references count="3">
          <reference field="4294967294" count="1" selected="0">
            <x v="0"/>
          </reference>
          <reference field="5" count="1" selected="0">
            <x v="21"/>
          </reference>
          <reference field="6" count="1" selected="0">
            <x v="1"/>
          </reference>
        </references>
      </pivotArea>
    </chartFormat>
    <chartFormat chart="5" format="108" series="1">
      <pivotArea type="data" outline="0" fieldPosition="0">
        <references count="3">
          <reference field="4294967294" count="1" selected="0">
            <x v="0"/>
          </reference>
          <reference field="5" count="1" selected="0">
            <x v="2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62C7ED-0954-4280-A87B-046C9B581F03}" name="PivotTable6" cacheId="16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colHeaderCaption="Cost by Week">
  <location ref="G3:H13" firstHeaderRow="1" firstDataRow="1" firstDataCol="1"/>
  <pivotFields count="11">
    <pivotField showAll="0" sortType="de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sortType="ascending"/>
    <pivotField axis="axisRow" showAll="0">
      <items count="15">
        <item x="2"/>
        <item x="0"/>
        <item x="1"/>
        <item x="7"/>
        <item m="1" x="11"/>
        <item m="1" x="9"/>
        <item x="8"/>
        <item m="1" x="13"/>
        <item m="1" x="10"/>
        <item m="1" x="12"/>
        <item x="6"/>
        <item x="5"/>
        <item x="4"/>
        <item x="3"/>
        <item t="default"/>
      </items>
    </pivotField>
    <pivotField showAll="0"/>
    <pivotField showAll="0"/>
    <pivotField dataField="1" numFmtId="44" showAll="0"/>
    <pivotField showAll="0"/>
  </pivotFields>
  <rowFields count="1">
    <field x="6"/>
  </rowFields>
  <rowItems count="10">
    <i>
      <x/>
    </i>
    <i>
      <x v="1"/>
    </i>
    <i>
      <x v="2"/>
    </i>
    <i>
      <x v="3"/>
    </i>
    <i>
      <x v="6"/>
    </i>
    <i>
      <x v="10"/>
    </i>
    <i>
      <x v="11"/>
    </i>
    <i>
      <x v="12"/>
    </i>
    <i>
      <x v="13"/>
    </i>
    <i t="grand">
      <x/>
    </i>
  </rowItems>
  <colItems count="1">
    <i/>
  </colItems>
  <dataFields count="1">
    <dataField name="Sum of Cost" fld="9" baseField="1" baseItem="5" numFmtId="164"/>
  </dataFields>
  <formats count="1">
    <format dxfId="151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1C00B5-DD4C-44E1-93C0-A94FA9CC1D6A}" name="PivotTable4" cacheId="16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location ref="AS4:AW14" firstHeaderRow="1" firstDataRow="2" firstDataCol="1" rowPageCount="1" colPageCount="1"/>
  <pivotFields count="11">
    <pivotField compact="0" outline="0" showAll="0" defaultSubtotal="0"/>
    <pivotField compact="0" outline="0" showAll="0" defaultSubtotal="0"/>
    <pivotField compact="0" outline="0" showAll="0" defaultSubtotal="0"/>
    <pivotField axis="axisPage" compact="0" outline="0" multipleItemSelectionAllowed="1" showAll="0" defaultSubtotal="0">
      <items count="5">
        <item h="1" x="1"/>
        <item h="1" sd="0" m="1" x="4"/>
        <item h="1" x="3"/>
        <item x="0"/>
        <item h="1" x="2"/>
      </items>
    </pivotField>
    <pivotField name="BA" axis="axisRow" compact="0" outline="0" showAll="0" defaultSubtotal="0">
      <items count="92">
        <item x="5"/>
        <item m="1" x="66"/>
        <item m="1" x="62"/>
        <item m="1" x="86"/>
        <item m="1" x="63"/>
        <item x="8"/>
        <item x="6"/>
        <item m="1" x="83"/>
        <item m="1" x="69"/>
        <item x="25"/>
        <item m="1" x="80"/>
        <item x="12"/>
        <item m="1" x="68"/>
        <item x="23"/>
        <item m="1" x="74"/>
        <item m="1" x="72"/>
        <item m="1" x="71"/>
        <item x="10"/>
        <item x="17"/>
        <item x="30"/>
        <item m="1" x="89"/>
        <item x="39"/>
        <item x="41"/>
        <item x="46"/>
        <item m="1" x="84"/>
        <item x="19"/>
        <item m="1" x="70"/>
        <item m="1" x="67"/>
        <item m="1" x="81"/>
        <item x="38"/>
        <item x="4"/>
        <item m="1" x="85"/>
        <item m="1" x="91"/>
        <item x="26"/>
        <item x="48"/>
        <item x="1"/>
        <item m="1" x="77"/>
        <item m="1" x="82"/>
        <item x="24"/>
        <item m="1" x="64"/>
        <item x="29"/>
        <item m="1" x="87"/>
        <item m="1" x="75"/>
        <item x="18"/>
        <item m="1" x="65"/>
        <item x="3"/>
        <item x="9"/>
        <item m="1" x="78"/>
        <item x="14"/>
        <item m="1" x="90"/>
        <item x="7"/>
        <item m="1" x="73"/>
        <item x="43"/>
        <item x="22"/>
        <item x="16"/>
        <item x="0"/>
        <item x="28"/>
        <item m="1" x="76"/>
        <item x="2"/>
        <item x="21"/>
        <item m="1" x="88"/>
        <item x="34"/>
        <item x="13"/>
        <item x="40"/>
        <item x="42"/>
        <item x="32"/>
        <item x="31"/>
        <item x="45"/>
        <item x="27"/>
        <item x="35"/>
        <item x="44"/>
        <item x="11"/>
        <item x="37"/>
        <item x="47"/>
        <item x="20"/>
        <item x="36"/>
        <item x="33"/>
        <item x="15"/>
        <item m="1" x="79"/>
        <item x="49"/>
        <item x="50"/>
        <item x="51"/>
        <item x="52"/>
        <item x="53"/>
        <item x="54"/>
        <item x="55"/>
        <item x="56"/>
        <item x="57"/>
        <item x="58"/>
        <item x="59"/>
        <item x="60"/>
        <item x="61"/>
      </items>
    </pivotField>
    <pivotField name="W" axis="axisCol" compact="0" outline="0" showAll="0" sortType="ascending" defaultSubtotal="0">
      <items count="53">
        <item h="1" m="1" x="44"/>
        <item h="1" x="25"/>
        <item h="1" x="26"/>
        <item h="1" x="27"/>
        <item h="1" x="28"/>
        <item h="1" x="21"/>
        <item h="1" x="22"/>
        <item h="1" x="23"/>
        <item h="1" x="24"/>
        <item h="1" x="17"/>
        <item h="1" x="18"/>
        <item h="1" x="19"/>
        <item h="1" x="20"/>
        <item h="1" x="13"/>
        <item h="1" x="14"/>
        <item h="1" x="15"/>
        <item h="1" x="16"/>
        <item h="1" x="9"/>
        <item h="1" x="10"/>
        <item h="1" x="11"/>
        <item h="1" x="12"/>
        <item h="1" x="5"/>
        <item h="1" x="6"/>
        <item h="1" x="7"/>
        <item h="1" x="8"/>
        <item h="1" x="0"/>
        <item h="1" x="1"/>
        <item h="1" x="2"/>
        <item h="1" x="3"/>
        <item h="1" x="4"/>
        <item h="1" x="29"/>
        <item h="1" x="30"/>
        <item h="1" x="31"/>
        <item x="32"/>
        <item x="33"/>
        <item x="34"/>
        <item x="35"/>
        <item h="1" m="1" x="36"/>
        <item h="1" m="1" x="45"/>
        <item h="1" m="1" x="37"/>
        <item h="1" m="1" x="46"/>
        <item h="1" m="1" x="38"/>
        <item h="1" m="1" x="47"/>
        <item h="1" m="1" x="39"/>
        <item h="1" m="1" x="48"/>
        <item h="1" m="1" x="40"/>
        <item h="1" m="1" x="49"/>
        <item h="1" m="1" x="41"/>
        <item h="1" m="1" x="50"/>
        <item h="1" m="1" x="42"/>
        <item h="1" m="1" x="51"/>
        <item h="1" m="1" x="43"/>
        <item h="1" m="1" x="52"/>
      </items>
    </pivotField>
    <pivotField compact="0" outline="0" subtotalTop="0" showAll="0" defaultSubtotal="0"/>
    <pivotField dataField="1" compact="0" outline="0" showAll="0" defaultSubtotal="0"/>
    <pivotField compact="0" outline="0" subtotalTop="0" showAll="0" defaultSubtotal="0"/>
    <pivotField compact="0" numFmtId="44" outline="0" subtotalTop="0" showAll="0" defaultSubtotal="0"/>
    <pivotField compact="0" outline="0" subtotalTop="0" showAll="0" defaultSubtotal="0"/>
  </pivotFields>
  <rowFields count="1">
    <field x="4"/>
  </rowFields>
  <rowItems count="9">
    <i>
      <x v="5"/>
    </i>
    <i>
      <x v="6"/>
    </i>
    <i>
      <x v="25"/>
    </i>
    <i>
      <x v="54"/>
    </i>
    <i>
      <x v="55"/>
    </i>
    <i>
      <x v="58"/>
    </i>
    <i>
      <x v="61"/>
    </i>
    <i>
      <x v="75"/>
    </i>
    <i>
      <x v="76"/>
    </i>
  </rowItems>
  <colFields count="1">
    <field x="5"/>
  </colFields>
  <colItems count="4">
    <i>
      <x v="33"/>
    </i>
    <i>
      <x v="34"/>
    </i>
    <i>
      <x v="35"/>
    </i>
    <i>
      <x v="36"/>
    </i>
  </colItems>
  <pageFields count="1">
    <pageField fld="3" hier="-1"/>
  </pageFields>
  <dataFields count="1">
    <dataField name="Percent" fld="7" baseField="4" baseItem="5" numFmtId="9"/>
  </dataFields>
  <formats count="17">
    <format dxfId="1596">
      <pivotArea type="all" dataOnly="0" outline="0" fieldPosition="0"/>
    </format>
    <format dxfId="1595">
      <pivotArea dataOnly="0" labelOnly="1" outline="0" fieldPosition="0">
        <references count="1">
          <reference field="3" count="0"/>
        </references>
      </pivotArea>
    </format>
    <format dxfId="1594">
      <pivotArea dataOnly="0" labelOnly="1" outline="0" fieldPosition="0">
        <references count="1">
          <reference field="3" count="0"/>
        </references>
      </pivotArea>
    </format>
    <format dxfId="1593">
      <pivotArea type="all" dataOnly="0" outline="0" fieldPosition="0"/>
    </format>
    <format dxfId="1592">
      <pivotArea outline="0" collapsedLevelsAreSubtotals="1" fieldPosition="0"/>
    </format>
    <format dxfId="1591">
      <pivotArea field="4" type="button" dataOnly="0" labelOnly="1" outline="0" axis="axisRow" fieldPosition="0"/>
    </format>
    <format dxfId="1590">
      <pivotArea dataOnly="0" labelOnly="1" outline="0" fieldPosition="0">
        <references count="1">
          <reference field="4" count="1">
            <x v="5"/>
          </reference>
        </references>
      </pivotArea>
    </format>
    <format dxfId="1589">
      <pivotArea dataOnly="0" labelOnly="1" outline="0" axis="axisValues" fieldPosition="0"/>
    </format>
    <format dxfId="1588">
      <pivotArea outline="0" fieldPosition="0">
        <references count="1">
          <reference field="4294967294" count="1">
            <x v="0"/>
          </reference>
        </references>
      </pivotArea>
    </format>
    <format dxfId="1587">
      <pivotArea dataOnly="0" labelOnly="1" outline="0" fieldPosition="0">
        <references count="1">
          <reference field="4" count="1">
            <x v="55"/>
          </reference>
        </references>
      </pivotArea>
    </format>
    <format dxfId="1586">
      <pivotArea dataOnly="0" labelOnly="1" outline="0" fieldPosition="0">
        <references count="1">
          <reference field="4" count="1">
            <x v="51"/>
          </reference>
        </references>
      </pivotArea>
    </format>
    <format dxfId="1585">
      <pivotArea dataOnly="0" labelOnly="1" outline="0" fieldPosition="0">
        <references count="1">
          <reference field="4" count="1">
            <x v="25"/>
          </reference>
        </references>
      </pivotArea>
    </format>
    <format dxfId="1584">
      <pivotArea dataOnly="0" labelOnly="1" outline="0" fieldPosition="0">
        <references count="1">
          <reference field="4" count="1">
            <x v="6"/>
          </reference>
        </references>
      </pivotArea>
    </format>
    <format dxfId="1583">
      <pivotArea dataOnly="0" labelOnly="1" outline="0" fieldPosition="0">
        <references count="1">
          <reference field="4" count="1">
            <x v="55"/>
          </reference>
        </references>
      </pivotArea>
    </format>
    <format dxfId="1582">
      <pivotArea dataOnly="0" labelOnly="1" outline="0" fieldPosition="0">
        <references count="1">
          <reference field="4" count="1">
            <x v="51"/>
          </reference>
        </references>
      </pivotArea>
    </format>
    <format dxfId="1581">
      <pivotArea dataOnly="0" labelOnly="1" outline="0" fieldPosition="0">
        <references count="1">
          <reference field="4" count="1">
            <x v="25"/>
          </reference>
        </references>
      </pivotArea>
    </format>
    <format dxfId="1580">
      <pivotArea dataOnly="0" labelOnly="1" outline="0" fieldPosition="0">
        <references count="1">
          <reference field="4" count="1">
            <x v="6"/>
          </reference>
        </references>
      </pivotArea>
    </format>
  </formats>
  <conditionalFormats count="2">
    <conditionalFormat priority="8">
      <pivotAreas count="1">
        <pivotArea type="data" outline="0" collapsedLevelsAreSubtotals="1" fieldPosition="0">
          <references count="1">
            <reference field="4294967294" count="1" selected="0">
              <x v="0"/>
            </reference>
          </references>
        </pivotArea>
      </pivotAreas>
    </conditionalFormat>
    <conditionalFormat priority="9">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384D66-031C-471B-913B-19FA89AB1780}" name="PivotTable3" cacheId="16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location ref="AH4:AL16" firstHeaderRow="1" firstDataRow="2" firstDataCol="1" rowPageCount="1" colPageCount="1"/>
  <pivotFields count="11">
    <pivotField compact="0" outline="0" showAll="0" defaultSubtotal="0"/>
    <pivotField compact="0" outline="0" showAll="0" defaultSubtotal="0"/>
    <pivotField compact="0" outline="0" showAll="0" defaultSubtotal="0"/>
    <pivotField axis="axisPage" compact="0" outline="0" multipleItemSelectionAllowed="1" showAll="0" defaultSubtotal="0">
      <items count="5">
        <item h="1" x="1"/>
        <item h="1" sd="0" m="1" x="4"/>
        <item x="3"/>
        <item h="1" x="0"/>
        <item h="1" x="2"/>
      </items>
    </pivotField>
    <pivotField name="QA" axis="axisRow" compact="0" outline="0" showAll="0" defaultSubtotal="0">
      <items count="92">
        <item x="5"/>
        <item m="1" x="66"/>
        <item m="1" x="62"/>
        <item m="1" x="86"/>
        <item m="1" x="63"/>
        <item x="8"/>
        <item x="6"/>
        <item m="1" x="83"/>
        <item m="1" x="69"/>
        <item x="25"/>
        <item m="1" x="80"/>
        <item x="12"/>
        <item m="1" x="68"/>
        <item x="23"/>
        <item m="1" x="74"/>
        <item m="1" x="72"/>
        <item m="1" x="71"/>
        <item x="10"/>
        <item x="17"/>
        <item x="30"/>
        <item m="1" x="89"/>
        <item x="39"/>
        <item x="41"/>
        <item x="46"/>
        <item m="1" x="84"/>
        <item x="19"/>
        <item m="1" x="70"/>
        <item m="1" x="67"/>
        <item m="1" x="81"/>
        <item x="38"/>
        <item x="4"/>
        <item m="1" x="85"/>
        <item m="1" x="91"/>
        <item x="26"/>
        <item x="48"/>
        <item x="1"/>
        <item m="1" x="77"/>
        <item m="1" x="82"/>
        <item x="24"/>
        <item m="1" x="64"/>
        <item x="29"/>
        <item m="1" x="87"/>
        <item m="1" x="75"/>
        <item x="18"/>
        <item m="1" x="65"/>
        <item x="3"/>
        <item x="9"/>
        <item m="1" x="78"/>
        <item x="14"/>
        <item m="1" x="90"/>
        <item x="7"/>
        <item m="1" x="73"/>
        <item x="43"/>
        <item x="22"/>
        <item x="16"/>
        <item x="0"/>
        <item x="28"/>
        <item m="1" x="76"/>
        <item x="2"/>
        <item x="21"/>
        <item m="1" x="88"/>
        <item x="34"/>
        <item x="13"/>
        <item x="40"/>
        <item x="42"/>
        <item x="32"/>
        <item x="31"/>
        <item x="45"/>
        <item x="27"/>
        <item x="35"/>
        <item x="44"/>
        <item x="11"/>
        <item x="37"/>
        <item x="47"/>
        <item x="20"/>
        <item x="36"/>
        <item x="33"/>
        <item x="15"/>
        <item m="1" x="79"/>
        <item x="49"/>
        <item x="50"/>
        <item x="51"/>
        <item x="52"/>
        <item x="53"/>
        <item x="54"/>
        <item x="55"/>
        <item x="56"/>
        <item x="57"/>
        <item x="58"/>
        <item x="59"/>
        <item x="60"/>
        <item x="61"/>
      </items>
    </pivotField>
    <pivotField name="W" axis="axisCol" compact="0" outline="0" showAll="0" sortType="ascending" defaultSubtotal="0">
      <items count="53">
        <item h="1" m="1" x="44"/>
        <item h="1" x="25"/>
        <item h="1" x="26"/>
        <item h="1" x="27"/>
        <item h="1" x="28"/>
        <item h="1" x="21"/>
        <item h="1" x="22"/>
        <item h="1" x="23"/>
        <item h="1" x="24"/>
        <item h="1" x="17"/>
        <item h="1" x="18"/>
        <item h="1" x="19"/>
        <item h="1" x="20"/>
        <item h="1" x="13"/>
        <item h="1" x="14"/>
        <item h="1" x="15"/>
        <item h="1" x="16"/>
        <item h="1" x="9"/>
        <item h="1" x="10"/>
        <item h="1" x="11"/>
        <item h="1" x="12"/>
        <item h="1" x="5"/>
        <item h="1" x="6"/>
        <item h="1" x="7"/>
        <item h="1" x="8"/>
        <item h="1" x="0"/>
        <item h="1" x="1"/>
        <item h="1" x="2"/>
        <item h="1" x="3"/>
        <item h="1" x="4"/>
        <item h="1" x="29"/>
        <item h="1" x="30"/>
        <item h="1" x="31"/>
        <item x="32"/>
        <item x="33"/>
        <item x="34"/>
        <item x="35"/>
        <item h="1" m="1" x="36"/>
        <item h="1" m="1" x="45"/>
        <item h="1" m="1" x="37"/>
        <item h="1" m="1" x="46"/>
        <item h="1" m="1" x="38"/>
        <item h="1" m="1" x="47"/>
        <item h="1" m="1" x="39"/>
        <item h="1" m="1" x="48"/>
        <item h="1" m="1" x="40"/>
        <item h="1" m="1" x="49"/>
        <item h="1" m="1" x="41"/>
        <item h="1" m="1" x="50"/>
        <item h="1" m="1" x="42"/>
        <item h="1" m="1" x="51"/>
        <item h="1" m="1" x="43"/>
        <item h="1" m="1" x="52"/>
      </items>
    </pivotField>
    <pivotField compact="0" outline="0" subtotalTop="0" showAll="0" defaultSubtotal="0"/>
    <pivotField dataField="1" compact="0" outline="0" showAll="0" defaultSubtotal="0"/>
    <pivotField compact="0" outline="0" subtotalTop="0" showAll="0" defaultSubtotal="0"/>
    <pivotField compact="0" numFmtId="44" outline="0" subtotalTop="0" showAll="0" defaultSubtotal="0"/>
    <pivotField compact="0" outline="0" subtotalTop="0" showAll="0" defaultSubtotal="0"/>
  </pivotFields>
  <rowFields count="1">
    <field x="4"/>
  </rowFields>
  <rowItems count="11">
    <i>
      <x v="11"/>
    </i>
    <i>
      <x v="17"/>
    </i>
    <i>
      <x v="19"/>
    </i>
    <i>
      <x v="33"/>
    </i>
    <i>
      <x v="48"/>
    </i>
    <i>
      <x v="63"/>
    </i>
    <i>
      <x v="65"/>
    </i>
    <i>
      <x v="66"/>
    </i>
    <i>
      <x v="71"/>
    </i>
    <i>
      <x v="77"/>
    </i>
    <i>
      <x v="91"/>
    </i>
  </rowItems>
  <colFields count="1">
    <field x="5"/>
  </colFields>
  <colItems count="4">
    <i>
      <x v="33"/>
    </i>
    <i>
      <x v="34"/>
    </i>
    <i>
      <x v="35"/>
    </i>
    <i>
      <x v="36"/>
    </i>
  </colItems>
  <pageFields count="1">
    <pageField fld="3" hier="-1"/>
  </pageFields>
  <dataFields count="1">
    <dataField name="Percent" fld="7" baseField="4" baseItem="3" numFmtId="9"/>
  </dataFields>
  <formats count="17">
    <format dxfId="1613">
      <pivotArea type="all" dataOnly="0" outline="0" fieldPosition="0"/>
    </format>
    <format dxfId="1612">
      <pivotArea dataOnly="0" labelOnly="1" outline="0" fieldPosition="0">
        <references count="1">
          <reference field="3" count="0"/>
        </references>
      </pivotArea>
    </format>
    <format dxfId="1611">
      <pivotArea dataOnly="0" labelOnly="1" outline="0" fieldPosition="0">
        <references count="1">
          <reference field="3" count="0"/>
        </references>
      </pivotArea>
    </format>
    <format dxfId="1610">
      <pivotArea type="all" dataOnly="0" outline="0" fieldPosition="0"/>
    </format>
    <format dxfId="1609">
      <pivotArea outline="0" collapsedLevelsAreSubtotals="1" fieldPosition="0"/>
    </format>
    <format dxfId="1608">
      <pivotArea field="4" type="button" dataOnly="0" labelOnly="1" outline="0" axis="axisRow" fieldPosition="0"/>
    </format>
    <format dxfId="1607">
      <pivotArea dataOnly="0" labelOnly="1" outline="0" fieldPosition="0">
        <references count="1">
          <reference field="4" count="1">
            <x v="3"/>
          </reference>
        </references>
      </pivotArea>
    </format>
    <format dxfId="1606">
      <pivotArea dataOnly="0" labelOnly="1" outline="0" axis="axisValues" fieldPosition="0"/>
    </format>
    <format dxfId="1605">
      <pivotArea outline="0" fieldPosition="0">
        <references count="1">
          <reference field="4294967294" count="1">
            <x v="0"/>
          </reference>
        </references>
      </pivotArea>
    </format>
    <format dxfId="1604">
      <pivotArea dataOnly="0" labelOnly="1" outline="0" fieldPosition="0">
        <references count="1">
          <reference field="4" count="1">
            <x v="33"/>
          </reference>
        </references>
      </pivotArea>
    </format>
    <format dxfId="1603">
      <pivotArea dataOnly="0" labelOnly="1" outline="0" fieldPosition="0">
        <references count="1">
          <reference field="4" count="1">
            <x v="19"/>
          </reference>
        </references>
      </pivotArea>
    </format>
    <format dxfId="1602">
      <pivotArea outline="0" fieldPosition="0">
        <references count="1">
          <reference field="4" count="1" selected="0">
            <x v="19"/>
          </reference>
        </references>
      </pivotArea>
    </format>
    <format dxfId="1601">
      <pivotArea dataOnly="0" labelOnly="1" outline="0" fieldPosition="0">
        <references count="1">
          <reference field="4" count="1">
            <x v="19"/>
          </reference>
        </references>
      </pivotArea>
    </format>
    <format dxfId="1600">
      <pivotArea outline="0" fieldPosition="0">
        <references count="1">
          <reference field="4" count="1" selected="0">
            <x v="33"/>
          </reference>
        </references>
      </pivotArea>
    </format>
    <format dxfId="1599">
      <pivotArea dataOnly="0" labelOnly="1" outline="0" fieldPosition="0">
        <references count="1">
          <reference field="4" count="1">
            <x v="33"/>
          </reference>
        </references>
      </pivotArea>
    </format>
    <format dxfId="1598">
      <pivotArea outline="0" fieldPosition="0">
        <references count="2">
          <reference field="4" count="1" selected="0">
            <x v="22"/>
          </reference>
          <reference field="5" count="1" selected="0">
            <x v="1"/>
          </reference>
        </references>
      </pivotArea>
    </format>
    <format dxfId="1597">
      <pivotArea dataOnly="0" labelOnly="1" outline="0" fieldPosition="0">
        <references count="1">
          <reference field="4" count="1">
            <x v="22"/>
          </reference>
        </references>
      </pivotArea>
    </format>
  </formats>
  <conditionalFormats count="2">
    <conditionalFormat priority="10">
      <pivotAreas count="1">
        <pivotArea type="data" outline="0" collapsedLevelsAreSubtotals="1" fieldPosition="0">
          <references count="1">
            <reference field="4294967294" count="1" selected="0">
              <x v="0"/>
            </reference>
          </references>
        </pivotArea>
      </pivotAreas>
    </conditionalFormat>
    <conditionalFormat priority="1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F16F43-DCA2-4EAE-8AFD-217FC1DC1FE9}" name="PivotTable1" cacheId="16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4">
  <location ref="B4:P87" firstHeaderRow="1" firstDataRow="3" firstDataCol="3"/>
  <pivotFields count="11">
    <pivotField axis="axisRow" compact="0" outline="0" showAll="0" defaultSubtotal="0">
      <items count="17">
        <item x="4"/>
        <item x="0"/>
        <item m="1" x="9"/>
        <item m="1" x="13"/>
        <item m="1" x="16"/>
        <item x="3"/>
        <item m="1" x="10"/>
        <item m="1" x="14"/>
        <item x="5"/>
        <item x="2"/>
        <item x="7"/>
        <item m="1" x="11"/>
        <item x="6"/>
        <item m="1" x="15"/>
        <item x="1"/>
        <item m="1" x="12"/>
        <item x="8"/>
      </items>
    </pivotField>
    <pivotField name="Account" axis="axisRow" compact="0" outline="0" showAll="0" defaultSubtotal="0">
      <items count="67">
        <item x="4"/>
        <item x="17"/>
        <item x="6"/>
        <item x="14"/>
        <item m="1" x="44"/>
        <item x="36"/>
        <item m="1" x="53"/>
        <item m="1" x="65"/>
        <item m="1" x="60"/>
        <item m="1" x="61"/>
        <item x="9"/>
        <item x="16"/>
        <item m="1" x="51"/>
        <item x="0"/>
        <item m="1" x="66"/>
        <item x="15"/>
        <item x="37"/>
        <item x="3"/>
        <item m="1" x="52"/>
        <item x="40"/>
        <item m="1" x="64"/>
        <item x="10"/>
        <item m="1" x="45"/>
        <item x="38"/>
        <item x="20"/>
        <item m="1" x="62"/>
        <item m="1" x="58"/>
        <item m="1" x="56"/>
        <item m="1" x="55"/>
        <item m="1" x="50"/>
        <item x="29"/>
        <item x="5"/>
        <item x="2"/>
        <item x="11"/>
        <item x="13"/>
        <item x="8"/>
        <item x="23"/>
        <item m="1" x="57"/>
        <item x="19"/>
        <item m="1" x="48"/>
        <item x="32"/>
        <item x="33"/>
        <item m="1" x="47"/>
        <item m="1" x="46"/>
        <item m="1" x="63"/>
        <item x="31"/>
        <item m="1" x="54"/>
        <item m="1" x="49"/>
        <item x="26"/>
        <item x="35"/>
        <item x="7"/>
        <item x="12"/>
        <item m="1" x="59"/>
        <item x="21"/>
        <item x="39"/>
        <item x="25"/>
        <item x="34"/>
        <item x="1"/>
        <item x="24"/>
        <item x="28"/>
        <item x="27"/>
        <item sd="0" x="22"/>
        <item x="18"/>
        <item x="30"/>
        <item x="41"/>
        <item x="42"/>
        <item x="43"/>
      </items>
    </pivotField>
    <pivotField compact="0" outline="0" showAll="0" defaultSubtotal="0"/>
    <pivotField name="T" axis="axisCol" compact="0" outline="0" showAll="0" defaultSubtotal="0">
      <items count="5">
        <item x="1"/>
        <item h="1" sd="0" m="1" x="4"/>
        <item x="3"/>
        <item x="0"/>
        <item h="1" x="2"/>
      </items>
    </pivotField>
    <pivotField name="Name" axis="axisRow" compact="0" outline="0" showAll="0" sortType="descending" defaultSubtotal="0">
      <items count="92">
        <item m="1" x="62"/>
        <item x="40"/>
        <item x="32"/>
        <item x="22"/>
        <item x="48"/>
        <item m="1" x="91"/>
        <item x="52"/>
        <item x="43"/>
        <item m="1" x="85"/>
        <item x="44"/>
        <item x="45"/>
        <item x="55"/>
        <item x="23"/>
        <item x="27"/>
        <item m="1" x="90"/>
        <item m="1" x="75"/>
        <item m="1" x="69"/>
        <item x="21"/>
        <item x="24"/>
        <item m="1" x="65"/>
        <item x="50"/>
        <item x="33"/>
        <item x="59"/>
        <item m="1" x="66"/>
        <item x="42"/>
        <item m="1" x="70"/>
        <item x="6"/>
        <item x="8"/>
        <item x="58"/>
        <item x="57"/>
        <item x="41"/>
        <item x="11"/>
        <item x="37"/>
        <item x="36"/>
        <item x="51"/>
        <item m="1" x="80"/>
        <item x="18"/>
        <item m="1" x="79"/>
        <item x="17"/>
        <item x="54"/>
        <item x="16"/>
        <item x="60"/>
        <item x="31"/>
        <item m="1" x="78"/>
        <item x="14"/>
        <item m="1" x="72"/>
        <item x="30"/>
        <item x="12"/>
        <item x="29"/>
        <item x="15"/>
        <item x="49"/>
        <item m="1" x="88"/>
        <item x="10"/>
        <item m="1" x="84"/>
        <item x="56"/>
        <item x="9"/>
        <item x="61"/>
        <item x="4"/>
        <item m="1" x="82"/>
        <item m="1" x="71"/>
        <item x="25"/>
        <item x="28"/>
        <item x="47"/>
        <item x="39"/>
        <item x="53"/>
        <item m="1" x="76"/>
        <item x="38"/>
        <item m="1" x="86"/>
        <item m="1" x="68"/>
        <item m="1" x="67"/>
        <item m="1" x="81"/>
        <item x="46"/>
        <item x="19"/>
        <item x="7"/>
        <item x="34"/>
        <item x="26"/>
        <item x="20"/>
        <item x="2"/>
        <item x="13"/>
        <item m="1" x="77"/>
        <item m="1" x="89"/>
        <item m="1" x="87"/>
        <item x="5"/>
        <item x="0"/>
        <item x="3"/>
        <item m="1" x="64"/>
        <item m="1" x="74"/>
        <item m="1" x="73"/>
        <item m="1" x="83"/>
        <item x="35"/>
        <item m="1" x="63"/>
        <item x="1"/>
      </items>
    </pivotField>
    <pivotField name="W" axis="axisCol" compact="0" outline="0" showAll="0" sortType="ascending" defaultSubtotal="0">
      <items count="53">
        <item h="1" m="1" x="44"/>
        <item h="1" x="25"/>
        <item h="1" x="26"/>
        <item h="1" x="27"/>
        <item h="1" x="28"/>
        <item h="1" x="21"/>
        <item h="1" x="22"/>
        <item h="1" x="23"/>
        <item h="1" x="24"/>
        <item h="1" x="17"/>
        <item h="1" x="18"/>
        <item h="1" x="19"/>
        <item h="1" x="20"/>
        <item h="1" x="13"/>
        <item h="1" x="14"/>
        <item h="1" x="15"/>
        <item h="1" x="16"/>
        <item h="1" x="9"/>
        <item h="1" x="10"/>
        <item h="1" x="11"/>
        <item h="1" x="12"/>
        <item h="1" x="5"/>
        <item h="1" x="6"/>
        <item h="1" x="7"/>
        <item h="1" x="8"/>
        <item h="1" x="0"/>
        <item h="1" x="1"/>
        <item h="1" x="2"/>
        <item h="1" x="3"/>
        <item h="1" x="4"/>
        <item h="1" x="29"/>
        <item h="1" x="30"/>
        <item h="1" x="31"/>
        <item x="32"/>
        <item x="33"/>
        <item x="34"/>
        <item x="35"/>
        <item h="1" m="1" x="36"/>
        <item h="1" m="1" x="45"/>
        <item h="1" m="1" x="37"/>
        <item h="1" m="1" x="46"/>
        <item h="1" m="1" x="38"/>
        <item h="1" m="1" x="47"/>
        <item h="1" m="1" x="39"/>
        <item h="1" m="1" x="48"/>
        <item h="1" m="1" x="40"/>
        <item h="1" m="1" x="49"/>
        <item h="1" m="1" x="41"/>
        <item h="1" m="1" x="50"/>
        <item h="1" m="1" x="42"/>
        <item h="1" m="1" x="51"/>
        <item h="1" m="1" x="43"/>
        <item h="1" m="1" x="52"/>
      </items>
    </pivotField>
    <pivotField compact="0" outline="0" subtotalTop="0" showAll="0" defaultSubtotal="0"/>
    <pivotField dataField="1" compact="0" outline="0" showAll="0" defaultSubtotal="0"/>
    <pivotField compact="0" outline="0" subtotalTop="0" showAll="0" defaultSubtotal="0"/>
    <pivotField compact="0" numFmtId="44" outline="0" subtotalTop="0" showAll="0" defaultSubtotal="0"/>
    <pivotField compact="0" outline="0" subtotalTop="0" showAll="0" defaultSubtotal="0"/>
  </pivotFields>
  <rowFields count="3">
    <field x="0"/>
    <field x="1"/>
    <field x="4"/>
  </rowFields>
  <rowItems count="81">
    <i>
      <x/>
      <x v="36"/>
      <x v="18"/>
    </i>
    <i r="2">
      <x v="47"/>
    </i>
    <i r="1">
      <x v="64"/>
      <x v="6"/>
    </i>
    <i r="2">
      <x v="21"/>
    </i>
    <i r="2">
      <x v="27"/>
    </i>
    <i r="2">
      <x v="31"/>
    </i>
    <i r="2">
      <x v="33"/>
    </i>
    <i r="2">
      <x v="34"/>
    </i>
    <i r="2">
      <x v="40"/>
    </i>
    <i r="2">
      <x v="52"/>
    </i>
    <i r="2">
      <x v="55"/>
    </i>
    <i r="2">
      <x v="74"/>
    </i>
    <i r="2">
      <x v="82"/>
    </i>
    <i>
      <x v="5"/>
      <x v="17"/>
      <x v="12"/>
    </i>
    <i r="2">
      <x v="17"/>
    </i>
    <i r="2">
      <x v="18"/>
    </i>
    <i r="2">
      <x v="26"/>
    </i>
    <i r="2">
      <x v="38"/>
    </i>
    <i r="2">
      <x v="41"/>
    </i>
    <i r="2">
      <x v="46"/>
    </i>
    <i r="2">
      <x v="49"/>
    </i>
    <i r="2">
      <x v="60"/>
    </i>
    <i r="2">
      <x v="73"/>
    </i>
    <i r="2">
      <x v="75"/>
    </i>
    <i r="2">
      <x v="78"/>
    </i>
    <i r="2">
      <x v="83"/>
    </i>
    <i r="2">
      <x v="91"/>
    </i>
    <i r="1">
      <x v="60"/>
      <x v="1"/>
    </i>
    <i r="2">
      <x v="22"/>
    </i>
    <i r="2">
      <x v="32"/>
    </i>
    <i r="2">
      <x v="33"/>
    </i>
    <i r="2">
      <x v="42"/>
    </i>
    <i r="2">
      <x v="48"/>
    </i>
    <i r="2">
      <x v="54"/>
    </i>
    <i r="2">
      <x v="72"/>
    </i>
    <i r="2">
      <x v="76"/>
    </i>
    <i r="2">
      <x v="77"/>
    </i>
    <i r="2">
      <x v="83"/>
    </i>
    <i r="2">
      <x v="84"/>
    </i>
    <i r="2">
      <x v="89"/>
    </i>
    <i>
      <x v="8"/>
      <x v="31"/>
      <x v="12"/>
    </i>
    <i r="2">
      <x v="73"/>
    </i>
    <i>
      <x v="14"/>
      <x v="36"/>
      <x v="83"/>
    </i>
    <i r="1">
      <x v="62"/>
      <x v="1"/>
    </i>
    <i r="2">
      <x v="11"/>
    </i>
    <i r="2">
      <x v="26"/>
    </i>
    <i r="2">
      <x v="39"/>
    </i>
    <i r="2">
      <x v="40"/>
    </i>
    <i r="2">
      <x v="44"/>
    </i>
    <i r="2">
      <x v="56"/>
    </i>
    <i r="2">
      <x v="64"/>
    </i>
    <i r="2">
      <x v="75"/>
    </i>
    <i r="2">
      <x v="78"/>
    </i>
    <i r="2">
      <x v="91"/>
    </i>
    <i r="1">
      <x v="65"/>
      <x v="22"/>
    </i>
    <i r="2">
      <x v="27"/>
    </i>
    <i r="2">
      <x v="40"/>
    </i>
    <i r="2">
      <x v="47"/>
    </i>
    <i r="2">
      <x v="52"/>
    </i>
    <i r="2">
      <x v="54"/>
    </i>
    <i r="2">
      <x v="77"/>
    </i>
    <i r="2">
      <x v="91"/>
    </i>
    <i r="1">
      <x v="66"/>
      <x v="77"/>
    </i>
    <i>
      <x v="16"/>
      <x v="55"/>
      <x v="12"/>
    </i>
    <i r="2">
      <x v="32"/>
    </i>
    <i r="2">
      <x v="33"/>
    </i>
    <i r="2">
      <x v="42"/>
    </i>
    <i r="1">
      <x v="56"/>
      <x v="32"/>
    </i>
    <i r="2">
      <x v="33"/>
    </i>
    <i r="2">
      <x v="42"/>
    </i>
    <i r="1">
      <x v="59"/>
      <x v="1"/>
    </i>
    <i r="2">
      <x v="2"/>
    </i>
    <i r="2">
      <x v="32"/>
    </i>
    <i r="2">
      <x v="36"/>
    </i>
    <i r="2">
      <x v="42"/>
    </i>
    <i r="2">
      <x v="48"/>
    </i>
    <i r="2">
      <x v="72"/>
    </i>
    <i r="2">
      <x v="76"/>
    </i>
    <i r="2">
      <x v="77"/>
    </i>
    <i r="2">
      <x v="89"/>
    </i>
    <i r="2">
      <x v="91"/>
    </i>
  </rowItems>
  <colFields count="2">
    <field x="3"/>
    <field x="5"/>
  </colFields>
  <colItems count="12">
    <i>
      <x/>
      <x v="33"/>
    </i>
    <i r="1">
      <x v="34"/>
    </i>
    <i r="1">
      <x v="35"/>
    </i>
    <i r="1">
      <x v="36"/>
    </i>
    <i>
      <x v="2"/>
      <x v="33"/>
    </i>
    <i r="1">
      <x v="34"/>
    </i>
    <i r="1">
      <x v="35"/>
    </i>
    <i r="1">
      <x v="36"/>
    </i>
    <i>
      <x v="3"/>
      <x v="33"/>
    </i>
    <i r="1">
      <x v="34"/>
    </i>
    <i r="1">
      <x v="35"/>
    </i>
    <i r="1">
      <x v="36"/>
    </i>
  </colItems>
  <dataFields count="1">
    <dataField name="Sum of %" fld="7" baseField="4" baseItem="0" numFmtId="9"/>
  </dataFields>
  <formats count="19">
    <format dxfId="1632">
      <pivotArea dataOnly="0" labelOnly="1" outline="0" offset="A256" fieldPosition="0">
        <references count="1">
          <reference field="3" count="1">
            <x v="0"/>
          </reference>
        </references>
      </pivotArea>
    </format>
    <format dxfId="1631">
      <pivotArea dataOnly="0" labelOnly="1" outline="0" fieldPosition="0">
        <references count="1">
          <reference field="3" count="1">
            <x v="2"/>
          </reference>
        </references>
      </pivotArea>
    </format>
    <format dxfId="1630">
      <pivotArea dataOnly="0" labelOnly="1" outline="0" fieldPosition="0">
        <references count="1">
          <reference field="3" count="1">
            <x v="3"/>
          </reference>
        </references>
      </pivotArea>
    </format>
    <format dxfId="1629">
      <pivotArea dataOnly="0" labelOnly="1" outline="0" offset="IV256" fieldPosition="0">
        <references count="1">
          <reference field="3" count="1">
            <x v="2"/>
          </reference>
        </references>
      </pivotArea>
    </format>
    <format dxfId="1628">
      <pivotArea outline="0" fieldPosition="0">
        <references count="2">
          <reference field="3" count="1" selected="0">
            <x v="0"/>
          </reference>
          <reference field="5" count="0" selected="0"/>
        </references>
      </pivotArea>
    </format>
    <format dxfId="1627">
      <pivotArea dataOnly="0" labelOnly="1" outline="0" fieldPosition="0">
        <references count="1">
          <reference field="3" count="1">
            <x v="0"/>
          </reference>
        </references>
      </pivotArea>
    </format>
    <format dxfId="1626">
      <pivotArea dataOnly="0" labelOnly="1" outline="0" fieldPosition="0">
        <references count="2">
          <reference field="3" count="1" selected="0">
            <x v="0"/>
          </reference>
          <reference field="5" count="0"/>
        </references>
      </pivotArea>
    </format>
    <format dxfId="1625">
      <pivotArea outline="0" fieldPosition="0">
        <references count="2">
          <reference field="3" count="1" selected="0">
            <x v="2"/>
          </reference>
          <reference field="5" count="0" selected="0"/>
        </references>
      </pivotArea>
    </format>
    <format dxfId="1624">
      <pivotArea dataOnly="0" labelOnly="1" outline="0" fieldPosition="0">
        <references count="1">
          <reference field="3" count="1">
            <x v="2"/>
          </reference>
        </references>
      </pivotArea>
    </format>
    <format dxfId="1623">
      <pivotArea dataOnly="0" labelOnly="1" outline="0" fieldPosition="0">
        <references count="2">
          <reference field="3" count="1" selected="0">
            <x v="2"/>
          </reference>
          <reference field="5" count="0"/>
        </references>
      </pivotArea>
    </format>
    <format dxfId="1622">
      <pivotArea outline="0" fieldPosition="0">
        <references count="1">
          <reference field="3" count="1" selected="0">
            <x v="3"/>
          </reference>
        </references>
      </pivotArea>
    </format>
    <format dxfId="1621">
      <pivotArea dataOnly="0" labelOnly="1" outline="0" fieldPosition="0">
        <references count="1">
          <reference field="3" count="1">
            <x v="3"/>
          </reference>
        </references>
      </pivotArea>
    </format>
    <format dxfId="1620">
      <pivotArea dataOnly="0" labelOnly="1" outline="0" fieldPosition="0">
        <references count="2">
          <reference field="3" count="1" selected="0">
            <x v="3"/>
          </reference>
          <reference field="5" count="0"/>
        </references>
      </pivotArea>
    </format>
    <format dxfId="1619">
      <pivotArea outline="0" fieldPosition="0">
        <references count="5">
          <reference field="0" count="1" selected="0">
            <x v="5"/>
          </reference>
          <reference field="1" count="1" selected="0">
            <x v="45"/>
          </reference>
          <reference field="3" count="1" selected="0">
            <x v="0"/>
          </reference>
          <reference field="4" count="1" selected="0">
            <x v="84"/>
          </reference>
          <reference field="5" count="0" selected="0"/>
        </references>
      </pivotArea>
    </format>
    <format dxfId="1618">
      <pivotArea dataOnly="0" labelOnly="1" outline="0" fieldPosition="0">
        <references count="3">
          <reference field="0" count="1" selected="0">
            <x v="5"/>
          </reference>
          <reference field="1" count="1" selected="0">
            <x v="45"/>
          </reference>
          <reference field="4" count="1">
            <x v="84"/>
          </reference>
        </references>
      </pivotArea>
    </format>
    <format dxfId="1617">
      <pivotArea outline="0" fieldPosition="0">
        <references count="5">
          <reference field="0" count="1" selected="0">
            <x v="5"/>
          </reference>
          <reference field="1" count="1" selected="0">
            <x v="41"/>
          </reference>
          <reference field="3" count="1" selected="0">
            <x v="0"/>
          </reference>
          <reference field="4" count="1" selected="0">
            <x v="78"/>
          </reference>
          <reference field="5" count="0" selected="0"/>
        </references>
      </pivotArea>
    </format>
    <format dxfId="1616">
      <pivotArea dataOnly="0" labelOnly="1" outline="0" fieldPosition="0">
        <references count="3">
          <reference field="0" count="1" selected="0">
            <x v="5"/>
          </reference>
          <reference field="1" count="1" selected="0">
            <x v="41"/>
          </reference>
          <reference field="4" count="1">
            <x v="78"/>
          </reference>
        </references>
      </pivotArea>
    </format>
    <format dxfId="1615">
      <pivotArea outline="0" fieldPosition="0">
        <references count="5">
          <reference field="0" count="1" selected="0">
            <x v="0"/>
          </reference>
          <reference field="1" count="1" selected="0">
            <x v="5"/>
          </reference>
          <reference field="3" count="1" selected="0">
            <x v="0"/>
          </reference>
          <reference field="4" count="1" selected="0">
            <x v="9"/>
          </reference>
          <reference field="5" count="0" selected="0"/>
        </references>
      </pivotArea>
    </format>
    <format dxfId="1614">
      <pivotArea dataOnly="0" labelOnly="1" outline="0" fieldPosition="0">
        <references count="3">
          <reference field="0" count="1" selected="0">
            <x v="0"/>
          </reference>
          <reference field="1" count="1" selected="0">
            <x v="5"/>
          </reference>
          <reference field="4"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173C9B-EAB5-4A87-AE4C-539AA4B10CC8}" name="PivotTable2" cacheId="16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2">
  <location ref="X4:AB29" firstHeaderRow="1" firstDataRow="2" firstDataCol="1" rowPageCount="1" colPageCount="1"/>
  <pivotFields count="11">
    <pivotField compact="0" outline="0" showAll="0" defaultSubtotal="0"/>
    <pivotField compact="0" outline="0" showAll="0" defaultSubtotal="0"/>
    <pivotField compact="0" outline="0" showAll="0" defaultSubtotal="0"/>
    <pivotField axis="axisPage" compact="0" outline="0" multipleItemSelectionAllowed="1" showAll="0" defaultSubtotal="0">
      <items count="5">
        <item x="1"/>
        <item h="1" sd="0" m="1" x="4"/>
        <item h="1" x="3"/>
        <item h="1" x="0"/>
        <item h="1" x="2"/>
      </items>
    </pivotField>
    <pivotField name="Developers" axis="axisRow" compact="0" outline="0" showAll="0" defaultSubtotal="0">
      <items count="92">
        <item x="5"/>
        <item m="1" x="66"/>
        <item m="1" x="62"/>
        <item m="1" x="86"/>
        <item m="1" x="63"/>
        <item x="8"/>
        <item x="6"/>
        <item m="1" x="83"/>
        <item m="1" x="69"/>
        <item x="25"/>
        <item m="1" x="80"/>
        <item x="12"/>
        <item m="1" x="68"/>
        <item x="23"/>
        <item m="1" x="74"/>
        <item m="1" x="72"/>
        <item m="1" x="71"/>
        <item x="10"/>
        <item x="17"/>
        <item x="30"/>
        <item m="1" x="89"/>
        <item x="39"/>
        <item x="41"/>
        <item x="46"/>
        <item m="1" x="84"/>
        <item x="19"/>
        <item m="1" x="70"/>
        <item m="1" x="67"/>
        <item m="1" x="81"/>
        <item x="38"/>
        <item x="4"/>
        <item m="1" x="85"/>
        <item m="1" x="91"/>
        <item x="26"/>
        <item x="48"/>
        <item x="1"/>
        <item m="1" x="77"/>
        <item m="1" x="82"/>
        <item x="24"/>
        <item m="1" x="64"/>
        <item x="29"/>
        <item m="1" x="87"/>
        <item m="1" x="75"/>
        <item x="18"/>
        <item m="1" x="65"/>
        <item x="3"/>
        <item x="9"/>
        <item m="1" x="78"/>
        <item x="14"/>
        <item m="1" x="90"/>
        <item x="7"/>
        <item m="1" x="73"/>
        <item x="43"/>
        <item x="22"/>
        <item x="16"/>
        <item x="0"/>
        <item x="28"/>
        <item m="1" x="76"/>
        <item x="2"/>
        <item x="21"/>
        <item m="1" x="88"/>
        <item x="34"/>
        <item x="13"/>
        <item x="40"/>
        <item x="42"/>
        <item x="32"/>
        <item x="31"/>
        <item x="45"/>
        <item x="27"/>
        <item x="35"/>
        <item x="44"/>
        <item x="11"/>
        <item x="37"/>
        <item x="47"/>
        <item x="20"/>
        <item x="36"/>
        <item x="33"/>
        <item x="15"/>
        <item m="1" x="79"/>
        <item x="49"/>
        <item x="50"/>
        <item x="51"/>
        <item x="52"/>
        <item x="53"/>
        <item x="54"/>
        <item x="55"/>
        <item x="56"/>
        <item x="57"/>
        <item x="58"/>
        <item x="59"/>
        <item x="60"/>
        <item x="61"/>
      </items>
    </pivotField>
    <pivotField name="W" axis="axisCol" compact="0" outline="0" showAll="0" sortType="ascending" defaultSubtotal="0">
      <items count="53">
        <item h="1" m="1" x="44"/>
        <item h="1" x="25"/>
        <item h="1" x="26"/>
        <item h="1" x="27"/>
        <item h="1" x="28"/>
        <item h="1" x="21"/>
        <item h="1" x="22"/>
        <item h="1" x="23"/>
        <item h="1" x="24"/>
        <item h="1" x="17"/>
        <item h="1" x="18"/>
        <item h="1" x="19"/>
        <item h="1" x="20"/>
        <item h="1" x="13"/>
        <item h="1" x="14"/>
        <item h="1" x="15"/>
        <item h="1" x="16"/>
        <item h="1" x="9"/>
        <item h="1" x="10"/>
        <item h="1" x="11"/>
        <item h="1" x="12"/>
        <item h="1" x="5"/>
        <item h="1" x="6"/>
        <item h="1" x="7"/>
        <item h="1" x="8"/>
        <item h="1" x="0"/>
        <item h="1" x="1"/>
        <item h="1" x="2"/>
        <item h="1" x="3"/>
        <item h="1" x="4"/>
        <item h="1" x="29"/>
        <item h="1" x="30"/>
        <item h="1" x="31"/>
        <item x="32"/>
        <item x="33"/>
        <item x="34"/>
        <item x="35"/>
        <item h="1" m="1" x="36"/>
        <item h="1" m="1" x="45"/>
        <item h="1" m="1" x="37"/>
        <item h="1" m="1" x="46"/>
        <item h="1" m="1" x="38"/>
        <item h="1" m="1" x="47"/>
        <item h="1" m="1" x="39"/>
        <item h="1" m="1" x="48"/>
        <item h="1" m="1" x="40"/>
        <item h="1" m="1" x="49"/>
        <item h="1" m="1" x="41"/>
        <item h="1" m="1" x="50"/>
        <item h="1" m="1" x="42"/>
        <item h="1" m="1" x="51"/>
        <item h="1" m="1" x="43"/>
        <item h="1" m="1" x="52"/>
      </items>
    </pivotField>
    <pivotField compact="0" outline="0" subtotalTop="0" showAll="0" defaultSubtotal="0"/>
    <pivotField dataField="1" compact="0" outline="0" showAll="0" defaultSubtotal="0"/>
    <pivotField compact="0" outline="0" subtotalTop="0" showAll="0" defaultSubtotal="0"/>
    <pivotField compact="0" numFmtId="44" outline="0" subtotalTop="0" showAll="0" defaultSubtotal="0"/>
    <pivotField compact="0" outline="0" subtotalTop="0" showAll="0" defaultSubtotal="0"/>
  </pivotFields>
  <rowFields count="1">
    <field x="4"/>
  </rowFields>
  <rowItems count="24">
    <i>
      <x/>
    </i>
    <i>
      <x v="9"/>
    </i>
    <i>
      <x v="13"/>
    </i>
    <i>
      <x v="18"/>
    </i>
    <i>
      <x v="35"/>
    </i>
    <i>
      <x v="38"/>
    </i>
    <i>
      <x v="40"/>
    </i>
    <i>
      <x v="43"/>
    </i>
    <i>
      <x v="45"/>
    </i>
    <i>
      <x v="46"/>
    </i>
    <i>
      <x v="50"/>
    </i>
    <i>
      <x v="59"/>
    </i>
    <i>
      <x v="62"/>
    </i>
    <i>
      <x v="69"/>
    </i>
    <i>
      <x v="72"/>
    </i>
    <i>
      <x v="74"/>
    </i>
    <i>
      <x v="81"/>
    </i>
    <i>
      <x v="82"/>
    </i>
    <i>
      <x v="83"/>
    </i>
    <i>
      <x v="84"/>
    </i>
    <i>
      <x v="85"/>
    </i>
    <i>
      <x v="86"/>
    </i>
    <i>
      <x v="89"/>
    </i>
    <i>
      <x v="90"/>
    </i>
  </rowItems>
  <colFields count="1">
    <field x="5"/>
  </colFields>
  <colItems count="4">
    <i>
      <x v="33"/>
    </i>
    <i>
      <x v="34"/>
    </i>
    <i>
      <x v="35"/>
    </i>
    <i>
      <x v="36"/>
    </i>
  </colItems>
  <pageFields count="1">
    <pageField fld="3" hier="-1"/>
  </pageFields>
  <dataFields count="1">
    <dataField name="Percent" fld="7" baseField="4" baseItem="1" numFmtId="9"/>
  </dataFields>
  <formats count="22">
    <format dxfId="1654">
      <pivotArea type="all" dataOnly="0" outline="0" fieldPosition="0"/>
    </format>
    <format dxfId="1653">
      <pivotArea dataOnly="0" labelOnly="1" outline="0" fieldPosition="0">
        <references count="1">
          <reference field="3" count="0"/>
        </references>
      </pivotArea>
    </format>
    <format dxfId="1652">
      <pivotArea dataOnly="0" labelOnly="1" outline="0" fieldPosition="0">
        <references count="1">
          <reference field="3" count="0"/>
        </references>
      </pivotArea>
    </format>
    <format dxfId="1651">
      <pivotArea type="all" dataOnly="0" outline="0" fieldPosition="0"/>
    </format>
    <format dxfId="1650">
      <pivotArea outline="0" collapsedLevelsAreSubtotals="1" fieldPosition="0"/>
    </format>
    <format dxfId="1649">
      <pivotArea field="4" type="button" dataOnly="0" labelOnly="1" outline="0" axis="axisRow" fieldPosition="0"/>
    </format>
    <format dxfId="1648">
      <pivotArea dataOnly="0" labelOnly="1" outline="0" fieldPosition="0">
        <references count="1">
          <reference field="4" count="3">
            <x v="0"/>
            <x v="1"/>
            <x v="4"/>
          </reference>
        </references>
      </pivotArea>
    </format>
    <format dxfId="1647">
      <pivotArea dataOnly="0" labelOnly="1" outline="0" axis="axisValues" fieldPosition="0"/>
    </format>
    <format dxfId="1646">
      <pivotArea outline="0" fieldPosition="0">
        <references count="1">
          <reference field="4294967294" count="1">
            <x v="0"/>
          </reference>
        </references>
      </pivotArea>
    </format>
    <format dxfId="1645">
      <pivotArea dataOnly="0" labelOnly="1" outline="0" fieldPosition="0">
        <references count="1">
          <reference field="4" count="1">
            <x v="1"/>
          </reference>
        </references>
      </pivotArea>
    </format>
    <format dxfId="1644">
      <pivotArea dataOnly="0" labelOnly="1" outline="0" fieldPosition="0">
        <references count="1">
          <reference field="4" count="1">
            <x v="8"/>
          </reference>
        </references>
      </pivotArea>
    </format>
    <format dxfId="1643">
      <pivotArea dataOnly="0" labelOnly="1" outline="0" fieldPosition="0">
        <references count="1">
          <reference field="4" count="1">
            <x v="9"/>
          </reference>
        </references>
      </pivotArea>
    </format>
    <format dxfId="1642">
      <pivotArea outline="0" fieldPosition="0">
        <references count="1">
          <reference field="4" count="1" selected="0">
            <x v="1"/>
          </reference>
        </references>
      </pivotArea>
    </format>
    <format dxfId="1641">
      <pivotArea dataOnly="0" labelOnly="1" outline="0" fieldPosition="0">
        <references count="1">
          <reference field="4" count="1">
            <x v="1"/>
          </reference>
        </references>
      </pivotArea>
    </format>
    <format dxfId="1640">
      <pivotArea outline="0" fieldPosition="0">
        <references count="1">
          <reference field="4" count="2" selected="0">
            <x v="8"/>
            <x v="9"/>
          </reference>
        </references>
      </pivotArea>
    </format>
    <format dxfId="1639">
      <pivotArea dataOnly="0" labelOnly="1" outline="0" fieldPosition="0">
        <references count="1">
          <reference field="4" count="2">
            <x v="8"/>
            <x v="9"/>
          </reference>
        </references>
      </pivotArea>
    </format>
    <format dxfId="1638">
      <pivotArea dataOnly="0" labelOnly="1" outline="0" fieldPosition="0">
        <references count="1">
          <reference field="4" count="1">
            <x v="9"/>
          </reference>
        </references>
      </pivotArea>
    </format>
    <format dxfId="1637">
      <pivotArea dataOnly="0" labelOnly="1" outline="0" fieldPosition="0">
        <references count="1">
          <reference field="4" count="1">
            <x v="4"/>
          </reference>
        </references>
      </pivotArea>
    </format>
    <format dxfId="1636">
      <pivotArea dataOnly="0" labelOnly="1" outline="0" fieldPosition="0">
        <references count="1">
          <reference field="4" count="1">
            <x v="4"/>
          </reference>
        </references>
      </pivotArea>
    </format>
    <format dxfId="1635">
      <pivotArea dataOnly="0" labelOnly="1" outline="0" fieldPosition="0">
        <references count="1">
          <reference field="4" count="1">
            <x v="18"/>
          </reference>
        </references>
      </pivotArea>
    </format>
    <format dxfId="1634">
      <pivotArea dataOnly="0" labelOnly="1" outline="0" fieldPosition="0">
        <references count="1">
          <reference field="4" count="1">
            <x v="50"/>
          </reference>
        </references>
      </pivotArea>
    </format>
    <format dxfId="1633">
      <pivotArea dataOnly="0" labelOnly="1" outline="0" fieldPosition="0">
        <references count="1">
          <reference field="4" count="1">
            <x v="62"/>
          </reference>
        </references>
      </pivotArea>
    </format>
  </formats>
  <conditionalFormats count="2">
    <conditionalFormat priority="4">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81CB92-E00A-4B37-9843-19403A36D634}" name="PivotTable1" cacheId="16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location ref="A1:AT517" firstHeaderRow="1" firstDataRow="3" firstDataCol="1"/>
  <pivotFields count="11">
    <pivotField subtotalTop="0" showAll="0"/>
    <pivotField axis="axisRow" subtotalTop="0" showAll="0">
      <items count="68">
        <item m="1" x="65"/>
        <item x="3"/>
        <item x="4"/>
        <item x="0"/>
        <item m="1" x="62"/>
        <item x="17"/>
        <item x="9"/>
        <item x="36"/>
        <item x="37"/>
        <item m="1" x="64"/>
        <item x="15"/>
        <item x="20"/>
        <item x="38"/>
        <item m="1" x="58"/>
        <item x="6"/>
        <item m="1" x="52"/>
        <item x="14"/>
        <item m="1" x="66"/>
        <item m="1" x="53"/>
        <item m="1" x="51"/>
        <item m="1" x="61"/>
        <item m="1" x="45"/>
        <item x="10"/>
        <item x="40"/>
        <item x="16"/>
        <item m="1" x="60"/>
        <item m="1" x="44"/>
        <item m="1" x="56"/>
        <item m="1" x="55"/>
        <item m="1" x="50"/>
        <item x="29"/>
        <item x="5"/>
        <item x="2"/>
        <item x="11"/>
        <item x="13"/>
        <item x="8"/>
        <item x="23"/>
        <item m="1" x="57"/>
        <item x="19"/>
        <item m="1" x="48"/>
        <item x="32"/>
        <item x="33"/>
        <item m="1" x="47"/>
        <item m="1" x="46"/>
        <item m="1" x="63"/>
        <item x="31"/>
        <item m="1" x="54"/>
        <item m="1" x="49"/>
        <item x="26"/>
        <item x="35"/>
        <item x="7"/>
        <item x="12"/>
        <item m="1" x="59"/>
        <item x="21"/>
        <item x="39"/>
        <item x="25"/>
        <item x="34"/>
        <item x="1"/>
        <item x="24"/>
        <item x="28"/>
        <item x="27"/>
        <item x="22"/>
        <item x="18"/>
        <item x="30"/>
        <item x="41"/>
        <item x="42"/>
        <item x="43"/>
        <item t="default"/>
      </items>
    </pivotField>
    <pivotField subtotalTop="0" showAll="0"/>
    <pivotField subtotalTop="0" showAll="0"/>
    <pivotField axis="axisRow" subtotalTop="0" showAll="0">
      <items count="93">
        <item m="1" x="63"/>
        <item m="1" x="83"/>
        <item m="1" x="74"/>
        <item x="5"/>
        <item m="1" x="89"/>
        <item x="26"/>
        <item x="19"/>
        <item x="46"/>
        <item m="1" x="81"/>
        <item m="1" x="67"/>
        <item m="1" x="68"/>
        <item m="1" x="86"/>
        <item x="38"/>
        <item x="39"/>
        <item x="25"/>
        <item m="1" x="71"/>
        <item x="4"/>
        <item m="1" x="84"/>
        <item x="10"/>
        <item x="12"/>
        <item x="30"/>
        <item m="1" x="72"/>
        <item x="17"/>
        <item m="1" x="80"/>
        <item x="41"/>
        <item x="8"/>
        <item x="6"/>
        <item m="1" x="70"/>
        <item m="1" x="66"/>
        <item m="1" x="69"/>
        <item x="23"/>
        <item m="1" x="85"/>
        <item m="1" x="91"/>
        <item x="48"/>
        <item m="1" x="62"/>
        <item x="1"/>
        <item m="1" x="77"/>
        <item m="1" x="82"/>
        <item x="24"/>
        <item m="1" x="64"/>
        <item x="29"/>
        <item m="1" x="87"/>
        <item m="1" x="75"/>
        <item x="18"/>
        <item m="1" x="65"/>
        <item x="3"/>
        <item x="9"/>
        <item m="1" x="78"/>
        <item x="14"/>
        <item m="1" x="90"/>
        <item x="7"/>
        <item m="1" x="73"/>
        <item x="43"/>
        <item x="22"/>
        <item x="16"/>
        <item x="0"/>
        <item x="28"/>
        <item m="1" x="76"/>
        <item x="2"/>
        <item x="21"/>
        <item m="1" x="88"/>
        <item x="34"/>
        <item x="13"/>
        <item x="40"/>
        <item x="42"/>
        <item x="32"/>
        <item x="31"/>
        <item x="45"/>
        <item x="27"/>
        <item x="35"/>
        <item x="44"/>
        <item x="11"/>
        <item x="37"/>
        <item x="47"/>
        <item x="20"/>
        <item x="36"/>
        <item x="33"/>
        <item x="15"/>
        <item m="1" x="79"/>
        <item x="49"/>
        <item x="50"/>
        <item x="51"/>
        <item x="52"/>
        <item x="53"/>
        <item x="54"/>
        <item x="55"/>
        <item x="56"/>
        <item x="57"/>
        <item x="58"/>
        <item x="59"/>
        <item x="60"/>
        <item x="61"/>
        <item t="default"/>
      </items>
    </pivotField>
    <pivotField axis="axisCol" subtotalTop="0" showAll="0">
      <items count="54">
        <item x="10"/>
        <item x="11"/>
        <item x="12"/>
        <item x="5"/>
        <item x="6"/>
        <item x="7"/>
        <item x="8"/>
        <item x="0"/>
        <item x="1"/>
        <item x="2"/>
        <item x="3"/>
        <item x="4"/>
        <item x="29"/>
        <item x="30"/>
        <item x="31"/>
        <item x="32"/>
        <item x="33"/>
        <item x="34"/>
        <item x="35"/>
        <item m="1" x="36"/>
        <item m="1" x="45"/>
        <item m="1" x="37"/>
        <item m="1" x="46"/>
        <item m="1" x="38"/>
        <item m="1" x="47"/>
        <item m="1" x="39"/>
        <item m="1" x="48"/>
        <item m="1" x="40"/>
        <item m="1" x="49"/>
        <item m="1" x="41"/>
        <item m="1" x="50"/>
        <item m="1" x="42"/>
        <item m="1" x="51"/>
        <item m="1" x="43"/>
        <item m="1" x="52"/>
        <item m="1" x="44"/>
        <item x="25"/>
        <item x="26"/>
        <item x="27"/>
        <item x="28"/>
        <item x="21"/>
        <item x="22"/>
        <item x="23"/>
        <item x="24"/>
        <item x="17"/>
        <item x="18"/>
        <item x="19"/>
        <item x="20"/>
        <item x="13"/>
        <item x="14"/>
        <item x="15"/>
        <item x="16"/>
        <item x="9"/>
        <item t="default"/>
      </items>
    </pivotField>
    <pivotField axis="axisCol" subtotalTop="0" showAll="0">
      <items count="15">
        <item x="2"/>
        <item x="0"/>
        <item x="1"/>
        <item x="7"/>
        <item m="1" x="11"/>
        <item m="1" x="9"/>
        <item x="8"/>
        <item m="1" x="13"/>
        <item m="1" x="10"/>
        <item m="1" x="12"/>
        <item x="6"/>
        <item x="5"/>
        <item x="4"/>
        <item x="3"/>
        <item t="default"/>
      </items>
    </pivotField>
    <pivotField dataField="1" numFmtId="9" subtotalTop="0" showAll="0"/>
    <pivotField numFmtId="2" subtotalTop="0" showAll="0"/>
    <pivotField numFmtId="44" subtotalTop="0" showAll="0"/>
    <pivotField subtotalTop="0" showAll="0"/>
  </pivotFields>
  <rowFields count="2">
    <field x="4"/>
    <field x="1"/>
  </rowFields>
  <rowItems count="514">
    <i>
      <x v="3"/>
    </i>
    <i r="1">
      <x v="1"/>
    </i>
    <i r="1">
      <x v="2"/>
    </i>
    <i r="1">
      <x v="7"/>
    </i>
    <i r="1">
      <x v="10"/>
    </i>
    <i r="1">
      <x v="14"/>
    </i>
    <i r="1">
      <x v="23"/>
    </i>
    <i r="1">
      <x v="30"/>
    </i>
    <i r="1">
      <x v="31"/>
    </i>
    <i r="1">
      <x v="34"/>
    </i>
    <i r="1">
      <x v="35"/>
    </i>
    <i r="1">
      <x v="40"/>
    </i>
    <i r="1">
      <x v="41"/>
    </i>
    <i r="1">
      <x v="48"/>
    </i>
    <i r="1">
      <x v="49"/>
    </i>
    <i r="1">
      <x v="50"/>
    </i>
    <i r="1">
      <x v="58"/>
    </i>
    <i r="1">
      <x v="61"/>
    </i>
    <i r="1">
      <x v="64"/>
    </i>
    <i t="default">
      <x v="3"/>
    </i>
    <i>
      <x v="5"/>
    </i>
    <i r="1">
      <x v="1"/>
    </i>
    <i r="1">
      <x v="62"/>
    </i>
    <i t="default">
      <x v="5"/>
    </i>
    <i>
      <x v="6"/>
    </i>
    <i r="1">
      <x v="12"/>
    </i>
    <i r="1">
      <x v="16"/>
    </i>
    <i r="1">
      <x v="35"/>
    </i>
    <i r="1">
      <x v="40"/>
    </i>
    <i r="1">
      <x v="45"/>
    </i>
    <i r="1">
      <x v="55"/>
    </i>
    <i r="1">
      <x v="56"/>
    </i>
    <i r="1">
      <x v="57"/>
    </i>
    <i r="1">
      <x v="59"/>
    </i>
    <i r="1">
      <x v="60"/>
    </i>
    <i t="default">
      <x v="6"/>
    </i>
    <i>
      <x v="7"/>
    </i>
    <i r="1">
      <x v="10"/>
    </i>
    <i r="1">
      <x v="59"/>
    </i>
    <i t="default">
      <x v="7"/>
    </i>
    <i>
      <x v="12"/>
    </i>
    <i r="1">
      <x v="2"/>
    </i>
    <i r="1">
      <x v="7"/>
    </i>
    <i r="1">
      <x v="14"/>
    </i>
    <i r="1">
      <x v="22"/>
    </i>
    <i r="1">
      <x v="23"/>
    </i>
    <i r="1">
      <x v="34"/>
    </i>
    <i r="1">
      <x v="35"/>
    </i>
    <i r="1">
      <x v="61"/>
    </i>
    <i t="default">
      <x v="12"/>
    </i>
    <i>
      <x v="13"/>
    </i>
    <i r="1">
      <x v="60"/>
    </i>
    <i r="1">
      <x v="62"/>
    </i>
    <i t="default">
      <x v="13"/>
    </i>
    <i>
      <x v="14"/>
    </i>
    <i r="1">
      <x v="1"/>
    </i>
    <i r="1">
      <x v="30"/>
    </i>
    <i r="1">
      <x v="38"/>
    </i>
    <i r="1">
      <x v="41"/>
    </i>
    <i r="1">
      <x v="49"/>
    </i>
    <i r="1">
      <x v="58"/>
    </i>
    <i r="1">
      <x v="63"/>
    </i>
    <i t="default">
      <x v="14"/>
    </i>
    <i>
      <x v="16"/>
    </i>
    <i r="1">
      <x v="3"/>
    </i>
    <i r="1">
      <x v="11"/>
    </i>
    <i r="1">
      <x v="12"/>
    </i>
    <i r="1">
      <x v="40"/>
    </i>
    <i r="1">
      <x v="48"/>
    </i>
    <i r="1">
      <x v="54"/>
    </i>
    <i r="1">
      <x v="55"/>
    </i>
    <i r="1">
      <x v="56"/>
    </i>
    <i r="1">
      <x v="59"/>
    </i>
    <i t="default">
      <x v="16"/>
    </i>
    <i>
      <x v="18"/>
    </i>
    <i r="1">
      <x v="5"/>
    </i>
    <i r="1">
      <x v="6"/>
    </i>
    <i r="1">
      <x v="10"/>
    </i>
    <i r="1">
      <x v="16"/>
    </i>
    <i r="1">
      <x v="30"/>
    </i>
    <i r="1">
      <x v="33"/>
    </i>
    <i r="1">
      <x v="36"/>
    </i>
    <i r="1">
      <x v="38"/>
    </i>
    <i r="1">
      <x v="49"/>
    </i>
    <i r="1">
      <x v="50"/>
    </i>
    <i r="1">
      <x v="53"/>
    </i>
    <i r="1">
      <x v="58"/>
    </i>
    <i r="1">
      <x v="61"/>
    </i>
    <i r="1">
      <x v="64"/>
    </i>
    <i r="1">
      <x v="65"/>
    </i>
    <i t="default">
      <x v="18"/>
    </i>
    <i>
      <x v="19"/>
    </i>
    <i r="1">
      <x v="2"/>
    </i>
    <i r="1">
      <x v="3"/>
    </i>
    <i r="1">
      <x v="7"/>
    </i>
    <i r="1">
      <x v="12"/>
    </i>
    <i r="1">
      <x v="14"/>
    </i>
    <i r="1">
      <x v="22"/>
    </i>
    <i r="1">
      <x v="23"/>
    </i>
    <i r="1">
      <x v="30"/>
    </i>
    <i r="1">
      <x v="33"/>
    </i>
    <i r="1">
      <x v="34"/>
    </i>
    <i r="1">
      <x v="35"/>
    </i>
    <i r="1">
      <x v="36"/>
    </i>
    <i r="1">
      <x v="40"/>
    </i>
    <i r="1">
      <x v="48"/>
    </i>
    <i r="1">
      <x v="49"/>
    </i>
    <i r="1">
      <x v="61"/>
    </i>
    <i r="1">
      <x v="65"/>
    </i>
    <i t="default">
      <x v="19"/>
    </i>
    <i>
      <x v="20"/>
    </i>
    <i r="1">
      <x v="1"/>
    </i>
    <i r="1">
      <x v="45"/>
    </i>
    <i t="default">
      <x v="20"/>
    </i>
    <i>
      <x v="22"/>
    </i>
    <i r="1">
      <x v="1"/>
    </i>
    <i r="1">
      <x v="31"/>
    </i>
    <i t="default">
      <x v="22"/>
    </i>
    <i>
      <x v="24"/>
    </i>
    <i r="1">
      <x v="1"/>
    </i>
    <i r="1">
      <x v="59"/>
    </i>
    <i r="1">
      <x v="62"/>
    </i>
    <i r="1">
      <x v="63"/>
    </i>
    <i t="default">
      <x v="24"/>
    </i>
    <i>
      <x v="25"/>
    </i>
    <i r="1">
      <x v="1"/>
    </i>
    <i r="1">
      <x v="3"/>
    </i>
    <i r="1">
      <x v="6"/>
    </i>
    <i r="1">
      <x v="10"/>
    </i>
    <i r="1">
      <x v="30"/>
    </i>
    <i r="1">
      <x v="36"/>
    </i>
    <i r="1">
      <x v="38"/>
    </i>
    <i r="1">
      <x v="41"/>
    </i>
    <i r="1">
      <x v="48"/>
    </i>
    <i r="1">
      <x v="51"/>
    </i>
    <i r="1">
      <x v="53"/>
    </i>
    <i r="1">
      <x v="58"/>
    </i>
    <i r="1">
      <x v="61"/>
    </i>
    <i r="1">
      <x v="62"/>
    </i>
    <i r="1">
      <x v="63"/>
    </i>
    <i r="1">
      <x v="64"/>
    </i>
    <i r="1">
      <x v="65"/>
    </i>
    <i t="default">
      <x v="25"/>
    </i>
    <i>
      <x v="26"/>
    </i>
    <i r="1">
      <x v="1"/>
    </i>
    <i r="1">
      <x v="8"/>
    </i>
    <i r="1">
      <x v="12"/>
    </i>
    <i r="1">
      <x v="14"/>
    </i>
    <i r="1">
      <x v="22"/>
    </i>
    <i r="1">
      <x v="32"/>
    </i>
    <i r="1">
      <x v="34"/>
    </i>
    <i r="1">
      <x v="36"/>
    </i>
    <i r="1">
      <x v="49"/>
    </i>
    <i r="1">
      <x v="50"/>
    </i>
    <i r="1">
      <x v="57"/>
    </i>
    <i r="1">
      <x v="62"/>
    </i>
    <i t="default">
      <x v="26"/>
    </i>
    <i>
      <x v="30"/>
    </i>
    <i r="1">
      <x v="1"/>
    </i>
    <i r="1">
      <x v="3"/>
    </i>
    <i r="1">
      <x v="6"/>
    </i>
    <i r="1">
      <x v="16"/>
    </i>
    <i r="1">
      <x v="24"/>
    </i>
    <i r="1">
      <x v="30"/>
    </i>
    <i r="1">
      <x v="31"/>
    </i>
    <i r="1">
      <x v="38"/>
    </i>
    <i r="1">
      <x v="40"/>
    </i>
    <i r="1">
      <x v="41"/>
    </i>
    <i r="1">
      <x v="48"/>
    </i>
    <i r="1">
      <x v="55"/>
    </i>
    <i r="1">
      <x v="61"/>
    </i>
    <i r="1">
      <x v="63"/>
    </i>
    <i t="default">
      <x v="30"/>
    </i>
    <i>
      <x v="33"/>
    </i>
    <i r="1">
      <x v="6"/>
    </i>
    <i r="1">
      <x v="16"/>
    </i>
    <i r="1">
      <x v="24"/>
    </i>
    <i r="1">
      <x v="33"/>
    </i>
    <i r="1">
      <x v="38"/>
    </i>
    <i r="1">
      <x v="49"/>
    </i>
    <i r="1">
      <x v="51"/>
    </i>
    <i r="1">
      <x v="53"/>
    </i>
    <i t="default">
      <x v="33"/>
    </i>
    <i>
      <x v="35"/>
    </i>
    <i r="1">
      <x v="1"/>
    </i>
    <i r="1">
      <x v="10"/>
    </i>
    <i r="1">
      <x v="11"/>
    </i>
    <i r="1">
      <x v="41"/>
    </i>
    <i r="1">
      <x v="49"/>
    </i>
    <i r="1">
      <x v="50"/>
    </i>
    <i r="1">
      <x v="56"/>
    </i>
    <i r="1">
      <x v="57"/>
    </i>
    <i r="1">
      <x v="59"/>
    </i>
    <i r="1">
      <x v="62"/>
    </i>
    <i r="1">
      <x v="65"/>
    </i>
    <i t="default">
      <x v="35"/>
    </i>
    <i>
      <x v="38"/>
    </i>
    <i r="1">
      <x v="1"/>
    </i>
    <i r="1">
      <x v="6"/>
    </i>
    <i r="1">
      <x v="10"/>
    </i>
    <i r="1">
      <x v="31"/>
    </i>
    <i r="1">
      <x v="36"/>
    </i>
    <i r="1">
      <x v="49"/>
    </i>
    <i r="1">
      <x v="50"/>
    </i>
    <i r="1">
      <x v="53"/>
    </i>
    <i r="1">
      <x v="58"/>
    </i>
    <i t="default">
      <x v="38"/>
    </i>
    <i>
      <x v="40"/>
    </i>
    <i r="1">
      <x v="1"/>
    </i>
    <i r="1">
      <x v="3"/>
    </i>
    <i r="1">
      <x v="5"/>
    </i>
    <i r="1">
      <x v="12"/>
    </i>
    <i r="1">
      <x v="16"/>
    </i>
    <i r="1">
      <x v="24"/>
    </i>
    <i r="1">
      <x v="38"/>
    </i>
    <i r="1">
      <x v="40"/>
    </i>
    <i r="1">
      <x v="45"/>
    </i>
    <i r="1">
      <x v="48"/>
    </i>
    <i r="1">
      <x v="49"/>
    </i>
    <i r="1">
      <x v="51"/>
    </i>
    <i r="1">
      <x v="59"/>
    </i>
    <i r="1">
      <x v="60"/>
    </i>
    <i t="default">
      <x v="40"/>
    </i>
    <i>
      <x v="43"/>
    </i>
    <i r="1">
      <x v="31"/>
    </i>
    <i r="1">
      <x v="38"/>
    </i>
    <i r="1">
      <x v="45"/>
    </i>
    <i r="1">
      <x v="49"/>
    </i>
    <i r="1">
      <x v="59"/>
    </i>
    <i r="1">
      <x v="60"/>
    </i>
    <i t="default">
      <x v="43"/>
    </i>
    <i>
      <x v="45"/>
    </i>
    <i r="1">
      <x v="2"/>
    </i>
    <i r="1">
      <x v="14"/>
    </i>
    <i r="1">
      <x v="22"/>
    </i>
    <i r="1">
      <x v="30"/>
    </i>
    <i r="1">
      <x v="31"/>
    </i>
    <i r="1">
      <x v="35"/>
    </i>
    <i r="1">
      <x v="45"/>
    </i>
    <i r="1">
      <x v="49"/>
    </i>
    <i r="1">
      <x v="59"/>
    </i>
    <i r="1">
      <x v="60"/>
    </i>
    <i t="default">
      <x v="45"/>
    </i>
    <i>
      <x v="46"/>
    </i>
    <i r="1">
      <x v="31"/>
    </i>
    <i r="1">
      <x v="41"/>
    </i>
    <i r="1">
      <x v="49"/>
    </i>
    <i r="1">
      <x v="61"/>
    </i>
    <i r="1">
      <x v="64"/>
    </i>
    <i t="default">
      <x v="46"/>
    </i>
    <i>
      <x v="48"/>
    </i>
    <i r="1">
      <x v="1"/>
    </i>
    <i r="1">
      <x v="3"/>
    </i>
    <i r="1">
      <x v="7"/>
    </i>
    <i r="1">
      <x v="33"/>
    </i>
    <i r="1">
      <x v="34"/>
    </i>
    <i r="1">
      <x v="41"/>
    </i>
    <i r="1">
      <x v="62"/>
    </i>
    <i t="default">
      <x v="48"/>
    </i>
    <i>
      <x v="50"/>
    </i>
    <i r="1">
      <x v="1"/>
    </i>
    <i r="1">
      <x v="23"/>
    </i>
    <i r="1">
      <x v="30"/>
    </i>
    <i r="1">
      <x v="31"/>
    </i>
    <i r="1">
      <x v="36"/>
    </i>
    <i r="1">
      <x v="40"/>
    </i>
    <i r="1">
      <x v="48"/>
    </i>
    <i r="1">
      <x v="49"/>
    </i>
    <i t="default">
      <x v="50"/>
    </i>
    <i>
      <x v="52"/>
    </i>
    <i r="1">
      <x v="5"/>
    </i>
    <i r="1">
      <x v="10"/>
    </i>
    <i r="1">
      <x v="36"/>
    </i>
    <i r="1">
      <x v="49"/>
    </i>
    <i r="1">
      <x v="50"/>
    </i>
    <i r="1">
      <x v="57"/>
    </i>
    <i r="1">
      <x v="58"/>
    </i>
    <i t="default">
      <x v="52"/>
    </i>
    <i>
      <x v="53"/>
    </i>
    <i r="1">
      <x v="6"/>
    </i>
    <i r="1">
      <x v="16"/>
    </i>
    <i r="1">
      <x v="24"/>
    </i>
    <i r="1">
      <x v="38"/>
    </i>
    <i r="1">
      <x v="51"/>
    </i>
    <i r="1">
      <x v="53"/>
    </i>
    <i t="default">
      <x v="53"/>
    </i>
    <i>
      <x v="54"/>
    </i>
    <i r="1">
      <x v="1"/>
    </i>
    <i r="1">
      <x v="2"/>
    </i>
    <i r="1">
      <x v="7"/>
    </i>
    <i r="1">
      <x v="14"/>
    </i>
    <i r="1">
      <x v="22"/>
    </i>
    <i r="1">
      <x v="32"/>
    </i>
    <i r="1">
      <x v="34"/>
    </i>
    <i r="1">
      <x v="35"/>
    </i>
    <i r="1">
      <x v="38"/>
    </i>
    <i r="1">
      <x v="61"/>
    </i>
    <i r="1">
      <x v="62"/>
    </i>
    <i r="1">
      <x v="64"/>
    </i>
    <i r="1">
      <x v="65"/>
    </i>
    <i t="default">
      <x v="54"/>
    </i>
    <i>
      <x v="55"/>
    </i>
    <i r="1">
      <x v="1"/>
    </i>
    <i r="1">
      <x v="3"/>
    </i>
    <i r="1">
      <x v="5"/>
    </i>
    <i r="1">
      <x v="10"/>
    </i>
    <i r="1">
      <x v="11"/>
    </i>
    <i r="1">
      <x v="16"/>
    </i>
    <i r="1">
      <x v="24"/>
    </i>
    <i r="1">
      <x v="32"/>
    </i>
    <i r="1">
      <x v="36"/>
    </i>
    <i r="1">
      <x v="41"/>
    </i>
    <i r="1">
      <x v="57"/>
    </i>
    <i r="1">
      <x v="58"/>
    </i>
    <i r="1">
      <x v="60"/>
    </i>
    <i r="1">
      <x v="62"/>
    </i>
    <i t="default">
      <x v="55"/>
    </i>
    <i>
      <x v="56"/>
    </i>
    <i r="1">
      <x v="1"/>
    </i>
    <i r="1">
      <x v="23"/>
    </i>
    <i r="1">
      <x v="49"/>
    </i>
    <i t="default">
      <x v="56"/>
    </i>
    <i>
      <x v="58"/>
    </i>
    <i r="1">
      <x v="2"/>
    </i>
    <i r="1">
      <x v="32"/>
    </i>
    <i r="1">
      <x v="35"/>
    </i>
    <i r="1">
      <x v="45"/>
    </i>
    <i r="1">
      <x v="48"/>
    </i>
    <i r="1">
      <x v="51"/>
    </i>
    <i r="1">
      <x v="54"/>
    </i>
    <i r="1">
      <x v="55"/>
    </i>
    <i r="1">
      <x v="57"/>
    </i>
    <i r="1">
      <x v="59"/>
    </i>
    <i r="1">
      <x v="60"/>
    </i>
    <i r="1">
      <x v="61"/>
    </i>
    <i r="1">
      <x v="65"/>
    </i>
    <i r="1">
      <x v="66"/>
    </i>
    <i t="default">
      <x v="58"/>
    </i>
    <i>
      <x v="59"/>
    </i>
    <i r="1">
      <x v="1"/>
    </i>
    <i r="1">
      <x v="3"/>
    </i>
    <i r="1">
      <x v="24"/>
    </i>
    <i r="1">
      <x v="31"/>
    </i>
    <i r="1">
      <x v="45"/>
    </i>
    <i r="1">
      <x v="51"/>
    </i>
    <i r="1">
      <x v="53"/>
    </i>
    <i r="1">
      <x v="58"/>
    </i>
    <i r="1">
      <x v="59"/>
    </i>
    <i t="default">
      <x v="59"/>
    </i>
    <i>
      <x v="61"/>
    </i>
    <i r="1">
      <x v="5"/>
    </i>
    <i r="1">
      <x v="10"/>
    </i>
    <i r="1">
      <x v="36"/>
    </i>
    <i r="1">
      <x v="49"/>
    </i>
    <i r="1">
      <x v="50"/>
    </i>
    <i r="1">
      <x v="58"/>
    </i>
    <i r="1">
      <x v="61"/>
    </i>
    <i r="1">
      <x v="64"/>
    </i>
    <i t="default">
      <x v="61"/>
    </i>
    <i>
      <x v="62"/>
    </i>
    <i r="1">
      <x v="1"/>
    </i>
    <i r="1">
      <x v="11"/>
    </i>
    <i r="1">
      <x v="41"/>
    </i>
    <i r="1">
      <x v="62"/>
    </i>
    <i t="default">
      <x v="62"/>
    </i>
    <i>
      <x v="63"/>
    </i>
    <i r="1">
      <x v="45"/>
    </i>
    <i r="1">
      <x v="59"/>
    </i>
    <i r="1">
      <x v="60"/>
    </i>
    <i r="1">
      <x v="62"/>
    </i>
    <i t="default">
      <x v="63"/>
    </i>
    <i>
      <x v="64"/>
    </i>
    <i r="1">
      <x v="10"/>
    </i>
    <i r="1">
      <x v="57"/>
    </i>
    <i r="1">
      <x v="59"/>
    </i>
    <i t="default">
      <x v="64"/>
    </i>
    <i>
      <x v="65"/>
    </i>
    <i r="1">
      <x v="11"/>
    </i>
    <i r="1">
      <x v="54"/>
    </i>
    <i r="1">
      <x v="55"/>
    </i>
    <i r="1">
      <x v="56"/>
    </i>
    <i r="1">
      <x v="57"/>
    </i>
    <i r="1">
      <x v="59"/>
    </i>
    <i r="1">
      <x v="60"/>
    </i>
    <i t="default">
      <x v="65"/>
    </i>
    <i>
      <x v="66"/>
    </i>
    <i r="1">
      <x v="11"/>
    </i>
    <i r="1">
      <x v="45"/>
    </i>
    <i r="1">
      <x v="55"/>
    </i>
    <i r="1">
      <x v="56"/>
    </i>
    <i r="1">
      <x v="57"/>
    </i>
    <i r="1">
      <x v="59"/>
    </i>
    <i r="1">
      <x v="60"/>
    </i>
    <i t="default">
      <x v="66"/>
    </i>
    <i>
      <x v="67"/>
    </i>
    <i r="1">
      <x v="55"/>
    </i>
    <i r="1">
      <x v="57"/>
    </i>
    <i r="1">
      <x v="59"/>
    </i>
    <i t="default">
      <x v="67"/>
    </i>
    <i>
      <x v="68"/>
    </i>
    <i r="1">
      <x v="10"/>
    </i>
    <i r="1">
      <x v="50"/>
    </i>
    <i r="1">
      <x v="53"/>
    </i>
    <i t="default">
      <x v="68"/>
    </i>
    <i>
      <x v="69"/>
    </i>
    <i r="1">
      <x v="54"/>
    </i>
    <i r="1">
      <x v="55"/>
    </i>
    <i r="1">
      <x v="56"/>
    </i>
    <i r="1">
      <x v="59"/>
    </i>
    <i r="1">
      <x v="60"/>
    </i>
    <i t="default">
      <x v="69"/>
    </i>
    <i>
      <x v="70"/>
    </i>
    <i r="1">
      <x v="1"/>
    </i>
    <i r="1">
      <x v="7"/>
    </i>
    <i r="1">
      <x v="34"/>
    </i>
    <i t="default">
      <x v="70"/>
    </i>
    <i>
      <x v="71"/>
    </i>
    <i r="1">
      <x v="6"/>
    </i>
    <i r="1">
      <x v="7"/>
    </i>
    <i r="1">
      <x v="16"/>
    </i>
    <i r="1">
      <x v="22"/>
    </i>
    <i r="1">
      <x v="24"/>
    </i>
    <i r="1">
      <x v="30"/>
    </i>
    <i r="1">
      <x v="35"/>
    </i>
    <i r="1">
      <x v="38"/>
    </i>
    <i r="1">
      <x v="40"/>
    </i>
    <i r="1">
      <x v="51"/>
    </i>
    <i r="1">
      <x v="53"/>
    </i>
    <i r="1">
      <x v="61"/>
    </i>
    <i r="1">
      <x v="64"/>
    </i>
    <i t="default">
      <x v="71"/>
    </i>
    <i>
      <x v="72"/>
    </i>
    <i r="1">
      <x v="45"/>
    </i>
    <i r="1">
      <x v="55"/>
    </i>
    <i r="1">
      <x v="56"/>
    </i>
    <i r="1">
      <x v="59"/>
    </i>
    <i r="1">
      <x v="60"/>
    </i>
    <i t="default">
      <x v="72"/>
    </i>
    <i>
      <x v="73"/>
    </i>
    <i r="1">
      <x v="59"/>
    </i>
    <i t="default">
      <x v="73"/>
    </i>
    <i>
      <x v="74"/>
    </i>
    <i r="1">
      <x v="1"/>
    </i>
    <i r="1">
      <x v="59"/>
    </i>
    <i r="1">
      <x v="60"/>
    </i>
    <i t="default">
      <x v="74"/>
    </i>
    <i>
      <x v="75"/>
    </i>
    <i r="1">
      <x v="24"/>
    </i>
    <i r="1">
      <x v="45"/>
    </i>
    <i r="1">
      <x v="55"/>
    </i>
    <i r="1">
      <x v="56"/>
    </i>
    <i r="1">
      <x v="60"/>
    </i>
    <i r="1">
      <x v="61"/>
    </i>
    <i r="1">
      <x v="64"/>
    </i>
    <i r="1">
      <x v="65"/>
    </i>
    <i t="default">
      <x v="75"/>
    </i>
    <i>
      <x v="76"/>
    </i>
    <i r="1">
      <x v="5"/>
    </i>
    <i r="1">
      <x v="16"/>
    </i>
    <i r="1">
      <x v="24"/>
    </i>
    <i r="1">
      <x v="50"/>
    </i>
    <i r="1">
      <x v="51"/>
    </i>
    <i r="1">
      <x v="58"/>
    </i>
    <i r="1">
      <x v="60"/>
    </i>
    <i r="1">
      <x v="61"/>
    </i>
    <i r="1">
      <x v="64"/>
    </i>
    <i t="default">
      <x v="76"/>
    </i>
    <i>
      <x v="77"/>
    </i>
    <i r="1">
      <x v="1"/>
    </i>
    <i r="1">
      <x v="3"/>
    </i>
    <i t="default">
      <x v="77"/>
    </i>
    <i>
      <x v="79"/>
    </i>
    <i r="1">
      <x v="1"/>
    </i>
    <i t="default">
      <x v="79"/>
    </i>
    <i>
      <x v="80"/>
    </i>
    <i r="1">
      <x v="64"/>
    </i>
    <i t="default">
      <x v="80"/>
    </i>
    <i>
      <x v="81"/>
    </i>
    <i r="1">
      <x v="64"/>
    </i>
    <i t="default">
      <x v="81"/>
    </i>
    <i>
      <x v="82"/>
    </i>
    <i r="1">
      <x v="64"/>
    </i>
    <i t="default">
      <x v="82"/>
    </i>
    <i>
      <x v="83"/>
    </i>
    <i r="1">
      <x v="62"/>
    </i>
    <i t="default">
      <x v="83"/>
    </i>
    <i>
      <x v="84"/>
    </i>
    <i r="1">
      <x v="62"/>
    </i>
    <i t="default">
      <x v="84"/>
    </i>
    <i>
      <x v="85"/>
    </i>
    <i r="1">
      <x v="59"/>
    </i>
    <i r="1">
      <x v="62"/>
    </i>
    <i t="default">
      <x v="85"/>
    </i>
    <i>
      <x v="86"/>
    </i>
    <i r="1">
      <x v="60"/>
    </i>
    <i r="1">
      <x v="62"/>
    </i>
    <i r="1">
      <x v="65"/>
    </i>
    <i t="default">
      <x v="86"/>
    </i>
    <i>
      <x v="87"/>
    </i>
    <i r="1">
      <x v="62"/>
    </i>
    <i t="default">
      <x v="87"/>
    </i>
    <i>
      <x v="88"/>
    </i>
    <i r="1">
      <x v="62"/>
    </i>
    <i t="default">
      <x v="88"/>
    </i>
    <i>
      <x v="89"/>
    </i>
    <i r="1">
      <x v="60"/>
    </i>
    <i r="1">
      <x v="65"/>
    </i>
    <i t="default">
      <x v="89"/>
    </i>
    <i>
      <x v="90"/>
    </i>
    <i r="1">
      <x v="1"/>
    </i>
    <i t="default">
      <x v="90"/>
    </i>
    <i>
      <x v="91"/>
    </i>
    <i r="1">
      <x v="62"/>
    </i>
    <i t="default">
      <x v="91"/>
    </i>
  </rowItems>
  <colFields count="2">
    <field x="6"/>
    <field x="5"/>
  </colFields>
  <colItems count="45">
    <i>
      <x/>
      <x/>
    </i>
    <i r="1">
      <x v="1"/>
    </i>
    <i r="1">
      <x v="2"/>
    </i>
    <i r="1">
      <x v="52"/>
    </i>
    <i t="default">
      <x/>
    </i>
    <i>
      <x v="1"/>
      <x v="3"/>
    </i>
    <i r="1">
      <x v="4"/>
    </i>
    <i r="1">
      <x v="5"/>
    </i>
    <i r="1">
      <x v="6"/>
    </i>
    <i r="1">
      <x v="7"/>
    </i>
    <i t="default">
      <x v="1"/>
    </i>
    <i>
      <x v="2"/>
      <x v="8"/>
    </i>
    <i r="1">
      <x v="9"/>
    </i>
    <i r="1">
      <x v="10"/>
    </i>
    <i r="1">
      <x v="11"/>
    </i>
    <i t="default">
      <x v="2"/>
    </i>
    <i>
      <x v="3"/>
      <x v="12"/>
    </i>
    <i r="1">
      <x v="13"/>
    </i>
    <i r="1">
      <x v="14"/>
    </i>
    <i r="1">
      <x v="15"/>
    </i>
    <i t="default">
      <x v="3"/>
    </i>
    <i>
      <x v="6"/>
      <x v="16"/>
    </i>
    <i r="1">
      <x v="17"/>
    </i>
    <i r="1">
      <x v="18"/>
    </i>
    <i t="default">
      <x v="6"/>
    </i>
    <i>
      <x v="10"/>
      <x v="36"/>
    </i>
    <i r="1">
      <x v="37"/>
    </i>
    <i r="1">
      <x v="38"/>
    </i>
    <i t="default">
      <x v="10"/>
    </i>
    <i>
      <x v="11"/>
      <x v="39"/>
    </i>
    <i r="1">
      <x v="40"/>
    </i>
    <i r="1">
      <x v="41"/>
    </i>
    <i r="1">
      <x v="42"/>
    </i>
    <i t="default">
      <x v="11"/>
    </i>
    <i>
      <x v="12"/>
      <x v="43"/>
    </i>
    <i r="1">
      <x v="44"/>
    </i>
    <i r="1">
      <x v="45"/>
    </i>
    <i r="1">
      <x v="46"/>
    </i>
    <i r="1">
      <x v="47"/>
    </i>
    <i t="default">
      <x v="12"/>
    </i>
    <i>
      <x v="13"/>
      <x v="48"/>
    </i>
    <i r="1">
      <x v="49"/>
    </i>
    <i r="1">
      <x v="50"/>
    </i>
    <i r="1">
      <x v="51"/>
    </i>
    <i t="default">
      <x v="13"/>
    </i>
  </colItems>
  <dataFields count="1">
    <dataField name="Sum of %" fld="7" baseField="1" baseItem="1"/>
  </dataFields>
  <formats count="62">
    <format dxfId="1579">
      <pivotArea collapsedLevelsAreSubtotals="1" fieldPosition="0">
        <references count="2">
          <reference field="1" count="3">
            <x v="1"/>
            <x v="10"/>
            <x v="22"/>
          </reference>
          <reference field="4" count="1" selected="0">
            <x v="0"/>
          </reference>
        </references>
      </pivotArea>
    </format>
    <format dxfId="1578">
      <pivotArea collapsedLevelsAreSubtotals="1" fieldPosition="0">
        <references count="1">
          <reference field="4" count="1">
            <x v="1"/>
          </reference>
        </references>
      </pivotArea>
    </format>
    <format dxfId="1577">
      <pivotArea collapsedLevelsAreSubtotals="1" fieldPosition="0">
        <references count="2">
          <reference field="1" count="4">
            <x v="0"/>
            <x v="9"/>
            <x v="15"/>
            <x v="21"/>
          </reference>
          <reference field="4" count="1" selected="0">
            <x v="1"/>
          </reference>
        </references>
      </pivotArea>
    </format>
    <format dxfId="1576">
      <pivotArea collapsedLevelsAreSubtotals="1" fieldPosition="0">
        <references count="1">
          <reference field="4" count="1">
            <x v="2"/>
          </reference>
        </references>
      </pivotArea>
    </format>
    <format dxfId="1575">
      <pivotArea collapsedLevelsAreSubtotals="1" fieldPosition="0">
        <references count="2">
          <reference field="1" count="4">
            <x v="3"/>
            <x v="19"/>
            <x v="21"/>
            <x v="25"/>
          </reference>
          <reference field="4" count="1" selected="0">
            <x v="2"/>
          </reference>
        </references>
      </pivotArea>
    </format>
    <format dxfId="1574">
      <pivotArea collapsedLevelsAreSubtotals="1" fieldPosition="0">
        <references count="1">
          <reference field="4" count="1">
            <x v="3"/>
          </reference>
        </references>
      </pivotArea>
    </format>
    <format dxfId="1573">
      <pivotArea collapsedLevelsAreSubtotals="1" fieldPosition="0">
        <references count="2">
          <reference field="1" count="4">
            <x v="0"/>
            <x v="2"/>
            <x v="9"/>
            <x v="14"/>
          </reference>
          <reference field="4" count="1" selected="0">
            <x v="3"/>
          </reference>
        </references>
      </pivotArea>
    </format>
    <format dxfId="1572">
      <pivotArea collapsedLevelsAreSubtotals="1" fieldPosition="0">
        <references count="1">
          <reference field="4" count="1">
            <x v="4"/>
          </reference>
        </references>
      </pivotArea>
    </format>
    <format dxfId="1571">
      <pivotArea collapsedLevelsAreSubtotals="1" fieldPosition="0">
        <references count="2">
          <reference field="1" count="1">
            <x v="1"/>
          </reference>
          <reference field="4" count="1" selected="0">
            <x v="4"/>
          </reference>
        </references>
      </pivotArea>
    </format>
    <format dxfId="1570">
      <pivotArea collapsedLevelsAreSubtotals="1" fieldPosition="0">
        <references count="1">
          <reference field="4" count="1">
            <x v="5"/>
          </reference>
        </references>
      </pivotArea>
    </format>
    <format dxfId="1569">
      <pivotArea collapsedLevelsAreSubtotals="1" fieldPosition="0">
        <references count="2">
          <reference field="1" count="1">
            <x v="0"/>
          </reference>
          <reference field="4" count="1" selected="0">
            <x v="5"/>
          </reference>
        </references>
      </pivotArea>
    </format>
    <format dxfId="1568">
      <pivotArea collapsedLevelsAreSubtotals="1" fieldPosition="0">
        <references count="1">
          <reference field="4" count="1">
            <x v="6"/>
          </reference>
        </references>
      </pivotArea>
    </format>
    <format dxfId="1567">
      <pivotArea collapsedLevelsAreSubtotals="1" fieldPosition="0">
        <references count="2">
          <reference field="1" count="6">
            <x v="3"/>
            <x v="5"/>
            <x v="9"/>
            <x v="14"/>
            <x v="16"/>
            <x v="17"/>
          </reference>
          <reference field="4" count="1" selected="0">
            <x v="6"/>
          </reference>
        </references>
      </pivotArea>
    </format>
    <format dxfId="1566">
      <pivotArea collapsedLevelsAreSubtotals="1" fieldPosition="0">
        <references count="1">
          <reference field="4" count="1">
            <x v="8"/>
          </reference>
        </references>
      </pivotArea>
    </format>
    <format dxfId="1565">
      <pivotArea collapsedLevelsAreSubtotals="1" fieldPosition="0">
        <references count="2">
          <reference field="1" count="4">
            <x v="6"/>
            <x v="18"/>
            <x v="20"/>
            <x v="25"/>
          </reference>
          <reference field="4" count="1" selected="0">
            <x v="8"/>
          </reference>
        </references>
      </pivotArea>
    </format>
    <format dxfId="1564">
      <pivotArea collapsedLevelsAreSubtotals="1" fieldPosition="0">
        <references count="1">
          <reference field="4" count="1">
            <x v="9"/>
          </reference>
        </references>
      </pivotArea>
    </format>
    <format dxfId="1563">
      <pivotArea collapsedLevelsAreSubtotals="1" fieldPosition="0">
        <references count="2">
          <reference field="1" count="2">
            <x v="18"/>
            <x v="21"/>
          </reference>
          <reference field="4" count="1" selected="0">
            <x v="9"/>
          </reference>
        </references>
      </pivotArea>
    </format>
    <format dxfId="1562">
      <pivotArea collapsedLevelsAreSubtotals="1" fieldPosition="0">
        <references count="1">
          <reference field="4" count="1">
            <x v="10"/>
          </reference>
        </references>
      </pivotArea>
    </format>
    <format dxfId="1561">
      <pivotArea collapsedLevelsAreSubtotals="1" fieldPosition="0">
        <references count="2">
          <reference field="1" count="2">
            <x v="6"/>
            <x v="8"/>
          </reference>
          <reference field="4" count="1" selected="0">
            <x v="10"/>
          </reference>
        </references>
      </pivotArea>
    </format>
    <format dxfId="1560">
      <pivotArea collapsedLevelsAreSubtotals="1" fieldPosition="0">
        <references count="1">
          <reference field="4" count="1">
            <x v="12"/>
          </reference>
        </references>
      </pivotArea>
    </format>
    <format dxfId="1559">
      <pivotArea collapsedLevelsAreSubtotals="1" fieldPosition="0">
        <references count="2">
          <reference field="1" count="5">
            <x v="0"/>
            <x v="2"/>
            <x v="7"/>
            <x v="14"/>
            <x v="22"/>
          </reference>
          <reference field="4" count="1" selected="0">
            <x v="12"/>
          </reference>
        </references>
      </pivotArea>
    </format>
    <format dxfId="1558">
      <pivotArea collapsedLevelsAreSubtotals="1" fieldPosition="0">
        <references count="1">
          <reference field="4" count="1">
            <x v="13"/>
          </reference>
        </references>
      </pivotArea>
    </format>
    <format dxfId="1557">
      <pivotArea collapsedLevelsAreSubtotals="1" fieldPosition="0">
        <references count="2">
          <reference field="1" count="2">
            <x v="10"/>
            <x v="21"/>
          </reference>
          <reference field="4" count="1" selected="0">
            <x v="13"/>
          </reference>
        </references>
      </pivotArea>
    </format>
    <format dxfId="1556">
      <pivotArea collapsedLevelsAreSubtotals="1" fieldPosition="0">
        <references count="1">
          <reference field="4" count="1">
            <x v="14"/>
          </reference>
        </references>
      </pivotArea>
    </format>
    <format dxfId="1555">
      <pivotArea collapsedLevelsAreSubtotals="1" fieldPosition="0">
        <references count="2">
          <reference field="1" count="4">
            <x v="15"/>
            <x v="20"/>
            <x v="24"/>
            <x v="25"/>
          </reference>
          <reference field="4" count="1" selected="0">
            <x v="14"/>
          </reference>
        </references>
      </pivotArea>
    </format>
    <format dxfId="1554">
      <pivotArea collapsedLevelsAreSubtotals="1" fieldPosition="0">
        <references count="1">
          <reference field="4" count="1">
            <x v="15"/>
          </reference>
        </references>
      </pivotArea>
    </format>
    <format dxfId="1553">
      <pivotArea collapsedLevelsAreSubtotals="1" fieldPosition="0">
        <references count="2">
          <reference field="1" count="3">
            <x v="16"/>
            <x v="17"/>
            <x v="24"/>
          </reference>
          <reference field="4" count="1" selected="0">
            <x v="15"/>
          </reference>
        </references>
      </pivotArea>
    </format>
    <format dxfId="1552">
      <pivotArea collapsedLevelsAreSubtotals="1" fieldPosition="0">
        <references count="1">
          <reference field="4" count="1">
            <x v="16"/>
          </reference>
        </references>
      </pivotArea>
    </format>
    <format dxfId="1551">
      <pivotArea collapsedLevelsAreSubtotals="1" fieldPosition="0">
        <references count="2">
          <reference field="1" count="7">
            <x v="3"/>
            <x v="5"/>
            <x v="11"/>
            <x v="12"/>
            <x v="16"/>
            <x v="19"/>
            <x v="24"/>
          </reference>
          <reference field="4" count="1" selected="0">
            <x v="16"/>
          </reference>
        </references>
      </pivotArea>
    </format>
    <format dxfId="1550">
      <pivotArea collapsedLevelsAreSubtotals="1" fieldPosition="0">
        <references count="1">
          <reference field="4" count="1">
            <x v="18"/>
          </reference>
        </references>
      </pivotArea>
    </format>
    <format dxfId="1549">
      <pivotArea collapsedLevelsAreSubtotals="1" fieldPosition="0">
        <references count="2">
          <reference field="1" count="3">
            <x v="1"/>
            <x v="9"/>
            <x v="17"/>
          </reference>
          <reference field="4" count="1" selected="0">
            <x v="18"/>
          </reference>
        </references>
      </pivotArea>
    </format>
    <format dxfId="1548">
      <pivotArea collapsedLevelsAreSubtotals="1" fieldPosition="0">
        <references count="1">
          <reference field="4" count="1">
            <x v="19"/>
          </reference>
        </references>
      </pivotArea>
    </format>
    <format dxfId="1547">
      <pivotArea collapsedLevelsAreSubtotals="1" fieldPosition="0">
        <references count="2">
          <reference field="1" count="9">
            <x v="0"/>
            <x v="1"/>
            <x v="2"/>
            <x v="5"/>
            <x v="6"/>
            <x v="14"/>
            <x v="15"/>
            <x v="18"/>
            <x v="22"/>
          </reference>
          <reference field="4" count="1" selected="0">
            <x v="19"/>
          </reference>
        </references>
      </pivotArea>
    </format>
    <format dxfId="1546">
      <pivotArea collapsedLevelsAreSubtotals="1" fieldPosition="0">
        <references count="1">
          <reference field="4" count="1">
            <x v="20"/>
          </reference>
        </references>
      </pivotArea>
    </format>
    <format dxfId="1545">
      <pivotArea collapsedLevelsAreSubtotals="1" fieldPosition="0">
        <references count="2">
          <reference field="1" count="2">
            <x v="1"/>
            <x v="18"/>
          </reference>
          <reference field="4" count="1" selected="0">
            <x v="20"/>
          </reference>
        </references>
      </pivotArea>
    </format>
    <format dxfId="1544">
      <pivotArea collapsedLevelsAreSubtotals="1" fieldPosition="0">
        <references count="1">
          <reference field="4" count="1">
            <x v="21"/>
          </reference>
        </references>
      </pivotArea>
    </format>
    <format dxfId="1543">
      <pivotArea collapsedLevelsAreSubtotals="1" fieldPosition="0">
        <references count="2">
          <reference field="1" count="10">
            <x v="1"/>
            <x v="2"/>
            <x v="3"/>
            <x v="8"/>
            <x v="9"/>
            <x v="10"/>
            <x v="14"/>
            <x v="19"/>
            <x v="21"/>
            <x v="22"/>
          </reference>
          <reference field="4" count="1" selected="0">
            <x v="21"/>
          </reference>
        </references>
      </pivotArea>
    </format>
    <format dxfId="1542">
      <pivotArea collapsedLevelsAreSubtotals="1" fieldPosition="0">
        <references count="1">
          <reference field="4" count="1">
            <x v="22"/>
          </reference>
        </references>
      </pivotArea>
    </format>
    <format dxfId="1541">
      <pivotArea collapsedLevelsAreSubtotals="1" fieldPosition="0">
        <references count="2">
          <reference field="1" count="2">
            <x v="1"/>
            <x v="8"/>
          </reference>
          <reference field="4" count="1" selected="0">
            <x v="22"/>
          </reference>
        </references>
      </pivotArea>
    </format>
    <format dxfId="1540">
      <pivotArea collapsedLevelsAreSubtotals="1" fieldPosition="0">
        <references count="1">
          <reference field="4" count="1">
            <x v="23"/>
          </reference>
        </references>
      </pivotArea>
    </format>
    <format dxfId="1539">
      <pivotArea collapsedLevelsAreSubtotals="1" fieldPosition="0">
        <references count="2">
          <reference field="1" count="6">
            <x v="3"/>
            <x v="15"/>
            <x v="19"/>
            <x v="20"/>
            <x v="24"/>
            <x v="25"/>
          </reference>
          <reference field="4" count="1" selected="0">
            <x v="23"/>
          </reference>
        </references>
      </pivotArea>
    </format>
    <format dxfId="1538">
      <pivotArea collapsedLevelsAreSubtotals="1" fieldPosition="0">
        <references count="1">
          <reference field="4" count="1">
            <x v="24"/>
          </reference>
        </references>
      </pivotArea>
    </format>
    <format dxfId="1537">
      <pivotArea collapsedLevelsAreSubtotals="1" fieldPosition="0">
        <references count="2">
          <reference field="1" count="11">
            <x v="0"/>
            <x v="1"/>
            <x v="2"/>
            <x v="6"/>
            <x v="9"/>
            <x v="10"/>
            <x v="16"/>
            <x v="19"/>
            <x v="21"/>
            <x v="24"/>
            <x v="25"/>
          </reference>
          <reference field="4" count="1" selected="0">
            <x v="24"/>
          </reference>
        </references>
      </pivotArea>
    </format>
    <format dxfId="1536">
      <pivotArea collapsedLevelsAreSubtotals="1" fieldPosition="0">
        <references count="1">
          <reference field="4" count="1">
            <x v="25"/>
          </reference>
        </references>
      </pivotArea>
    </format>
    <format dxfId="1535">
      <pivotArea collapsedLevelsAreSubtotals="1" fieldPosition="0">
        <references count="2">
          <reference field="1" count="7">
            <x v="3"/>
            <x v="6"/>
            <x v="15"/>
            <x v="18"/>
            <x v="20"/>
            <x v="22"/>
            <x v="24"/>
          </reference>
          <reference field="4" count="1" selected="0">
            <x v="25"/>
          </reference>
        </references>
      </pivotArea>
    </format>
    <format dxfId="1534">
      <pivotArea collapsedLevelsAreSubtotals="1" fieldPosition="0">
        <references count="1">
          <reference field="4" count="1">
            <x v="26"/>
          </reference>
        </references>
      </pivotArea>
    </format>
    <format dxfId="1533">
      <pivotArea collapsedLevelsAreSubtotals="1" fieldPosition="0">
        <references count="2">
          <reference field="1" count="7">
            <x v="0"/>
            <x v="1"/>
            <x v="2"/>
            <x v="8"/>
            <x v="10"/>
            <x v="17"/>
            <x v="18"/>
          </reference>
          <reference field="4" count="1" selected="0">
            <x v="26"/>
          </reference>
        </references>
      </pivotArea>
    </format>
    <format dxfId="1532">
      <pivotArea collapsedLevelsAreSubtotals="1" fieldPosition="0">
        <references count="1">
          <reference field="4" count="1">
            <x v="27"/>
          </reference>
        </references>
      </pivotArea>
    </format>
    <format dxfId="1531">
      <pivotArea collapsedLevelsAreSubtotals="1" fieldPosition="0">
        <references count="2">
          <reference field="1" count="5">
            <x v="0"/>
            <x v="9"/>
            <x v="15"/>
            <x v="19"/>
            <x v="24"/>
          </reference>
          <reference field="4" count="1" selected="0">
            <x v="27"/>
          </reference>
        </references>
      </pivotArea>
    </format>
    <format dxfId="1530">
      <pivotArea collapsedLevelsAreSubtotals="1" fieldPosition="0">
        <references count="1">
          <reference field="4" count="1">
            <x v="28"/>
          </reference>
        </references>
      </pivotArea>
    </format>
    <format dxfId="1529">
      <pivotArea collapsedLevelsAreSubtotals="1" fieldPosition="0">
        <references count="2">
          <reference field="1" count="4">
            <x v="1"/>
            <x v="5"/>
            <x v="16"/>
            <x v="24"/>
          </reference>
          <reference field="4" count="1" selected="0">
            <x v="28"/>
          </reference>
        </references>
      </pivotArea>
    </format>
    <format dxfId="1528">
      <pivotArea collapsedLevelsAreSubtotals="1" fieldPosition="0">
        <references count="1">
          <reference field="4" count="1">
            <x v="29"/>
          </reference>
        </references>
      </pivotArea>
    </format>
    <format dxfId="1527">
      <pivotArea collapsedLevelsAreSubtotals="1" fieldPosition="0">
        <references count="2">
          <reference field="1" count="1">
            <x v="18"/>
          </reference>
          <reference field="4" count="1" selected="0">
            <x v="29"/>
          </reference>
        </references>
      </pivotArea>
    </format>
    <format dxfId="1526">
      <pivotArea collapsedLevelsAreSubtotals="1" fieldPosition="0">
        <references count="1">
          <reference field="4" count="1">
            <x v="30"/>
          </reference>
        </references>
      </pivotArea>
    </format>
    <format dxfId="1525">
      <pivotArea collapsedLevelsAreSubtotals="1" fieldPosition="0">
        <references count="2">
          <reference field="1" count="5">
            <x v="3"/>
            <x v="6"/>
            <x v="21"/>
            <x v="24"/>
            <x v="25"/>
          </reference>
          <reference field="4" count="1" selected="0">
            <x v="30"/>
          </reference>
        </references>
      </pivotArea>
    </format>
    <format dxfId="1524">
      <pivotArea collapsedLevelsAreSubtotals="1" fieldPosition="0">
        <references count="1">
          <reference field="4" count="1">
            <x v="31"/>
          </reference>
        </references>
      </pivotArea>
    </format>
    <format dxfId="1523">
      <pivotArea collapsedLevelsAreSubtotals="1" fieldPosition="0">
        <references count="2">
          <reference field="1" count="7">
            <x v="4"/>
            <x v="8"/>
            <x v="9"/>
            <x v="10"/>
            <x v="13"/>
            <x v="15"/>
            <x v="17"/>
          </reference>
          <reference field="4" count="1" selected="0">
            <x v="31"/>
          </reference>
        </references>
      </pivotArea>
    </format>
    <format dxfId="1522">
      <pivotArea collapsedLevelsAreSubtotals="1" fieldPosition="0">
        <references count="1">
          <reference field="4" count="1">
            <x v="32"/>
          </reference>
        </references>
      </pivotArea>
    </format>
    <format dxfId="1521">
      <pivotArea collapsedLevelsAreSubtotals="1" fieldPosition="0">
        <references count="2">
          <reference field="1" count="1">
            <x v="1"/>
          </reference>
          <reference field="4" count="1" selected="0">
            <x v="32"/>
          </reference>
        </references>
      </pivotArea>
    </format>
    <format dxfId="1520">
      <pivotArea collapsedLevelsAreSubtotals="1" fieldPosition="0">
        <references count="1">
          <reference field="4" count="1">
            <x v="33"/>
          </reference>
        </references>
      </pivotArea>
    </format>
    <format dxfId="1519">
      <pivotArea collapsedLevelsAreSubtotals="1" fieldPosition="0">
        <references count="2">
          <reference field="1" count="1">
            <x v="9"/>
          </reference>
          <reference field="4" count="1" selected="0">
            <x v="33"/>
          </reference>
        </references>
      </pivotArea>
    </format>
    <format dxfId="1518">
      <pivotArea collapsedLevelsAreSubtotals="1" fieldPosition="0">
        <references count="2">
          <reference field="4" count="1" defaultSubtotal="1">
            <x v="0"/>
          </reference>
          <reference field="6" count="1" selected="0" defaultSubtotal="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F1AF41-A922-4145-84E0-342280E433CE}" name="PivotTable5" cacheId="16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colHeaderCaption="Cost by Week">
  <location ref="J3:K13" firstHeaderRow="1" firstDataRow="1" firstDataCol="1"/>
  <pivotFields count="11">
    <pivotField axis="axisRow" showAll="0" sortType="descending">
      <items count="18">
        <item m="1" x="10"/>
        <item m="1" x="13"/>
        <item x="4"/>
        <item x="0"/>
        <item m="1" x="16"/>
        <item x="3"/>
        <item m="1" x="9"/>
        <item m="1" x="14"/>
        <item x="5"/>
        <item x="2"/>
        <item x="7"/>
        <item m="1" x="11"/>
        <item x="6"/>
        <item m="1" x="15"/>
        <item x="1"/>
        <item m="1" x="12"/>
        <item x="8"/>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sortType="ascending"/>
    <pivotField showAll="0"/>
    <pivotField showAll="0"/>
    <pivotField showAll="0"/>
    <pivotField dataField="1" numFmtId="44" showAll="0"/>
    <pivotField showAll="0"/>
  </pivotFields>
  <rowFields count="1">
    <field x="0"/>
  </rowFields>
  <rowItems count="10">
    <i>
      <x v="16"/>
    </i>
    <i>
      <x v="8"/>
    </i>
    <i>
      <x v="9"/>
    </i>
    <i>
      <x v="12"/>
    </i>
    <i>
      <x v="5"/>
    </i>
    <i>
      <x v="14"/>
    </i>
    <i>
      <x v="2"/>
    </i>
    <i>
      <x v="3"/>
    </i>
    <i>
      <x v="10"/>
    </i>
    <i t="grand">
      <x/>
    </i>
  </rowItems>
  <colItems count="1">
    <i/>
  </colItems>
  <dataFields count="1">
    <dataField name="Sum of Cost" fld="9" baseField="1" baseItem="5" numFmtId="164"/>
  </dataFields>
  <formats count="1">
    <format dxfId="151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23DE37-5E7B-49BA-8034-543485D2D212}" name="PivotTable3" cacheId="16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colHeaderCaption="Cost by Week">
  <location ref="D3:E8" firstHeaderRow="1" firstDataRow="1" firstDataCol="1" rowPageCount="1" colPageCount="1"/>
  <pivotFields count="11">
    <pivotField axis="axisPage" showAll="0">
      <items count="18">
        <item m="1" x="10"/>
        <item m="1" x="13"/>
        <item x="4"/>
        <item x="0"/>
        <item m="1" x="16"/>
        <item x="3"/>
        <item m="1" x="9"/>
        <item m="1" x="14"/>
        <item x="5"/>
        <item x="2"/>
        <item x="7"/>
        <item m="1" x="11"/>
        <item x="6"/>
        <item m="1" x="15"/>
        <item x="1"/>
        <item m="1" x="12"/>
        <item x="8"/>
        <item t="default"/>
      </items>
    </pivotField>
    <pivotField showAll="0" sortType="ascending">
      <autoSortScope>
        <pivotArea dataOnly="0" outline="0" fieldPosition="0">
          <references count="1">
            <reference field="4294967294" count="1" selected="0">
              <x v="0"/>
            </reference>
          </references>
        </pivotArea>
      </autoSortScope>
    </pivotField>
    <pivotField showAll="0"/>
    <pivotField axis="axisRow" showAll="0">
      <items count="6">
        <item x="0"/>
        <item x="1"/>
        <item x="3"/>
        <item m="1" x="4"/>
        <item x="2"/>
        <item t="default"/>
      </items>
    </pivotField>
    <pivotField showAll="0"/>
    <pivotField showAll="0" sortType="ascending"/>
    <pivotField showAll="0"/>
    <pivotField showAll="0"/>
    <pivotField showAll="0"/>
    <pivotField dataField="1" numFmtId="44" showAll="0"/>
    <pivotField showAll="0"/>
  </pivotFields>
  <rowFields count="1">
    <field x="3"/>
  </rowFields>
  <rowItems count="5">
    <i>
      <x/>
    </i>
    <i>
      <x v="1"/>
    </i>
    <i>
      <x v="2"/>
    </i>
    <i>
      <x v="4"/>
    </i>
    <i t="grand">
      <x/>
    </i>
  </rowItems>
  <colItems count="1">
    <i/>
  </colItems>
  <pageFields count="1">
    <pageField fld="0" hier="-1"/>
  </pageFields>
  <dataFields count="1">
    <dataField name="Sum of Cost" fld="9" baseField="1" baseItem="5" numFmtId="164"/>
  </dataFields>
  <formats count="1">
    <format dxfId="151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52E50C-6FF4-4FCF-85F0-938AF76A0559}" name="PivotTable2" cacheId="16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colHeaderCaption="Cost by Week">
  <location ref="A3:B48" firstHeaderRow="1" firstDataRow="1" firstDataCol="1" rowPageCount="1" colPageCount="1"/>
  <pivotFields count="11">
    <pivotField axis="axisPage" showAll="0">
      <items count="18">
        <item m="1" x="10"/>
        <item m="1" x="13"/>
        <item x="4"/>
        <item x="0"/>
        <item m="1" x="16"/>
        <item x="3"/>
        <item m="1" x="9"/>
        <item m="1" x="14"/>
        <item x="5"/>
        <item x="2"/>
        <item x="7"/>
        <item m="1" x="11"/>
        <item x="6"/>
        <item m="1" x="15"/>
        <item x="1"/>
        <item m="1" x="12"/>
        <item x="8"/>
        <item t="default"/>
      </items>
    </pivotField>
    <pivotField axis="axisRow" showAll="0" sortType="ascending">
      <items count="68">
        <item m="1" x="65"/>
        <item x="3"/>
        <item x="4"/>
        <item x="0"/>
        <item x="17"/>
        <item x="9"/>
        <item x="36"/>
        <item x="37"/>
        <item m="1" x="64"/>
        <item x="15"/>
        <item x="6"/>
        <item m="1" x="52"/>
        <item x="14"/>
        <item m="1" x="66"/>
        <item m="1" x="53"/>
        <item m="1" x="51"/>
        <item m="1" x="61"/>
        <item m="1" x="45"/>
        <item x="10"/>
        <item x="40"/>
        <item x="16"/>
        <item m="1" x="60"/>
        <item m="1" x="44"/>
        <item x="38"/>
        <item x="20"/>
        <item m="1" x="62"/>
        <item m="1" x="58"/>
        <item m="1" x="56"/>
        <item m="1" x="55"/>
        <item m="1" x="50"/>
        <item x="29"/>
        <item x="5"/>
        <item x="2"/>
        <item x="11"/>
        <item x="13"/>
        <item x="8"/>
        <item x="23"/>
        <item m="1" x="57"/>
        <item x="19"/>
        <item m="1" x="48"/>
        <item x="32"/>
        <item x="33"/>
        <item m="1" x="47"/>
        <item m="1" x="46"/>
        <item m="1" x="63"/>
        <item x="31"/>
        <item m="1" x="54"/>
        <item m="1" x="49"/>
        <item x="26"/>
        <item x="35"/>
        <item x="7"/>
        <item x="12"/>
        <item m="1" x="59"/>
        <item x="21"/>
        <item x="39"/>
        <item x="25"/>
        <item x="34"/>
        <item x="1"/>
        <item x="24"/>
        <item x="28"/>
        <item x="27"/>
        <item x="22"/>
        <item x="18"/>
        <item x="30"/>
        <item x="41"/>
        <item x="42"/>
        <item x="4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pivotField showAll="0"/>
    <pivotField showAll="0"/>
    <pivotField showAll="0"/>
    <pivotField dataField="1" numFmtId="44" showAll="0"/>
    <pivotField showAll="0"/>
  </pivotFields>
  <rowFields count="1">
    <field x="1"/>
  </rowFields>
  <rowItems count="45">
    <i>
      <x v="32"/>
    </i>
    <i>
      <x v="7"/>
    </i>
    <i>
      <x v="19"/>
    </i>
    <i>
      <x v="66"/>
    </i>
    <i>
      <x v="23"/>
    </i>
    <i>
      <x v="31"/>
    </i>
    <i>
      <x v="54"/>
    </i>
    <i>
      <x v="41"/>
    </i>
    <i>
      <x v="63"/>
    </i>
    <i>
      <x v="24"/>
    </i>
    <i>
      <x v="10"/>
    </i>
    <i>
      <x v="18"/>
    </i>
    <i>
      <x v="2"/>
    </i>
    <i>
      <x v="35"/>
    </i>
    <i>
      <x v="65"/>
    </i>
    <i>
      <x v="56"/>
    </i>
    <i>
      <x v="40"/>
    </i>
    <i>
      <x v="3"/>
    </i>
    <i>
      <x v="48"/>
    </i>
    <i>
      <x v="61"/>
    </i>
    <i>
      <x v="45"/>
    </i>
    <i>
      <x v="60"/>
    </i>
    <i>
      <x v="36"/>
    </i>
    <i>
      <x v="6"/>
    </i>
    <i>
      <x v="20"/>
    </i>
    <i>
      <x v="57"/>
    </i>
    <i>
      <x v="5"/>
    </i>
    <i>
      <x v="58"/>
    </i>
    <i>
      <x v="49"/>
    </i>
    <i>
      <x v="59"/>
    </i>
    <i>
      <x v="51"/>
    </i>
    <i>
      <x v="33"/>
    </i>
    <i>
      <x v="12"/>
    </i>
    <i>
      <x v="34"/>
    </i>
    <i>
      <x v="9"/>
    </i>
    <i>
      <x v="62"/>
    </i>
    <i>
      <x v="50"/>
    </i>
    <i>
      <x v="4"/>
    </i>
    <i>
      <x v="55"/>
    </i>
    <i>
      <x v="64"/>
    </i>
    <i>
      <x v="53"/>
    </i>
    <i>
      <x v="1"/>
    </i>
    <i>
      <x v="38"/>
    </i>
    <i>
      <x v="30"/>
    </i>
    <i t="grand">
      <x/>
    </i>
  </rowItems>
  <colItems count="1">
    <i/>
  </colItems>
  <pageFields count="1">
    <pageField fld="0" hier="-1"/>
  </pageFields>
  <dataFields count="1">
    <dataField name="Work Cost" fld="9" baseField="1" baseItem="5" numFmtId="164"/>
  </dataFields>
  <formats count="1">
    <format dxfId="151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M" xr10:uid="{E5A35F83-0CED-404F-AEDD-CD24E051BC90}" sourceName="PM">
  <pivotTables>
    <pivotTable tabId="10" name="PivotTable1"/>
  </pivotTables>
  <data>
    <tabular pivotCacheId="236658231">
      <items count="17">
        <i x="4"/>
        <i x="0" s="1"/>
        <i x="1"/>
        <i x="6"/>
        <i x="10" nd="1"/>
        <i x="13" nd="1"/>
        <i x="2" nd="1"/>
        <i x="12" nd="1"/>
        <i x="5" nd="1"/>
        <i x="14" nd="1"/>
        <i x="8" nd="1"/>
        <i x="7" nd="1"/>
        <i x="11" nd="1"/>
        <i x="16" nd="1"/>
        <i x="15" nd="1"/>
        <i x="3"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 xr10:uid="{98395D69-2776-41ED-938F-FD5E05BB24B2}" sourceName="Accounts">
  <pivotTables>
    <pivotTable tabId="10" name="PivotTable1"/>
  </pivotTables>
  <data>
    <tabular pivotCacheId="236658231">
      <items count="67">
        <i x="0" s="1"/>
        <i x="20" s="1"/>
        <i x="38" s="1"/>
        <i x="25" s="1"/>
        <i x="26" s="1"/>
        <i x="28" s="1"/>
        <i x="39" s="1"/>
        <i x="32" s="1"/>
        <i x="34" s="1"/>
        <i x="65" s="1" nd="1"/>
        <i x="7" s="1" nd="1"/>
        <i x="3" s="1" nd="1"/>
        <i x="35" s="1" nd="1"/>
        <i x="13" s="1" nd="1"/>
        <i x="63" s="1" nd="1"/>
        <i x="50" s="1" nd="1"/>
        <i x="48" s="1" nd="1"/>
        <i x="4" s="1" nd="1"/>
        <i x="57" s="1" nd="1"/>
        <i x="2" s="1" nd="1"/>
        <i x="62" s="1" nd="1"/>
        <i x="43" s="1" nd="1"/>
        <i x="59" s="1" nd="1"/>
        <i x="1" s="1" nd="1"/>
        <i x="17" s="1" nd="1"/>
        <i x="27" s="1" nd="1"/>
        <i x="9" s="1" nd="1"/>
        <i x="36" s="1" nd="1"/>
        <i x="29" s="1" nd="1"/>
        <i x="30" s="1" nd="1"/>
        <i x="46" s="1" nd="1"/>
        <i x="31" s="1" nd="1"/>
        <i x="55" s="1" nd="1"/>
        <i x="56" s="1" nd="1"/>
        <i x="37" s="1" nd="1"/>
        <i x="5" s="1" nd="1"/>
        <i x="42" s="1" nd="1"/>
        <i x="64" s="1" nd="1"/>
        <i x="15" s="1" nd="1"/>
        <i x="18" s="1" nd="1"/>
        <i x="58" s="1" nd="1"/>
        <i x="54" s="1" nd="1"/>
        <i x="6" s="1" nd="1"/>
        <i x="52" s="1" nd="1"/>
        <i x="8" s="1" nd="1"/>
        <i x="14" s="1" nd="1"/>
        <i x="66" s="1" nd="1"/>
        <i x="53" s="1" nd="1"/>
        <i x="51" s="1" nd="1"/>
        <i x="61" s="1" nd="1"/>
        <i x="45" s="1" nd="1"/>
        <i x="12" s="1" nd="1"/>
        <i x="41" s="1" nd="1"/>
        <i x="19" s="1" nd="1"/>
        <i x="11" s="1" nd="1"/>
        <i x="10" s="1" nd="1"/>
        <i x="21" s="1" nd="1"/>
        <i x="22" s="1" nd="1"/>
        <i x="40" s="1" nd="1"/>
        <i x="33" s="1" nd="1"/>
        <i x="24" s="1" nd="1"/>
        <i x="47" s="1" nd="1"/>
        <i x="16" s="1" nd="1"/>
        <i x="23" s="1" nd="1"/>
        <i x="60" s="1" nd="1"/>
        <i x="49" s="1" nd="1"/>
        <i x="4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work" xr10:uid="{E4730230-F592-4255-AB9C-B692ECCA92F6}" sourceName="Type of work">
  <pivotTables>
    <pivotTable tabId="10" name="PivotTable1"/>
  </pivotTables>
  <data>
    <tabular pivotCacheId="236658231">
      <items count="5">
        <i x="0"/>
        <i x="1"/>
        <i x="2" s="1"/>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M" xr10:uid="{2530D0B8-C590-410C-B59D-59127BCED142}" cache="Slicer_PM" caption="PM" rowHeight="241300"/>
  <slicer name="Accounts" xr10:uid="{A25F980A-0BBD-45E2-B054-D05ABC579144}" cache="Slicer_Accounts" caption="Accounts" startItem="12" rowHeight="241300"/>
  <slicer name="Type of work" xr10:uid="{6AD240EB-9D5A-476B-A661-D4E0FE73C6FA}" cache="Slicer_Type_of_work" caption="Type of work"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M 1" xr10:uid="{5D70DE46-B160-428D-8D1D-4528B060DA3D}" cache="Slicer_PM" caption="PM" rowHeight="241300"/>
  <slicer name="Accounts 1" xr10:uid="{B806A80A-A566-4FA5-9307-CF72FBE6109E}" cache="Slicer_Accounts" caption="Accounts" rowHeight="241300"/>
  <slicer name="Type of work 1" xr10:uid="{BFA91163-D643-4ACF-AA1F-59F3DCFAE615}" cache="Slicer_Type_of_work" caption="Type of wor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473A30-8CC6-43BE-9261-63731711ABC3}" name="Table1" displayName="Table1" ref="A1:K6594" totalsRowShown="0">
  <autoFilter ref="A1:K6594" xr:uid="{434F86D8-085F-4CB5-B77F-0926BB8409A5}">
    <filterColumn colId="5">
      <filters>
        <filter val="34"/>
        <filter val="35"/>
        <filter val="36"/>
        <filter val="37"/>
      </filters>
    </filterColumn>
  </autoFilter>
  <tableColumns count="11">
    <tableColumn id="1" xr3:uid="{0E3D37FC-15A8-4567-9E21-A28140527BA6}" name="PM"/>
    <tableColumn id="2" xr3:uid="{5AA9A747-23EA-4B91-A987-CCF65517D569}" name="Accounts"/>
    <tableColumn id="3" xr3:uid="{1FF3EF97-F79D-4908-972D-0B270A8B69BA}" name="Module"/>
    <tableColumn id="4" xr3:uid="{B6D8AF39-233E-492C-8E37-0E1AF9F5D640}" name="Type of work"/>
    <tableColumn id="5" xr3:uid="{656DBB63-AF21-41E0-8E33-B068F24597A1}" name="TM Name"/>
    <tableColumn id="6" xr3:uid="{681787D3-3853-4567-B17D-4B3F5AEC9BDB}" name="Week"/>
    <tableColumn id="11" xr3:uid="{034F2B44-E0C0-48A9-B21F-262122595A52}" name="Month" dataDxfId="4">
      <calculatedColumnFormula>VLOOKUP(Table1[[#This Row],[Week]],MonthWeek,3,FALSE)</calculatedColumnFormula>
    </tableColumn>
    <tableColumn id="7" xr3:uid="{269F82BC-BED3-4948-BD91-11EA6BC8AAA0}" name="%" dataDxfId="3"/>
    <tableColumn id="8" xr3:uid="{2AAFD056-B447-4039-A97C-49B4A054B00E}" name="Days " dataDxfId="2">
      <calculatedColumnFormula>VLOOKUP(Table1[[#This Row],[Week]],WeekDays,2,FALSE)*Table1[[#This Row],[%]]*0.875</calculatedColumnFormula>
    </tableColumn>
    <tableColumn id="10" xr3:uid="{1ECB0AF6-6A7E-41EC-9305-4E37E5A6BEE7}" name="Cost" dataDxfId="1" dataCellStyle="Currency">
      <calculatedColumnFormula>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calculatedColumnFormula>
    </tableColumn>
    <tableColumn id="9" xr3:uid="{1D118F1D-079A-42B4-99C2-703E544C0AAA}" name="Comment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comments" Target="../comments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rinterSettings" Target="../printerSettings/printerSettings5.bin"/><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C6D54-D73C-42DA-99B8-554C48861235}">
  <dimension ref="A1:AL80"/>
  <sheetViews>
    <sheetView workbookViewId="0">
      <selection activeCell="B39" sqref="B39"/>
    </sheetView>
  </sheetViews>
  <sheetFormatPr defaultRowHeight="14.4" x14ac:dyDescent="0.3"/>
  <cols>
    <col min="1" max="1" width="12.5546875" bestFit="1" customWidth="1"/>
    <col min="2" max="2" width="19.88671875" style="5" bestFit="1" customWidth="1"/>
    <col min="3" max="4" width="4" style="5" bestFit="1" customWidth="1"/>
    <col min="5" max="5" width="4" bestFit="1" customWidth="1"/>
    <col min="6" max="6" width="9.44140625" bestFit="1" customWidth="1"/>
    <col min="7" max="7" width="6.88671875" bestFit="1" customWidth="1"/>
    <col min="8" max="11" width="4" bestFit="1" customWidth="1"/>
    <col min="12" max="12" width="9.5546875" bestFit="1" customWidth="1"/>
    <col min="13" max="13" width="6.21875" bestFit="1" customWidth="1"/>
    <col min="14" max="15" width="4" bestFit="1" customWidth="1"/>
    <col min="16" max="16" width="3" bestFit="1" customWidth="1"/>
    <col min="17" max="17" width="8.88671875" bestFit="1" customWidth="1"/>
    <col min="18" max="20" width="6" bestFit="1" customWidth="1"/>
    <col min="21" max="21" width="8.44140625" bestFit="1" customWidth="1"/>
    <col min="22" max="22" width="6" bestFit="1" customWidth="1"/>
    <col min="23" max="25" width="4" bestFit="1" customWidth="1"/>
    <col min="26" max="26" width="8.6640625" bestFit="1" customWidth="1"/>
    <col min="27" max="27" width="6.44140625" bestFit="1" customWidth="1"/>
    <col min="28" max="29" width="5" bestFit="1" customWidth="1"/>
    <col min="30" max="31" width="4" bestFit="1" customWidth="1"/>
    <col min="32" max="32" width="9.109375" bestFit="1" customWidth="1"/>
    <col min="33" max="33" width="6" bestFit="1" customWidth="1"/>
    <col min="34" max="36" width="4" bestFit="1" customWidth="1"/>
    <col min="37" max="37" width="8.6640625" bestFit="1" customWidth="1"/>
    <col min="38" max="38" width="10.77734375" bestFit="1" customWidth="1"/>
    <col min="39" max="39" width="9.109375" bestFit="1" customWidth="1"/>
    <col min="40" max="40" width="5.6640625" bestFit="1" customWidth="1"/>
    <col min="41" max="43" width="4" bestFit="1" customWidth="1"/>
    <col min="44" max="44" width="8.6640625" bestFit="1" customWidth="1"/>
    <col min="45" max="45" width="6.109375" bestFit="1" customWidth="1"/>
    <col min="46" max="48" width="3" bestFit="1" customWidth="1"/>
    <col min="49" max="49" width="9.109375" bestFit="1" customWidth="1"/>
    <col min="50" max="50" width="6.44140625" bestFit="1" customWidth="1"/>
    <col min="51" max="53" width="3" bestFit="1" customWidth="1"/>
    <col min="54" max="54" width="5" bestFit="1" customWidth="1"/>
    <col min="55" max="55" width="9.44140625" bestFit="1" customWidth="1"/>
    <col min="56" max="56" width="6" bestFit="1" customWidth="1"/>
    <col min="57" max="57" width="5" bestFit="1" customWidth="1"/>
    <col min="58" max="59" width="3" bestFit="1" customWidth="1"/>
    <col min="60" max="60" width="4" bestFit="1" customWidth="1"/>
    <col min="61" max="61" width="9" bestFit="1" customWidth="1"/>
    <col min="62" max="62" width="11.33203125" bestFit="1" customWidth="1"/>
  </cols>
  <sheetData>
    <row r="1" spans="1:38" x14ac:dyDescent="0.3">
      <c r="A1" s="41" t="s">
        <v>0</v>
      </c>
      <c r="B1" t="s">
        <v>6</v>
      </c>
    </row>
    <row r="3" spans="1:38" x14ac:dyDescent="0.3">
      <c r="A3" s="41" t="s">
        <v>145</v>
      </c>
      <c r="B3" s="41" t="s">
        <v>146</v>
      </c>
      <c r="C3"/>
      <c r="D3"/>
    </row>
    <row r="4" spans="1:38" x14ac:dyDescent="0.3">
      <c r="B4" t="s">
        <v>131</v>
      </c>
      <c r="C4"/>
      <c r="D4"/>
      <c r="F4" t="s">
        <v>147</v>
      </c>
      <c r="G4" t="s">
        <v>136</v>
      </c>
      <c r="L4" t="s">
        <v>148</v>
      </c>
      <c r="M4" t="s">
        <v>139</v>
      </c>
      <c r="Q4" t="s">
        <v>149</v>
      </c>
      <c r="R4" t="s">
        <v>42</v>
      </c>
      <c r="U4" t="s">
        <v>150</v>
      </c>
      <c r="V4" t="s">
        <v>82</v>
      </c>
      <c r="Z4" t="s">
        <v>151</v>
      </c>
      <c r="AA4" t="s">
        <v>109</v>
      </c>
      <c r="AF4" t="s">
        <v>152</v>
      </c>
      <c r="AG4" t="s">
        <v>125</v>
      </c>
      <c r="AK4" t="s">
        <v>153</v>
      </c>
      <c r="AL4" t="s">
        <v>154</v>
      </c>
    </row>
    <row r="5" spans="1:38" x14ac:dyDescent="0.3">
      <c r="A5" s="41" t="s">
        <v>155</v>
      </c>
      <c r="B5">
        <v>18</v>
      </c>
      <c r="C5">
        <v>19</v>
      </c>
      <c r="D5">
        <v>20</v>
      </c>
      <c r="E5">
        <v>21</v>
      </c>
      <c r="G5">
        <v>22</v>
      </c>
      <c r="H5">
        <v>23</v>
      </c>
      <c r="I5">
        <v>24</v>
      </c>
      <c r="J5">
        <v>25</v>
      </c>
      <c r="K5">
        <v>26</v>
      </c>
      <c r="M5">
        <v>27</v>
      </c>
      <c r="N5">
        <v>28</v>
      </c>
      <c r="O5">
        <v>29</v>
      </c>
      <c r="P5">
        <v>30</v>
      </c>
      <c r="R5">
        <v>2</v>
      </c>
      <c r="S5">
        <v>3</v>
      </c>
      <c r="T5">
        <v>4</v>
      </c>
      <c r="V5">
        <v>5</v>
      </c>
      <c r="W5">
        <v>6</v>
      </c>
      <c r="X5">
        <v>7</v>
      </c>
      <c r="Y5">
        <v>8</v>
      </c>
      <c r="AA5">
        <v>9</v>
      </c>
      <c r="AB5">
        <v>10</v>
      </c>
      <c r="AC5">
        <v>11</v>
      </c>
      <c r="AD5">
        <v>12</v>
      </c>
      <c r="AE5">
        <v>13</v>
      </c>
      <c r="AG5">
        <v>14</v>
      </c>
      <c r="AH5">
        <v>15</v>
      </c>
      <c r="AI5">
        <v>16</v>
      </c>
      <c r="AJ5">
        <v>17</v>
      </c>
    </row>
    <row r="6" spans="1:38" x14ac:dyDescent="0.3">
      <c r="A6" s="49" t="s">
        <v>33</v>
      </c>
      <c r="B6" s="71">
        <v>14.000000000000002</v>
      </c>
      <c r="C6" s="71">
        <v>70</v>
      </c>
      <c r="D6" s="71">
        <v>70</v>
      </c>
      <c r="E6" s="71">
        <v>70</v>
      </c>
      <c r="F6" s="71">
        <v>224</v>
      </c>
      <c r="G6" s="71"/>
      <c r="H6" s="71">
        <v>35</v>
      </c>
      <c r="I6" s="71">
        <v>35</v>
      </c>
      <c r="J6" s="71">
        <v>35</v>
      </c>
      <c r="K6" s="71">
        <v>105</v>
      </c>
      <c r="L6" s="71">
        <v>210</v>
      </c>
      <c r="M6" s="71">
        <v>105</v>
      </c>
      <c r="N6" s="71">
        <v>105</v>
      </c>
      <c r="O6" s="71">
        <v>42</v>
      </c>
      <c r="P6" s="71">
        <v>70</v>
      </c>
      <c r="Q6" s="71">
        <v>322</v>
      </c>
      <c r="R6" s="71">
        <v>0</v>
      </c>
      <c r="S6" s="71">
        <v>0</v>
      </c>
      <c r="T6" s="71">
        <v>105</v>
      </c>
      <c r="U6" s="71">
        <v>105</v>
      </c>
      <c r="V6" s="71">
        <v>105</v>
      </c>
      <c r="W6" s="71">
        <v>175</v>
      </c>
      <c r="X6" s="71">
        <v>175</v>
      </c>
      <c r="Y6" s="71">
        <v>175</v>
      </c>
      <c r="Z6" s="71">
        <v>630</v>
      </c>
      <c r="AA6" s="71">
        <v>175</v>
      </c>
      <c r="AB6" s="71">
        <v>175</v>
      </c>
      <c r="AC6" s="71">
        <v>175</v>
      </c>
      <c r="AD6" s="71">
        <v>140</v>
      </c>
      <c r="AE6" s="71">
        <v>70</v>
      </c>
      <c r="AF6" s="71">
        <v>735</v>
      </c>
      <c r="AG6" s="71"/>
      <c r="AH6" s="71"/>
      <c r="AI6" s="71"/>
      <c r="AJ6" s="71"/>
      <c r="AK6" s="71"/>
      <c r="AL6" s="71">
        <v>2226</v>
      </c>
    </row>
    <row r="7" spans="1:38" x14ac:dyDescent="0.3">
      <c r="A7" s="49" t="s">
        <v>156</v>
      </c>
      <c r="B7" s="71"/>
      <c r="C7" s="71"/>
      <c r="D7" s="71"/>
      <c r="E7" s="71"/>
      <c r="F7" s="71"/>
      <c r="G7" s="71"/>
      <c r="H7" s="71"/>
      <c r="I7" s="71"/>
      <c r="J7" s="71"/>
      <c r="K7" s="71"/>
      <c r="L7" s="71"/>
      <c r="M7" s="71"/>
      <c r="N7" s="71"/>
      <c r="O7" s="71"/>
      <c r="P7" s="71"/>
      <c r="Q7" s="71"/>
      <c r="R7" s="71">
        <v>17.5</v>
      </c>
      <c r="S7" s="71">
        <v>17.5</v>
      </c>
      <c r="T7" s="71">
        <v>10.5</v>
      </c>
      <c r="U7" s="71">
        <v>45.5</v>
      </c>
      <c r="V7" s="71">
        <v>10.5</v>
      </c>
      <c r="W7" s="71">
        <v>0</v>
      </c>
      <c r="X7" s="71">
        <v>0</v>
      </c>
      <c r="Y7" s="71">
        <v>0</v>
      </c>
      <c r="Z7" s="71">
        <v>10.5</v>
      </c>
      <c r="AA7" s="71">
        <v>0</v>
      </c>
      <c r="AB7" s="71">
        <v>0</v>
      </c>
      <c r="AC7" s="71">
        <v>0</v>
      </c>
      <c r="AD7" s="71">
        <v>0</v>
      </c>
      <c r="AE7" s="71">
        <v>0</v>
      </c>
      <c r="AF7" s="71">
        <v>0</v>
      </c>
      <c r="AG7" s="71"/>
      <c r="AH7" s="71"/>
      <c r="AI7" s="71"/>
      <c r="AJ7" s="71"/>
      <c r="AK7" s="71"/>
      <c r="AL7" s="71">
        <v>56</v>
      </c>
    </row>
    <row r="8" spans="1:38" x14ac:dyDescent="0.3">
      <c r="A8" s="49" t="s">
        <v>77</v>
      </c>
      <c r="B8" s="71">
        <v>14.000000000000002</v>
      </c>
      <c r="C8" s="71">
        <v>70</v>
      </c>
      <c r="D8" s="71">
        <v>70</v>
      </c>
      <c r="E8" s="71">
        <v>70</v>
      </c>
      <c r="F8" s="71">
        <v>224</v>
      </c>
      <c r="G8" s="71">
        <v>0</v>
      </c>
      <c r="H8" s="71">
        <v>0</v>
      </c>
      <c r="I8" s="71">
        <v>0</v>
      </c>
      <c r="J8" s="71">
        <v>0</v>
      </c>
      <c r="K8" s="71">
        <v>0</v>
      </c>
      <c r="L8" s="71">
        <v>0</v>
      </c>
      <c r="M8" s="71">
        <v>0</v>
      </c>
      <c r="N8" s="71">
        <v>0</v>
      </c>
      <c r="O8" s="71">
        <v>0</v>
      </c>
      <c r="P8" s="71"/>
      <c r="Q8" s="71">
        <v>0</v>
      </c>
      <c r="R8" s="71">
        <v>105</v>
      </c>
      <c r="S8" s="71">
        <v>105</v>
      </c>
      <c r="T8" s="71">
        <v>70</v>
      </c>
      <c r="U8" s="71">
        <v>280</v>
      </c>
      <c r="V8" s="71">
        <v>70</v>
      </c>
      <c r="W8" s="71">
        <v>0</v>
      </c>
      <c r="X8" s="71">
        <v>0</v>
      </c>
      <c r="Y8" s="71">
        <v>0</v>
      </c>
      <c r="Z8" s="71">
        <v>70</v>
      </c>
      <c r="AA8" s="71">
        <v>0</v>
      </c>
      <c r="AB8" s="71">
        <v>70</v>
      </c>
      <c r="AC8" s="71">
        <v>70</v>
      </c>
      <c r="AD8" s="71">
        <v>56.000000000000007</v>
      </c>
      <c r="AE8" s="71">
        <v>35</v>
      </c>
      <c r="AF8" s="71">
        <v>231</v>
      </c>
      <c r="AG8" s="71">
        <v>70</v>
      </c>
      <c r="AH8" s="71">
        <v>70</v>
      </c>
      <c r="AI8" s="71">
        <v>70</v>
      </c>
      <c r="AJ8" s="71">
        <v>70</v>
      </c>
      <c r="AK8" s="71">
        <v>280</v>
      </c>
      <c r="AL8" s="71">
        <v>1085</v>
      </c>
    </row>
    <row r="9" spans="1:38" x14ac:dyDescent="0.3">
      <c r="A9" s="49" t="s">
        <v>111</v>
      </c>
      <c r="B9" s="71">
        <v>21</v>
      </c>
      <c r="C9" s="71">
        <v>105</v>
      </c>
      <c r="D9" s="71">
        <v>105</v>
      </c>
      <c r="E9" s="71">
        <v>105</v>
      </c>
      <c r="F9" s="71">
        <v>336</v>
      </c>
      <c r="G9" s="71">
        <v>105</v>
      </c>
      <c r="H9" s="71">
        <v>105</v>
      </c>
      <c r="I9" s="71">
        <v>105</v>
      </c>
      <c r="J9" s="71">
        <v>105</v>
      </c>
      <c r="K9" s="71">
        <v>70</v>
      </c>
      <c r="L9" s="71">
        <v>490</v>
      </c>
      <c r="M9" s="71">
        <v>105</v>
      </c>
      <c r="N9" s="71">
        <v>70</v>
      </c>
      <c r="O9" s="71">
        <v>28.000000000000004</v>
      </c>
      <c r="P9" s="71"/>
      <c r="Q9" s="71">
        <v>203</v>
      </c>
      <c r="R9" s="71">
        <v>140</v>
      </c>
      <c r="S9" s="71">
        <v>140</v>
      </c>
      <c r="T9" s="71">
        <v>140</v>
      </c>
      <c r="U9" s="71">
        <v>420</v>
      </c>
      <c r="V9" s="71">
        <v>140</v>
      </c>
      <c r="W9" s="71">
        <v>140</v>
      </c>
      <c r="X9" s="71">
        <v>140</v>
      </c>
      <c r="Y9" s="71">
        <v>140</v>
      </c>
      <c r="Z9" s="71">
        <v>560</v>
      </c>
      <c r="AA9" s="71">
        <v>140</v>
      </c>
      <c r="AB9" s="71">
        <v>105</v>
      </c>
      <c r="AC9" s="71">
        <v>105</v>
      </c>
      <c r="AD9" s="71">
        <v>84</v>
      </c>
      <c r="AE9" s="71">
        <v>70</v>
      </c>
      <c r="AF9" s="71">
        <v>504</v>
      </c>
      <c r="AG9" s="71">
        <v>105</v>
      </c>
      <c r="AH9" s="71">
        <v>105</v>
      </c>
      <c r="AI9" s="71">
        <v>105</v>
      </c>
      <c r="AJ9" s="71">
        <v>105</v>
      </c>
      <c r="AK9" s="71">
        <v>420</v>
      </c>
      <c r="AL9" s="71">
        <v>2933</v>
      </c>
    </row>
    <row r="10" spans="1:38" x14ac:dyDescent="0.3">
      <c r="A10" s="49" t="s">
        <v>28</v>
      </c>
      <c r="B10" s="71">
        <v>14.000000000000002</v>
      </c>
      <c r="C10" s="71">
        <v>70</v>
      </c>
      <c r="D10" s="71">
        <v>70</v>
      </c>
      <c r="E10" s="71">
        <v>70</v>
      </c>
      <c r="F10" s="71">
        <v>224</v>
      </c>
      <c r="G10" s="71">
        <v>70</v>
      </c>
      <c r="H10" s="71">
        <v>70</v>
      </c>
      <c r="I10" s="71">
        <v>70</v>
      </c>
      <c r="J10" s="71">
        <v>70</v>
      </c>
      <c r="K10" s="71">
        <v>70</v>
      </c>
      <c r="L10" s="71">
        <v>350</v>
      </c>
      <c r="M10" s="71">
        <v>70</v>
      </c>
      <c r="N10" s="71">
        <v>70</v>
      </c>
      <c r="O10" s="71">
        <v>28.000000000000004</v>
      </c>
      <c r="P10" s="71"/>
      <c r="Q10" s="71">
        <v>168</v>
      </c>
      <c r="R10" s="71">
        <v>140</v>
      </c>
      <c r="S10" s="71">
        <v>140</v>
      </c>
      <c r="T10" s="71">
        <v>175</v>
      </c>
      <c r="U10" s="71">
        <v>455</v>
      </c>
      <c r="V10" s="71">
        <v>175</v>
      </c>
      <c r="W10" s="71">
        <v>140</v>
      </c>
      <c r="X10" s="71">
        <v>140</v>
      </c>
      <c r="Y10" s="71">
        <v>140</v>
      </c>
      <c r="Z10" s="71">
        <v>595</v>
      </c>
      <c r="AA10" s="71">
        <v>140</v>
      </c>
      <c r="AB10" s="71">
        <v>140</v>
      </c>
      <c r="AC10" s="71">
        <v>140</v>
      </c>
      <c r="AD10" s="71">
        <v>112.00000000000001</v>
      </c>
      <c r="AE10" s="71">
        <v>140</v>
      </c>
      <c r="AF10" s="71">
        <v>672</v>
      </c>
      <c r="AG10" s="71">
        <v>70</v>
      </c>
      <c r="AH10" s="71">
        <v>70</v>
      </c>
      <c r="AI10" s="71">
        <v>70</v>
      </c>
      <c r="AJ10" s="71">
        <v>70</v>
      </c>
      <c r="AK10" s="71">
        <v>280</v>
      </c>
      <c r="AL10" s="71">
        <v>2744</v>
      </c>
    </row>
    <row r="11" spans="1:38" x14ac:dyDescent="0.3">
      <c r="A11" s="49" t="s">
        <v>56</v>
      </c>
      <c r="B11" s="71"/>
      <c r="C11" s="71"/>
      <c r="D11" s="71"/>
      <c r="E11" s="71"/>
      <c r="F11" s="71"/>
      <c r="G11" s="71"/>
      <c r="H11" s="71"/>
      <c r="I11" s="71"/>
      <c r="J11" s="71"/>
      <c r="K11" s="71"/>
      <c r="L11" s="71"/>
      <c r="M11" s="71"/>
      <c r="N11" s="71"/>
      <c r="O11" s="71"/>
      <c r="P11" s="71"/>
      <c r="Q11" s="71"/>
      <c r="R11" s="71">
        <v>70</v>
      </c>
      <c r="S11" s="71">
        <v>70</v>
      </c>
      <c r="T11" s="71">
        <v>70</v>
      </c>
      <c r="U11" s="71">
        <v>210</v>
      </c>
      <c r="V11" s="71">
        <v>70</v>
      </c>
      <c r="W11" s="71">
        <v>0</v>
      </c>
      <c r="X11" s="71">
        <v>0</v>
      </c>
      <c r="Y11" s="71">
        <v>0</v>
      </c>
      <c r="Z11" s="71">
        <v>70</v>
      </c>
      <c r="AA11" s="71">
        <v>0</v>
      </c>
      <c r="AB11" s="71">
        <v>0</v>
      </c>
      <c r="AC11" s="71">
        <v>0</v>
      </c>
      <c r="AD11" s="71">
        <v>0</v>
      </c>
      <c r="AE11" s="71">
        <v>0</v>
      </c>
      <c r="AF11" s="71">
        <v>0</v>
      </c>
      <c r="AG11" s="71"/>
      <c r="AH11" s="71"/>
      <c r="AI11" s="71"/>
      <c r="AJ11" s="71"/>
      <c r="AK11" s="71"/>
      <c r="AL11" s="71">
        <v>280</v>
      </c>
    </row>
    <row r="12" spans="1:38" x14ac:dyDescent="0.3">
      <c r="A12" s="49" t="s">
        <v>116</v>
      </c>
      <c r="B12" s="71">
        <v>21</v>
      </c>
      <c r="C12" s="71">
        <v>105</v>
      </c>
      <c r="D12" s="71">
        <v>105</v>
      </c>
      <c r="E12" s="71">
        <v>105</v>
      </c>
      <c r="F12" s="71">
        <v>336</v>
      </c>
      <c r="G12" s="71">
        <v>70</v>
      </c>
      <c r="H12" s="71">
        <v>70</v>
      </c>
      <c r="I12" s="71">
        <v>70</v>
      </c>
      <c r="J12" s="71">
        <v>70</v>
      </c>
      <c r="K12" s="71">
        <v>70</v>
      </c>
      <c r="L12" s="71">
        <v>350</v>
      </c>
      <c r="M12" s="71">
        <v>70</v>
      </c>
      <c r="N12" s="71">
        <v>70</v>
      </c>
      <c r="O12" s="71">
        <v>28.000000000000004</v>
      </c>
      <c r="P12" s="71"/>
      <c r="Q12" s="71">
        <v>168</v>
      </c>
      <c r="R12" s="71">
        <v>140</v>
      </c>
      <c r="S12" s="71">
        <v>140</v>
      </c>
      <c r="T12" s="71">
        <v>140</v>
      </c>
      <c r="U12" s="71">
        <v>420</v>
      </c>
      <c r="V12" s="71">
        <v>140</v>
      </c>
      <c r="W12" s="71">
        <v>0</v>
      </c>
      <c r="X12" s="71">
        <v>0</v>
      </c>
      <c r="Y12" s="71">
        <v>0</v>
      </c>
      <c r="Z12" s="71">
        <v>140</v>
      </c>
      <c r="AA12" s="71">
        <v>0</v>
      </c>
      <c r="AB12" s="71">
        <v>105</v>
      </c>
      <c r="AC12" s="71">
        <v>105</v>
      </c>
      <c r="AD12" s="71">
        <v>84</v>
      </c>
      <c r="AE12" s="71">
        <v>70</v>
      </c>
      <c r="AF12" s="71">
        <v>364</v>
      </c>
      <c r="AG12" s="71">
        <v>105</v>
      </c>
      <c r="AH12" s="71">
        <v>105</v>
      </c>
      <c r="AI12" s="71">
        <v>105</v>
      </c>
      <c r="AJ12" s="71">
        <v>105</v>
      </c>
      <c r="AK12" s="71">
        <v>420</v>
      </c>
      <c r="AL12" s="71">
        <v>2198</v>
      </c>
    </row>
    <row r="13" spans="1:38" x14ac:dyDescent="0.3">
      <c r="A13" s="49" t="s">
        <v>97</v>
      </c>
      <c r="B13" s="71">
        <v>28.000000000000004</v>
      </c>
      <c r="C13" s="71">
        <v>140</v>
      </c>
      <c r="D13" s="71">
        <v>140</v>
      </c>
      <c r="E13" s="71">
        <v>140</v>
      </c>
      <c r="F13" s="71">
        <v>448</v>
      </c>
      <c r="G13" s="71">
        <v>70</v>
      </c>
      <c r="H13" s="71">
        <v>70</v>
      </c>
      <c r="I13" s="71">
        <v>70</v>
      </c>
      <c r="J13" s="71">
        <v>70</v>
      </c>
      <c r="K13" s="71">
        <v>70</v>
      </c>
      <c r="L13" s="71">
        <v>350</v>
      </c>
      <c r="M13" s="71">
        <v>70</v>
      </c>
      <c r="N13" s="71">
        <v>70</v>
      </c>
      <c r="O13" s="71">
        <v>28.000000000000004</v>
      </c>
      <c r="P13" s="71"/>
      <c r="Q13" s="71">
        <v>168</v>
      </c>
      <c r="R13" s="71">
        <v>70</v>
      </c>
      <c r="S13" s="71">
        <v>70</v>
      </c>
      <c r="T13" s="71">
        <v>70</v>
      </c>
      <c r="U13" s="71">
        <v>210</v>
      </c>
      <c r="V13" s="71">
        <v>70</v>
      </c>
      <c r="W13" s="71">
        <v>0</v>
      </c>
      <c r="X13" s="71">
        <v>0</v>
      </c>
      <c r="Y13" s="71">
        <v>0</v>
      </c>
      <c r="Z13" s="71">
        <v>70</v>
      </c>
      <c r="AA13" s="71">
        <v>0</v>
      </c>
      <c r="AB13" s="71">
        <v>140</v>
      </c>
      <c r="AC13" s="71">
        <v>140</v>
      </c>
      <c r="AD13" s="71">
        <v>112.00000000000001</v>
      </c>
      <c r="AE13" s="71">
        <v>105</v>
      </c>
      <c r="AF13" s="71">
        <v>497</v>
      </c>
      <c r="AG13" s="71">
        <v>140</v>
      </c>
      <c r="AH13" s="71">
        <v>140</v>
      </c>
      <c r="AI13" s="71">
        <v>140</v>
      </c>
      <c r="AJ13" s="71">
        <v>140</v>
      </c>
      <c r="AK13" s="71">
        <v>560</v>
      </c>
      <c r="AL13" s="71">
        <v>2303</v>
      </c>
    </row>
    <row r="14" spans="1:38" x14ac:dyDescent="0.3">
      <c r="A14" s="49" t="s">
        <v>31</v>
      </c>
      <c r="B14" s="71">
        <v>84</v>
      </c>
      <c r="C14" s="71">
        <v>420</v>
      </c>
      <c r="D14" s="71">
        <v>420</v>
      </c>
      <c r="E14" s="71">
        <v>420</v>
      </c>
      <c r="F14" s="71">
        <v>1344</v>
      </c>
      <c r="G14" s="71">
        <v>245</v>
      </c>
      <c r="H14" s="71">
        <v>245</v>
      </c>
      <c r="I14" s="71">
        <v>245</v>
      </c>
      <c r="J14" s="71">
        <v>245</v>
      </c>
      <c r="K14" s="71">
        <v>280</v>
      </c>
      <c r="L14" s="71">
        <v>1260</v>
      </c>
      <c r="M14" s="71">
        <v>280</v>
      </c>
      <c r="N14" s="71">
        <v>280</v>
      </c>
      <c r="O14" s="71">
        <v>112.00000000000001</v>
      </c>
      <c r="P14" s="71"/>
      <c r="Q14" s="71">
        <v>672</v>
      </c>
      <c r="R14" s="71"/>
      <c r="S14" s="71"/>
      <c r="T14" s="71"/>
      <c r="U14" s="71"/>
      <c r="V14" s="71"/>
      <c r="W14" s="71">
        <v>0</v>
      </c>
      <c r="X14" s="71">
        <v>0</v>
      </c>
      <c r="Y14" s="71">
        <v>0</v>
      </c>
      <c r="Z14" s="71">
        <v>0</v>
      </c>
      <c r="AA14" s="71">
        <v>0</v>
      </c>
      <c r="AB14" s="71">
        <v>280</v>
      </c>
      <c r="AC14" s="71">
        <v>280</v>
      </c>
      <c r="AD14" s="71">
        <v>224.00000000000003</v>
      </c>
      <c r="AE14" s="71">
        <v>175</v>
      </c>
      <c r="AF14" s="71">
        <v>959</v>
      </c>
      <c r="AG14" s="71">
        <v>280</v>
      </c>
      <c r="AH14" s="71">
        <v>280</v>
      </c>
      <c r="AI14" s="71">
        <v>280</v>
      </c>
      <c r="AJ14" s="71">
        <v>280</v>
      </c>
      <c r="AK14" s="71">
        <v>1120</v>
      </c>
      <c r="AL14" s="71">
        <v>5355</v>
      </c>
    </row>
    <row r="15" spans="1:38" x14ac:dyDescent="0.3">
      <c r="A15" s="49" t="s">
        <v>154</v>
      </c>
      <c r="B15" s="71">
        <v>196</v>
      </c>
      <c r="C15" s="71">
        <v>980</v>
      </c>
      <c r="D15" s="71">
        <v>980</v>
      </c>
      <c r="E15" s="71">
        <v>980</v>
      </c>
      <c r="F15" s="71">
        <v>3136</v>
      </c>
      <c r="G15" s="71">
        <v>560</v>
      </c>
      <c r="H15" s="71">
        <v>595</v>
      </c>
      <c r="I15" s="71">
        <v>595</v>
      </c>
      <c r="J15" s="71">
        <v>595</v>
      </c>
      <c r="K15" s="71">
        <v>665</v>
      </c>
      <c r="L15" s="71">
        <v>3010</v>
      </c>
      <c r="M15" s="71">
        <v>700</v>
      </c>
      <c r="N15" s="71">
        <v>665</v>
      </c>
      <c r="O15" s="71">
        <v>266</v>
      </c>
      <c r="P15" s="71">
        <v>70</v>
      </c>
      <c r="Q15" s="71">
        <v>1701</v>
      </c>
      <c r="R15" s="71">
        <v>682.5</v>
      </c>
      <c r="S15" s="71">
        <v>682.5</v>
      </c>
      <c r="T15" s="71">
        <v>780.5</v>
      </c>
      <c r="U15" s="71">
        <v>2145.5</v>
      </c>
      <c r="V15" s="71">
        <v>780.5</v>
      </c>
      <c r="W15" s="71">
        <v>455</v>
      </c>
      <c r="X15" s="71">
        <v>455</v>
      </c>
      <c r="Y15" s="71">
        <v>455</v>
      </c>
      <c r="Z15" s="71">
        <v>2145.5</v>
      </c>
      <c r="AA15" s="71">
        <v>455</v>
      </c>
      <c r="AB15" s="71">
        <v>1015</v>
      </c>
      <c r="AC15" s="71">
        <v>1015</v>
      </c>
      <c r="AD15" s="71">
        <v>812</v>
      </c>
      <c r="AE15" s="71">
        <v>665</v>
      </c>
      <c r="AF15" s="71">
        <v>3962</v>
      </c>
      <c r="AG15" s="71">
        <v>770</v>
      </c>
      <c r="AH15" s="71">
        <v>770</v>
      </c>
      <c r="AI15" s="71">
        <v>770</v>
      </c>
      <c r="AJ15" s="71">
        <v>770</v>
      </c>
      <c r="AK15" s="71">
        <v>3080</v>
      </c>
      <c r="AL15" s="71">
        <v>19180</v>
      </c>
    </row>
    <row r="16" spans="1:38" x14ac:dyDescent="0.3">
      <c r="B16"/>
      <c r="C16"/>
      <c r="D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96ED6-C04C-45C3-9584-A32F49F1D5DE}">
  <sheetPr codeName="Sheet4"/>
  <dimension ref="A1:AW246"/>
  <sheetViews>
    <sheetView tabSelected="1" topLeftCell="B1" zoomScaleNormal="100" workbookViewId="0">
      <selection activeCell="D4" sqref="D4"/>
    </sheetView>
  </sheetViews>
  <sheetFormatPr defaultRowHeight="14.4" x14ac:dyDescent="0.3"/>
  <cols>
    <col min="1" max="1" width="3.109375" hidden="1" customWidth="1"/>
    <col min="2" max="2" width="14.44140625" bestFit="1" customWidth="1"/>
    <col min="3" max="3" width="23.6640625" bestFit="1" customWidth="1"/>
    <col min="4" max="4" width="16.33203125" bestFit="1" customWidth="1"/>
    <col min="5" max="5" width="6.21875" bestFit="1" customWidth="1"/>
    <col min="6" max="7" width="6.21875" style="1" bestFit="1" customWidth="1"/>
    <col min="8" max="20" width="6.21875" bestFit="1" customWidth="1"/>
    <col min="21" max="21" width="0.6640625" customWidth="1"/>
    <col min="22" max="22" width="0.5546875" customWidth="1"/>
    <col min="23" max="23" width="4.5546875" customWidth="1"/>
    <col min="24" max="24" width="16.33203125" bestFit="1" customWidth="1"/>
    <col min="25" max="25" width="6.44140625" style="1" bestFit="1" customWidth="1"/>
    <col min="26" max="26" width="5.44140625" style="1" bestFit="1" customWidth="1"/>
    <col min="27" max="28" width="5.44140625" bestFit="1" customWidth="1"/>
    <col min="29" max="32" width="0.109375" customWidth="1"/>
    <col min="33" max="33" width="0.109375" style="1" customWidth="1"/>
    <col min="34" max="34" width="15.109375" style="1" bestFit="1" customWidth="1"/>
    <col min="35" max="35" width="5.77734375" style="1" bestFit="1" customWidth="1"/>
    <col min="36" max="36" width="5.44140625" style="1" bestFit="1" customWidth="1"/>
    <col min="37" max="38" width="5.44140625" bestFit="1" customWidth="1"/>
    <col min="39" max="39" width="5.6640625" bestFit="1" customWidth="1"/>
    <col min="40" max="42" width="0.109375" customWidth="1"/>
    <col min="43" max="43" width="0.109375" style="1" customWidth="1"/>
    <col min="44" max="44" width="2.109375" style="1" customWidth="1"/>
    <col min="45" max="45" width="13.6640625" bestFit="1" customWidth="1"/>
    <col min="46" max="46" width="5.5546875" bestFit="1" customWidth="1"/>
    <col min="47" max="49" width="5.44140625" bestFit="1" customWidth="1"/>
  </cols>
  <sheetData>
    <row r="1" spans="2:49" x14ac:dyDescent="0.3">
      <c r="B1" s="87" t="s">
        <v>297</v>
      </c>
      <c r="C1" s="87"/>
      <c r="D1" s="87"/>
      <c r="E1" s="87"/>
      <c r="F1" s="87"/>
      <c r="G1" s="87"/>
    </row>
    <row r="2" spans="2:49" x14ac:dyDescent="0.3">
      <c r="B2" s="87"/>
      <c r="C2" s="87"/>
      <c r="D2" s="87"/>
      <c r="E2" s="87"/>
      <c r="F2" s="87"/>
      <c r="G2" s="87"/>
      <c r="X2" s="75" t="s">
        <v>158</v>
      </c>
      <c r="Y2" s="77" t="s">
        <v>15</v>
      </c>
      <c r="Z2" s="2"/>
      <c r="AG2"/>
      <c r="AH2" s="75" t="s">
        <v>158</v>
      </c>
      <c r="AI2" s="77" t="s">
        <v>17</v>
      </c>
      <c r="AJ2" s="2"/>
      <c r="AQ2"/>
      <c r="AR2"/>
      <c r="AS2" s="75" t="s">
        <v>158</v>
      </c>
      <c r="AT2" s="77" t="s">
        <v>19</v>
      </c>
    </row>
    <row r="3" spans="2:49" x14ac:dyDescent="0.3">
      <c r="Y3" s="3"/>
      <c r="Z3" s="3"/>
      <c r="AG3" s="3"/>
      <c r="AH3"/>
      <c r="AI3" s="3"/>
      <c r="AJ3" s="3"/>
      <c r="AQ3" s="3"/>
      <c r="AR3" s="3"/>
      <c r="AT3" s="3"/>
    </row>
    <row r="4" spans="2:49" x14ac:dyDescent="0.3">
      <c r="B4" s="41" t="s">
        <v>172</v>
      </c>
      <c r="E4" s="41" t="s">
        <v>173</v>
      </c>
      <c r="F4" s="41" t="s">
        <v>174</v>
      </c>
      <c r="G4"/>
      <c r="X4" s="75" t="s">
        <v>175</v>
      </c>
      <c r="Y4" s="75" t="s">
        <v>174</v>
      </c>
      <c r="Z4" s="76"/>
      <c r="AA4" s="76"/>
      <c r="AB4" s="76"/>
      <c r="AG4"/>
      <c r="AH4" s="75" t="s">
        <v>175</v>
      </c>
      <c r="AI4" s="75" t="s">
        <v>174</v>
      </c>
      <c r="AJ4" s="76"/>
      <c r="AK4" s="76"/>
      <c r="AL4" s="76"/>
      <c r="AQ4"/>
      <c r="AR4"/>
      <c r="AS4" s="75" t="s">
        <v>175</v>
      </c>
      <c r="AT4" s="75" t="s">
        <v>174</v>
      </c>
      <c r="AU4" s="76"/>
      <c r="AV4" s="76"/>
      <c r="AW4" s="76"/>
    </row>
    <row r="5" spans="2:49" x14ac:dyDescent="0.3">
      <c r="E5" s="68" t="s">
        <v>15</v>
      </c>
      <c r="F5" s="48"/>
      <c r="G5" s="48"/>
      <c r="H5" s="45"/>
      <c r="I5" s="84" t="s">
        <v>17</v>
      </c>
      <c r="J5" s="84"/>
      <c r="K5" s="84"/>
      <c r="L5" s="85"/>
      <c r="M5" s="84" t="s">
        <v>19</v>
      </c>
      <c r="N5" s="84"/>
      <c r="O5" s="84"/>
      <c r="P5" s="86"/>
      <c r="X5" s="75" t="s">
        <v>176</v>
      </c>
      <c r="Y5" s="76">
        <v>34</v>
      </c>
      <c r="Z5" s="76">
        <v>35</v>
      </c>
      <c r="AA5" s="76">
        <v>36</v>
      </c>
      <c r="AB5" s="76">
        <v>37</v>
      </c>
      <c r="AG5"/>
      <c r="AH5" s="75" t="s">
        <v>17</v>
      </c>
      <c r="AI5" s="76">
        <v>34</v>
      </c>
      <c r="AJ5" s="76">
        <v>35</v>
      </c>
      <c r="AK5" s="76">
        <v>36</v>
      </c>
      <c r="AL5" s="76">
        <v>37</v>
      </c>
      <c r="AQ5"/>
      <c r="AR5"/>
      <c r="AS5" s="75" t="s">
        <v>19</v>
      </c>
      <c r="AT5" s="76">
        <v>34</v>
      </c>
      <c r="AU5" s="76">
        <v>35</v>
      </c>
      <c r="AV5" s="76">
        <v>36</v>
      </c>
      <c r="AW5" s="76">
        <v>37</v>
      </c>
    </row>
    <row r="6" spans="2:49" x14ac:dyDescent="0.3">
      <c r="B6" s="41" t="s">
        <v>0</v>
      </c>
      <c r="C6" s="41" t="s">
        <v>177</v>
      </c>
      <c r="D6" s="41" t="s">
        <v>178</v>
      </c>
      <c r="E6" s="69">
        <v>34</v>
      </c>
      <c r="F6" s="48">
        <v>35</v>
      </c>
      <c r="G6" s="48">
        <v>36</v>
      </c>
      <c r="H6" s="45">
        <v>37</v>
      </c>
      <c r="I6" s="48">
        <v>34</v>
      </c>
      <c r="J6" s="48">
        <v>35</v>
      </c>
      <c r="K6" s="48">
        <v>36</v>
      </c>
      <c r="L6" s="45">
        <v>37</v>
      </c>
      <c r="M6" s="48">
        <v>34</v>
      </c>
      <c r="N6" s="48">
        <v>35</v>
      </c>
      <c r="O6" s="48">
        <v>36</v>
      </c>
      <c r="P6" s="45">
        <v>37</v>
      </c>
      <c r="X6" s="76" t="s">
        <v>37</v>
      </c>
      <c r="Y6" s="70">
        <v>0.5</v>
      </c>
      <c r="Z6" s="70">
        <v>0.5</v>
      </c>
      <c r="AA6" s="70">
        <v>0.5</v>
      </c>
      <c r="AB6" s="70">
        <v>0.5</v>
      </c>
      <c r="AG6"/>
      <c r="AH6" s="76" t="s">
        <v>79</v>
      </c>
      <c r="AI6" s="70">
        <v>0</v>
      </c>
      <c r="AJ6" s="70">
        <v>0</v>
      </c>
      <c r="AK6" s="70">
        <v>0.4</v>
      </c>
      <c r="AL6" s="70">
        <v>0.5</v>
      </c>
      <c r="AQ6"/>
      <c r="AR6"/>
      <c r="AS6" s="76" t="s">
        <v>39</v>
      </c>
      <c r="AT6" s="70">
        <v>0.8</v>
      </c>
      <c r="AU6" s="70">
        <v>0.8</v>
      </c>
      <c r="AV6" s="70">
        <v>0.8</v>
      </c>
      <c r="AW6" s="70">
        <v>0.8</v>
      </c>
    </row>
    <row r="7" spans="2:49" x14ac:dyDescent="0.3">
      <c r="B7" t="s">
        <v>4</v>
      </c>
      <c r="C7" t="s">
        <v>60</v>
      </c>
      <c r="D7" t="s">
        <v>126</v>
      </c>
      <c r="E7" s="66">
        <v>0.2</v>
      </c>
      <c r="F7" s="46">
        <v>0.2</v>
      </c>
      <c r="G7" s="46">
        <v>0.2</v>
      </c>
      <c r="H7" s="43">
        <v>0.2</v>
      </c>
      <c r="I7" s="46"/>
      <c r="J7" s="46"/>
      <c r="K7" s="46"/>
      <c r="L7" s="43"/>
      <c r="M7" s="46"/>
      <c r="N7" s="46"/>
      <c r="O7" s="46"/>
      <c r="P7" s="43"/>
      <c r="X7" s="80" t="s">
        <v>92</v>
      </c>
      <c r="Y7" s="79">
        <v>0.6</v>
      </c>
      <c r="Z7" s="79">
        <v>0.6</v>
      </c>
      <c r="AA7" s="79">
        <v>0.75</v>
      </c>
      <c r="AB7" s="79">
        <v>0.75</v>
      </c>
      <c r="AF7" s="42"/>
      <c r="AG7"/>
      <c r="AH7" s="76" t="s">
        <v>72</v>
      </c>
      <c r="AI7" s="70">
        <v>0</v>
      </c>
      <c r="AJ7" s="70">
        <v>0.2</v>
      </c>
      <c r="AK7" s="70">
        <v>0.30000000000000004</v>
      </c>
      <c r="AL7" s="70">
        <v>0.30000000000000004</v>
      </c>
      <c r="AP7" s="42"/>
      <c r="AQ7"/>
      <c r="AR7"/>
      <c r="AS7" s="80" t="s">
        <v>51</v>
      </c>
      <c r="AT7" s="70">
        <v>0.9</v>
      </c>
      <c r="AU7" s="70">
        <v>1</v>
      </c>
      <c r="AV7" s="70">
        <v>1</v>
      </c>
      <c r="AW7" s="70">
        <v>1</v>
      </c>
    </row>
    <row r="8" spans="2:49" x14ac:dyDescent="0.3">
      <c r="D8" t="s">
        <v>79</v>
      </c>
      <c r="E8" s="82"/>
      <c r="F8" s="70"/>
      <c r="G8" s="70"/>
      <c r="H8" s="83"/>
      <c r="I8" s="70">
        <v>0</v>
      </c>
      <c r="J8" s="70">
        <v>0</v>
      </c>
      <c r="K8" s="70">
        <v>0.1</v>
      </c>
      <c r="L8" s="83">
        <v>0.2</v>
      </c>
      <c r="M8" s="70"/>
      <c r="N8" s="70"/>
      <c r="O8" s="70"/>
      <c r="P8" s="83"/>
      <c r="X8" s="76" t="s">
        <v>78</v>
      </c>
      <c r="Y8" s="70">
        <v>0.6</v>
      </c>
      <c r="Z8" s="70">
        <v>0.8</v>
      </c>
      <c r="AA8" s="70">
        <v>0.8</v>
      </c>
      <c r="AB8" s="70">
        <v>0.8</v>
      </c>
      <c r="AF8" s="42"/>
      <c r="AG8"/>
      <c r="AH8" s="78" t="s">
        <v>38</v>
      </c>
      <c r="AI8" s="79">
        <v>0.75</v>
      </c>
      <c r="AJ8" s="79">
        <v>0.75</v>
      </c>
      <c r="AK8" s="79">
        <v>0.75</v>
      </c>
      <c r="AL8" s="79">
        <v>0.75</v>
      </c>
      <c r="AP8" s="42"/>
      <c r="AQ8"/>
      <c r="AR8"/>
      <c r="AS8" s="80" t="s">
        <v>73</v>
      </c>
      <c r="AT8" s="70">
        <v>0.7</v>
      </c>
      <c r="AU8" s="70">
        <v>0.7</v>
      </c>
      <c r="AV8" s="70">
        <v>0.7</v>
      </c>
      <c r="AW8" s="70">
        <v>0.7</v>
      </c>
    </row>
    <row r="9" spans="2:49" x14ac:dyDescent="0.3">
      <c r="C9" t="s">
        <v>265</v>
      </c>
      <c r="D9" t="s">
        <v>268</v>
      </c>
      <c r="E9" s="82">
        <v>0.75</v>
      </c>
      <c r="F9" s="70">
        <v>0.75</v>
      </c>
      <c r="G9" s="70">
        <v>0.75</v>
      </c>
      <c r="H9" s="83">
        <v>0.75</v>
      </c>
      <c r="I9" s="70"/>
      <c r="J9" s="70"/>
      <c r="K9" s="70"/>
      <c r="L9" s="83"/>
      <c r="M9" s="70"/>
      <c r="N9" s="70"/>
      <c r="O9" s="70"/>
      <c r="P9" s="83"/>
      <c r="X9" s="80" t="s">
        <v>71</v>
      </c>
      <c r="Y9" s="70">
        <v>0.75</v>
      </c>
      <c r="Z9" s="70">
        <v>0.75</v>
      </c>
      <c r="AA9" s="70">
        <v>0.75</v>
      </c>
      <c r="AB9" s="70">
        <v>0.75</v>
      </c>
      <c r="AF9" s="42"/>
      <c r="AG9"/>
      <c r="AH9" s="78" t="s">
        <v>101</v>
      </c>
      <c r="AI9" s="79">
        <v>1</v>
      </c>
      <c r="AJ9" s="79">
        <v>1</v>
      </c>
      <c r="AK9" s="79">
        <v>1</v>
      </c>
      <c r="AL9" s="79">
        <v>1</v>
      </c>
      <c r="AP9" s="42"/>
      <c r="AQ9"/>
      <c r="AR9"/>
      <c r="AS9" s="76" t="s">
        <v>102</v>
      </c>
      <c r="AT9" s="70">
        <v>1</v>
      </c>
      <c r="AU9" s="70">
        <v>0.89999999999999991</v>
      </c>
      <c r="AV9" s="70">
        <v>1</v>
      </c>
      <c r="AW9" s="70">
        <v>1</v>
      </c>
    </row>
    <row r="10" spans="2:49" x14ac:dyDescent="0.3">
      <c r="D10" t="s">
        <v>121</v>
      </c>
      <c r="E10" s="82"/>
      <c r="F10" s="70"/>
      <c r="G10" s="70"/>
      <c r="H10" s="83"/>
      <c r="I10" s="70"/>
      <c r="J10" s="70"/>
      <c r="K10" s="70"/>
      <c r="L10" s="83"/>
      <c r="M10" s="70">
        <v>0.75</v>
      </c>
      <c r="N10" s="70">
        <v>0.75</v>
      </c>
      <c r="O10" s="70">
        <v>0.75</v>
      </c>
      <c r="P10" s="83">
        <v>0.75</v>
      </c>
      <c r="X10" s="76" t="s">
        <v>124</v>
      </c>
      <c r="Y10" s="70">
        <v>1.4</v>
      </c>
      <c r="Z10" s="70">
        <v>1.4</v>
      </c>
      <c r="AA10" s="70">
        <v>1.4</v>
      </c>
      <c r="AB10" s="70">
        <v>1.4</v>
      </c>
      <c r="AF10" s="42"/>
      <c r="AG10"/>
      <c r="AH10" s="76" t="s">
        <v>62</v>
      </c>
      <c r="AI10" s="70">
        <v>0.5</v>
      </c>
      <c r="AJ10" s="70">
        <v>0.5</v>
      </c>
      <c r="AK10" s="70">
        <v>0.5</v>
      </c>
      <c r="AL10" s="70">
        <v>0.5</v>
      </c>
      <c r="AP10" s="42"/>
      <c r="AQ10"/>
      <c r="AR10"/>
      <c r="AS10" s="80" t="s">
        <v>108</v>
      </c>
      <c r="AT10" s="70">
        <v>1</v>
      </c>
      <c r="AU10" s="70">
        <v>1</v>
      </c>
      <c r="AV10" s="70">
        <v>1</v>
      </c>
      <c r="AW10" s="70">
        <v>1</v>
      </c>
    </row>
    <row r="11" spans="2:49" x14ac:dyDescent="0.3">
      <c r="D11" t="s">
        <v>39</v>
      </c>
      <c r="E11" s="82"/>
      <c r="F11" s="70"/>
      <c r="G11" s="70"/>
      <c r="H11" s="83"/>
      <c r="I11" s="70"/>
      <c r="J11" s="70"/>
      <c r="K11" s="70"/>
      <c r="L11" s="83"/>
      <c r="M11" s="70">
        <v>0.5</v>
      </c>
      <c r="N11" s="70">
        <v>0.5</v>
      </c>
      <c r="O11" s="70">
        <v>0.5</v>
      </c>
      <c r="P11" s="83">
        <v>0.5</v>
      </c>
      <c r="X11" s="76" t="s">
        <v>126</v>
      </c>
      <c r="Y11" s="70">
        <v>0.95</v>
      </c>
      <c r="Z11" s="70">
        <v>0.95</v>
      </c>
      <c r="AA11" s="70">
        <v>0.95</v>
      </c>
      <c r="AB11" s="70">
        <v>0.95</v>
      </c>
      <c r="AF11" s="42"/>
      <c r="AG11"/>
      <c r="AH11" s="76" t="s">
        <v>113</v>
      </c>
      <c r="AI11" s="70">
        <v>0.85</v>
      </c>
      <c r="AJ11" s="70">
        <v>0.85</v>
      </c>
      <c r="AK11" s="70">
        <v>0.85</v>
      </c>
      <c r="AL11" s="70">
        <v>0.85</v>
      </c>
      <c r="AP11" s="42"/>
      <c r="AQ11"/>
      <c r="AR11"/>
      <c r="AS11" s="76" t="s">
        <v>114</v>
      </c>
      <c r="AT11" s="70">
        <v>1</v>
      </c>
      <c r="AU11" s="70">
        <v>1</v>
      </c>
      <c r="AV11" s="70">
        <v>1</v>
      </c>
      <c r="AW11" s="70">
        <v>1</v>
      </c>
    </row>
    <row r="12" spans="2:49" x14ac:dyDescent="0.3">
      <c r="D12" t="s">
        <v>118</v>
      </c>
      <c r="E12" s="82"/>
      <c r="F12" s="70"/>
      <c r="G12" s="70"/>
      <c r="H12" s="83"/>
      <c r="I12" s="70">
        <v>0.75</v>
      </c>
      <c r="J12" s="70">
        <v>0.75</v>
      </c>
      <c r="K12" s="70">
        <v>0.75</v>
      </c>
      <c r="L12" s="83">
        <v>0.75</v>
      </c>
      <c r="M12" s="70"/>
      <c r="N12" s="70"/>
      <c r="O12" s="70"/>
      <c r="P12" s="83"/>
      <c r="X12" s="76" t="s">
        <v>127</v>
      </c>
      <c r="Y12" s="70">
        <v>0.4</v>
      </c>
      <c r="Z12" s="70">
        <v>0.4</v>
      </c>
      <c r="AA12" s="70">
        <v>0.4</v>
      </c>
      <c r="AB12" s="70">
        <v>0.4</v>
      </c>
      <c r="AF12" s="42"/>
      <c r="AG12"/>
      <c r="AH12" s="76" t="s">
        <v>50</v>
      </c>
      <c r="AI12" s="70">
        <v>0.75</v>
      </c>
      <c r="AJ12" s="70">
        <v>0.75</v>
      </c>
      <c r="AK12" s="70">
        <v>0.75</v>
      </c>
      <c r="AL12" s="70">
        <v>0.75</v>
      </c>
      <c r="AP12" s="42"/>
      <c r="AQ12"/>
      <c r="AR12" s="3"/>
      <c r="AS12" s="76" t="s">
        <v>120</v>
      </c>
      <c r="AT12" s="70">
        <v>0.75</v>
      </c>
      <c r="AU12" s="70">
        <v>0.75</v>
      </c>
      <c r="AV12" s="70">
        <v>0.75</v>
      </c>
      <c r="AW12" s="70">
        <v>0.75</v>
      </c>
    </row>
    <row r="13" spans="2:49" x14ac:dyDescent="0.3">
      <c r="D13" t="s">
        <v>119</v>
      </c>
      <c r="E13" s="82"/>
      <c r="F13" s="70"/>
      <c r="G13" s="70"/>
      <c r="H13" s="83"/>
      <c r="I13" s="70"/>
      <c r="J13" s="70"/>
      <c r="K13" s="70"/>
      <c r="L13" s="83"/>
      <c r="M13" s="70">
        <v>0.25</v>
      </c>
      <c r="N13" s="70">
        <v>0.25</v>
      </c>
      <c r="O13" s="70">
        <v>0.25</v>
      </c>
      <c r="P13" s="83">
        <v>0.25</v>
      </c>
      <c r="X13" s="76" t="s">
        <v>128</v>
      </c>
      <c r="Y13" s="70">
        <v>0.15</v>
      </c>
      <c r="Z13" s="70">
        <v>0.15</v>
      </c>
      <c r="AA13" s="70">
        <v>0.15</v>
      </c>
      <c r="AB13" s="70">
        <v>0.15</v>
      </c>
      <c r="AF13" s="42"/>
      <c r="AG13"/>
      <c r="AH13" s="76" t="s">
        <v>107</v>
      </c>
      <c r="AI13" s="70">
        <v>0.9</v>
      </c>
      <c r="AJ13" s="70">
        <v>0.9</v>
      </c>
      <c r="AK13" s="70">
        <v>0.85000000000000009</v>
      </c>
      <c r="AL13" s="70">
        <v>0.85000000000000009</v>
      </c>
      <c r="AP13" s="42"/>
      <c r="AQ13"/>
      <c r="AR13" s="3"/>
      <c r="AS13" s="76" t="s">
        <v>119</v>
      </c>
      <c r="AT13" s="70">
        <v>1.1499999999999999</v>
      </c>
      <c r="AU13" s="70">
        <v>1.1499999999999999</v>
      </c>
      <c r="AV13" s="70">
        <v>1.1499999999999999</v>
      </c>
      <c r="AW13" s="70">
        <v>1.1499999999999999</v>
      </c>
    </row>
    <row r="14" spans="2:49" x14ac:dyDescent="0.3">
      <c r="D14" t="s">
        <v>267</v>
      </c>
      <c r="E14" s="82">
        <v>0.75</v>
      </c>
      <c r="F14" s="70">
        <v>0.75</v>
      </c>
      <c r="G14" s="70">
        <v>0.75</v>
      </c>
      <c r="H14" s="83">
        <v>0.75</v>
      </c>
      <c r="I14" s="70"/>
      <c r="J14" s="70"/>
      <c r="K14" s="70"/>
      <c r="L14" s="83"/>
      <c r="M14" s="70"/>
      <c r="N14" s="70"/>
      <c r="O14" s="70"/>
      <c r="P14" s="83"/>
      <c r="X14" s="76" t="s">
        <v>130</v>
      </c>
      <c r="Y14" s="70">
        <v>0.75</v>
      </c>
      <c r="Z14" s="70">
        <v>0.75</v>
      </c>
      <c r="AA14" s="70">
        <v>0.75</v>
      </c>
      <c r="AB14" s="70">
        <v>0.75</v>
      </c>
      <c r="AF14" s="42"/>
      <c r="AG14"/>
      <c r="AH14" s="76" t="s">
        <v>118</v>
      </c>
      <c r="AI14" s="70">
        <v>0.75</v>
      </c>
      <c r="AJ14" s="70">
        <v>0.75</v>
      </c>
      <c r="AK14" s="70">
        <v>0.75</v>
      </c>
      <c r="AL14" s="70">
        <v>0.75</v>
      </c>
      <c r="AP14" s="42"/>
      <c r="AQ14"/>
      <c r="AR14" s="3"/>
      <c r="AS14" s="76" t="s">
        <v>121</v>
      </c>
      <c r="AT14" s="70">
        <v>0.75</v>
      </c>
      <c r="AU14" s="70">
        <v>0.75</v>
      </c>
      <c r="AV14" s="70">
        <v>0.75</v>
      </c>
      <c r="AW14" s="70">
        <v>0.75</v>
      </c>
    </row>
    <row r="15" spans="2:49" x14ac:dyDescent="0.3">
      <c r="D15" t="s">
        <v>102</v>
      </c>
      <c r="E15" s="82"/>
      <c r="F15" s="70"/>
      <c r="G15" s="70"/>
      <c r="H15" s="83"/>
      <c r="I15" s="70"/>
      <c r="J15" s="70"/>
      <c r="K15" s="70"/>
      <c r="L15" s="83"/>
      <c r="M15" s="70">
        <v>0.3</v>
      </c>
      <c r="N15" s="70">
        <v>0.3</v>
      </c>
      <c r="O15" s="70">
        <v>0.3</v>
      </c>
      <c r="P15" s="83">
        <v>0.3</v>
      </c>
      <c r="X15" s="76" t="s">
        <v>133</v>
      </c>
      <c r="Y15" s="70">
        <v>0.75</v>
      </c>
      <c r="Z15" s="70">
        <v>0.75</v>
      </c>
      <c r="AA15" s="70">
        <v>0.75</v>
      </c>
      <c r="AB15" s="70">
        <v>0.75</v>
      </c>
      <c r="AF15" s="42"/>
      <c r="AG15"/>
      <c r="AH15" s="76" t="s">
        <v>123</v>
      </c>
      <c r="AI15" s="70">
        <v>0.75</v>
      </c>
      <c r="AJ15" s="70">
        <v>0.75</v>
      </c>
      <c r="AK15" s="70">
        <v>0.75</v>
      </c>
      <c r="AL15" s="70">
        <v>0.75</v>
      </c>
      <c r="AP15" s="42"/>
      <c r="AQ15"/>
      <c r="AR15" s="3"/>
    </row>
    <row r="16" spans="2:49" x14ac:dyDescent="0.3">
      <c r="D16" t="s">
        <v>72</v>
      </c>
      <c r="E16" s="82"/>
      <c r="F16" s="70"/>
      <c r="G16" s="70"/>
      <c r="H16" s="83"/>
      <c r="I16" s="70">
        <v>0</v>
      </c>
      <c r="J16" s="70">
        <v>0.2</v>
      </c>
      <c r="K16" s="70">
        <v>0.2</v>
      </c>
      <c r="L16" s="83">
        <v>0.2</v>
      </c>
      <c r="M16" s="70"/>
      <c r="N16" s="70"/>
      <c r="O16" s="70"/>
      <c r="P16" s="83"/>
      <c r="X16" s="80" t="s">
        <v>134</v>
      </c>
      <c r="Y16" s="70">
        <v>0.6</v>
      </c>
      <c r="Z16" s="70">
        <v>0.6</v>
      </c>
      <c r="AA16" s="70">
        <v>0.75</v>
      </c>
      <c r="AB16" s="70">
        <v>0.75</v>
      </c>
      <c r="AF16" s="42"/>
      <c r="AG16"/>
      <c r="AH16" s="76" t="s">
        <v>293</v>
      </c>
      <c r="AI16" s="70">
        <v>0.75</v>
      </c>
      <c r="AJ16" s="70">
        <v>0.75</v>
      </c>
      <c r="AK16" s="70">
        <v>0.75</v>
      </c>
      <c r="AL16" s="70">
        <v>0.75</v>
      </c>
      <c r="AP16" s="42"/>
      <c r="AQ16"/>
      <c r="AR16" s="3"/>
    </row>
    <row r="17" spans="2:44" x14ac:dyDescent="0.3">
      <c r="D17" t="s">
        <v>133</v>
      </c>
      <c r="E17" s="82">
        <v>0.75</v>
      </c>
      <c r="F17" s="70">
        <v>0.75</v>
      </c>
      <c r="G17" s="70">
        <v>0.75</v>
      </c>
      <c r="H17" s="83">
        <v>0.75</v>
      </c>
      <c r="I17" s="70"/>
      <c r="J17" s="70"/>
      <c r="K17" s="70"/>
      <c r="L17" s="83"/>
      <c r="M17" s="70"/>
      <c r="N17" s="70"/>
      <c r="O17" s="70"/>
      <c r="P17" s="83"/>
      <c r="X17" s="76" t="s">
        <v>138</v>
      </c>
      <c r="Y17" s="70">
        <v>0.75</v>
      </c>
      <c r="Z17" s="70">
        <v>0.75</v>
      </c>
      <c r="AA17" s="70">
        <v>0.75</v>
      </c>
      <c r="AB17" s="70">
        <v>0.75</v>
      </c>
      <c r="AF17" s="42"/>
      <c r="AG17"/>
      <c r="AH17"/>
      <c r="AI17"/>
      <c r="AJ17"/>
      <c r="AP17" s="42"/>
      <c r="AQ17"/>
      <c r="AR17" s="3"/>
    </row>
    <row r="18" spans="2:44" x14ac:dyDescent="0.3">
      <c r="D18" t="s">
        <v>120</v>
      </c>
      <c r="E18" s="82"/>
      <c r="F18" s="70"/>
      <c r="G18" s="70"/>
      <c r="H18" s="83"/>
      <c r="I18" s="70"/>
      <c r="J18" s="70"/>
      <c r="K18" s="70"/>
      <c r="L18" s="83"/>
      <c r="M18" s="70">
        <v>0.75</v>
      </c>
      <c r="N18" s="70">
        <v>0.75</v>
      </c>
      <c r="O18" s="70">
        <v>0.75</v>
      </c>
      <c r="P18" s="83">
        <v>0.75</v>
      </c>
      <c r="X18" s="81" t="s">
        <v>132</v>
      </c>
      <c r="Y18" s="70">
        <v>1.25</v>
      </c>
      <c r="Z18" s="70">
        <v>1.25</v>
      </c>
      <c r="AA18" s="70">
        <v>1.25</v>
      </c>
      <c r="AB18" s="70">
        <v>1.25</v>
      </c>
      <c r="AF18" s="42"/>
      <c r="AG18" s="3"/>
      <c r="AH18"/>
      <c r="AI18"/>
      <c r="AJ18"/>
      <c r="AP18" s="42"/>
      <c r="AQ18" s="3"/>
      <c r="AR18" s="3"/>
    </row>
    <row r="19" spans="2:44" x14ac:dyDescent="0.3">
      <c r="D19" t="s">
        <v>37</v>
      </c>
      <c r="E19" s="82">
        <v>0.5</v>
      </c>
      <c r="F19" s="70">
        <v>0.5</v>
      </c>
      <c r="G19" s="70">
        <v>0.5</v>
      </c>
      <c r="H19" s="83">
        <v>0.5</v>
      </c>
      <c r="I19" s="70"/>
      <c r="J19" s="70"/>
      <c r="K19" s="70"/>
      <c r="L19" s="83"/>
      <c r="M19" s="70"/>
      <c r="N19" s="70"/>
      <c r="O19" s="70"/>
      <c r="P19" s="83"/>
      <c r="X19" s="76" t="s">
        <v>122</v>
      </c>
      <c r="Y19" s="70">
        <v>1</v>
      </c>
      <c r="Z19" s="70">
        <v>1</v>
      </c>
      <c r="AA19" s="70">
        <v>1</v>
      </c>
      <c r="AB19" s="70">
        <v>1</v>
      </c>
      <c r="AF19" s="42"/>
      <c r="AG19" s="3"/>
      <c r="AP19" s="42"/>
      <c r="AQ19" s="3"/>
    </row>
    <row r="20" spans="2:44" x14ac:dyDescent="0.3">
      <c r="B20" t="s">
        <v>5</v>
      </c>
      <c r="C20" t="s">
        <v>30</v>
      </c>
      <c r="D20" t="s">
        <v>78</v>
      </c>
      <c r="E20" s="82">
        <v>0.6</v>
      </c>
      <c r="F20" s="70"/>
      <c r="G20" s="70">
        <v>0.5</v>
      </c>
      <c r="H20" s="83">
        <v>0.5</v>
      </c>
      <c r="I20" s="70"/>
      <c r="J20" s="70"/>
      <c r="K20" s="70"/>
      <c r="L20" s="83"/>
      <c r="M20" s="70"/>
      <c r="N20" s="70"/>
      <c r="O20" s="70"/>
      <c r="P20" s="83"/>
      <c r="X20" s="76" t="s">
        <v>106</v>
      </c>
      <c r="Y20" s="70">
        <v>1.25</v>
      </c>
      <c r="Z20" s="70">
        <v>1.25</v>
      </c>
      <c r="AA20" s="70">
        <v>1.25</v>
      </c>
      <c r="AB20" s="70">
        <v>1.25</v>
      </c>
      <c r="AF20" s="42"/>
      <c r="AG20" s="3"/>
      <c r="AP20" s="42"/>
      <c r="AQ20" s="3"/>
    </row>
    <row r="21" spans="2:44" x14ac:dyDescent="0.3">
      <c r="D21" t="s">
        <v>138</v>
      </c>
      <c r="E21" s="82">
        <v>0.75</v>
      </c>
      <c r="F21" s="70">
        <v>0.75</v>
      </c>
      <c r="G21" s="70">
        <v>0.75</v>
      </c>
      <c r="H21" s="83">
        <v>0.75</v>
      </c>
      <c r="I21" s="70"/>
      <c r="J21" s="70"/>
      <c r="K21" s="70"/>
      <c r="L21" s="83"/>
      <c r="M21" s="70"/>
      <c r="N21" s="70"/>
      <c r="O21" s="70"/>
      <c r="P21" s="83"/>
      <c r="X21" s="76" t="s">
        <v>61</v>
      </c>
      <c r="Y21" s="70">
        <v>1</v>
      </c>
      <c r="Z21" s="70">
        <v>1</v>
      </c>
      <c r="AA21" s="70">
        <v>1</v>
      </c>
      <c r="AB21" s="70">
        <v>1</v>
      </c>
      <c r="AF21" s="42"/>
      <c r="AG21" s="3"/>
      <c r="AP21" s="42"/>
      <c r="AQ21" s="3"/>
    </row>
    <row r="22" spans="2:44" x14ac:dyDescent="0.3">
      <c r="D22" t="s">
        <v>126</v>
      </c>
      <c r="E22" s="82">
        <v>0.75</v>
      </c>
      <c r="F22" s="70">
        <v>0.75</v>
      </c>
      <c r="G22" s="70">
        <v>0.75</v>
      </c>
      <c r="H22" s="83">
        <v>0.75</v>
      </c>
      <c r="I22" s="70"/>
      <c r="J22" s="70"/>
      <c r="K22" s="70"/>
      <c r="L22" s="83"/>
      <c r="M22" s="70"/>
      <c r="N22" s="70"/>
      <c r="O22" s="70"/>
      <c r="P22" s="83"/>
      <c r="X22" s="76" t="s">
        <v>267</v>
      </c>
      <c r="Y22" s="70">
        <v>0.75</v>
      </c>
      <c r="Z22" s="70">
        <v>0.75</v>
      </c>
      <c r="AA22" s="70">
        <v>0.75</v>
      </c>
      <c r="AB22" s="70">
        <v>0.75</v>
      </c>
      <c r="AF22" s="42"/>
      <c r="AG22" s="3"/>
      <c r="AP22" s="42"/>
      <c r="AQ22" s="3"/>
    </row>
    <row r="23" spans="2:44" x14ac:dyDescent="0.3">
      <c r="D23" t="s">
        <v>51</v>
      </c>
      <c r="E23" s="82"/>
      <c r="F23" s="70"/>
      <c r="G23" s="70"/>
      <c r="H23" s="83"/>
      <c r="I23" s="70"/>
      <c r="J23" s="70"/>
      <c r="K23" s="70"/>
      <c r="L23" s="83"/>
      <c r="M23" s="70">
        <v>0.5</v>
      </c>
      <c r="N23" s="70">
        <v>0.5</v>
      </c>
      <c r="O23" s="70">
        <v>0.5</v>
      </c>
      <c r="P23" s="83">
        <v>0.5</v>
      </c>
      <c r="X23" s="76" t="s">
        <v>268</v>
      </c>
      <c r="Y23" s="70">
        <v>0.75</v>
      </c>
      <c r="Z23" s="70">
        <v>0.75</v>
      </c>
      <c r="AA23" s="70">
        <v>0.75</v>
      </c>
      <c r="AB23" s="70">
        <v>0.75</v>
      </c>
      <c r="AF23" s="42"/>
      <c r="AG23" s="3"/>
      <c r="AP23" s="42"/>
      <c r="AQ23" s="3"/>
    </row>
    <row r="24" spans="2:44" x14ac:dyDescent="0.3">
      <c r="D24" t="s">
        <v>71</v>
      </c>
      <c r="E24" s="82">
        <v>0.75</v>
      </c>
      <c r="F24" s="70">
        <v>0.75</v>
      </c>
      <c r="G24" s="70">
        <v>0.75</v>
      </c>
      <c r="H24" s="83">
        <v>0.75</v>
      </c>
      <c r="I24" s="70"/>
      <c r="J24" s="70"/>
      <c r="K24" s="70"/>
      <c r="L24" s="83"/>
      <c r="M24" s="70"/>
      <c r="N24" s="70"/>
      <c r="O24" s="70"/>
      <c r="P24" s="83"/>
      <c r="X24" s="76" t="s">
        <v>274</v>
      </c>
      <c r="Y24" s="70">
        <v>1</v>
      </c>
      <c r="Z24" s="70">
        <v>1</v>
      </c>
      <c r="AA24" s="70">
        <v>1</v>
      </c>
      <c r="AB24" s="70">
        <v>1</v>
      </c>
      <c r="AF24" s="42"/>
      <c r="AG24" s="3"/>
      <c r="AP24" s="42"/>
      <c r="AQ24" s="3"/>
    </row>
    <row r="25" spans="2:44" x14ac:dyDescent="0.3">
      <c r="D25" t="s">
        <v>291</v>
      </c>
      <c r="E25" s="82">
        <v>0.75</v>
      </c>
      <c r="F25" s="70">
        <v>0.75</v>
      </c>
      <c r="G25" s="70">
        <v>0.75</v>
      </c>
      <c r="H25" s="83">
        <v>0.75</v>
      </c>
      <c r="I25" s="70"/>
      <c r="J25" s="70"/>
      <c r="K25" s="70"/>
      <c r="L25" s="83"/>
      <c r="M25" s="70"/>
      <c r="N25" s="70"/>
      <c r="O25" s="70"/>
      <c r="P25" s="83"/>
      <c r="X25" s="76" t="s">
        <v>275</v>
      </c>
      <c r="Y25" s="70">
        <v>1</v>
      </c>
      <c r="Z25" s="70">
        <v>1</v>
      </c>
      <c r="AA25" s="70">
        <v>1</v>
      </c>
      <c r="AB25" s="70">
        <v>1</v>
      </c>
      <c r="AF25" s="42"/>
      <c r="AG25" s="3"/>
      <c r="AP25" s="42"/>
      <c r="AQ25" s="3"/>
    </row>
    <row r="26" spans="2:44" x14ac:dyDescent="0.3">
      <c r="D26" t="s">
        <v>38</v>
      </c>
      <c r="E26" s="82"/>
      <c r="F26" s="70"/>
      <c r="G26" s="70"/>
      <c r="H26" s="83"/>
      <c r="I26" s="70">
        <v>0.75</v>
      </c>
      <c r="J26" s="70">
        <v>0.75</v>
      </c>
      <c r="K26" s="70">
        <v>0.75</v>
      </c>
      <c r="L26" s="83">
        <v>0.75</v>
      </c>
      <c r="M26" s="70"/>
      <c r="N26" s="70"/>
      <c r="O26" s="70"/>
      <c r="P26" s="83"/>
      <c r="U26" s="42"/>
      <c r="V26" s="42"/>
      <c r="X26" s="76" t="s">
        <v>277</v>
      </c>
      <c r="Y26" s="70">
        <v>1</v>
      </c>
      <c r="Z26" s="70">
        <v>1</v>
      </c>
      <c r="AA26" s="70">
        <v>1</v>
      </c>
      <c r="AB26" s="70">
        <v>1</v>
      </c>
      <c r="AF26" s="42"/>
      <c r="AP26" s="42"/>
    </row>
    <row r="27" spans="2:44" x14ac:dyDescent="0.3">
      <c r="D27" t="s">
        <v>123</v>
      </c>
      <c r="E27" s="82"/>
      <c r="F27" s="70"/>
      <c r="G27" s="70"/>
      <c r="H27" s="83"/>
      <c r="I27" s="70">
        <v>0.75</v>
      </c>
      <c r="J27" s="70">
        <v>0.75</v>
      </c>
      <c r="K27" s="70">
        <v>0.75</v>
      </c>
      <c r="L27" s="83">
        <v>0.75</v>
      </c>
      <c r="M27" s="70"/>
      <c r="N27" s="70"/>
      <c r="O27" s="70"/>
      <c r="P27" s="83"/>
      <c r="U27" s="54"/>
      <c r="V27" s="54"/>
      <c r="X27" s="76" t="s">
        <v>276</v>
      </c>
      <c r="Y27" s="70">
        <v>0.75</v>
      </c>
      <c r="Z27" s="70">
        <v>0.75</v>
      </c>
      <c r="AA27" s="70">
        <v>0.75</v>
      </c>
      <c r="AB27" s="70">
        <v>0.75</v>
      </c>
      <c r="AF27" s="42"/>
      <c r="AP27" s="42"/>
    </row>
    <row r="28" spans="2:44" x14ac:dyDescent="0.3">
      <c r="D28" t="s">
        <v>92</v>
      </c>
      <c r="E28" s="82">
        <v>0.6</v>
      </c>
      <c r="F28" s="70">
        <v>0.6</v>
      </c>
      <c r="G28" s="70">
        <v>0.75</v>
      </c>
      <c r="H28" s="83">
        <v>0.75</v>
      </c>
      <c r="I28" s="70"/>
      <c r="J28" s="70"/>
      <c r="K28" s="70"/>
      <c r="L28" s="83"/>
      <c r="M28" s="70"/>
      <c r="N28" s="70"/>
      <c r="O28" s="70"/>
      <c r="P28" s="83"/>
      <c r="U28" s="54"/>
      <c r="V28" s="54"/>
      <c r="X28" s="76" t="s">
        <v>285</v>
      </c>
      <c r="Y28" s="70">
        <v>0.75</v>
      </c>
      <c r="Z28" s="70">
        <v>0.75</v>
      </c>
      <c r="AA28" s="70">
        <v>0.75</v>
      </c>
      <c r="AB28" s="70">
        <v>0.75</v>
      </c>
      <c r="AF28" s="42"/>
      <c r="AP28" s="42"/>
    </row>
    <row r="29" spans="2:44" x14ac:dyDescent="0.3">
      <c r="D29" t="s">
        <v>134</v>
      </c>
      <c r="E29" s="82">
        <v>0.6</v>
      </c>
      <c r="F29" s="70"/>
      <c r="G29" s="70">
        <v>0.75</v>
      </c>
      <c r="H29" s="83">
        <v>0.75</v>
      </c>
      <c r="I29" s="70"/>
      <c r="J29" s="70"/>
      <c r="K29" s="70"/>
      <c r="L29" s="83"/>
      <c r="M29" s="70"/>
      <c r="N29" s="70"/>
      <c r="O29" s="70"/>
      <c r="P29" s="83"/>
      <c r="U29" s="54"/>
      <c r="V29" s="54"/>
      <c r="X29" s="76" t="s">
        <v>291</v>
      </c>
      <c r="Y29" s="70">
        <v>0.75</v>
      </c>
      <c r="Z29" s="70">
        <v>0.75</v>
      </c>
      <c r="AA29" s="70">
        <v>0.75</v>
      </c>
      <c r="AB29" s="70">
        <v>0.75</v>
      </c>
      <c r="AF29" s="42"/>
      <c r="AP29" s="42"/>
    </row>
    <row r="30" spans="2:44" x14ac:dyDescent="0.3">
      <c r="D30" t="s">
        <v>101</v>
      </c>
      <c r="E30" s="82"/>
      <c r="F30" s="70"/>
      <c r="G30" s="70"/>
      <c r="H30" s="83"/>
      <c r="I30" s="70">
        <v>0.5</v>
      </c>
      <c r="J30" s="70">
        <v>0.5</v>
      </c>
      <c r="K30" s="70">
        <v>0.5</v>
      </c>
      <c r="L30" s="83">
        <v>0.5</v>
      </c>
      <c r="M30" s="70"/>
      <c r="N30" s="70"/>
      <c r="O30" s="70"/>
      <c r="P30" s="83"/>
      <c r="U30" s="54"/>
      <c r="V30" s="54"/>
      <c r="Y30"/>
      <c r="Z30"/>
      <c r="AF30" s="42"/>
      <c r="AP30" s="42"/>
    </row>
    <row r="31" spans="2:44" x14ac:dyDescent="0.3">
      <c r="D31" t="s">
        <v>132</v>
      </c>
      <c r="E31" s="82">
        <v>0.75</v>
      </c>
      <c r="F31" s="70">
        <v>0.75</v>
      </c>
      <c r="G31" s="70">
        <v>0.75</v>
      </c>
      <c r="H31" s="83">
        <v>0.75</v>
      </c>
      <c r="I31" s="70"/>
      <c r="J31" s="70"/>
      <c r="K31" s="70"/>
      <c r="L31" s="83"/>
      <c r="M31" s="70"/>
      <c r="N31" s="70"/>
      <c r="O31" s="70"/>
      <c r="P31" s="83"/>
      <c r="Y31"/>
      <c r="Z31"/>
      <c r="AF31" s="42"/>
      <c r="AP31" s="42"/>
    </row>
    <row r="32" spans="2:44" x14ac:dyDescent="0.3">
      <c r="D32" t="s">
        <v>108</v>
      </c>
      <c r="E32" s="82"/>
      <c r="F32" s="70"/>
      <c r="G32" s="70"/>
      <c r="H32" s="83"/>
      <c r="I32" s="70"/>
      <c r="J32" s="70"/>
      <c r="K32" s="70"/>
      <c r="L32" s="83"/>
      <c r="M32" s="70">
        <v>0.5</v>
      </c>
      <c r="N32" s="70">
        <v>0.5</v>
      </c>
      <c r="O32" s="70">
        <v>0.5</v>
      </c>
      <c r="P32" s="83">
        <v>0.5</v>
      </c>
      <c r="Y32"/>
      <c r="Z32"/>
      <c r="AF32" s="42"/>
      <c r="AP32" s="42"/>
    </row>
    <row r="33" spans="2:42" x14ac:dyDescent="0.3">
      <c r="D33" t="s">
        <v>124</v>
      </c>
      <c r="E33" s="82">
        <v>0.4</v>
      </c>
      <c r="F33" s="70">
        <v>0.4</v>
      </c>
      <c r="G33" s="70">
        <v>0.4</v>
      </c>
      <c r="H33" s="83">
        <v>0.4</v>
      </c>
      <c r="I33" s="70"/>
      <c r="J33" s="70"/>
      <c r="K33" s="70"/>
      <c r="L33" s="83"/>
      <c r="M33" s="70"/>
      <c r="N33" s="70"/>
      <c r="O33" s="70"/>
      <c r="P33" s="83"/>
      <c r="Y33"/>
      <c r="Z33"/>
      <c r="AF33" s="42"/>
      <c r="AP33" s="42"/>
    </row>
    <row r="34" spans="2:42" x14ac:dyDescent="0.3">
      <c r="C34" t="s">
        <v>96</v>
      </c>
      <c r="D34" t="s">
        <v>113</v>
      </c>
      <c r="E34" s="82"/>
      <c r="F34" s="70"/>
      <c r="G34" s="70"/>
      <c r="H34" s="83"/>
      <c r="I34" s="70">
        <v>0.5</v>
      </c>
      <c r="J34" s="70">
        <v>0.5</v>
      </c>
      <c r="K34" s="70">
        <v>0.5</v>
      </c>
      <c r="L34" s="83">
        <v>0.5</v>
      </c>
      <c r="M34" s="70"/>
      <c r="N34" s="70"/>
      <c r="O34" s="70"/>
      <c r="P34" s="83"/>
      <c r="Y34"/>
      <c r="Z34"/>
      <c r="AF34" s="42"/>
      <c r="AP34" s="42"/>
    </row>
    <row r="35" spans="2:42" x14ac:dyDescent="0.3">
      <c r="D35" t="s">
        <v>285</v>
      </c>
      <c r="E35" s="82">
        <v>0.25</v>
      </c>
      <c r="F35" s="70">
        <v>0.25</v>
      </c>
      <c r="G35" s="70">
        <v>0.25</v>
      </c>
      <c r="H35" s="83">
        <v>0.25</v>
      </c>
      <c r="I35" s="70"/>
      <c r="J35" s="70"/>
      <c r="K35" s="70"/>
      <c r="L35" s="83"/>
      <c r="M35" s="70"/>
      <c r="N35" s="70"/>
      <c r="O35" s="70"/>
      <c r="P35" s="83"/>
      <c r="Y35"/>
      <c r="Z35"/>
      <c r="AF35" s="42"/>
      <c r="AP35" s="42"/>
    </row>
    <row r="36" spans="2:42" x14ac:dyDescent="0.3">
      <c r="D36" t="s">
        <v>106</v>
      </c>
      <c r="E36" s="82">
        <v>0.15</v>
      </c>
      <c r="F36" s="70">
        <v>0.15</v>
      </c>
      <c r="G36" s="70">
        <v>0.15</v>
      </c>
      <c r="H36" s="83">
        <v>0.15</v>
      </c>
      <c r="I36" s="70"/>
      <c r="J36" s="70"/>
      <c r="K36" s="70"/>
      <c r="L36" s="83"/>
      <c r="M36" s="70"/>
      <c r="N36" s="70"/>
      <c r="O36" s="70"/>
      <c r="P36" s="83"/>
      <c r="Y36"/>
      <c r="Z36"/>
      <c r="AF36" s="42"/>
      <c r="AP36" s="42"/>
    </row>
    <row r="37" spans="2:42" x14ac:dyDescent="0.3">
      <c r="D37" t="s">
        <v>119</v>
      </c>
      <c r="E37" s="82"/>
      <c r="F37" s="70"/>
      <c r="G37" s="70"/>
      <c r="H37" s="83"/>
      <c r="I37" s="70"/>
      <c r="J37" s="70"/>
      <c r="K37" s="70"/>
      <c r="L37" s="83"/>
      <c r="M37" s="70">
        <v>0.6</v>
      </c>
      <c r="N37" s="70">
        <v>0.6</v>
      </c>
      <c r="O37" s="70">
        <v>0.6</v>
      </c>
      <c r="P37" s="83">
        <v>0.6</v>
      </c>
      <c r="Y37"/>
      <c r="Z37"/>
      <c r="AF37" s="42"/>
      <c r="AP37" s="42"/>
    </row>
    <row r="38" spans="2:42" x14ac:dyDescent="0.3">
      <c r="D38" t="s">
        <v>107</v>
      </c>
      <c r="E38" s="82"/>
      <c r="F38" s="70"/>
      <c r="G38" s="70"/>
      <c r="H38" s="83"/>
      <c r="I38" s="70">
        <v>0.4</v>
      </c>
      <c r="J38" s="70">
        <v>0.4</v>
      </c>
      <c r="K38" s="70">
        <v>0.4</v>
      </c>
      <c r="L38" s="83">
        <v>0.4</v>
      </c>
      <c r="M38" s="70"/>
      <c r="N38" s="70"/>
      <c r="O38" s="70"/>
      <c r="P38" s="83"/>
      <c r="Y38"/>
      <c r="Z38"/>
      <c r="AF38" s="42"/>
      <c r="AP38" s="42"/>
    </row>
    <row r="39" spans="2:42" x14ac:dyDescent="0.3">
      <c r="D39" t="s">
        <v>127</v>
      </c>
      <c r="E39" s="82">
        <v>0.3</v>
      </c>
      <c r="F39" s="70">
        <v>0.3</v>
      </c>
      <c r="G39" s="70">
        <v>0.3</v>
      </c>
      <c r="H39" s="83">
        <v>0.3</v>
      </c>
      <c r="I39" s="70"/>
      <c r="J39" s="70"/>
      <c r="K39" s="70"/>
      <c r="L39" s="83"/>
      <c r="M39" s="70"/>
      <c r="N39" s="70"/>
      <c r="O39" s="70"/>
      <c r="P39" s="83"/>
      <c r="Y39"/>
      <c r="Z39"/>
      <c r="AF39" s="42"/>
      <c r="AP39" s="42"/>
    </row>
    <row r="40" spans="2:42" x14ac:dyDescent="0.3">
      <c r="D40" t="s">
        <v>276</v>
      </c>
      <c r="E40" s="82">
        <v>0.5</v>
      </c>
      <c r="F40" s="70">
        <v>0.5</v>
      </c>
      <c r="G40" s="70">
        <v>0.5</v>
      </c>
      <c r="H40" s="83">
        <v>0.5</v>
      </c>
      <c r="I40" s="70"/>
      <c r="J40" s="70"/>
      <c r="K40" s="70"/>
      <c r="L40" s="83"/>
      <c r="M40" s="70"/>
      <c r="N40" s="70"/>
      <c r="O40" s="70"/>
      <c r="P40" s="83"/>
      <c r="Y40"/>
      <c r="Z40"/>
      <c r="AF40" s="42"/>
      <c r="AP40" s="42"/>
    </row>
    <row r="41" spans="2:42" x14ac:dyDescent="0.3">
      <c r="D41" t="s">
        <v>73</v>
      </c>
      <c r="E41" s="82"/>
      <c r="F41" s="70"/>
      <c r="G41" s="70"/>
      <c r="H41" s="83"/>
      <c r="I41" s="70"/>
      <c r="J41" s="70"/>
      <c r="K41" s="70"/>
      <c r="L41" s="83"/>
      <c r="M41" s="70">
        <v>0.6</v>
      </c>
      <c r="N41" s="70">
        <v>0.6</v>
      </c>
      <c r="O41" s="70">
        <v>0.6</v>
      </c>
      <c r="P41" s="83">
        <v>0.6</v>
      </c>
      <c r="AF41" s="42"/>
      <c r="AP41" s="42"/>
    </row>
    <row r="42" spans="2:42" x14ac:dyDescent="0.3">
      <c r="D42" t="s">
        <v>61</v>
      </c>
      <c r="E42" s="82">
        <v>0.75</v>
      </c>
      <c r="F42" s="70">
        <v>0.75</v>
      </c>
      <c r="G42" s="70">
        <v>0.75</v>
      </c>
      <c r="H42" s="83">
        <v>0.75</v>
      </c>
      <c r="I42" s="70"/>
      <c r="J42" s="70"/>
      <c r="K42" s="70"/>
      <c r="L42" s="83"/>
      <c r="M42" s="70"/>
      <c r="N42" s="70"/>
      <c r="O42" s="70"/>
      <c r="P42" s="83"/>
      <c r="AF42" s="42"/>
      <c r="AP42" s="42"/>
    </row>
    <row r="43" spans="2:42" x14ac:dyDescent="0.3">
      <c r="D43" t="s">
        <v>114</v>
      </c>
      <c r="E43" s="82"/>
      <c r="F43" s="70"/>
      <c r="G43" s="70"/>
      <c r="H43" s="83"/>
      <c r="I43" s="70"/>
      <c r="J43" s="70"/>
      <c r="K43" s="70"/>
      <c r="L43" s="83"/>
      <c r="M43" s="70">
        <v>0.3</v>
      </c>
      <c r="N43" s="70">
        <v>0.3</v>
      </c>
      <c r="O43" s="70">
        <v>0.3</v>
      </c>
      <c r="P43" s="83">
        <v>0.3</v>
      </c>
      <c r="AF43" s="42"/>
      <c r="AP43" s="42"/>
    </row>
    <row r="44" spans="2:42" x14ac:dyDescent="0.3">
      <c r="D44" t="s">
        <v>108</v>
      </c>
      <c r="E44" s="82"/>
      <c r="F44" s="70"/>
      <c r="G44" s="70"/>
      <c r="H44" s="83"/>
      <c r="I44" s="70"/>
      <c r="J44" s="70"/>
      <c r="K44" s="70"/>
      <c r="L44" s="83"/>
      <c r="M44" s="70">
        <v>0.3</v>
      </c>
      <c r="N44" s="70">
        <v>0.3</v>
      </c>
      <c r="O44" s="70">
        <v>0.3</v>
      </c>
      <c r="P44" s="83">
        <v>0.3</v>
      </c>
      <c r="AF44" s="42"/>
      <c r="AP44" s="42"/>
    </row>
    <row r="45" spans="2:42" x14ac:dyDescent="0.3">
      <c r="D45" t="s">
        <v>130</v>
      </c>
      <c r="E45" s="82">
        <v>0.75</v>
      </c>
      <c r="F45" s="70">
        <v>0.75</v>
      </c>
      <c r="G45" s="70">
        <v>0.75</v>
      </c>
      <c r="H45" s="83">
        <v>0.75</v>
      </c>
      <c r="I45" s="70"/>
      <c r="J45" s="70"/>
      <c r="K45" s="70"/>
      <c r="L45" s="83"/>
      <c r="M45" s="70"/>
      <c r="N45" s="70"/>
      <c r="O45" s="70"/>
      <c r="P45" s="83"/>
      <c r="AF45" s="42"/>
      <c r="AP45" s="42"/>
    </row>
    <row r="46" spans="2:42" x14ac:dyDescent="0.3">
      <c r="D46" t="s">
        <v>122</v>
      </c>
      <c r="E46" s="82">
        <v>0.25</v>
      </c>
      <c r="F46" s="70">
        <v>0.25</v>
      </c>
      <c r="G46" s="70">
        <v>0.25</v>
      </c>
      <c r="H46" s="83">
        <v>0.25</v>
      </c>
      <c r="I46" s="70"/>
      <c r="J46" s="70"/>
      <c r="K46" s="70"/>
      <c r="L46" s="83"/>
      <c r="M46" s="70"/>
      <c r="N46" s="70"/>
      <c r="O46" s="70"/>
      <c r="P46" s="83"/>
      <c r="W46" s="52" t="s">
        <v>179</v>
      </c>
      <c r="X46" s="42"/>
      <c r="Y46" s="42"/>
      <c r="AF46" s="42"/>
      <c r="AP46" s="42"/>
    </row>
    <row r="47" spans="2:42" x14ac:dyDescent="0.3">
      <c r="B47" t="s">
        <v>9</v>
      </c>
      <c r="C47" t="s">
        <v>9</v>
      </c>
      <c r="D47" t="s">
        <v>78</v>
      </c>
      <c r="E47" s="82"/>
      <c r="F47" s="70">
        <v>0.3</v>
      </c>
      <c r="G47" s="70">
        <v>0.3</v>
      </c>
      <c r="H47" s="83">
        <v>0.3</v>
      </c>
      <c r="I47" s="70"/>
      <c r="J47" s="70"/>
      <c r="K47" s="70"/>
      <c r="L47" s="83"/>
      <c r="M47" s="70"/>
      <c r="N47" s="70"/>
      <c r="O47" s="70"/>
      <c r="P47" s="83"/>
      <c r="W47" s="53"/>
      <c r="X47" t="s">
        <v>180</v>
      </c>
      <c r="Y47" s="60">
        <v>44748</v>
      </c>
      <c r="Z47" s="60">
        <v>44750</v>
      </c>
      <c r="AF47" s="42"/>
      <c r="AP47" s="42"/>
    </row>
    <row r="48" spans="2:42" x14ac:dyDescent="0.3">
      <c r="D48" t="s">
        <v>134</v>
      </c>
      <c r="E48" s="82"/>
      <c r="F48" s="70">
        <v>0.6</v>
      </c>
      <c r="G48" s="70"/>
      <c r="H48" s="83"/>
      <c r="I48" s="70"/>
      <c r="J48" s="70"/>
      <c r="K48" s="70"/>
      <c r="L48" s="83"/>
      <c r="M48" s="70"/>
      <c r="N48" s="70"/>
      <c r="O48" s="70"/>
      <c r="P48" s="83"/>
      <c r="W48" s="42"/>
      <c r="X48" t="s">
        <v>181</v>
      </c>
      <c r="Y48" s="60">
        <v>44755</v>
      </c>
      <c r="Z48" s="60">
        <v>44757</v>
      </c>
      <c r="AF48" s="42"/>
      <c r="AP48" s="42"/>
    </row>
    <row r="49" spans="2:42" x14ac:dyDescent="0.3">
      <c r="B49" t="s">
        <v>14</v>
      </c>
      <c r="C49" t="s">
        <v>60</v>
      </c>
      <c r="D49" t="s">
        <v>108</v>
      </c>
      <c r="E49" s="82"/>
      <c r="F49" s="70"/>
      <c r="G49" s="70"/>
      <c r="H49" s="83"/>
      <c r="I49" s="70"/>
      <c r="J49" s="70"/>
      <c r="K49" s="70"/>
      <c r="L49" s="83"/>
      <c r="M49" s="70">
        <v>0.2</v>
      </c>
      <c r="N49" s="70">
        <v>0.2</v>
      </c>
      <c r="O49" s="70">
        <v>0.2</v>
      </c>
      <c r="P49" s="83">
        <v>0.2</v>
      </c>
      <c r="X49" s="59" t="s">
        <v>182</v>
      </c>
      <c r="Y49" s="60">
        <v>44749</v>
      </c>
      <c r="Z49" s="60">
        <v>44749</v>
      </c>
      <c r="AF49" s="42"/>
      <c r="AP49" s="42"/>
    </row>
    <row r="50" spans="2:42" x14ac:dyDescent="0.3">
      <c r="C50" t="s">
        <v>105</v>
      </c>
      <c r="D50" t="s">
        <v>113</v>
      </c>
      <c r="E50" s="82"/>
      <c r="F50" s="70"/>
      <c r="G50" s="70"/>
      <c r="H50" s="83"/>
      <c r="I50" s="70">
        <v>0.25</v>
      </c>
      <c r="J50" s="70">
        <v>0.25</v>
      </c>
      <c r="K50" s="70">
        <v>0.25</v>
      </c>
      <c r="L50" s="83">
        <v>0.25</v>
      </c>
      <c r="M50" s="70"/>
      <c r="N50" s="70"/>
      <c r="O50" s="70"/>
      <c r="P50" s="83"/>
      <c r="X50" t="s">
        <v>183</v>
      </c>
      <c r="Y50" s="60">
        <v>44749</v>
      </c>
      <c r="Z50" s="60">
        <v>44750</v>
      </c>
      <c r="AF50" s="42"/>
      <c r="AP50" s="42"/>
    </row>
    <row r="51" spans="2:42" x14ac:dyDescent="0.3">
      <c r="D51" t="s">
        <v>277</v>
      </c>
      <c r="E51" s="82">
        <v>1</v>
      </c>
      <c r="F51" s="70">
        <v>1</v>
      </c>
      <c r="G51" s="70">
        <v>1</v>
      </c>
      <c r="H51" s="83">
        <v>1</v>
      </c>
      <c r="I51" s="70"/>
      <c r="J51" s="70"/>
      <c r="K51" s="70"/>
      <c r="L51" s="83"/>
      <c r="M51" s="70"/>
      <c r="N51" s="70"/>
      <c r="O51" s="70"/>
      <c r="P51" s="83"/>
      <c r="X51" t="s">
        <v>184</v>
      </c>
      <c r="Y51" s="60">
        <v>44755</v>
      </c>
      <c r="Z51" s="60">
        <v>44757</v>
      </c>
      <c r="AF51" s="42"/>
      <c r="AP51" s="42"/>
    </row>
    <row r="52" spans="2:42" x14ac:dyDescent="0.3">
      <c r="D52" t="s">
        <v>51</v>
      </c>
      <c r="E52" s="82"/>
      <c r="F52" s="70"/>
      <c r="G52" s="70"/>
      <c r="H52" s="83"/>
      <c r="I52" s="70"/>
      <c r="J52" s="70"/>
      <c r="K52" s="70"/>
      <c r="L52" s="83"/>
      <c r="M52" s="70">
        <v>0.4</v>
      </c>
      <c r="N52" s="70">
        <v>0.5</v>
      </c>
      <c r="O52" s="70">
        <v>0.5</v>
      </c>
      <c r="P52" s="83">
        <v>0.5</v>
      </c>
      <c r="X52" t="s">
        <v>185</v>
      </c>
      <c r="Y52" s="60">
        <v>44756</v>
      </c>
      <c r="Z52" s="60">
        <v>44757</v>
      </c>
      <c r="AF52" s="42"/>
      <c r="AP52" s="42"/>
    </row>
    <row r="53" spans="2:42" x14ac:dyDescent="0.3">
      <c r="D53" t="s">
        <v>275</v>
      </c>
      <c r="E53" s="82">
        <v>1</v>
      </c>
      <c r="F53" s="70">
        <v>1</v>
      </c>
      <c r="G53" s="70">
        <v>1</v>
      </c>
      <c r="H53" s="83">
        <v>1</v>
      </c>
      <c r="I53" s="70"/>
      <c r="J53" s="70"/>
      <c r="K53" s="70"/>
      <c r="L53" s="83"/>
      <c r="M53" s="70"/>
      <c r="N53" s="70"/>
      <c r="O53" s="70"/>
      <c r="P53" s="83"/>
      <c r="Y53" s="60"/>
      <c r="Z53" s="60"/>
      <c r="AF53" s="42"/>
      <c r="AP53" s="42"/>
    </row>
    <row r="54" spans="2:42" x14ac:dyDescent="0.3">
      <c r="D54" t="s">
        <v>102</v>
      </c>
      <c r="E54" s="82"/>
      <c r="F54" s="70"/>
      <c r="G54" s="70"/>
      <c r="H54" s="83"/>
      <c r="I54" s="70"/>
      <c r="J54" s="70"/>
      <c r="K54" s="70"/>
      <c r="L54" s="83"/>
      <c r="M54" s="70">
        <v>0.4</v>
      </c>
      <c r="N54" s="70">
        <v>0.3</v>
      </c>
      <c r="O54" s="70">
        <v>0.4</v>
      </c>
      <c r="P54" s="83">
        <v>0.4</v>
      </c>
      <c r="Y54" s="60"/>
      <c r="Z54" s="60"/>
      <c r="AF54" s="42"/>
      <c r="AP54" s="42"/>
    </row>
    <row r="55" spans="2:42" x14ac:dyDescent="0.3">
      <c r="D55" t="s">
        <v>62</v>
      </c>
      <c r="E55" s="82"/>
      <c r="F55" s="70"/>
      <c r="G55" s="70"/>
      <c r="H55" s="83"/>
      <c r="I55" s="70">
        <v>0.5</v>
      </c>
      <c r="J55" s="70">
        <v>0.5</v>
      </c>
      <c r="K55" s="70">
        <v>0.5</v>
      </c>
      <c r="L55" s="83">
        <v>0.5</v>
      </c>
      <c r="M55" s="70"/>
      <c r="N55" s="70"/>
      <c r="O55" s="70"/>
      <c r="P55" s="83"/>
      <c r="Y55" s="60"/>
      <c r="Z55" s="60"/>
      <c r="AF55" s="42"/>
      <c r="AP55" s="42"/>
    </row>
    <row r="56" spans="2:42" x14ac:dyDescent="0.3">
      <c r="D56" t="s">
        <v>293</v>
      </c>
      <c r="E56" s="82"/>
      <c r="F56" s="70"/>
      <c r="G56" s="70"/>
      <c r="H56" s="83"/>
      <c r="I56" s="70">
        <v>0.75</v>
      </c>
      <c r="J56" s="70">
        <v>0.75</v>
      </c>
      <c r="K56" s="70">
        <v>0.75</v>
      </c>
      <c r="L56" s="83">
        <v>0.75</v>
      </c>
      <c r="M56" s="70"/>
      <c r="N56" s="70"/>
      <c r="O56" s="70"/>
      <c r="P56" s="83"/>
      <c r="Y56" s="60"/>
      <c r="Z56" s="60"/>
      <c r="AF56" s="42"/>
      <c r="AP56" s="42"/>
    </row>
    <row r="57" spans="2:42" x14ac:dyDescent="0.3">
      <c r="D57" t="s">
        <v>274</v>
      </c>
      <c r="E57" s="82">
        <v>1</v>
      </c>
      <c r="F57" s="70">
        <v>1</v>
      </c>
      <c r="G57" s="70">
        <v>1</v>
      </c>
      <c r="H57" s="83">
        <v>1</v>
      </c>
      <c r="I57" s="70"/>
      <c r="J57" s="70"/>
      <c r="K57" s="70"/>
      <c r="L57" s="83"/>
      <c r="M57" s="70"/>
      <c r="N57" s="70"/>
      <c r="O57" s="70"/>
      <c r="P57" s="83"/>
      <c r="Y57" s="60"/>
      <c r="Z57" s="60"/>
      <c r="AF57" s="42"/>
      <c r="AP57" s="42"/>
    </row>
    <row r="58" spans="2:42" x14ac:dyDescent="0.3">
      <c r="D58" t="s">
        <v>101</v>
      </c>
      <c r="E58" s="82"/>
      <c r="F58" s="70"/>
      <c r="G58" s="70"/>
      <c r="H58" s="83"/>
      <c r="I58" s="70">
        <v>0.5</v>
      </c>
      <c r="J58" s="70">
        <v>0.5</v>
      </c>
      <c r="K58" s="70">
        <v>0.5</v>
      </c>
      <c r="L58" s="83">
        <v>0.5</v>
      </c>
      <c r="M58" s="70"/>
      <c r="N58" s="70"/>
      <c r="O58" s="70"/>
      <c r="P58" s="83"/>
      <c r="Y58" s="60"/>
      <c r="Z58" s="60"/>
      <c r="AF58" s="42"/>
      <c r="AP58" s="42"/>
    </row>
    <row r="59" spans="2:42" x14ac:dyDescent="0.3">
      <c r="D59" t="s">
        <v>132</v>
      </c>
      <c r="E59" s="82">
        <v>0.5</v>
      </c>
      <c r="F59" s="70">
        <v>0.5</v>
      </c>
      <c r="G59" s="70">
        <v>0.5</v>
      </c>
      <c r="H59" s="83">
        <v>0.5</v>
      </c>
      <c r="I59" s="70"/>
      <c r="J59" s="70"/>
      <c r="K59" s="70"/>
      <c r="L59" s="83"/>
      <c r="M59" s="70"/>
      <c r="N59" s="70"/>
      <c r="O59" s="70"/>
      <c r="P59" s="83"/>
      <c r="Y59" s="60"/>
      <c r="Z59" s="60"/>
      <c r="AF59" s="42"/>
      <c r="AP59" s="42"/>
    </row>
    <row r="60" spans="2:42" x14ac:dyDescent="0.3">
      <c r="D60" t="s">
        <v>124</v>
      </c>
      <c r="E60" s="82">
        <v>0.5</v>
      </c>
      <c r="F60" s="70">
        <v>0.5</v>
      </c>
      <c r="G60" s="70">
        <v>0.5</v>
      </c>
      <c r="H60" s="83">
        <v>0.5</v>
      </c>
      <c r="I60" s="70"/>
      <c r="J60" s="70"/>
      <c r="K60" s="70"/>
      <c r="L60" s="83"/>
      <c r="M60" s="70"/>
      <c r="N60" s="70"/>
      <c r="O60" s="70"/>
      <c r="P60" s="83"/>
      <c r="Y60" s="60"/>
      <c r="Z60" s="60"/>
      <c r="AF60" s="42"/>
      <c r="AP60" s="42"/>
    </row>
    <row r="61" spans="2:42" x14ac:dyDescent="0.3">
      <c r="C61" t="s">
        <v>284</v>
      </c>
      <c r="D61" t="s">
        <v>285</v>
      </c>
      <c r="E61" s="82">
        <v>0.5</v>
      </c>
      <c r="F61" s="70">
        <v>0.5</v>
      </c>
      <c r="G61" s="70">
        <v>0.5</v>
      </c>
      <c r="H61" s="83">
        <v>0.5</v>
      </c>
      <c r="I61" s="70"/>
      <c r="J61" s="70"/>
      <c r="K61" s="70"/>
      <c r="L61" s="83"/>
      <c r="M61" s="70"/>
      <c r="N61" s="70"/>
      <c r="O61" s="70"/>
      <c r="P61" s="83"/>
      <c r="Y61" s="60"/>
      <c r="Z61" s="60"/>
      <c r="AF61" s="42"/>
      <c r="AP61" s="42"/>
    </row>
    <row r="62" spans="2:42" x14ac:dyDescent="0.3">
      <c r="D62" t="s">
        <v>39</v>
      </c>
      <c r="E62" s="82"/>
      <c r="F62" s="70"/>
      <c r="G62" s="70"/>
      <c r="H62" s="83"/>
      <c r="I62" s="70"/>
      <c r="J62" s="70"/>
      <c r="K62" s="70"/>
      <c r="L62" s="83"/>
      <c r="M62" s="70">
        <v>0.3</v>
      </c>
      <c r="N62" s="70">
        <v>0.3</v>
      </c>
      <c r="O62" s="70">
        <v>0.3</v>
      </c>
      <c r="P62" s="83">
        <v>0.3</v>
      </c>
      <c r="Y62" s="60"/>
      <c r="Z62" s="60"/>
      <c r="AF62" s="42"/>
      <c r="AP62" s="42"/>
    </row>
    <row r="63" spans="2:42" x14ac:dyDescent="0.3">
      <c r="D63" t="s">
        <v>102</v>
      </c>
      <c r="E63" s="82"/>
      <c r="F63" s="70"/>
      <c r="G63" s="70"/>
      <c r="H63" s="83"/>
      <c r="I63" s="70"/>
      <c r="J63" s="70"/>
      <c r="K63" s="70"/>
      <c r="L63" s="83"/>
      <c r="M63" s="70">
        <v>0.3</v>
      </c>
      <c r="N63" s="70">
        <v>0.3</v>
      </c>
      <c r="O63" s="70">
        <v>0.3</v>
      </c>
      <c r="P63" s="83">
        <v>0.3</v>
      </c>
      <c r="Y63" s="60"/>
      <c r="Z63" s="60"/>
      <c r="AF63" s="42"/>
      <c r="AP63" s="42"/>
    </row>
    <row r="64" spans="2:42" x14ac:dyDescent="0.3">
      <c r="D64" t="s">
        <v>79</v>
      </c>
      <c r="E64" s="82"/>
      <c r="F64" s="70"/>
      <c r="G64" s="70"/>
      <c r="H64" s="83"/>
      <c r="I64" s="70"/>
      <c r="J64" s="70"/>
      <c r="K64" s="70">
        <v>0.3</v>
      </c>
      <c r="L64" s="83">
        <v>0.3</v>
      </c>
      <c r="M64" s="70"/>
      <c r="N64" s="70"/>
      <c r="O64" s="70"/>
      <c r="P64" s="83"/>
      <c r="Y64" s="60"/>
      <c r="Z64" s="60"/>
      <c r="AF64" s="42"/>
      <c r="AP64" s="42"/>
    </row>
    <row r="65" spans="2:42" x14ac:dyDescent="0.3">
      <c r="D65" t="s">
        <v>72</v>
      </c>
      <c r="E65" s="82"/>
      <c r="F65" s="70"/>
      <c r="G65" s="70"/>
      <c r="H65" s="83"/>
      <c r="I65" s="70"/>
      <c r="J65" s="70"/>
      <c r="K65" s="70">
        <v>0.1</v>
      </c>
      <c r="L65" s="83">
        <v>0.1</v>
      </c>
      <c r="M65" s="70"/>
      <c r="N65" s="70"/>
      <c r="O65" s="70"/>
      <c r="P65" s="83"/>
      <c r="Y65" s="60"/>
      <c r="Z65" s="60"/>
      <c r="AF65" s="42"/>
      <c r="AP65" s="42"/>
    </row>
    <row r="66" spans="2:42" x14ac:dyDescent="0.3">
      <c r="D66" t="s">
        <v>276</v>
      </c>
      <c r="E66" s="82">
        <v>0.25</v>
      </c>
      <c r="F66" s="70">
        <v>0.25</v>
      </c>
      <c r="G66" s="70">
        <v>0.25</v>
      </c>
      <c r="H66" s="83">
        <v>0.25</v>
      </c>
      <c r="I66" s="70"/>
      <c r="J66" s="70"/>
      <c r="K66" s="70"/>
      <c r="L66" s="83"/>
      <c r="M66" s="70"/>
      <c r="N66" s="70"/>
      <c r="O66" s="70"/>
      <c r="P66" s="83"/>
      <c r="AF66" s="42"/>
      <c r="AP66" s="42"/>
    </row>
    <row r="67" spans="2:42" x14ac:dyDescent="0.3">
      <c r="D67" t="s">
        <v>114</v>
      </c>
      <c r="E67" s="82"/>
      <c r="F67" s="70"/>
      <c r="G67" s="70"/>
      <c r="H67" s="83"/>
      <c r="I67" s="70"/>
      <c r="J67" s="70"/>
      <c r="K67" s="70"/>
      <c r="L67" s="83"/>
      <c r="M67" s="70">
        <v>0.4</v>
      </c>
      <c r="N67" s="70">
        <v>0.4</v>
      </c>
      <c r="O67" s="70">
        <v>0.4</v>
      </c>
      <c r="P67" s="83">
        <v>0.4</v>
      </c>
      <c r="W67" s="42" t="s">
        <v>186</v>
      </c>
      <c r="Y67"/>
      <c r="AF67" s="42"/>
      <c r="AP67" s="42"/>
    </row>
    <row r="68" spans="2:42" x14ac:dyDescent="0.3">
      <c r="D68" t="s">
        <v>124</v>
      </c>
      <c r="E68" s="82">
        <v>0.2</v>
      </c>
      <c r="F68" s="70">
        <v>0.2</v>
      </c>
      <c r="G68" s="70">
        <v>0.2</v>
      </c>
      <c r="H68" s="83">
        <v>0.2</v>
      </c>
      <c r="I68" s="70"/>
      <c r="J68" s="70"/>
      <c r="K68" s="70"/>
      <c r="L68" s="83"/>
      <c r="M68" s="70"/>
      <c r="N68" s="70"/>
      <c r="O68" s="70"/>
      <c r="P68" s="83"/>
      <c r="W68" s="57"/>
      <c r="Y68"/>
      <c r="AF68" s="42"/>
      <c r="AP68" s="42"/>
    </row>
    <row r="69" spans="2:42" x14ac:dyDescent="0.3">
      <c r="C69" t="s">
        <v>292</v>
      </c>
      <c r="D69" t="s">
        <v>114</v>
      </c>
      <c r="E69" s="82"/>
      <c r="F69" s="70"/>
      <c r="G69" s="70"/>
      <c r="H69" s="83"/>
      <c r="I69" s="70"/>
      <c r="J69" s="70"/>
      <c r="K69" s="70"/>
      <c r="L69" s="83"/>
      <c r="M69" s="70">
        <v>0.05</v>
      </c>
      <c r="N69" s="70">
        <v>0.05</v>
      </c>
      <c r="O69" s="70">
        <v>0.05</v>
      </c>
      <c r="P69" s="83">
        <v>0.05</v>
      </c>
      <c r="W69" s="42"/>
      <c r="Y69"/>
      <c r="AF69" s="42"/>
      <c r="AP69" s="42"/>
    </row>
    <row r="70" spans="2:42" x14ac:dyDescent="0.3">
      <c r="B70" t="s">
        <v>289</v>
      </c>
      <c r="C70" t="s">
        <v>116</v>
      </c>
      <c r="D70" t="s">
        <v>78</v>
      </c>
      <c r="E70" s="82"/>
      <c r="F70" s="70">
        <v>0.5</v>
      </c>
      <c r="G70" s="70"/>
      <c r="H70" s="83"/>
      <c r="I70" s="70"/>
      <c r="J70" s="70"/>
      <c r="K70" s="70"/>
      <c r="L70" s="83"/>
      <c r="M70" s="70"/>
      <c r="N70" s="70"/>
      <c r="O70" s="70"/>
      <c r="P70" s="83"/>
      <c r="W70" s="42" t="s">
        <v>51</v>
      </c>
      <c r="X70" t="s">
        <v>187</v>
      </c>
      <c r="Y70"/>
      <c r="AF70" s="42"/>
      <c r="AP70" s="42"/>
    </row>
    <row r="71" spans="2:42" x14ac:dyDescent="0.3">
      <c r="D71" t="s">
        <v>106</v>
      </c>
      <c r="E71" s="82">
        <v>0.05</v>
      </c>
      <c r="F71" s="70">
        <v>0.05</v>
      </c>
      <c r="G71" s="70">
        <v>0.05</v>
      </c>
      <c r="H71" s="83">
        <v>0.05</v>
      </c>
      <c r="I71" s="70"/>
      <c r="J71" s="70"/>
      <c r="K71" s="70"/>
      <c r="L71" s="83"/>
      <c r="M71" s="70"/>
      <c r="N71" s="70"/>
      <c r="O71" s="70"/>
      <c r="P71" s="83"/>
      <c r="W71" t="s">
        <v>188</v>
      </c>
      <c r="X71" s="42">
        <v>0.5</v>
      </c>
      <c r="AF71" s="42"/>
      <c r="AP71" s="42"/>
    </row>
    <row r="72" spans="2:42" x14ac:dyDescent="0.3">
      <c r="D72" t="s">
        <v>119</v>
      </c>
      <c r="E72" s="82"/>
      <c r="F72" s="70"/>
      <c r="G72" s="70"/>
      <c r="H72" s="83"/>
      <c r="I72" s="70"/>
      <c r="J72" s="70"/>
      <c r="K72" s="70"/>
      <c r="L72" s="83"/>
      <c r="M72" s="70">
        <v>0.2</v>
      </c>
      <c r="N72" s="70">
        <v>0.2</v>
      </c>
      <c r="O72" s="70">
        <v>0.2</v>
      </c>
      <c r="P72" s="83">
        <v>0.2</v>
      </c>
      <c r="AF72" s="42"/>
      <c r="AP72" s="42"/>
    </row>
    <row r="73" spans="2:42" x14ac:dyDescent="0.3">
      <c r="D73" t="s">
        <v>107</v>
      </c>
      <c r="E73" s="82"/>
      <c r="F73" s="70"/>
      <c r="G73" s="70"/>
      <c r="H73" s="83"/>
      <c r="I73" s="70">
        <v>0.1</v>
      </c>
      <c r="J73" s="70">
        <v>0.1</v>
      </c>
      <c r="K73" s="70">
        <v>0.1</v>
      </c>
      <c r="L73" s="83">
        <v>0.1</v>
      </c>
      <c r="M73" s="70"/>
      <c r="N73" s="70"/>
      <c r="O73" s="70"/>
      <c r="P73" s="83"/>
      <c r="AF73" s="42"/>
      <c r="AP73" s="42"/>
    </row>
    <row r="74" spans="2:42" x14ac:dyDescent="0.3">
      <c r="C74" t="s">
        <v>97</v>
      </c>
      <c r="D74" t="s">
        <v>106</v>
      </c>
      <c r="E74" s="82">
        <v>0.05</v>
      </c>
      <c r="F74" s="70">
        <v>0.05</v>
      </c>
      <c r="G74" s="70">
        <v>0.05</v>
      </c>
      <c r="H74" s="83">
        <v>0.05</v>
      </c>
      <c r="I74" s="70"/>
      <c r="J74" s="70"/>
      <c r="K74" s="70"/>
      <c r="L74" s="83"/>
      <c r="M74" s="70"/>
      <c r="N74" s="70"/>
      <c r="O74" s="70"/>
      <c r="P74" s="83"/>
      <c r="W74" s="63"/>
      <c r="X74" t="s">
        <v>189</v>
      </c>
    </row>
    <row r="75" spans="2:42" x14ac:dyDescent="0.3">
      <c r="D75" t="s">
        <v>119</v>
      </c>
      <c r="E75" s="82"/>
      <c r="F75" s="70"/>
      <c r="G75" s="70"/>
      <c r="H75" s="83"/>
      <c r="I75" s="70"/>
      <c r="J75" s="70"/>
      <c r="K75" s="70"/>
      <c r="L75" s="83"/>
      <c r="M75" s="70">
        <v>0.1</v>
      </c>
      <c r="N75" s="70">
        <v>0.1</v>
      </c>
      <c r="O75" s="70">
        <v>0.1</v>
      </c>
      <c r="P75" s="83">
        <v>0.1</v>
      </c>
    </row>
    <row r="76" spans="2:42" x14ac:dyDescent="0.3">
      <c r="D76" t="s">
        <v>107</v>
      </c>
      <c r="E76" s="82"/>
      <c r="F76" s="70"/>
      <c r="G76" s="70"/>
      <c r="H76" s="83"/>
      <c r="I76" s="70">
        <v>0.1</v>
      </c>
      <c r="J76" s="70">
        <v>0.1</v>
      </c>
      <c r="K76" s="70">
        <v>0.05</v>
      </c>
      <c r="L76" s="83">
        <v>0.05</v>
      </c>
      <c r="M76" s="70"/>
      <c r="N76" s="70"/>
      <c r="O76" s="70"/>
      <c r="P76" s="83"/>
    </row>
    <row r="77" spans="2:42" x14ac:dyDescent="0.3">
      <c r="C77" t="s">
        <v>31</v>
      </c>
      <c r="D77" t="s">
        <v>113</v>
      </c>
      <c r="E77" s="82"/>
      <c r="F77" s="70"/>
      <c r="G77" s="70"/>
      <c r="H77" s="83"/>
      <c r="I77" s="70">
        <v>0.1</v>
      </c>
      <c r="J77" s="70">
        <v>0.1</v>
      </c>
      <c r="K77" s="70">
        <v>0.1</v>
      </c>
      <c r="L77" s="83">
        <v>0.1</v>
      </c>
      <c r="M77" s="70"/>
      <c r="N77" s="70"/>
      <c r="O77" s="70"/>
      <c r="P77" s="83"/>
    </row>
    <row r="78" spans="2:42" x14ac:dyDescent="0.3">
      <c r="D78" t="s">
        <v>50</v>
      </c>
      <c r="E78" s="82"/>
      <c r="F78" s="70"/>
      <c r="G78" s="70"/>
      <c r="H78" s="83"/>
      <c r="I78" s="70">
        <v>0.75</v>
      </c>
      <c r="J78" s="70">
        <v>0.75</v>
      </c>
      <c r="K78" s="70">
        <v>0.75</v>
      </c>
      <c r="L78" s="83">
        <v>0.75</v>
      </c>
      <c r="M78" s="70"/>
      <c r="N78" s="70"/>
      <c r="O78" s="70"/>
      <c r="P78" s="83"/>
    </row>
    <row r="79" spans="2:42" x14ac:dyDescent="0.3">
      <c r="D79" t="s">
        <v>106</v>
      </c>
      <c r="E79" s="82">
        <v>1</v>
      </c>
      <c r="F79" s="70">
        <v>1</v>
      </c>
      <c r="G79" s="70">
        <v>1</v>
      </c>
      <c r="H79" s="83">
        <v>1</v>
      </c>
      <c r="I79" s="70"/>
      <c r="J79" s="70"/>
      <c r="K79" s="70"/>
      <c r="L79" s="83"/>
      <c r="M79" s="70"/>
      <c r="N79" s="70"/>
      <c r="O79" s="70"/>
      <c r="P79" s="83"/>
    </row>
    <row r="80" spans="2:42" x14ac:dyDescent="0.3">
      <c r="D80" t="s">
        <v>128</v>
      </c>
      <c r="E80" s="82">
        <v>0.15</v>
      </c>
      <c r="F80" s="70">
        <v>0.15</v>
      </c>
      <c r="G80" s="70">
        <v>0.15</v>
      </c>
      <c r="H80" s="83">
        <v>0.15</v>
      </c>
      <c r="I80" s="70"/>
      <c r="J80" s="70"/>
      <c r="K80" s="70"/>
      <c r="L80" s="83"/>
      <c r="M80" s="70"/>
      <c r="N80" s="70"/>
      <c r="O80" s="70"/>
      <c r="P80" s="83"/>
    </row>
    <row r="81" spans="4:16" x14ac:dyDescent="0.3">
      <c r="D81" t="s">
        <v>107</v>
      </c>
      <c r="E81" s="82"/>
      <c r="F81" s="70"/>
      <c r="G81" s="70"/>
      <c r="H81" s="83"/>
      <c r="I81" s="70">
        <v>0.3</v>
      </c>
      <c r="J81" s="70">
        <v>0.3</v>
      </c>
      <c r="K81" s="70">
        <v>0.3</v>
      </c>
      <c r="L81" s="83">
        <v>0.3</v>
      </c>
      <c r="M81" s="70"/>
      <c r="N81" s="70"/>
      <c r="O81" s="70"/>
      <c r="P81" s="83"/>
    </row>
    <row r="82" spans="4:16" x14ac:dyDescent="0.3">
      <c r="D82" t="s">
        <v>127</v>
      </c>
      <c r="E82" s="82">
        <v>0.1</v>
      </c>
      <c r="F82" s="70">
        <v>0.1</v>
      </c>
      <c r="G82" s="70">
        <v>0.1</v>
      </c>
      <c r="H82" s="83">
        <v>0.1</v>
      </c>
      <c r="I82" s="70"/>
      <c r="J82" s="70"/>
      <c r="K82" s="70"/>
      <c r="L82" s="83"/>
      <c r="M82" s="70"/>
      <c r="N82" s="70"/>
      <c r="O82" s="70"/>
      <c r="P82" s="83"/>
    </row>
    <row r="83" spans="4:16" x14ac:dyDescent="0.3">
      <c r="D83" t="s">
        <v>73</v>
      </c>
      <c r="E83" s="82"/>
      <c r="F83" s="70"/>
      <c r="G83" s="70"/>
      <c r="H83" s="83"/>
      <c r="I83" s="70"/>
      <c r="J83" s="70"/>
      <c r="K83" s="70"/>
      <c r="L83" s="83"/>
      <c r="M83" s="70">
        <v>0.1</v>
      </c>
      <c r="N83" s="70">
        <v>0.1</v>
      </c>
      <c r="O83" s="70">
        <v>0.1</v>
      </c>
      <c r="P83" s="83">
        <v>0.1</v>
      </c>
    </row>
    <row r="84" spans="4:16" x14ac:dyDescent="0.3">
      <c r="D84" t="s">
        <v>61</v>
      </c>
      <c r="E84" s="82">
        <v>0.25</v>
      </c>
      <c r="F84" s="70">
        <v>0.25</v>
      </c>
      <c r="G84" s="70">
        <v>0.25</v>
      </c>
      <c r="H84" s="83">
        <v>0.25</v>
      </c>
      <c r="I84" s="70"/>
      <c r="J84" s="70"/>
      <c r="K84" s="70"/>
      <c r="L84" s="83"/>
      <c r="M84" s="70"/>
      <c r="N84" s="70"/>
      <c r="O84" s="70"/>
      <c r="P84" s="83"/>
    </row>
    <row r="85" spans="4:16" x14ac:dyDescent="0.3">
      <c r="D85" t="s">
        <v>114</v>
      </c>
      <c r="E85" s="82"/>
      <c r="F85" s="70"/>
      <c r="G85" s="70"/>
      <c r="H85" s="83"/>
      <c r="I85" s="70"/>
      <c r="J85" s="70"/>
      <c r="K85" s="70"/>
      <c r="L85" s="83"/>
      <c r="M85" s="70">
        <v>0.25</v>
      </c>
      <c r="N85" s="70">
        <v>0.25</v>
      </c>
      <c r="O85" s="70">
        <v>0.25</v>
      </c>
      <c r="P85" s="83">
        <v>0.25</v>
      </c>
    </row>
    <row r="86" spans="4:16" x14ac:dyDescent="0.3">
      <c r="D86" t="s">
        <v>122</v>
      </c>
      <c r="E86" s="82">
        <v>0.75</v>
      </c>
      <c r="F86" s="70">
        <v>0.75</v>
      </c>
      <c r="G86" s="70">
        <v>0.75</v>
      </c>
      <c r="H86" s="83">
        <v>0.75</v>
      </c>
      <c r="I86" s="70"/>
      <c r="J86" s="70"/>
      <c r="K86" s="70"/>
      <c r="L86" s="83"/>
      <c r="M86" s="70"/>
      <c r="N86" s="70"/>
      <c r="O86" s="70"/>
      <c r="P86" s="83"/>
    </row>
    <row r="87" spans="4:16" x14ac:dyDescent="0.3">
      <c r="D87" t="s">
        <v>124</v>
      </c>
      <c r="E87" s="67">
        <v>0.3</v>
      </c>
      <c r="F87" s="47">
        <v>0.3</v>
      </c>
      <c r="G87" s="47">
        <v>0.3</v>
      </c>
      <c r="H87" s="44">
        <v>0.3</v>
      </c>
      <c r="I87" s="47"/>
      <c r="J87" s="47"/>
      <c r="K87" s="47"/>
      <c r="L87" s="44"/>
      <c r="M87" s="47"/>
      <c r="N87" s="47"/>
      <c r="O87" s="47"/>
      <c r="P87" s="44"/>
    </row>
    <row r="88" spans="4:16" x14ac:dyDescent="0.3">
      <c r="F88"/>
      <c r="G88"/>
    </row>
    <row r="89" spans="4:16" x14ac:dyDescent="0.3">
      <c r="F89"/>
      <c r="G89"/>
    </row>
    <row r="90" spans="4:16" x14ac:dyDescent="0.3">
      <c r="F90"/>
      <c r="G90"/>
    </row>
    <row r="91" spans="4:16" x14ac:dyDescent="0.3">
      <c r="F91"/>
      <c r="G91"/>
    </row>
    <row r="92" spans="4:16" x14ac:dyDescent="0.3">
      <c r="F92"/>
      <c r="G92"/>
    </row>
    <row r="93" spans="4:16" x14ac:dyDescent="0.3">
      <c r="F93"/>
      <c r="G93"/>
    </row>
    <row r="94" spans="4:16" x14ac:dyDescent="0.3">
      <c r="F94"/>
      <c r="G94"/>
    </row>
    <row r="95" spans="4:16" x14ac:dyDescent="0.3">
      <c r="F95"/>
      <c r="G95"/>
    </row>
    <row r="96" spans="4:16" x14ac:dyDescent="0.3">
      <c r="F96"/>
      <c r="G96"/>
    </row>
    <row r="97" spans="6:7" x14ac:dyDescent="0.3">
      <c r="F97"/>
      <c r="G97"/>
    </row>
    <row r="98" spans="6:7" x14ac:dyDescent="0.3">
      <c r="F98"/>
      <c r="G98"/>
    </row>
    <row r="99" spans="6:7" x14ac:dyDescent="0.3">
      <c r="F99"/>
      <c r="G99"/>
    </row>
    <row r="100" spans="6:7" x14ac:dyDescent="0.3">
      <c r="F100"/>
      <c r="G100"/>
    </row>
    <row r="101" spans="6:7" x14ac:dyDescent="0.3">
      <c r="F101"/>
      <c r="G101"/>
    </row>
    <row r="102" spans="6:7" x14ac:dyDescent="0.3">
      <c r="F102"/>
      <c r="G102"/>
    </row>
    <row r="103" spans="6:7" x14ac:dyDescent="0.3">
      <c r="F103"/>
      <c r="G103"/>
    </row>
    <row r="104" spans="6:7" x14ac:dyDescent="0.3">
      <c r="F104"/>
      <c r="G104"/>
    </row>
    <row r="105" spans="6:7" x14ac:dyDescent="0.3">
      <c r="F105"/>
      <c r="G105"/>
    </row>
    <row r="106" spans="6:7" x14ac:dyDescent="0.3">
      <c r="F106"/>
      <c r="G106"/>
    </row>
    <row r="107" spans="6:7" x14ac:dyDescent="0.3">
      <c r="F107"/>
      <c r="G107"/>
    </row>
    <row r="108" spans="6:7" x14ac:dyDescent="0.3">
      <c r="F108"/>
      <c r="G108"/>
    </row>
    <row r="109" spans="6:7" x14ac:dyDescent="0.3">
      <c r="F109"/>
      <c r="G109"/>
    </row>
    <row r="110" spans="6:7" x14ac:dyDescent="0.3">
      <c r="F110"/>
      <c r="G110"/>
    </row>
    <row r="111" spans="6:7" x14ac:dyDescent="0.3">
      <c r="F111"/>
      <c r="G111"/>
    </row>
    <row r="112" spans="6:7" x14ac:dyDescent="0.3">
      <c r="F112"/>
      <c r="G112"/>
    </row>
    <row r="113" spans="6:7" x14ac:dyDescent="0.3">
      <c r="F113"/>
      <c r="G113"/>
    </row>
    <row r="114" spans="6:7" x14ac:dyDescent="0.3">
      <c r="F114"/>
      <c r="G114"/>
    </row>
    <row r="115" spans="6:7" x14ac:dyDescent="0.3">
      <c r="F115"/>
      <c r="G115"/>
    </row>
    <row r="116" spans="6:7" x14ac:dyDescent="0.3">
      <c r="F116"/>
      <c r="G116"/>
    </row>
    <row r="117" spans="6:7" x14ac:dyDescent="0.3">
      <c r="F117"/>
      <c r="G117"/>
    </row>
    <row r="118" spans="6:7" x14ac:dyDescent="0.3">
      <c r="F118"/>
      <c r="G118"/>
    </row>
    <row r="119" spans="6:7" x14ac:dyDescent="0.3">
      <c r="F119"/>
      <c r="G119"/>
    </row>
    <row r="120" spans="6:7" x14ac:dyDescent="0.3">
      <c r="F120"/>
      <c r="G120"/>
    </row>
    <row r="121" spans="6:7" x14ac:dyDescent="0.3">
      <c r="F121"/>
      <c r="G121"/>
    </row>
    <row r="122" spans="6:7" x14ac:dyDescent="0.3">
      <c r="F122"/>
      <c r="G122"/>
    </row>
    <row r="123" spans="6:7" x14ac:dyDescent="0.3">
      <c r="F123"/>
      <c r="G123"/>
    </row>
    <row r="124" spans="6:7" x14ac:dyDescent="0.3">
      <c r="F124"/>
      <c r="G124"/>
    </row>
    <row r="125" spans="6:7" x14ac:dyDescent="0.3">
      <c r="F125"/>
      <c r="G125"/>
    </row>
    <row r="126" spans="6:7" x14ac:dyDescent="0.3">
      <c r="F126"/>
      <c r="G126"/>
    </row>
    <row r="127" spans="6:7" x14ac:dyDescent="0.3">
      <c r="F127"/>
      <c r="G127"/>
    </row>
    <row r="128" spans="6:7" x14ac:dyDescent="0.3">
      <c r="F128"/>
      <c r="G128"/>
    </row>
    <row r="129" spans="6:7" x14ac:dyDescent="0.3">
      <c r="F129"/>
      <c r="G129"/>
    </row>
    <row r="130" spans="6:7" x14ac:dyDescent="0.3">
      <c r="F130"/>
      <c r="G130"/>
    </row>
    <row r="131" spans="6:7" x14ac:dyDescent="0.3">
      <c r="F131"/>
      <c r="G131"/>
    </row>
    <row r="132" spans="6:7" x14ac:dyDescent="0.3">
      <c r="F132"/>
      <c r="G132"/>
    </row>
    <row r="133" spans="6:7" x14ac:dyDescent="0.3">
      <c r="F133"/>
      <c r="G133"/>
    </row>
    <row r="134" spans="6:7" x14ac:dyDescent="0.3">
      <c r="F134"/>
      <c r="G134"/>
    </row>
    <row r="135" spans="6:7" x14ac:dyDescent="0.3">
      <c r="F135"/>
      <c r="G135"/>
    </row>
    <row r="136" spans="6:7" x14ac:dyDescent="0.3">
      <c r="F136"/>
      <c r="G136"/>
    </row>
    <row r="137" spans="6:7" x14ac:dyDescent="0.3">
      <c r="F137"/>
      <c r="G137"/>
    </row>
    <row r="138" spans="6:7" x14ac:dyDescent="0.3">
      <c r="F138"/>
      <c r="G138"/>
    </row>
    <row r="139" spans="6:7" x14ac:dyDescent="0.3">
      <c r="F139"/>
      <c r="G139"/>
    </row>
    <row r="140" spans="6:7" x14ac:dyDescent="0.3">
      <c r="F140"/>
      <c r="G140"/>
    </row>
    <row r="141" spans="6:7" x14ac:dyDescent="0.3">
      <c r="F141"/>
      <c r="G141"/>
    </row>
    <row r="142" spans="6:7" x14ac:dyDescent="0.3">
      <c r="F142"/>
      <c r="G142"/>
    </row>
    <row r="143" spans="6:7" x14ac:dyDescent="0.3">
      <c r="F143"/>
      <c r="G143"/>
    </row>
    <row r="144" spans="6:7" x14ac:dyDescent="0.3">
      <c r="F144"/>
      <c r="G144"/>
    </row>
    <row r="145" spans="6:7" x14ac:dyDescent="0.3">
      <c r="F145"/>
      <c r="G145"/>
    </row>
    <row r="146" spans="6:7" x14ac:dyDescent="0.3">
      <c r="F146"/>
      <c r="G146"/>
    </row>
    <row r="147" spans="6:7" x14ac:dyDescent="0.3">
      <c r="F147"/>
      <c r="G147"/>
    </row>
    <row r="148" spans="6:7" x14ac:dyDescent="0.3">
      <c r="F148"/>
      <c r="G148"/>
    </row>
    <row r="149" spans="6:7" x14ac:dyDescent="0.3">
      <c r="F149"/>
      <c r="G149"/>
    </row>
    <row r="150" spans="6:7" x14ac:dyDescent="0.3">
      <c r="F150"/>
      <c r="G150"/>
    </row>
    <row r="151" spans="6:7" x14ac:dyDescent="0.3">
      <c r="F151"/>
      <c r="G151"/>
    </row>
    <row r="152" spans="6:7" x14ac:dyDescent="0.3">
      <c r="F152"/>
      <c r="G152"/>
    </row>
    <row r="153" spans="6:7" x14ac:dyDescent="0.3">
      <c r="F153"/>
      <c r="G153"/>
    </row>
    <row r="154" spans="6:7" x14ac:dyDescent="0.3">
      <c r="F154"/>
      <c r="G154"/>
    </row>
    <row r="155" spans="6:7" x14ac:dyDescent="0.3">
      <c r="F155"/>
      <c r="G155"/>
    </row>
    <row r="156" spans="6:7" x14ac:dyDescent="0.3">
      <c r="F156"/>
      <c r="G156"/>
    </row>
    <row r="157" spans="6:7" x14ac:dyDescent="0.3">
      <c r="F157"/>
      <c r="G157"/>
    </row>
    <row r="158" spans="6:7" x14ac:dyDescent="0.3">
      <c r="F158"/>
      <c r="G158"/>
    </row>
    <row r="159" spans="6:7" x14ac:dyDescent="0.3">
      <c r="F159"/>
      <c r="G159"/>
    </row>
    <row r="160" spans="6:7" x14ac:dyDescent="0.3">
      <c r="F160"/>
      <c r="G160"/>
    </row>
    <row r="161" spans="6:7" x14ac:dyDescent="0.3">
      <c r="F161"/>
      <c r="G161"/>
    </row>
    <row r="162" spans="6:7" x14ac:dyDescent="0.3">
      <c r="F162"/>
      <c r="G162"/>
    </row>
    <row r="163" spans="6:7" x14ac:dyDescent="0.3">
      <c r="F163"/>
      <c r="G163"/>
    </row>
    <row r="164" spans="6:7" x14ac:dyDescent="0.3">
      <c r="F164"/>
      <c r="G164"/>
    </row>
    <row r="165" spans="6:7" x14ac:dyDescent="0.3">
      <c r="F165"/>
      <c r="G165"/>
    </row>
    <row r="166" spans="6:7" x14ac:dyDescent="0.3">
      <c r="F166"/>
      <c r="G166"/>
    </row>
    <row r="167" spans="6:7" x14ac:dyDescent="0.3">
      <c r="F167"/>
      <c r="G167"/>
    </row>
    <row r="168" spans="6:7" x14ac:dyDescent="0.3">
      <c r="F168"/>
      <c r="G168"/>
    </row>
    <row r="169" spans="6:7" x14ac:dyDescent="0.3">
      <c r="F169"/>
      <c r="G169"/>
    </row>
    <row r="170" spans="6:7" x14ac:dyDescent="0.3">
      <c r="F170"/>
      <c r="G170"/>
    </row>
    <row r="171" spans="6:7" x14ac:dyDescent="0.3">
      <c r="F171"/>
      <c r="G171"/>
    </row>
    <row r="172" spans="6:7" x14ac:dyDescent="0.3">
      <c r="F172"/>
      <c r="G172"/>
    </row>
    <row r="173" spans="6:7" x14ac:dyDescent="0.3">
      <c r="F173"/>
      <c r="G173"/>
    </row>
    <row r="174" spans="6:7" x14ac:dyDescent="0.3">
      <c r="F174"/>
      <c r="G174"/>
    </row>
    <row r="175" spans="6:7" x14ac:dyDescent="0.3">
      <c r="F175"/>
      <c r="G175"/>
    </row>
    <row r="176" spans="6:7" x14ac:dyDescent="0.3">
      <c r="F176"/>
      <c r="G176"/>
    </row>
    <row r="177" spans="6:7" x14ac:dyDescent="0.3">
      <c r="F177"/>
      <c r="G177"/>
    </row>
    <row r="178" spans="6:7" x14ac:dyDescent="0.3">
      <c r="F178"/>
      <c r="G178"/>
    </row>
    <row r="179" spans="6:7" x14ac:dyDescent="0.3">
      <c r="F179"/>
      <c r="G179"/>
    </row>
    <row r="180" spans="6:7" x14ac:dyDescent="0.3">
      <c r="F180"/>
      <c r="G180"/>
    </row>
    <row r="181" spans="6:7" x14ac:dyDescent="0.3">
      <c r="F181"/>
      <c r="G181"/>
    </row>
    <row r="182" spans="6:7" x14ac:dyDescent="0.3">
      <c r="F182"/>
      <c r="G182"/>
    </row>
    <row r="183" spans="6:7" x14ac:dyDescent="0.3">
      <c r="F183"/>
      <c r="G183"/>
    </row>
    <row r="184" spans="6:7" x14ac:dyDescent="0.3">
      <c r="F184"/>
      <c r="G184"/>
    </row>
    <row r="185" spans="6:7" x14ac:dyDescent="0.3">
      <c r="F185"/>
      <c r="G185"/>
    </row>
    <row r="186" spans="6:7" x14ac:dyDescent="0.3">
      <c r="F186"/>
      <c r="G186"/>
    </row>
    <row r="187" spans="6:7" x14ac:dyDescent="0.3">
      <c r="F187"/>
      <c r="G187"/>
    </row>
    <row r="188" spans="6:7" x14ac:dyDescent="0.3">
      <c r="F188"/>
      <c r="G188"/>
    </row>
    <row r="189" spans="6:7" x14ac:dyDescent="0.3">
      <c r="F189"/>
      <c r="G189"/>
    </row>
    <row r="190" spans="6:7" x14ac:dyDescent="0.3">
      <c r="F190"/>
      <c r="G190"/>
    </row>
    <row r="191" spans="6:7" x14ac:dyDescent="0.3">
      <c r="F191"/>
      <c r="G191"/>
    </row>
    <row r="192" spans="6:7" x14ac:dyDescent="0.3">
      <c r="F192"/>
      <c r="G192"/>
    </row>
    <row r="193" spans="6:7" x14ac:dyDescent="0.3">
      <c r="F193"/>
      <c r="G193"/>
    </row>
    <row r="194" spans="6:7" x14ac:dyDescent="0.3">
      <c r="F194"/>
      <c r="G194"/>
    </row>
    <row r="195" spans="6:7" x14ac:dyDescent="0.3">
      <c r="F195"/>
      <c r="G195"/>
    </row>
    <row r="196" spans="6:7" x14ac:dyDescent="0.3">
      <c r="F196"/>
      <c r="G196"/>
    </row>
    <row r="197" spans="6:7" x14ac:dyDescent="0.3">
      <c r="F197"/>
      <c r="G197"/>
    </row>
    <row r="198" spans="6:7" x14ac:dyDescent="0.3">
      <c r="F198"/>
      <c r="G198"/>
    </row>
    <row r="199" spans="6:7" x14ac:dyDescent="0.3">
      <c r="F199"/>
      <c r="G199"/>
    </row>
    <row r="200" spans="6:7" x14ac:dyDescent="0.3">
      <c r="F200"/>
      <c r="G200"/>
    </row>
    <row r="201" spans="6:7" x14ac:dyDescent="0.3">
      <c r="F201"/>
      <c r="G201"/>
    </row>
    <row r="202" spans="6:7" x14ac:dyDescent="0.3">
      <c r="F202"/>
      <c r="G202"/>
    </row>
    <row r="203" spans="6:7" x14ac:dyDescent="0.3">
      <c r="F203"/>
      <c r="G203"/>
    </row>
    <row r="204" spans="6:7" x14ac:dyDescent="0.3">
      <c r="F204"/>
      <c r="G204"/>
    </row>
    <row r="205" spans="6:7" x14ac:dyDescent="0.3">
      <c r="F205"/>
      <c r="G205"/>
    </row>
    <row r="206" spans="6:7" x14ac:dyDescent="0.3">
      <c r="F206"/>
      <c r="G206"/>
    </row>
    <row r="207" spans="6:7" x14ac:dyDescent="0.3">
      <c r="F207"/>
      <c r="G207"/>
    </row>
    <row r="208" spans="6:7" x14ac:dyDescent="0.3">
      <c r="F208"/>
      <c r="G208"/>
    </row>
    <row r="209" spans="6:7" x14ac:dyDescent="0.3">
      <c r="F209"/>
      <c r="G209"/>
    </row>
    <row r="210" spans="6:7" x14ac:dyDescent="0.3">
      <c r="F210"/>
      <c r="G210"/>
    </row>
    <row r="211" spans="6:7" x14ac:dyDescent="0.3">
      <c r="F211"/>
      <c r="G211"/>
    </row>
    <row r="212" spans="6:7" x14ac:dyDescent="0.3">
      <c r="F212"/>
      <c r="G212"/>
    </row>
    <row r="213" spans="6:7" x14ac:dyDescent="0.3">
      <c r="F213"/>
      <c r="G213"/>
    </row>
    <row r="214" spans="6:7" x14ac:dyDescent="0.3">
      <c r="F214"/>
      <c r="G214"/>
    </row>
    <row r="215" spans="6:7" x14ac:dyDescent="0.3">
      <c r="F215"/>
      <c r="G215"/>
    </row>
    <row r="216" spans="6:7" x14ac:dyDescent="0.3">
      <c r="F216"/>
      <c r="G216"/>
    </row>
    <row r="217" spans="6:7" x14ac:dyDescent="0.3">
      <c r="F217"/>
      <c r="G217"/>
    </row>
    <row r="218" spans="6:7" x14ac:dyDescent="0.3">
      <c r="F218"/>
      <c r="G218"/>
    </row>
    <row r="219" spans="6:7" x14ac:dyDescent="0.3">
      <c r="F219"/>
      <c r="G219"/>
    </row>
    <row r="220" spans="6:7" x14ac:dyDescent="0.3">
      <c r="F220"/>
      <c r="G220"/>
    </row>
    <row r="221" spans="6:7" x14ac:dyDescent="0.3">
      <c r="F221"/>
      <c r="G221"/>
    </row>
    <row r="222" spans="6:7" x14ac:dyDescent="0.3">
      <c r="F222"/>
      <c r="G222"/>
    </row>
    <row r="223" spans="6:7" x14ac:dyDescent="0.3">
      <c r="F223"/>
      <c r="G223"/>
    </row>
    <row r="224" spans="6:7" x14ac:dyDescent="0.3">
      <c r="F224"/>
      <c r="G224"/>
    </row>
    <row r="225" spans="6:7" x14ac:dyDescent="0.3">
      <c r="F225"/>
      <c r="G225"/>
    </row>
    <row r="226" spans="6:7" x14ac:dyDescent="0.3">
      <c r="F226"/>
      <c r="G226"/>
    </row>
    <row r="227" spans="6:7" x14ac:dyDescent="0.3">
      <c r="F227"/>
      <c r="G227"/>
    </row>
    <row r="228" spans="6:7" x14ac:dyDescent="0.3">
      <c r="F228"/>
      <c r="G228"/>
    </row>
    <row r="229" spans="6:7" x14ac:dyDescent="0.3">
      <c r="F229"/>
      <c r="G229"/>
    </row>
    <row r="230" spans="6:7" x14ac:dyDescent="0.3">
      <c r="F230"/>
      <c r="G230"/>
    </row>
    <row r="231" spans="6:7" x14ac:dyDescent="0.3">
      <c r="F231"/>
      <c r="G231"/>
    </row>
    <row r="232" spans="6:7" x14ac:dyDescent="0.3">
      <c r="F232"/>
      <c r="G232"/>
    </row>
    <row r="233" spans="6:7" x14ac:dyDescent="0.3">
      <c r="F233"/>
      <c r="G233"/>
    </row>
    <row r="234" spans="6:7" x14ac:dyDescent="0.3">
      <c r="F234"/>
      <c r="G234"/>
    </row>
    <row r="235" spans="6:7" x14ac:dyDescent="0.3">
      <c r="F235"/>
      <c r="G235"/>
    </row>
    <row r="236" spans="6:7" x14ac:dyDescent="0.3">
      <c r="F236"/>
      <c r="G236"/>
    </row>
    <row r="237" spans="6:7" x14ac:dyDescent="0.3">
      <c r="F237"/>
      <c r="G237"/>
    </row>
    <row r="238" spans="6:7" x14ac:dyDescent="0.3">
      <c r="F238"/>
      <c r="G238"/>
    </row>
    <row r="239" spans="6:7" x14ac:dyDescent="0.3">
      <c r="F239"/>
      <c r="G239"/>
    </row>
    <row r="240" spans="6:7" x14ac:dyDescent="0.3">
      <c r="F240"/>
      <c r="G240"/>
    </row>
    <row r="241" spans="6:7" x14ac:dyDescent="0.3">
      <c r="F241"/>
      <c r="G241"/>
    </row>
    <row r="242" spans="6:7" x14ac:dyDescent="0.3">
      <c r="F242"/>
      <c r="G242"/>
    </row>
    <row r="243" spans="6:7" x14ac:dyDescent="0.3">
      <c r="F243"/>
      <c r="G243"/>
    </row>
    <row r="244" spans="6:7" x14ac:dyDescent="0.3">
      <c r="F244"/>
      <c r="G244"/>
    </row>
    <row r="245" spans="6:7" x14ac:dyDescent="0.3">
      <c r="F245"/>
      <c r="G245"/>
    </row>
    <row r="246" spans="6:7" x14ac:dyDescent="0.3">
      <c r="F246"/>
      <c r="G246"/>
    </row>
  </sheetData>
  <mergeCells count="1">
    <mergeCell ref="B1:G2"/>
  </mergeCells>
  <conditionalFormatting pivot="1" sqref="AI6:AL16">
    <cfRule type="cellIs" dxfId="214" priority="11" operator="greaterThan">
      <formula>1</formula>
    </cfRule>
  </conditionalFormatting>
  <conditionalFormatting pivot="1" sqref="AI6:AL16">
    <cfRule type="cellIs" dxfId="213" priority="10" operator="lessThan">
      <formula>1</formula>
    </cfRule>
  </conditionalFormatting>
  <conditionalFormatting pivot="1" sqref="AT6:AW14">
    <cfRule type="cellIs" dxfId="212" priority="9" operator="greaterThan">
      <formula>1</formula>
    </cfRule>
  </conditionalFormatting>
  <conditionalFormatting pivot="1" sqref="AT6:AW14">
    <cfRule type="cellIs" dxfId="211" priority="8" operator="lessThan">
      <formula>1</formula>
    </cfRule>
  </conditionalFormatting>
  <conditionalFormatting pivot="1" sqref="Y6:AB29">
    <cfRule type="cellIs" dxfId="210" priority="5" operator="greaterThan">
      <formula>1</formula>
    </cfRule>
  </conditionalFormatting>
  <conditionalFormatting pivot="1" sqref="Y6:AB29">
    <cfRule type="cellIs" dxfId="209" priority="4" operator="lessThan">
      <formula>1</formula>
    </cfRule>
  </conditionalFormatting>
  <conditionalFormatting sqref="D7:D98 D100">
    <cfRule type="cellIs" dxfId="208" priority="14" operator="equal">
      <formula>"QA"</formula>
    </cfRule>
    <cfRule type="cellIs" dxfId="207" priority="15" operator="equal">
      <formula>"BA"</formula>
    </cfRule>
    <cfRule type="cellIs" dxfId="206" priority="16" operator="equal">
      <formula>"DE"</formula>
    </cfRule>
  </conditionalFormatting>
  <conditionalFormatting sqref="D99">
    <cfRule type="cellIs" dxfId="205" priority="1" operator="equal">
      <formula>"QA"</formula>
    </cfRule>
    <cfRule type="cellIs" dxfId="204" priority="2" operator="equal">
      <formula>"BA"</formula>
    </cfRule>
    <cfRule type="cellIs" dxfId="203" priority="3" operator="equal">
      <formula>"DE"</formula>
    </cfRule>
  </conditionalFormatting>
  <pageMargins left="0.7" right="0.7" top="0.75" bottom="0.75" header="0.3" footer="0.3"/>
  <pageSetup paperSize="9" orientation="portrait"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5C54-5659-4AAD-AC20-87E9A6C5F79E}">
  <sheetPr codeName="Sheet3">
    <tabColor rgb="FF8EA9DB"/>
  </sheetPr>
  <dimension ref="A1:M6594"/>
  <sheetViews>
    <sheetView zoomScale="110" zoomScaleNormal="110" workbookViewId="0">
      <pane ySplit="1" topLeftCell="A6577" activePane="bottomLeft" state="frozen"/>
      <selection pane="bottomLeft" activeCell="F6597" sqref="F6597"/>
    </sheetView>
  </sheetViews>
  <sheetFormatPr defaultRowHeight="14.4" x14ac:dyDescent="0.3"/>
  <cols>
    <col min="1" max="2" width="14.88671875" bestFit="1" customWidth="1"/>
    <col min="4" max="4" width="12.88671875" bestFit="1" customWidth="1"/>
    <col min="5" max="5" width="23.44140625" customWidth="1"/>
    <col min="6" max="6" width="9.6640625" customWidth="1"/>
    <col min="7" max="7" width="9.88671875" customWidth="1"/>
    <col min="8" max="8" width="9.109375" style="58" bestFit="1" customWidth="1"/>
    <col min="9" max="9" width="12.88671875" style="4" customWidth="1"/>
    <col min="10" max="10" width="10.88671875" style="5" customWidth="1"/>
    <col min="11" max="11" width="37" bestFit="1" customWidth="1"/>
    <col min="13" max="13" width="11" bestFit="1" customWidth="1"/>
  </cols>
  <sheetData>
    <row r="1" spans="1:11" x14ac:dyDescent="0.3">
      <c r="A1" t="s">
        <v>0</v>
      </c>
      <c r="B1" t="s">
        <v>3</v>
      </c>
      <c r="C1" t="s">
        <v>157</v>
      </c>
      <c r="D1" t="s">
        <v>158</v>
      </c>
      <c r="E1" t="s">
        <v>159</v>
      </c>
      <c r="F1" t="s">
        <v>160</v>
      </c>
      <c r="G1" t="s">
        <v>26</v>
      </c>
      <c r="H1" s="58" t="s">
        <v>161</v>
      </c>
      <c r="I1" s="4" t="s">
        <v>162</v>
      </c>
      <c r="J1" s="5" t="s">
        <v>163</v>
      </c>
      <c r="K1" t="s">
        <v>164</v>
      </c>
    </row>
    <row r="2" spans="1:11" hidden="1" x14ac:dyDescent="0.3">
      <c r="A2" t="s">
        <v>6</v>
      </c>
      <c r="B2" t="s">
        <v>33</v>
      </c>
      <c r="D2" t="s">
        <v>19</v>
      </c>
      <c r="E2" t="s">
        <v>108</v>
      </c>
      <c r="F2">
        <v>26</v>
      </c>
      <c r="G2" t="str">
        <f>VLOOKUP(Table1[[#This Row],[Week]],MonthWeek,3,FALSE)</f>
        <v>June</v>
      </c>
      <c r="H2" s="58">
        <v>0.2</v>
      </c>
      <c r="I2" s="4">
        <f>VLOOKUP(Table1[[#This Row],[Week]],WeekDays,2,FALSE)*Table1[[#This Row],[%]]*0.875</f>
        <v>0.875</v>
      </c>
      <c r="J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 spans="1:11" hidden="1" x14ac:dyDescent="0.3">
      <c r="A3" t="s">
        <v>14</v>
      </c>
      <c r="B3" t="s">
        <v>99</v>
      </c>
      <c r="D3" t="s">
        <v>15</v>
      </c>
      <c r="E3" t="s">
        <v>124</v>
      </c>
      <c r="F3">
        <v>26</v>
      </c>
      <c r="G3" t="str">
        <f>VLOOKUP(Table1[[#This Row],[Week]],MonthWeek,3,FALSE)</f>
        <v>June</v>
      </c>
      <c r="H3" s="58">
        <v>0</v>
      </c>
      <c r="I3" s="4">
        <f>VLOOKUP(Table1[[#This Row],[Week]],WeekDays,2,FALSE)*Table1[[#This Row],[%]]*0.875</f>
        <v>0</v>
      </c>
      <c r="J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 spans="1:11" hidden="1" x14ac:dyDescent="0.3">
      <c r="A4" t="s">
        <v>11</v>
      </c>
      <c r="B4" t="s">
        <v>11</v>
      </c>
      <c r="D4" t="s">
        <v>19</v>
      </c>
      <c r="E4" t="s">
        <v>114</v>
      </c>
      <c r="F4">
        <v>26</v>
      </c>
      <c r="G4" t="str">
        <f>VLOOKUP(Table1[[#This Row],[Week]],MonthWeek,3,FALSE)</f>
        <v>June</v>
      </c>
      <c r="I4" s="4">
        <f>VLOOKUP(Table1[[#This Row],[Week]],WeekDays,2,FALSE)*Table1[[#This Row],[%]]*0.875</f>
        <v>0</v>
      </c>
      <c r="J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 spans="1:11" hidden="1" x14ac:dyDescent="0.3">
      <c r="A5" t="s">
        <v>14</v>
      </c>
      <c r="B5" t="s">
        <v>99</v>
      </c>
      <c r="D5" t="s">
        <v>15</v>
      </c>
      <c r="E5" t="s">
        <v>124</v>
      </c>
      <c r="F5">
        <v>26</v>
      </c>
      <c r="G5" t="str">
        <f>VLOOKUP(Table1[[#This Row],[Week]],MonthWeek,3,FALSE)</f>
        <v>June</v>
      </c>
      <c r="H5" s="58">
        <v>0</v>
      </c>
      <c r="I5" s="4">
        <f>VLOOKUP(Table1[[#This Row],[Week]],WeekDays,2,FALSE)*Table1[[#This Row],[%]]*0.875</f>
        <v>0</v>
      </c>
      <c r="J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 spans="1:11" hidden="1" x14ac:dyDescent="0.3">
      <c r="A6" t="s">
        <v>14</v>
      </c>
      <c r="B6" t="s">
        <v>99</v>
      </c>
      <c r="D6" t="s">
        <v>15</v>
      </c>
      <c r="E6" t="s">
        <v>124</v>
      </c>
      <c r="F6">
        <v>27</v>
      </c>
      <c r="G6" t="str">
        <f>VLOOKUP(Table1[[#This Row],[Week]],MonthWeek,3,FALSE)</f>
        <v>July</v>
      </c>
      <c r="H6" s="58">
        <v>0</v>
      </c>
      <c r="I6" s="4">
        <f>VLOOKUP(Table1[[#This Row],[Week]],WeekDays,2,FALSE)*Table1[[#This Row],[%]]*0.875</f>
        <v>0</v>
      </c>
      <c r="J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 spans="1:11" hidden="1" x14ac:dyDescent="0.3">
      <c r="A7" t="s">
        <v>6</v>
      </c>
      <c r="B7" t="s">
        <v>33</v>
      </c>
      <c r="D7" t="s">
        <v>19</v>
      </c>
      <c r="E7" t="s">
        <v>108</v>
      </c>
      <c r="F7">
        <v>27</v>
      </c>
      <c r="G7" t="str">
        <f>VLOOKUP(Table1[[#This Row],[Week]],MonthWeek,3,FALSE)</f>
        <v>July</v>
      </c>
      <c r="H7" s="58">
        <v>0.2</v>
      </c>
      <c r="I7" s="4">
        <f>VLOOKUP(Table1[[#This Row],[Week]],WeekDays,2,FALSE)*Table1[[#This Row],[%]]*0.875</f>
        <v>0.875</v>
      </c>
      <c r="J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8" spans="1:11" hidden="1" x14ac:dyDescent="0.3">
      <c r="A8" t="s">
        <v>6</v>
      </c>
      <c r="B8" t="s">
        <v>33</v>
      </c>
      <c r="D8" t="s">
        <v>19</v>
      </c>
      <c r="E8" t="s">
        <v>108</v>
      </c>
      <c r="F8">
        <v>28</v>
      </c>
      <c r="G8" t="str">
        <f>VLOOKUP(Table1[[#This Row],[Week]],MonthWeek,3,FALSE)</f>
        <v>July</v>
      </c>
      <c r="H8" s="58">
        <v>0.1</v>
      </c>
      <c r="I8" s="4">
        <f>VLOOKUP(Table1[[#This Row],[Week]],WeekDays,2,FALSE)*Table1[[#This Row],[%]]*0.875</f>
        <v>0.4375</v>
      </c>
      <c r="J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9" spans="1:11" hidden="1" x14ac:dyDescent="0.3">
      <c r="A9" t="s">
        <v>5</v>
      </c>
      <c r="B9" t="s">
        <v>30</v>
      </c>
      <c r="D9" t="s">
        <v>15</v>
      </c>
      <c r="E9" t="s">
        <v>124</v>
      </c>
      <c r="F9">
        <v>26</v>
      </c>
      <c r="G9" t="str">
        <f>VLOOKUP(Table1[[#This Row],[Week]],MonthWeek,3,FALSE)</f>
        <v>June</v>
      </c>
      <c r="H9" s="58">
        <v>1</v>
      </c>
      <c r="I9" s="4">
        <f>VLOOKUP(Table1[[#This Row],[Week]],WeekDays,2,FALSE)*Table1[[#This Row],[%]]*0.875</f>
        <v>4.375</v>
      </c>
      <c r="J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10" spans="1:11" hidden="1" x14ac:dyDescent="0.3">
      <c r="A10" t="s">
        <v>6</v>
      </c>
      <c r="B10" t="s">
        <v>33</v>
      </c>
      <c r="D10" t="s">
        <v>19</v>
      </c>
      <c r="E10" t="s">
        <v>108</v>
      </c>
      <c r="F10">
        <v>29</v>
      </c>
      <c r="G10" t="str">
        <f>VLOOKUP(Table1[[#This Row],[Week]],MonthWeek,3,FALSE)</f>
        <v>July</v>
      </c>
      <c r="H10" s="58">
        <v>0.1</v>
      </c>
      <c r="I10" s="4">
        <f>VLOOKUP(Table1[[#This Row],[Week]],WeekDays,2,FALSE)*Table1[[#This Row],[%]]*0.875</f>
        <v>0.17500000000000002</v>
      </c>
      <c r="J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12.600000000000001</v>
      </c>
    </row>
    <row r="11" spans="1:11" hidden="1" x14ac:dyDescent="0.3">
      <c r="A11" t="s">
        <v>4</v>
      </c>
      <c r="B11" t="s">
        <v>165</v>
      </c>
      <c r="D11" t="s">
        <v>15</v>
      </c>
      <c r="E11" t="s">
        <v>130</v>
      </c>
      <c r="F11">
        <v>26</v>
      </c>
      <c r="G11" t="str">
        <f>VLOOKUP(Table1[[#This Row],[Week]],MonthWeek,3,FALSE)</f>
        <v>June</v>
      </c>
      <c r="I11" s="4">
        <f>VLOOKUP(Table1[[#This Row],[Week]],WeekDays,2,FALSE)*Table1[[#This Row],[%]]*0.875</f>
        <v>0</v>
      </c>
      <c r="J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 spans="1:11" hidden="1" x14ac:dyDescent="0.3">
      <c r="A12" t="s">
        <v>4</v>
      </c>
      <c r="B12" t="s">
        <v>165</v>
      </c>
      <c r="D12" t="s">
        <v>15</v>
      </c>
      <c r="E12" t="s">
        <v>130</v>
      </c>
      <c r="F12">
        <v>27</v>
      </c>
      <c r="G12" t="str">
        <f>VLOOKUP(Table1[[#This Row],[Week]],MonthWeek,3,FALSE)</f>
        <v>July</v>
      </c>
      <c r="I12" s="4">
        <f>VLOOKUP(Table1[[#This Row],[Week]],WeekDays,2,FALSE)*Table1[[#This Row],[%]]*0.875</f>
        <v>0</v>
      </c>
      <c r="J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 spans="1:11" hidden="1" x14ac:dyDescent="0.3">
      <c r="A13" t="s">
        <v>4</v>
      </c>
      <c r="B13" t="s">
        <v>165</v>
      </c>
      <c r="D13" t="s">
        <v>15</v>
      </c>
      <c r="E13" t="s">
        <v>130</v>
      </c>
      <c r="F13">
        <v>28</v>
      </c>
      <c r="G13" t="str">
        <f>VLOOKUP(Table1[[#This Row],[Week]],MonthWeek,3,FALSE)</f>
        <v>July</v>
      </c>
      <c r="I13" s="4">
        <f>VLOOKUP(Table1[[#This Row],[Week]],WeekDays,2,FALSE)*Table1[[#This Row],[%]]*0.875</f>
        <v>0</v>
      </c>
      <c r="J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 spans="1:11" hidden="1" x14ac:dyDescent="0.3">
      <c r="A14" t="s">
        <v>4</v>
      </c>
      <c r="B14" t="s">
        <v>165</v>
      </c>
      <c r="D14" t="s">
        <v>15</v>
      </c>
      <c r="E14" t="s">
        <v>130</v>
      </c>
      <c r="F14">
        <v>29</v>
      </c>
      <c r="G14" t="str">
        <f>VLOOKUP(Table1[[#This Row],[Week]],MonthWeek,3,FALSE)</f>
        <v>July</v>
      </c>
      <c r="I14" s="4">
        <f>VLOOKUP(Table1[[#This Row],[Week]],WeekDays,2,FALSE)*Table1[[#This Row],[%]]*0.875</f>
        <v>0</v>
      </c>
      <c r="J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 spans="1:11" hidden="1" x14ac:dyDescent="0.3">
      <c r="A15" t="s">
        <v>9</v>
      </c>
      <c r="B15" t="s">
        <v>9</v>
      </c>
      <c r="D15" t="s">
        <v>15</v>
      </c>
      <c r="E15" t="s">
        <v>130</v>
      </c>
      <c r="F15">
        <v>26</v>
      </c>
      <c r="G15" t="str">
        <f>VLOOKUP(Table1[[#This Row],[Week]],MonthWeek,3,FALSE)</f>
        <v>June</v>
      </c>
      <c r="I15" s="4">
        <f>VLOOKUP(Table1[[#This Row],[Week]],WeekDays,2,FALSE)*Table1[[#This Row],[%]]*0.875</f>
        <v>0</v>
      </c>
      <c r="J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 spans="1:11" hidden="1" x14ac:dyDescent="0.3">
      <c r="A16" t="s">
        <v>5</v>
      </c>
      <c r="B16" t="s">
        <v>30</v>
      </c>
      <c r="D16" t="s">
        <v>15</v>
      </c>
      <c r="E16" t="s">
        <v>124</v>
      </c>
      <c r="F16">
        <v>27</v>
      </c>
      <c r="G16" t="str">
        <f>VLOOKUP(Table1[[#This Row],[Week]],MonthWeek,3,FALSE)</f>
        <v>July</v>
      </c>
      <c r="H16" s="58">
        <v>1</v>
      </c>
      <c r="I16" s="4">
        <f>VLOOKUP(Table1[[#This Row],[Week]],WeekDays,2,FALSE)*Table1[[#This Row],[%]]*0.875</f>
        <v>4.375</v>
      </c>
      <c r="J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17" spans="1:10" hidden="1" x14ac:dyDescent="0.3">
      <c r="A17" t="s">
        <v>11</v>
      </c>
      <c r="B17" t="s">
        <v>11</v>
      </c>
      <c r="D17" t="s">
        <v>19</v>
      </c>
      <c r="E17" t="s">
        <v>108</v>
      </c>
      <c r="F17">
        <v>26</v>
      </c>
      <c r="G17" t="str">
        <f>VLOOKUP(Table1[[#This Row],[Week]],MonthWeek,3,FALSE)</f>
        <v>June</v>
      </c>
      <c r="I17" s="4">
        <f>VLOOKUP(Table1[[#This Row],[Week]],WeekDays,2,FALSE)*Table1[[#This Row],[%]]*0.875</f>
        <v>0</v>
      </c>
      <c r="J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 spans="1:10" hidden="1" x14ac:dyDescent="0.3">
      <c r="A18" t="s">
        <v>14</v>
      </c>
      <c r="B18" t="s">
        <v>99</v>
      </c>
      <c r="D18" t="s">
        <v>15</v>
      </c>
      <c r="E18" t="s">
        <v>124</v>
      </c>
      <c r="F18">
        <v>27</v>
      </c>
      <c r="G18" t="str">
        <f>VLOOKUP(Table1[[#This Row],[Week]],MonthWeek,3,FALSE)</f>
        <v>July</v>
      </c>
      <c r="H18" s="58">
        <v>0</v>
      </c>
      <c r="I18" s="4">
        <f>VLOOKUP(Table1[[#This Row],[Week]],WeekDays,2,FALSE)*Table1[[#This Row],[%]]*0.875</f>
        <v>0</v>
      </c>
      <c r="J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 spans="1:10" hidden="1" x14ac:dyDescent="0.3">
      <c r="A19" t="s">
        <v>14</v>
      </c>
      <c r="B19" t="s">
        <v>99</v>
      </c>
      <c r="D19" t="s">
        <v>15</v>
      </c>
      <c r="E19" t="s">
        <v>124</v>
      </c>
      <c r="F19">
        <v>28</v>
      </c>
      <c r="G19" t="str">
        <f>VLOOKUP(Table1[[#This Row],[Week]],MonthWeek,3,FALSE)</f>
        <v>July</v>
      </c>
      <c r="H19" s="58">
        <v>0</v>
      </c>
      <c r="I19" s="4">
        <f>VLOOKUP(Table1[[#This Row],[Week]],WeekDays,2,FALSE)*Table1[[#This Row],[%]]*0.875</f>
        <v>0</v>
      </c>
      <c r="J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 spans="1:10" hidden="1" x14ac:dyDescent="0.3">
      <c r="A20" t="s">
        <v>6</v>
      </c>
      <c r="B20" t="s">
        <v>33</v>
      </c>
      <c r="D20" t="s">
        <v>0</v>
      </c>
      <c r="E20" t="s">
        <v>6</v>
      </c>
      <c r="F20">
        <v>26</v>
      </c>
      <c r="G20" t="str">
        <f>VLOOKUP(Table1[[#This Row],[Week]],MonthWeek,3,FALSE)</f>
        <v>June</v>
      </c>
      <c r="H20" s="58">
        <v>0.3</v>
      </c>
      <c r="I20" s="4">
        <f>VLOOKUP(Table1[[#This Row],[Week]],WeekDays,2,FALSE)*Table1[[#This Row],[%]]*0.875</f>
        <v>1.3125</v>
      </c>
      <c r="J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21" spans="1:10" hidden="1" x14ac:dyDescent="0.3">
      <c r="A21" t="s">
        <v>4</v>
      </c>
      <c r="B21" t="s">
        <v>29</v>
      </c>
      <c r="D21" t="s">
        <v>15</v>
      </c>
      <c r="E21" t="s">
        <v>130</v>
      </c>
      <c r="F21">
        <v>26</v>
      </c>
      <c r="G21" t="str">
        <f>VLOOKUP(Table1[[#This Row],[Week]],MonthWeek,3,FALSE)</f>
        <v>June</v>
      </c>
      <c r="I21" s="4">
        <f>VLOOKUP(Table1[[#This Row],[Week]],WeekDays,2,FALSE)*Table1[[#This Row],[%]]*0.875</f>
        <v>0</v>
      </c>
      <c r="J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 spans="1:10" hidden="1" x14ac:dyDescent="0.3">
      <c r="A22" t="s">
        <v>4</v>
      </c>
      <c r="B22" t="s">
        <v>29</v>
      </c>
      <c r="D22" t="s">
        <v>15</v>
      </c>
      <c r="E22" t="s">
        <v>130</v>
      </c>
      <c r="F22">
        <v>27</v>
      </c>
      <c r="G22" t="str">
        <f>VLOOKUP(Table1[[#This Row],[Week]],MonthWeek,3,FALSE)</f>
        <v>July</v>
      </c>
      <c r="I22" s="4">
        <f>VLOOKUP(Table1[[#This Row],[Week]],WeekDays,2,FALSE)*Table1[[#This Row],[%]]*0.875</f>
        <v>0</v>
      </c>
      <c r="J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 spans="1:10" hidden="1" x14ac:dyDescent="0.3">
      <c r="A23" t="s">
        <v>4</v>
      </c>
      <c r="B23" t="s">
        <v>29</v>
      </c>
      <c r="D23" t="s">
        <v>15</v>
      </c>
      <c r="E23" t="s">
        <v>130</v>
      </c>
      <c r="F23">
        <v>28</v>
      </c>
      <c r="G23" t="str">
        <f>VLOOKUP(Table1[[#This Row],[Week]],MonthWeek,3,FALSE)</f>
        <v>July</v>
      </c>
      <c r="I23" s="4">
        <f>VLOOKUP(Table1[[#This Row],[Week]],WeekDays,2,FALSE)*Table1[[#This Row],[%]]*0.875</f>
        <v>0</v>
      </c>
      <c r="J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4" spans="1:10" hidden="1" x14ac:dyDescent="0.3">
      <c r="A24" t="s">
        <v>9</v>
      </c>
      <c r="B24" t="s">
        <v>9</v>
      </c>
      <c r="D24" t="s">
        <v>15</v>
      </c>
      <c r="E24" t="s">
        <v>37</v>
      </c>
      <c r="F24">
        <v>26</v>
      </c>
      <c r="G24" t="str">
        <f>VLOOKUP(Table1[[#This Row],[Week]],MonthWeek,3,FALSE)</f>
        <v>June</v>
      </c>
      <c r="I24" s="4">
        <f>VLOOKUP(Table1[[#This Row],[Week]],WeekDays,2,FALSE)*Table1[[#This Row],[%]]*0.875</f>
        <v>0</v>
      </c>
      <c r="J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 spans="1:10" hidden="1" x14ac:dyDescent="0.3">
      <c r="A25" t="s">
        <v>5</v>
      </c>
      <c r="B25" t="s">
        <v>30</v>
      </c>
      <c r="D25" t="s">
        <v>15</v>
      </c>
      <c r="E25" t="s">
        <v>124</v>
      </c>
      <c r="F25">
        <v>28</v>
      </c>
      <c r="G25" t="str">
        <f>VLOOKUP(Table1[[#This Row],[Week]],MonthWeek,3,FALSE)</f>
        <v>July</v>
      </c>
      <c r="H25" s="58">
        <v>1</v>
      </c>
      <c r="I25" s="4">
        <f>VLOOKUP(Table1[[#This Row],[Week]],WeekDays,2,FALSE)*Table1[[#This Row],[%]]*0.875</f>
        <v>4.375</v>
      </c>
      <c r="J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26" spans="1:10" hidden="1" x14ac:dyDescent="0.3">
      <c r="A26" t="s">
        <v>5</v>
      </c>
      <c r="B26" t="s">
        <v>30</v>
      </c>
      <c r="D26" t="s">
        <v>15</v>
      </c>
      <c r="E26" t="s">
        <v>124</v>
      </c>
      <c r="F26">
        <v>29</v>
      </c>
      <c r="G26" t="str">
        <f>VLOOKUP(Table1[[#This Row],[Week]],MonthWeek,3,FALSE)</f>
        <v>July</v>
      </c>
      <c r="H26" s="58">
        <v>0</v>
      </c>
      <c r="I26" s="4">
        <f>VLOOKUP(Table1[[#This Row],[Week]],WeekDays,2,FALSE)*Table1[[#This Row],[%]]*0.875</f>
        <v>0</v>
      </c>
      <c r="J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 spans="1:10" hidden="1" x14ac:dyDescent="0.3">
      <c r="A27" t="s">
        <v>5</v>
      </c>
      <c r="B27" t="s">
        <v>30</v>
      </c>
      <c r="D27" t="s">
        <v>19</v>
      </c>
      <c r="E27" t="s">
        <v>51</v>
      </c>
      <c r="F27">
        <v>26</v>
      </c>
      <c r="G27" t="str">
        <f>VLOOKUP(Table1[[#This Row],[Week]],MonthWeek,3,FALSE)</f>
        <v>June</v>
      </c>
      <c r="H27" s="58">
        <v>0.4</v>
      </c>
      <c r="I27" s="4">
        <f>VLOOKUP(Table1[[#This Row],[Week]],WeekDays,2,FALSE)*Table1[[#This Row],[%]]*0.875</f>
        <v>1.75</v>
      </c>
      <c r="J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8" spans="1:10" hidden="1" x14ac:dyDescent="0.3">
      <c r="A28" t="s">
        <v>5</v>
      </c>
      <c r="B28" t="s">
        <v>30</v>
      </c>
      <c r="D28" t="s">
        <v>19</v>
      </c>
      <c r="E28" t="s">
        <v>51</v>
      </c>
      <c r="F28">
        <v>27</v>
      </c>
      <c r="G28" t="str">
        <f>VLOOKUP(Table1[[#This Row],[Week]],MonthWeek,3,FALSE)</f>
        <v>July</v>
      </c>
      <c r="H28" s="58">
        <v>0.4</v>
      </c>
      <c r="I28" s="4">
        <f>VLOOKUP(Table1[[#This Row],[Week]],WeekDays,2,FALSE)*Table1[[#This Row],[%]]*0.875</f>
        <v>1.75</v>
      </c>
      <c r="J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9" spans="1:10" hidden="1" x14ac:dyDescent="0.3">
      <c r="A29" t="s">
        <v>5</v>
      </c>
      <c r="B29" t="s">
        <v>30</v>
      </c>
      <c r="D29" t="s">
        <v>19</v>
      </c>
      <c r="E29" t="s">
        <v>51</v>
      </c>
      <c r="F29">
        <v>28</v>
      </c>
      <c r="G29" t="str">
        <f>VLOOKUP(Table1[[#This Row],[Week]],MonthWeek,3,FALSE)</f>
        <v>July</v>
      </c>
      <c r="H29" s="58">
        <v>0.4</v>
      </c>
      <c r="I29" s="4">
        <f>VLOOKUP(Table1[[#This Row],[Week]],WeekDays,2,FALSE)*Table1[[#This Row],[%]]*0.875</f>
        <v>1.75</v>
      </c>
      <c r="J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0" spans="1:10" hidden="1" x14ac:dyDescent="0.3">
      <c r="A30" t="s">
        <v>5</v>
      </c>
      <c r="B30" t="s">
        <v>30</v>
      </c>
      <c r="D30" t="s">
        <v>19</v>
      </c>
      <c r="E30" t="s">
        <v>51</v>
      </c>
      <c r="F30">
        <v>29</v>
      </c>
      <c r="G30" t="str">
        <f>VLOOKUP(Table1[[#This Row],[Week]],MonthWeek,3,FALSE)</f>
        <v>July</v>
      </c>
      <c r="H30" s="58">
        <v>0.4</v>
      </c>
      <c r="I30" s="4">
        <f>VLOOKUP(Table1[[#This Row],[Week]],WeekDays,2,FALSE)*Table1[[#This Row],[%]]*0.875</f>
        <v>0.70000000000000007</v>
      </c>
      <c r="J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31" spans="1:10" hidden="1" x14ac:dyDescent="0.3">
      <c r="A31" t="s">
        <v>5</v>
      </c>
      <c r="B31" t="s">
        <v>30</v>
      </c>
      <c r="D31" t="s">
        <v>19</v>
      </c>
      <c r="E31" t="s">
        <v>108</v>
      </c>
      <c r="F31">
        <v>26</v>
      </c>
      <c r="G31" t="str">
        <f>VLOOKUP(Table1[[#This Row],[Week]],MonthWeek,3,FALSE)</f>
        <v>June</v>
      </c>
      <c r="H31" s="58">
        <v>0.5</v>
      </c>
      <c r="I31" s="4">
        <f>VLOOKUP(Table1[[#This Row],[Week]],WeekDays,2,FALSE)*Table1[[#This Row],[%]]*0.875</f>
        <v>2.1875</v>
      </c>
      <c r="J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2" spans="1:10" hidden="1" x14ac:dyDescent="0.3">
      <c r="A32" t="s">
        <v>14</v>
      </c>
      <c r="B32" t="s">
        <v>99</v>
      </c>
      <c r="D32" t="s">
        <v>15</v>
      </c>
      <c r="E32" t="s">
        <v>124</v>
      </c>
      <c r="F32">
        <v>28</v>
      </c>
      <c r="G32" t="str">
        <f>VLOOKUP(Table1[[#This Row],[Week]],MonthWeek,3,FALSE)</f>
        <v>July</v>
      </c>
      <c r="H32" s="58">
        <v>0</v>
      </c>
      <c r="I32" s="4">
        <f>VLOOKUP(Table1[[#This Row],[Week]],WeekDays,2,FALSE)*Table1[[#This Row],[%]]*0.875</f>
        <v>0</v>
      </c>
      <c r="J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 spans="1:10" hidden="1" x14ac:dyDescent="0.3">
      <c r="A33" t="s">
        <v>14</v>
      </c>
      <c r="B33" t="s">
        <v>99</v>
      </c>
      <c r="D33" t="s">
        <v>15</v>
      </c>
      <c r="E33" t="s">
        <v>124</v>
      </c>
      <c r="F33">
        <v>29</v>
      </c>
      <c r="G33" t="str">
        <f>VLOOKUP(Table1[[#This Row],[Week]],MonthWeek,3,FALSE)</f>
        <v>July</v>
      </c>
      <c r="H33" s="58">
        <v>0</v>
      </c>
      <c r="I33" s="4">
        <f>VLOOKUP(Table1[[#This Row],[Week]],WeekDays,2,FALSE)*Table1[[#This Row],[%]]*0.875</f>
        <v>0</v>
      </c>
      <c r="J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 spans="1:10" hidden="1" x14ac:dyDescent="0.3">
      <c r="A34" t="s">
        <v>5</v>
      </c>
      <c r="B34" t="s">
        <v>30</v>
      </c>
      <c r="D34" t="s">
        <v>19</v>
      </c>
      <c r="E34" t="s">
        <v>108</v>
      </c>
      <c r="F34">
        <v>27</v>
      </c>
      <c r="G34" t="str">
        <f>VLOOKUP(Table1[[#This Row],[Week]],MonthWeek,3,FALSE)</f>
        <v>July</v>
      </c>
      <c r="H34" s="58">
        <v>0.5</v>
      </c>
      <c r="I34" s="4">
        <f>VLOOKUP(Table1[[#This Row],[Week]],WeekDays,2,FALSE)*Table1[[#This Row],[%]]*0.875</f>
        <v>2.1875</v>
      </c>
      <c r="J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5" spans="1:10" hidden="1" x14ac:dyDescent="0.3">
      <c r="A35" t="s">
        <v>5</v>
      </c>
      <c r="B35" t="s">
        <v>30</v>
      </c>
      <c r="D35" t="s">
        <v>19</v>
      </c>
      <c r="E35" t="s">
        <v>108</v>
      </c>
      <c r="F35">
        <v>28</v>
      </c>
      <c r="G35" t="str">
        <f>VLOOKUP(Table1[[#This Row],[Week]],MonthWeek,3,FALSE)</f>
        <v>July</v>
      </c>
      <c r="H35" s="58">
        <v>0.5</v>
      </c>
      <c r="I35" s="4">
        <f>VLOOKUP(Table1[[#This Row],[Week]],WeekDays,2,FALSE)*Table1[[#This Row],[%]]*0.875</f>
        <v>2.1875</v>
      </c>
      <c r="J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6" spans="1:10" hidden="1" x14ac:dyDescent="0.3">
      <c r="A36" t="s">
        <v>14</v>
      </c>
      <c r="B36" t="s">
        <v>99</v>
      </c>
      <c r="D36" t="s">
        <v>15</v>
      </c>
      <c r="E36" t="s">
        <v>124</v>
      </c>
      <c r="F36">
        <v>29</v>
      </c>
      <c r="G36" t="str">
        <f>VLOOKUP(Table1[[#This Row],[Week]],MonthWeek,3,FALSE)</f>
        <v>July</v>
      </c>
      <c r="H36" s="58">
        <v>0</v>
      </c>
      <c r="I36" s="4">
        <f>VLOOKUP(Table1[[#This Row],[Week]],WeekDays,2,FALSE)*Table1[[#This Row],[%]]*0.875</f>
        <v>0</v>
      </c>
      <c r="J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 spans="1:10" hidden="1" x14ac:dyDescent="0.3">
      <c r="A37" t="s">
        <v>9</v>
      </c>
      <c r="B37" t="s">
        <v>9</v>
      </c>
      <c r="D37" t="s">
        <v>15</v>
      </c>
      <c r="E37" t="s">
        <v>134</v>
      </c>
      <c r="F37">
        <v>26</v>
      </c>
      <c r="G37" t="str">
        <f>VLOOKUP(Table1[[#This Row],[Week]],MonthWeek,3,FALSE)</f>
        <v>June</v>
      </c>
      <c r="I37" s="4">
        <f>VLOOKUP(Table1[[#This Row],[Week]],WeekDays,2,FALSE)*Table1[[#This Row],[%]]*0.875</f>
        <v>0</v>
      </c>
      <c r="J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 spans="1:10" hidden="1" x14ac:dyDescent="0.3">
      <c r="A38" t="s">
        <v>14</v>
      </c>
      <c r="B38" t="s">
        <v>91</v>
      </c>
      <c r="D38" t="s">
        <v>15</v>
      </c>
      <c r="E38" t="s">
        <v>124</v>
      </c>
      <c r="F38">
        <v>26</v>
      </c>
      <c r="G38" t="str">
        <f>VLOOKUP(Table1[[#This Row],[Week]],MonthWeek,3,FALSE)</f>
        <v>June</v>
      </c>
      <c r="H38" s="58">
        <v>0</v>
      </c>
      <c r="I38" s="4">
        <f>VLOOKUP(Table1[[#This Row],[Week]],WeekDays,2,FALSE)*Table1[[#This Row],[%]]*0.875</f>
        <v>0</v>
      </c>
      <c r="J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 spans="1:10" hidden="1" x14ac:dyDescent="0.3">
      <c r="A39" t="s">
        <v>14</v>
      </c>
      <c r="B39" t="s">
        <v>91</v>
      </c>
      <c r="D39" t="s">
        <v>15</v>
      </c>
      <c r="E39" t="s">
        <v>124</v>
      </c>
      <c r="F39">
        <v>26</v>
      </c>
      <c r="G39" t="str">
        <f>VLOOKUP(Table1[[#This Row],[Week]],MonthWeek,3,FALSE)</f>
        <v>June</v>
      </c>
      <c r="H39" s="58">
        <v>0</v>
      </c>
      <c r="I39" s="4">
        <f>VLOOKUP(Table1[[#This Row],[Week]],WeekDays,2,FALSE)*Table1[[#This Row],[%]]*0.875</f>
        <v>0</v>
      </c>
      <c r="J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 spans="1:10" hidden="1" x14ac:dyDescent="0.3">
      <c r="A40" t="s">
        <v>5</v>
      </c>
      <c r="B40" t="s">
        <v>30</v>
      </c>
      <c r="D40" t="s">
        <v>19</v>
      </c>
      <c r="E40" t="s">
        <v>108</v>
      </c>
      <c r="F40">
        <v>29</v>
      </c>
      <c r="G40" t="str">
        <f>VLOOKUP(Table1[[#This Row],[Week]],MonthWeek,3,FALSE)</f>
        <v>July</v>
      </c>
      <c r="H40" s="58">
        <v>0.5</v>
      </c>
      <c r="I40" s="4">
        <f>VLOOKUP(Table1[[#This Row],[Week]],WeekDays,2,FALSE)*Table1[[#This Row],[%]]*0.875</f>
        <v>0.875</v>
      </c>
      <c r="J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1" spans="1:10" hidden="1" x14ac:dyDescent="0.3">
      <c r="A41" t="s">
        <v>4</v>
      </c>
      <c r="B41" t="s">
        <v>29</v>
      </c>
      <c r="D41" t="s">
        <v>15</v>
      </c>
      <c r="E41" t="s">
        <v>130</v>
      </c>
      <c r="F41">
        <v>29</v>
      </c>
      <c r="G41" t="str">
        <f>VLOOKUP(Table1[[#This Row],[Week]],MonthWeek,3,FALSE)</f>
        <v>July</v>
      </c>
      <c r="I41" s="4">
        <f>VLOOKUP(Table1[[#This Row],[Week]],WeekDays,2,FALSE)*Table1[[#This Row],[%]]*0.875</f>
        <v>0</v>
      </c>
      <c r="J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 spans="1:10" hidden="1" x14ac:dyDescent="0.3">
      <c r="A42" t="s">
        <v>4</v>
      </c>
      <c r="B42" t="s">
        <v>95</v>
      </c>
      <c r="D42" t="s">
        <v>15</v>
      </c>
      <c r="E42" t="s">
        <v>130</v>
      </c>
      <c r="F42">
        <v>26</v>
      </c>
      <c r="G42" t="str">
        <f>VLOOKUP(Table1[[#This Row],[Week]],MonthWeek,3,FALSE)</f>
        <v>June</v>
      </c>
      <c r="I42" s="4">
        <f>VLOOKUP(Table1[[#This Row],[Week]],WeekDays,2,FALSE)*Table1[[#This Row],[%]]*0.875</f>
        <v>0</v>
      </c>
      <c r="J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 spans="1:10" hidden="1" x14ac:dyDescent="0.3">
      <c r="A43" t="s">
        <v>4</v>
      </c>
      <c r="B43" t="s">
        <v>95</v>
      </c>
      <c r="D43" t="s">
        <v>15</v>
      </c>
      <c r="E43" t="s">
        <v>130</v>
      </c>
      <c r="F43">
        <v>27</v>
      </c>
      <c r="G43" t="str">
        <f>VLOOKUP(Table1[[#This Row],[Week]],MonthWeek,3,FALSE)</f>
        <v>July</v>
      </c>
      <c r="I43" s="4">
        <f>VLOOKUP(Table1[[#This Row],[Week]],WeekDays,2,FALSE)*Table1[[#This Row],[%]]*0.875</f>
        <v>0</v>
      </c>
      <c r="J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4" spans="1:10" hidden="1" x14ac:dyDescent="0.3">
      <c r="A44" t="s">
        <v>4</v>
      </c>
      <c r="B44" t="s">
        <v>95</v>
      </c>
      <c r="D44" t="s">
        <v>15</v>
      </c>
      <c r="E44" t="s">
        <v>130</v>
      </c>
      <c r="F44">
        <v>28</v>
      </c>
      <c r="G44" t="str">
        <f>VLOOKUP(Table1[[#This Row],[Week]],MonthWeek,3,FALSE)</f>
        <v>July</v>
      </c>
      <c r="I44" s="4">
        <f>VLOOKUP(Table1[[#This Row],[Week]],WeekDays,2,FALSE)*Table1[[#This Row],[%]]*0.875</f>
        <v>0</v>
      </c>
      <c r="J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5" spans="1:10" hidden="1" x14ac:dyDescent="0.3">
      <c r="A45" t="s">
        <v>4</v>
      </c>
      <c r="B45" t="s">
        <v>95</v>
      </c>
      <c r="D45" t="s">
        <v>15</v>
      </c>
      <c r="E45" t="s">
        <v>130</v>
      </c>
      <c r="F45">
        <v>29</v>
      </c>
      <c r="G45" t="str">
        <f>VLOOKUP(Table1[[#This Row],[Week]],MonthWeek,3,FALSE)</f>
        <v>July</v>
      </c>
      <c r="I45" s="4">
        <f>VLOOKUP(Table1[[#This Row],[Week]],WeekDays,2,FALSE)*Table1[[#This Row],[%]]*0.875</f>
        <v>0</v>
      </c>
      <c r="J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 spans="1:10" hidden="1" x14ac:dyDescent="0.3">
      <c r="A46" t="s">
        <v>5</v>
      </c>
      <c r="B46" t="s">
        <v>30</v>
      </c>
      <c r="D46" t="s">
        <v>15</v>
      </c>
      <c r="E46" t="s">
        <v>37</v>
      </c>
      <c r="F46">
        <v>26</v>
      </c>
      <c r="G46" t="str">
        <f>VLOOKUP(Table1[[#This Row],[Week]],MonthWeek,3,FALSE)</f>
        <v>June</v>
      </c>
      <c r="H46" s="58">
        <v>0</v>
      </c>
      <c r="I46" s="4">
        <f>VLOOKUP(Table1[[#This Row],[Week]],WeekDays,2,FALSE)*Table1[[#This Row],[%]]*0.875</f>
        <v>0</v>
      </c>
      <c r="J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7" spans="1:10" hidden="1" x14ac:dyDescent="0.3">
      <c r="A47" t="s">
        <v>13</v>
      </c>
      <c r="B47" t="s">
        <v>47</v>
      </c>
      <c r="D47" t="s">
        <v>19</v>
      </c>
      <c r="E47" t="s">
        <v>39</v>
      </c>
      <c r="F47">
        <v>26</v>
      </c>
      <c r="G47" t="str">
        <f>VLOOKUP(Table1[[#This Row],[Week]],MonthWeek,3,FALSE)</f>
        <v>June</v>
      </c>
      <c r="H47" s="58">
        <v>0</v>
      </c>
      <c r="I47" s="4">
        <f>VLOOKUP(Table1[[#This Row],[Week]],WeekDays,2,FALSE)*Table1[[#This Row],[%]]*0.875</f>
        <v>0</v>
      </c>
      <c r="J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 spans="1:10" hidden="1" x14ac:dyDescent="0.3">
      <c r="A48" t="s">
        <v>6</v>
      </c>
      <c r="B48" t="s">
        <v>33</v>
      </c>
      <c r="D48" t="s">
        <v>0</v>
      </c>
      <c r="E48" t="s">
        <v>6</v>
      </c>
      <c r="F48">
        <v>27</v>
      </c>
      <c r="G48" t="str">
        <f>VLOOKUP(Table1[[#This Row],[Week]],MonthWeek,3,FALSE)</f>
        <v>July</v>
      </c>
      <c r="H48" s="58">
        <v>0.3</v>
      </c>
      <c r="I48" s="4">
        <f>VLOOKUP(Table1[[#This Row],[Week]],WeekDays,2,FALSE)*Table1[[#This Row],[%]]*0.875</f>
        <v>1.3125</v>
      </c>
      <c r="J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49" spans="1:10" hidden="1" x14ac:dyDescent="0.3">
      <c r="A49" t="s">
        <v>6</v>
      </c>
      <c r="B49" t="s">
        <v>33</v>
      </c>
      <c r="D49" t="s">
        <v>0</v>
      </c>
      <c r="E49" t="s">
        <v>6</v>
      </c>
      <c r="F49">
        <v>28</v>
      </c>
      <c r="G49" t="str">
        <f>VLOOKUP(Table1[[#This Row],[Week]],MonthWeek,3,FALSE)</f>
        <v>July</v>
      </c>
      <c r="H49" s="58">
        <v>0.3</v>
      </c>
      <c r="I49" s="4">
        <f>VLOOKUP(Table1[[#This Row],[Week]],WeekDays,2,FALSE)*Table1[[#This Row],[%]]*0.875</f>
        <v>1.3125</v>
      </c>
      <c r="J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50" spans="1:10" hidden="1" x14ac:dyDescent="0.3">
      <c r="A50" t="s">
        <v>9</v>
      </c>
      <c r="B50" t="s">
        <v>9</v>
      </c>
      <c r="D50" t="s">
        <v>15</v>
      </c>
      <c r="E50" t="s">
        <v>133</v>
      </c>
      <c r="F50">
        <v>26</v>
      </c>
      <c r="G50" t="str">
        <f>VLOOKUP(Table1[[#This Row],[Week]],MonthWeek,3,FALSE)</f>
        <v>June</v>
      </c>
      <c r="I50" s="4">
        <f>VLOOKUP(Table1[[#This Row],[Week]],WeekDays,2,FALSE)*Table1[[#This Row],[%]]*0.875</f>
        <v>0</v>
      </c>
      <c r="J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1" spans="1:10" hidden="1" x14ac:dyDescent="0.3">
      <c r="A51" t="s">
        <v>5</v>
      </c>
      <c r="B51" t="s">
        <v>30</v>
      </c>
      <c r="D51" t="s">
        <v>15</v>
      </c>
      <c r="E51" t="s">
        <v>37</v>
      </c>
      <c r="F51">
        <v>27</v>
      </c>
      <c r="G51" t="str">
        <f>VLOOKUP(Table1[[#This Row],[Week]],MonthWeek,3,FALSE)</f>
        <v>July</v>
      </c>
      <c r="H51" s="58">
        <v>0</v>
      </c>
      <c r="I51" s="4">
        <f>VLOOKUP(Table1[[#This Row],[Week]],WeekDays,2,FALSE)*Table1[[#This Row],[%]]*0.875</f>
        <v>0</v>
      </c>
      <c r="J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2" spans="1:10" hidden="1" x14ac:dyDescent="0.3">
      <c r="A52" t="s">
        <v>4</v>
      </c>
      <c r="B52" t="s">
        <v>45</v>
      </c>
      <c r="D52" t="s">
        <v>15</v>
      </c>
      <c r="E52" t="s">
        <v>130</v>
      </c>
      <c r="F52">
        <v>26</v>
      </c>
      <c r="G52" t="str">
        <f>VLOOKUP(Table1[[#This Row],[Week]],MonthWeek,3,FALSE)</f>
        <v>June</v>
      </c>
      <c r="I52" s="4">
        <f>VLOOKUP(Table1[[#This Row],[Week]],WeekDays,2,FALSE)*Table1[[#This Row],[%]]*0.875</f>
        <v>0</v>
      </c>
      <c r="J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3" spans="1:10" hidden="1" x14ac:dyDescent="0.3">
      <c r="A53" t="s">
        <v>10</v>
      </c>
      <c r="B53" t="s">
        <v>10</v>
      </c>
      <c r="D53" t="s">
        <v>17</v>
      </c>
      <c r="E53" t="s">
        <v>72</v>
      </c>
      <c r="F53">
        <v>26</v>
      </c>
      <c r="G53" t="str">
        <f>VLOOKUP(Table1[[#This Row],[Week]],MonthWeek,3,FALSE)</f>
        <v>June</v>
      </c>
      <c r="I53" s="4">
        <f>VLOOKUP(Table1[[#This Row],[Week]],WeekDays,2,FALSE)*Table1[[#This Row],[%]]*0.875</f>
        <v>0</v>
      </c>
      <c r="J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4" spans="1:10" hidden="1" x14ac:dyDescent="0.3">
      <c r="A54" t="s">
        <v>14</v>
      </c>
      <c r="B54" t="s">
        <v>91</v>
      </c>
      <c r="D54" t="s">
        <v>15</v>
      </c>
      <c r="E54" t="s">
        <v>124</v>
      </c>
      <c r="F54">
        <v>27</v>
      </c>
      <c r="G54" t="str">
        <f>VLOOKUP(Table1[[#This Row],[Week]],MonthWeek,3,FALSE)</f>
        <v>July</v>
      </c>
      <c r="H54" s="58">
        <v>0</v>
      </c>
      <c r="I54" s="4">
        <f>VLOOKUP(Table1[[#This Row],[Week]],WeekDays,2,FALSE)*Table1[[#This Row],[%]]*0.875</f>
        <v>0</v>
      </c>
      <c r="J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5" spans="1:10" hidden="1" x14ac:dyDescent="0.3">
      <c r="A55" t="s">
        <v>13</v>
      </c>
      <c r="B55" t="s">
        <v>47</v>
      </c>
      <c r="D55" t="s">
        <v>19</v>
      </c>
      <c r="E55" t="s">
        <v>39</v>
      </c>
      <c r="F55">
        <v>27</v>
      </c>
      <c r="G55" t="str">
        <f>VLOOKUP(Table1[[#This Row],[Week]],MonthWeek,3,FALSE)</f>
        <v>July</v>
      </c>
      <c r="H55" s="58">
        <v>0.1</v>
      </c>
      <c r="I55" s="4">
        <f>VLOOKUP(Table1[[#This Row],[Week]],WeekDays,2,FALSE)*Table1[[#This Row],[%]]*0.875</f>
        <v>0.4375</v>
      </c>
      <c r="J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56" spans="1:10" hidden="1" x14ac:dyDescent="0.3">
      <c r="A56" t="s">
        <v>6</v>
      </c>
      <c r="B56" t="s">
        <v>33</v>
      </c>
      <c r="D56" t="s">
        <v>0</v>
      </c>
      <c r="E56" t="s">
        <v>6</v>
      </c>
      <c r="F56">
        <v>29</v>
      </c>
      <c r="G56" t="str">
        <f>VLOOKUP(Table1[[#This Row],[Week]],MonthWeek,3,FALSE)</f>
        <v>July</v>
      </c>
      <c r="H56" s="58">
        <v>0.3</v>
      </c>
      <c r="I56" s="4">
        <f>VLOOKUP(Table1[[#This Row],[Week]],WeekDays,2,FALSE)*Table1[[#This Row],[%]]*0.875</f>
        <v>0.52500000000000002</v>
      </c>
      <c r="J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57" spans="1:10" hidden="1" x14ac:dyDescent="0.3">
      <c r="A57" t="s">
        <v>5</v>
      </c>
      <c r="B57" t="s">
        <v>30</v>
      </c>
      <c r="D57" t="s">
        <v>15</v>
      </c>
      <c r="E57" t="s">
        <v>37</v>
      </c>
      <c r="F57">
        <v>28</v>
      </c>
      <c r="G57" t="str">
        <f>VLOOKUP(Table1[[#This Row],[Week]],MonthWeek,3,FALSE)</f>
        <v>July</v>
      </c>
      <c r="H57" s="58">
        <v>0</v>
      </c>
      <c r="I57" s="4">
        <f>VLOOKUP(Table1[[#This Row],[Week]],WeekDays,2,FALSE)*Table1[[#This Row],[%]]*0.875</f>
        <v>0</v>
      </c>
      <c r="J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8" spans="1:10" hidden="1" x14ac:dyDescent="0.3">
      <c r="A58" t="s">
        <v>13</v>
      </c>
      <c r="B58" t="s">
        <v>90</v>
      </c>
      <c r="D58" t="s">
        <v>17</v>
      </c>
      <c r="E58" t="s">
        <v>118</v>
      </c>
      <c r="F58">
        <v>26</v>
      </c>
      <c r="G58" t="str">
        <f>VLOOKUP(Table1[[#This Row],[Week]],MonthWeek,3,FALSE)</f>
        <v>June</v>
      </c>
      <c r="I58" s="4">
        <f>VLOOKUP(Table1[[#This Row],[Week]],WeekDays,2,FALSE)*Table1[[#This Row],[%]]*0.875</f>
        <v>0</v>
      </c>
      <c r="J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9" spans="1:10" hidden="1" x14ac:dyDescent="0.3">
      <c r="A59" t="s">
        <v>13</v>
      </c>
      <c r="B59" t="s">
        <v>47</v>
      </c>
      <c r="D59" t="s">
        <v>19</v>
      </c>
      <c r="E59" t="s">
        <v>39</v>
      </c>
      <c r="F59">
        <v>28</v>
      </c>
      <c r="G59" t="str">
        <f>VLOOKUP(Table1[[#This Row],[Week]],MonthWeek,3,FALSE)</f>
        <v>July</v>
      </c>
      <c r="H59" s="58">
        <v>0</v>
      </c>
      <c r="I59" s="4">
        <f>VLOOKUP(Table1[[#This Row],[Week]],WeekDays,2,FALSE)*Table1[[#This Row],[%]]*0.875</f>
        <v>0</v>
      </c>
      <c r="J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 spans="1:10" hidden="1" x14ac:dyDescent="0.3">
      <c r="A60" t="s">
        <v>13</v>
      </c>
      <c r="B60" t="s">
        <v>47</v>
      </c>
      <c r="D60" t="s">
        <v>19</v>
      </c>
      <c r="E60" t="s">
        <v>39</v>
      </c>
      <c r="F60">
        <v>29</v>
      </c>
      <c r="G60" t="str">
        <f>VLOOKUP(Table1[[#This Row],[Week]],MonthWeek,3,FALSE)</f>
        <v>July</v>
      </c>
      <c r="H60" s="58">
        <v>0.1</v>
      </c>
      <c r="I60" s="4">
        <f>VLOOKUP(Table1[[#This Row],[Week]],WeekDays,2,FALSE)*Table1[[#This Row],[%]]*0.875</f>
        <v>0.17500000000000002</v>
      </c>
      <c r="J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61" spans="1:10" hidden="1" x14ac:dyDescent="0.3">
      <c r="A61" t="s">
        <v>4</v>
      </c>
      <c r="B61" t="s">
        <v>45</v>
      </c>
      <c r="D61" t="s">
        <v>15</v>
      </c>
      <c r="E61" t="s">
        <v>130</v>
      </c>
      <c r="F61">
        <v>27</v>
      </c>
      <c r="G61" t="str">
        <f>VLOOKUP(Table1[[#This Row],[Week]],MonthWeek,3,FALSE)</f>
        <v>July</v>
      </c>
      <c r="I61" s="4">
        <f>VLOOKUP(Table1[[#This Row],[Week]],WeekDays,2,FALSE)*Table1[[#This Row],[%]]*0.875</f>
        <v>0</v>
      </c>
      <c r="J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2" spans="1:10" hidden="1" x14ac:dyDescent="0.3">
      <c r="A62" t="s">
        <v>4</v>
      </c>
      <c r="B62" t="s">
        <v>45</v>
      </c>
      <c r="D62" t="s">
        <v>15</v>
      </c>
      <c r="E62" t="s">
        <v>130</v>
      </c>
      <c r="F62">
        <v>28</v>
      </c>
      <c r="G62" t="str">
        <f>VLOOKUP(Table1[[#This Row],[Week]],MonthWeek,3,FALSE)</f>
        <v>July</v>
      </c>
      <c r="I62" s="4">
        <f>VLOOKUP(Table1[[#This Row],[Week]],WeekDays,2,FALSE)*Table1[[#This Row],[%]]*0.875</f>
        <v>0</v>
      </c>
      <c r="J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 spans="1:10" hidden="1" x14ac:dyDescent="0.3">
      <c r="A63" t="s">
        <v>4</v>
      </c>
      <c r="B63" t="s">
        <v>45</v>
      </c>
      <c r="D63" t="s">
        <v>15</v>
      </c>
      <c r="E63" t="s">
        <v>130</v>
      </c>
      <c r="F63">
        <v>29</v>
      </c>
      <c r="G63" t="str">
        <f>VLOOKUP(Table1[[#This Row],[Week]],MonthWeek,3,FALSE)</f>
        <v>July</v>
      </c>
      <c r="I63" s="4">
        <f>VLOOKUP(Table1[[#This Row],[Week]],WeekDays,2,FALSE)*Table1[[#This Row],[%]]*0.875</f>
        <v>0</v>
      </c>
      <c r="J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4" spans="1:10" hidden="1" x14ac:dyDescent="0.3">
      <c r="A64" t="s">
        <v>4</v>
      </c>
      <c r="B64" t="s">
        <v>104</v>
      </c>
      <c r="D64" t="s">
        <v>15</v>
      </c>
      <c r="E64" t="s">
        <v>37</v>
      </c>
      <c r="F64">
        <v>28</v>
      </c>
      <c r="G64" t="str">
        <f>VLOOKUP(Table1[[#This Row],[Week]],MonthWeek,3,FALSE)</f>
        <v>July</v>
      </c>
      <c r="I64" s="4">
        <f>VLOOKUP(Table1[[#This Row],[Week]],WeekDays,2,FALSE)*Table1[[#This Row],[%]]*0.875</f>
        <v>0</v>
      </c>
      <c r="J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5" spans="1:10" hidden="1" x14ac:dyDescent="0.3">
      <c r="A65" t="s">
        <v>10</v>
      </c>
      <c r="B65" t="s">
        <v>10</v>
      </c>
      <c r="D65" t="s">
        <v>17</v>
      </c>
      <c r="E65" t="s">
        <v>79</v>
      </c>
      <c r="F65">
        <v>26</v>
      </c>
      <c r="G65" t="str">
        <f>VLOOKUP(Table1[[#This Row],[Week]],MonthWeek,3,FALSE)</f>
        <v>June</v>
      </c>
      <c r="I65" s="4">
        <f>VLOOKUP(Table1[[#This Row],[Week]],WeekDays,2,FALSE)*Table1[[#This Row],[%]]*0.875</f>
        <v>0</v>
      </c>
      <c r="J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6" spans="1:10" hidden="1" x14ac:dyDescent="0.3">
      <c r="A66" t="s">
        <v>5</v>
      </c>
      <c r="B66" t="s">
        <v>30</v>
      </c>
      <c r="D66" t="s">
        <v>15</v>
      </c>
      <c r="E66" t="s">
        <v>37</v>
      </c>
      <c r="F66">
        <v>29</v>
      </c>
      <c r="G66" t="str">
        <f>VLOOKUP(Table1[[#This Row],[Week]],MonthWeek,3,FALSE)</f>
        <v>July</v>
      </c>
      <c r="H66" s="58">
        <v>1</v>
      </c>
      <c r="I66" s="4">
        <f>VLOOKUP(Table1[[#This Row],[Week]],WeekDays,2,FALSE)*Table1[[#This Row],[%]]*0.875</f>
        <v>1.75</v>
      </c>
      <c r="J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67" spans="1:10" hidden="1" x14ac:dyDescent="0.3">
      <c r="A67" t="s">
        <v>5</v>
      </c>
      <c r="B67" t="s">
        <v>30</v>
      </c>
      <c r="D67" t="s">
        <v>15</v>
      </c>
      <c r="E67" t="s">
        <v>132</v>
      </c>
      <c r="F67">
        <v>26</v>
      </c>
      <c r="G67" t="str">
        <f>VLOOKUP(Table1[[#This Row],[Week]],MonthWeek,3,FALSE)</f>
        <v>June</v>
      </c>
      <c r="H67" s="58">
        <v>1</v>
      </c>
      <c r="I67" s="4">
        <f>VLOOKUP(Table1[[#This Row],[Week]],WeekDays,2,FALSE)*Table1[[#This Row],[%]]*0.875</f>
        <v>4.375</v>
      </c>
      <c r="J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68" spans="1:10" hidden="1" x14ac:dyDescent="0.3">
      <c r="A68" t="s">
        <v>10</v>
      </c>
      <c r="B68" t="s">
        <v>10</v>
      </c>
      <c r="D68" t="s">
        <v>17</v>
      </c>
      <c r="E68" t="s">
        <v>62</v>
      </c>
      <c r="F68">
        <v>26</v>
      </c>
      <c r="G68" t="str">
        <f>VLOOKUP(Table1[[#This Row],[Week]],MonthWeek,3,FALSE)</f>
        <v>June</v>
      </c>
      <c r="I68" s="4">
        <f>VLOOKUP(Table1[[#This Row],[Week]],WeekDays,2,FALSE)*Table1[[#This Row],[%]]*0.875</f>
        <v>0</v>
      </c>
      <c r="J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9" spans="1:10" hidden="1" x14ac:dyDescent="0.3">
      <c r="A69" t="s">
        <v>5</v>
      </c>
      <c r="B69" t="s">
        <v>30</v>
      </c>
      <c r="D69" t="s">
        <v>15</v>
      </c>
      <c r="E69" t="s">
        <v>132</v>
      </c>
      <c r="F69">
        <v>27</v>
      </c>
      <c r="G69" t="str">
        <f>VLOOKUP(Table1[[#This Row],[Week]],MonthWeek,3,FALSE)</f>
        <v>July</v>
      </c>
      <c r="H69" s="58">
        <v>1</v>
      </c>
      <c r="I69" s="4">
        <f>VLOOKUP(Table1[[#This Row],[Week]],WeekDays,2,FALSE)*Table1[[#This Row],[%]]*0.875</f>
        <v>4.375</v>
      </c>
      <c r="J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70" spans="1:10" hidden="1" x14ac:dyDescent="0.3">
      <c r="A70" t="s">
        <v>6</v>
      </c>
      <c r="B70" t="s">
        <v>33</v>
      </c>
      <c r="D70" t="s">
        <v>17</v>
      </c>
      <c r="E70" t="s">
        <v>123</v>
      </c>
      <c r="F70">
        <v>26</v>
      </c>
      <c r="G70" t="str">
        <f>VLOOKUP(Table1[[#This Row],[Week]],MonthWeek,3,FALSE)</f>
        <v>June</v>
      </c>
      <c r="H70" s="58">
        <v>0</v>
      </c>
      <c r="I70" s="4">
        <f>VLOOKUP(Table1[[#This Row],[Week]],WeekDays,2,FALSE)*Table1[[#This Row],[%]]*0.875</f>
        <v>0</v>
      </c>
      <c r="J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 spans="1:10" hidden="1" x14ac:dyDescent="0.3">
      <c r="A71" t="s">
        <v>11</v>
      </c>
      <c r="B71" t="s">
        <v>11</v>
      </c>
      <c r="D71" t="s">
        <v>19</v>
      </c>
      <c r="E71" t="s">
        <v>102</v>
      </c>
      <c r="F71">
        <v>26</v>
      </c>
      <c r="G71" t="str">
        <f>VLOOKUP(Table1[[#This Row],[Week]],MonthWeek,3,FALSE)</f>
        <v>June</v>
      </c>
      <c r="I71" s="4">
        <f>VLOOKUP(Table1[[#This Row],[Week]],WeekDays,2,FALSE)*Table1[[#This Row],[%]]*0.875</f>
        <v>0</v>
      </c>
      <c r="J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2" spans="1:10" hidden="1" x14ac:dyDescent="0.3">
      <c r="A72" t="s">
        <v>4</v>
      </c>
      <c r="B72" t="s">
        <v>104</v>
      </c>
      <c r="D72" t="s">
        <v>15</v>
      </c>
      <c r="E72" t="s">
        <v>37</v>
      </c>
      <c r="F72">
        <v>29</v>
      </c>
      <c r="G72" t="str">
        <f>VLOOKUP(Table1[[#This Row],[Week]],MonthWeek,3,FALSE)</f>
        <v>July</v>
      </c>
      <c r="I72" s="4">
        <f>VLOOKUP(Table1[[#This Row],[Week]],WeekDays,2,FALSE)*Table1[[#This Row],[%]]*0.875</f>
        <v>0</v>
      </c>
      <c r="J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3" spans="1:10" hidden="1" x14ac:dyDescent="0.3">
      <c r="A73" t="s">
        <v>4</v>
      </c>
      <c r="B73" t="s">
        <v>165</v>
      </c>
      <c r="D73" t="s">
        <v>15</v>
      </c>
      <c r="E73" t="s">
        <v>37</v>
      </c>
      <c r="F73">
        <v>26</v>
      </c>
      <c r="G73" t="str">
        <f>VLOOKUP(Table1[[#This Row],[Week]],MonthWeek,3,FALSE)</f>
        <v>June</v>
      </c>
      <c r="I73" s="4">
        <f>VLOOKUP(Table1[[#This Row],[Week]],WeekDays,2,FALSE)*Table1[[#This Row],[%]]*0.875</f>
        <v>0</v>
      </c>
      <c r="J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4" spans="1:10" hidden="1" x14ac:dyDescent="0.3">
      <c r="A74" t="s">
        <v>4</v>
      </c>
      <c r="B74" t="s">
        <v>165</v>
      </c>
      <c r="D74" t="s">
        <v>15</v>
      </c>
      <c r="E74" t="s">
        <v>37</v>
      </c>
      <c r="F74">
        <v>27</v>
      </c>
      <c r="G74" t="str">
        <f>VLOOKUP(Table1[[#This Row],[Week]],MonthWeek,3,FALSE)</f>
        <v>July</v>
      </c>
      <c r="I74" s="4">
        <f>VLOOKUP(Table1[[#This Row],[Week]],WeekDays,2,FALSE)*Table1[[#This Row],[%]]*0.875</f>
        <v>0</v>
      </c>
      <c r="J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5" spans="1:10" hidden="1" x14ac:dyDescent="0.3">
      <c r="A75" t="s">
        <v>4</v>
      </c>
      <c r="B75" t="s">
        <v>165</v>
      </c>
      <c r="D75" t="s">
        <v>15</v>
      </c>
      <c r="E75" t="s">
        <v>37</v>
      </c>
      <c r="F75">
        <v>28</v>
      </c>
      <c r="G75" t="str">
        <f>VLOOKUP(Table1[[#This Row],[Week]],MonthWeek,3,FALSE)</f>
        <v>July</v>
      </c>
      <c r="I75" s="4">
        <f>VLOOKUP(Table1[[#This Row],[Week]],WeekDays,2,FALSE)*Table1[[#This Row],[%]]*0.875</f>
        <v>0</v>
      </c>
      <c r="J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 spans="1:10" hidden="1" x14ac:dyDescent="0.3">
      <c r="A76" t="s">
        <v>4</v>
      </c>
      <c r="B76" t="s">
        <v>165</v>
      </c>
      <c r="D76" t="s">
        <v>15</v>
      </c>
      <c r="E76" t="s">
        <v>37</v>
      </c>
      <c r="F76">
        <v>29</v>
      </c>
      <c r="G76" t="str">
        <f>VLOOKUP(Table1[[#This Row],[Week]],MonthWeek,3,FALSE)</f>
        <v>July</v>
      </c>
      <c r="I76" s="4">
        <f>VLOOKUP(Table1[[#This Row],[Week]],WeekDays,2,FALSE)*Table1[[#This Row],[%]]*0.875</f>
        <v>0</v>
      </c>
      <c r="J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 spans="1:10" hidden="1" x14ac:dyDescent="0.3">
      <c r="A77" t="s">
        <v>14</v>
      </c>
      <c r="B77" t="s">
        <v>91</v>
      </c>
      <c r="D77" t="s">
        <v>15</v>
      </c>
      <c r="E77" t="s">
        <v>124</v>
      </c>
      <c r="F77">
        <v>27</v>
      </c>
      <c r="G77" t="str">
        <f>VLOOKUP(Table1[[#This Row],[Week]],MonthWeek,3,FALSE)</f>
        <v>July</v>
      </c>
      <c r="H77" s="58">
        <v>0</v>
      </c>
      <c r="I77" s="4">
        <f>VLOOKUP(Table1[[#This Row],[Week]],WeekDays,2,FALSE)*Table1[[#This Row],[%]]*0.875</f>
        <v>0</v>
      </c>
      <c r="J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8" spans="1:10" hidden="1" x14ac:dyDescent="0.3">
      <c r="A78" t="s">
        <v>9</v>
      </c>
      <c r="B78" t="s">
        <v>9</v>
      </c>
      <c r="D78" t="s">
        <v>15</v>
      </c>
      <c r="E78" t="s">
        <v>71</v>
      </c>
      <c r="F78">
        <v>26</v>
      </c>
      <c r="G78" t="str">
        <f>VLOOKUP(Table1[[#This Row],[Week]],MonthWeek,3,FALSE)</f>
        <v>June</v>
      </c>
      <c r="I78" s="4">
        <f>VLOOKUP(Table1[[#This Row],[Week]],WeekDays,2,FALSE)*Table1[[#This Row],[%]]*0.875</f>
        <v>0</v>
      </c>
      <c r="J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9" spans="1:10" hidden="1" x14ac:dyDescent="0.3">
      <c r="A79" t="s">
        <v>5</v>
      </c>
      <c r="B79" t="s">
        <v>30</v>
      </c>
      <c r="D79" t="s">
        <v>15</v>
      </c>
      <c r="E79" t="s">
        <v>132</v>
      </c>
      <c r="F79">
        <v>28</v>
      </c>
      <c r="G79" t="str">
        <f>VLOOKUP(Table1[[#This Row],[Week]],MonthWeek,3,FALSE)</f>
        <v>July</v>
      </c>
      <c r="H79" s="58">
        <v>1</v>
      </c>
      <c r="I79" s="4">
        <f>VLOOKUP(Table1[[#This Row],[Week]],WeekDays,2,FALSE)*Table1[[#This Row],[%]]*0.875</f>
        <v>4.375</v>
      </c>
      <c r="J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80" spans="1:10" hidden="1" x14ac:dyDescent="0.3">
      <c r="A80" t="s">
        <v>9</v>
      </c>
      <c r="B80" t="s">
        <v>9</v>
      </c>
      <c r="D80" t="s">
        <v>15</v>
      </c>
      <c r="E80" t="s">
        <v>128</v>
      </c>
      <c r="F80">
        <v>26</v>
      </c>
      <c r="G80" t="str">
        <f>VLOOKUP(Table1[[#This Row],[Week]],MonthWeek,3,FALSE)</f>
        <v>June</v>
      </c>
      <c r="I80" s="4">
        <f>VLOOKUP(Table1[[#This Row],[Week]],WeekDays,2,FALSE)*Table1[[#This Row],[%]]*0.875</f>
        <v>0</v>
      </c>
      <c r="J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1" spans="1:10" hidden="1" x14ac:dyDescent="0.3">
      <c r="A81" t="s">
        <v>6</v>
      </c>
      <c r="B81" t="s">
        <v>33</v>
      </c>
      <c r="D81" t="s">
        <v>17</v>
      </c>
      <c r="E81" t="s">
        <v>123</v>
      </c>
      <c r="F81">
        <v>27</v>
      </c>
      <c r="G81" t="str">
        <f>VLOOKUP(Table1[[#This Row],[Week]],MonthWeek,3,FALSE)</f>
        <v>July</v>
      </c>
      <c r="H81" s="58">
        <v>0.4</v>
      </c>
      <c r="I81" s="4">
        <f>VLOOKUP(Table1[[#This Row],[Week]],WeekDays,2,FALSE)*Table1[[#This Row],[%]]*0.875</f>
        <v>1.75</v>
      </c>
      <c r="J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82" spans="1:10" hidden="1" x14ac:dyDescent="0.3">
      <c r="A82" t="s">
        <v>4</v>
      </c>
      <c r="B82" t="s">
        <v>29</v>
      </c>
      <c r="D82" t="s">
        <v>15</v>
      </c>
      <c r="E82" t="s">
        <v>37</v>
      </c>
      <c r="F82">
        <v>26</v>
      </c>
      <c r="G82" t="str">
        <f>VLOOKUP(Table1[[#This Row],[Week]],MonthWeek,3,FALSE)</f>
        <v>June</v>
      </c>
      <c r="I82" s="4">
        <f>VLOOKUP(Table1[[#This Row],[Week]],WeekDays,2,FALSE)*Table1[[#This Row],[%]]*0.875</f>
        <v>0</v>
      </c>
      <c r="J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3" spans="1:10" hidden="1" x14ac:dyDescent="0.3">
      <c r="A83" t="s">
        <v>13</v>
      </c>
      <c r="B83" t="s">
        <v>67</v>
      </c>
      <c r="D83" t="s">
        <v>19</v>
      </c>
      <c r="E83" t="s">
        <v>73</v>
      </c>
      <c r="F83">
        <v>26</v>
      </c>
      <c r="G83" t="str">
        <f>VLOOKUP(Table1[[#This Row],[Week]],MonthWeek,3,FALSE)</f>
        <v>June</v>
      </c>
      <c r="H83" s="58">
        <v>0</v>
      </c>
      <c r="I83" s="4">
        <f>VLOOKUP(Table1[[#This Row],[Week]],WeekDays,2,FALSE)*Table1[[#This Row],[%]]*0.875</f>
        <v>0</v>
      </c>
      <c r="J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4" spans="1:10" hidden="1" x14ac:dyDescent="0.3">
      <c r="A84" t="s">
        <v>14</v>
      </c>
      <c r="B84" t="s">
        <v>70</v>
      </c>
      <c r="D84" t="s">
        <v>15</v>
      </c>
      <c r="E84" t="s">
        <v>124</v>
      </c>
      <c r="F84">
        <v>26</v>
      </c>
      <c r="G84" t="str">
        <f>VLOOKUP(Table1[[#This Row],[Week]],MonthWeek,3,FALSE)</f>
        <v>June</v>
      </c>
      <c r="H84" s="58">
        <v>0</v>
      </c>
      <c r="I84" s="4">
        <f>VLOOKUP(Table1[[#This Row],[Week]],WeekDays,2,FALSE)*Table1[[#This Row],[%]]*0.875</f>
        <v>0</v>
      </c>
      <c r="J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5" spans="1:10" hidden="1" x14ac:dyDescent="0.3">
      <c r="A85" t="s">
        <v>4</v>
      </c>
      <c r="B85" t="s">
        <v>29</v>
      </c>
      <c r="D85" t="s">
        <v>15</v>
      </c>
      <c r="E85" t="s">
        <v>37</v>
      </c>
      <c r="F85">
        <v>27</v>
      </c>
      <c r="G85" t="str">
        <f>VLOOKUP(Table1[[#This Row],[Week]],MonthWeek,3,FALSE)</f>
        <v>July</v>
      </c>
      <c r="I85" s="4">
        <f>VLOOKUP(Table1[[#This Row],[Week]],WeekDays,2,FALSE)*Table1[[#This Row],[%]]*0.875</f>
        <v>0</v>
      </c>
      <c r="J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 spans="1:10" hidden="1" x14ac:dyDescent="0.3">
      <c r="A86" t="s">
        <v>11</v>
      </c>
      <c r="B86" t="s">
        <v>11</v>
      </c>
      <c r="D86" t="s">
        <v>19</v>
      </c>
      <c r="E86" t="s">
        <v>51</v>
      </c>
      <c r="F86">
        <v>26</v>
      </c>
      <c r="G86" t="str">
        <f>VLOOKUP(Table1[[#This Row],[Week]],MonthWeek,3,FALSE)</f>
        <v>June</v>
      </c>
      <c r="I86" s="4">
        <f>VLOOKUP(Table1[[#This Row],[Week]],WeekDays,2,FALSE)*Table1[[#This Row],[%]]*0.875</f>
        <v>0</v>
      </c>
      <c r="J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7" spans="1:10" hidden="1" x14ac:dyDescent="0.3">
      <c r="A87" t="s">
        <v>6</v>
      </c>
      <c r="B87" t="s">
        <v>33</v>
      </c>
      <c r="D87" t="s">
        <v>17</v>
      </c>
      <c r="E87" t="s">
        <v>123</v>
      </c>
      <c r="F87">
        <v>28</v>
      </c>
      <c r="G87" t="str">
        <f>VLOOKUP(Table1[[#This Row],[Week]],MonthWeek,3,FALSE)</f>
        <v>July</v>
      </c>
      <c r="H87" s="58">
        <v>0.4</v>
      </c>
      <c r="I87" s="4">
        <f>VLOOKUP(Table1[[#This Row],[Week]],WeekDays,2,FALSE)*Table1[[#This Row],[%]]*0.875</f>
        <v>1.75</v>
      </c>
      <c r="J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88" spans="1:10" hidden="1" x14ac:dyDescent="0.3">
      <c r="A88" t="s">
        <v>5</v>
      </c>
      <c r="B88" t="s">
        <v>30</v>
      </c>
      <c r="D88" t="s">
        <v>15</v>
      </c>
      <c r="E88" t="s">
        <v>132</v>
      </c>
      <c r="F88">
        <v>29</v>
      </c>
      <c r="G88" t="str">
        <f>VLOOKUP(Table1[[#This Row],[Week]],MonthWeek,3,FALSE)</f>
        <v>July</v>
      </c>
      <c r="H88" s="58">
        <v>1</v>
      </c>
      <c r="I88" s="4">
        <f>VLOOKUP(Table1[[#This Row],[Week]],WeekDays,2,FALSE)*Table1[[#This Row],[%]]*0.875</f>
        <v>1.75</v>
      </c>
      <c r="J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89" spans="1:10" hidden="1" x14ac:dyDescent="0.3">
      <c r="A89" t="s">
        <v>14</v>
      </c>
      <c r="B89" t="s">
        <v>70</v>
      </c>
      <c r="D89" t="s">
        <v>15</v>
      </c>
      <c r="E89" t="s">
        <v>124</v>
      </c>
      <c r="F89">
        <v>27</v>
      </c>
      <c r="G89" t="str">
        <f>VLOOKUP(Table1[[#This Row],[Week]],MonthWeek,3,FALSE)</f>
        <v>July</v>
      </c>
      <c r="H89" s="58">
        <v>0</v>
      </c>
      <c r="I89" s="4">
        <f>VLOOKUP(Table1[[#This Row],[Week]],WeekDays,2,FALSE)*Table1[[#This Row],[%]]*0.875</f>
        <v>0</v>
      </c>
      <c r="J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0" spans="1:10" hidden="1" x14ac:dyDescent="0.3">
      <c r="A90" t="s">
        <v>5</v>
      </c>
      <c r="B90" t="s">
        <v>30</v>
      </c>
      <c r="D90" t="s">
        <v>15</v>
      </c>
      <c r="E90" t="s">
        <v>61</v>
      </c>
      <c r="F90">
        <v>26</v>
      </c>
      <c r="G90" t="str">
        <f>VLOOKUP(Table1[[#This Row],[Week]],MonthWeek,3,FALSE)</f>
        <v>June</v>
      </c>
      <c r="H90" s="58">
        <v>0</v>
      </c>
      <c r="I90" s="4">
        <f>VLOOKUP(Table1[[#This Row],[Week]],WeekDays,2,FALSE)*Table1[[#This Row],[%]]*0.875</f>
        <v>0</v>
      </c>
      <c r="J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1" spans="1:10" hidden="1" x14ac:dyDescent="0.3">
      <c r="A91" t="s">
        <v>13</v>
      </c>
      <c r="B91" t="s">
        <v>67</v>
      </c>
      <c r="D91" t="s">
        <v>19</v>
      </c>
      <c r="E91" t="s">
        <v>73</v>
      </c>
      <c r="F91">
        <v>27</v>
      </c>
      <c r="G91" t="str">
        <f>VLOOKUP(Table1[[#This Row],[Week]],MonthWeek,3,FALSE)</f>
        <v>July</v>
      </c>
      <c r="H91" s="58">
        <v>0</v>
      </c>
      <c r="I91" s="4">
        <f>VLOOKUP(Table1[[#This Row],[Week]],WeekDays,2,FALSE)*Table1[[#This Row],[%]]*0.875</f>
        <v>0</v>
      </c>
      <c r="J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2" spans="1:10" hidden="1" x14ac:dyDescent="0.3">
      <c r="A92" t="s">
        <v>9</v>
      </c>
      <c r="B92" t="s">
        <v>9</v>
      </c>
      <c r="D92" t="s">
        <v>15</v>
      </c>
      <c r="E92" t="s">
        <v>138</v>
      </c>
      <c r="F92">
        <v>26</v>
      </c>
      <c r="G92" t="str">
        <f>VLOOKUP(Table1[[#This Row],[Week]],MonthWeek,3,FALSE)</f>
        <v>June</v>
      </c>
      <c r="I92" s="4">
        <f>VLOOKUP(Table1[[#This Row],[Week]],WeekDays,2,FALSE)*Table1[[#This Row],[%]]*0.875</f>
        <v>0</v>
      </c>
      <c r="J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3" spans="1:10" hidden="1" x14ac:dyDescent="0.3">
      <c r="A93" t="s">
        <v>13</v>
      </c>
      <c r="B93" t="s">
        <v>90</v>
      </c>
      <c r="D93" t="s">
        <v>0</v>
      </c>
      <c r="E93" t="s">
        <v>13</v>
      </c>
      <c r="F93">
        <v>26</v>
      </c>
      <c r="G93" t="str">
        <f>VLOOKUP(Table1[[#This Row],[Week]],MonthWeek,3,FALSE)</f>
        <v>June</v>
      </c>
      <c r="I93" s="4">
        <f>VLOOKUP(Table1[[#This Row],[Week]],WeekDays,2,FALSE)*Table1[[#This Row],[%]]*0.875</f>
        <v>0</v>
      </c>
      <c r="J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4" spans="1:10" hidden="1" x14ac:dyDescent="0.3">
      <c r="A94" t="s">
        <v>4</v>
      </c>
      <c r="B94" t="s">
        <v>29</v>
      </c>
      <c r="D94" t="s">
        <v>15</v>
      </c>
      <c r="E94" t="s">
        <v>37</v>
      </c>
      <c r="F94">
        <v>28</v>
      </c>
      <c r="G94" t="str">
        <f>VLOOKUP(Table1[[#This Row],[Week]],MonthWeek,3,FALSE)</f>
        <v>July</v>
      </c>
      <c r="I94" s="4">
        <f>VLOOKUP(Table1[[#This Row],[Week]],WeekDays,2,FALSE)*Table1[[#This Row],[%]]*0.875</f>
        <v>0</v>
      </c>
      <c r="J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5" spans="1:10" hidden="1" x14ac:dyDescent="0.3">
      <c r="A95" t="s">
        <v>9</v>
      </c>
      <c r="B95" t="s">
        <v>9</v>
      </c>
      <c r="D95" t="s">
        <v>15</v>
      </c>
      <c r="E95" t="s">
        <v>78</v>
      </c>
      <c r="F95">
        <v>26</v>
      </c>
      <c r="G95" t="str">
        <f>VLOOKUP(Table1[[#This Row],[Week]],MonthWeek,3,FALSE)</f>
        <v>June</v>
      </c>
      <c r="I95" s="4">
        <f>VLOOKUP(Table1[[#This Row],[Week]],WeekDays,2,FALSE)*Table1[[#This Row],[%]]*0.875</f>
        <v>0</v>
      </c>
      <c r="J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 spans="1:10" hidden="1" x14ac:dyDescent="0.3">
      <c r="A96" t="s">
        <v>14</v>
      </c>
      <c r="B96" t="s">
        <v>91</v>
      </c>
      <c r="D96" t="s">
        <v>15</v>
      </c>
      <c r="E96" t="s">
        <v>124</v>
      </c>
      <c r="F96">
        <v>28</v>
      </c>
      <c r="G96" t="str">
        <f>VLOOKUP(Table1[[#This Row],[Week]],MonthWeek,3,FALSE)</f>
        <v>July</v>
      </c>
      <c r="H96" s="58">
        <v>0</v>
      </c>
      <c r="I96" s="4">
        <f>VLOOKUP(Table1[[#This Row],[Week]],WeekDays,2,FALSE)*Table1[[#This Row],[%]]*0.875</f>
        <v>0</v>
      </c>
      <c r="J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7" spans="1:10" hidden="1" x14ac:dyDescent="0.3">
      <c r="A97" t="s">
        <v>14</v>
      </c>
      <c r="B97" t="s">
        <v>91</v>
      </c>
      <c r="D97" t="s">
        <v>15</v>
      </c>
      <c r="E97" t="s">
        <v>124</v>
      </c>
      <c r="F97">
        <v>28</v>
      </c>
      <c r="G97" t="str">
        <f>VLOOKUP(Table1[[#This Row],[Week]],MonthWeek,3,FALSE)</f>
        <v>July</v>
      </c>
      <c r="H97" s="58">
        <v>0</v>
      </c>
      <c r="I97" s="4">
        <f>VLOOKUP(Table1[[#This Row],[Week]],WeekDays,2,FALSE)*Table1[[#This Row],[%]]*0.875</f>
        <v>0</v>
      </c>
      <c r="J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8" spans="1:10" hidden="1" x14ac:dyDescent="0.3">
      <c r="A98" t="s">
        <v>4</v>
      </c>
      <c r="B98" t="s">
        <v>29</v>
      </c>
      <c r="D98" t="s">
        <v>15</v>
      </c>
      <c r="E98" t="s">
        <v>37</v>
      </c>
      <c r="F98">
        <v>29</v>
      </c>
      <c r="G98" t="str">
        <f>VLOOKUP(Table1[[#This Row],[Week]],MonthWeek,3,FALSE)</f>
        <v>July</v>
      </c>
      <c r="I98" s="4">
        <f>VLOOKUP(Table1[[#This Row],[Week]],WeekDays,2,FALSE)*Table1[[#This Row],[%]]*0.875</f>
        <v>0</v>
      </c>
      <c r="J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9" spans="1:10" hidden="1" x14ac:dyDescent="0.3">
      <c r="A99" t="s">
        <v>14</v>
      </c>
      <c r="B99" t="s">
        <v>91</v>
      </c>
      <c r="D99" t="s">
        <v>15</v>
      </c>
      <c r="E99" t="s">
        <v>124</v>
      </c>
      <c r="F99">
        <v>29</v>
      </c>
      <c r="G99" t="str">
        <f>VLOOKUP(Table1[[#This Row],[Week]],MonthWeek,3,FALSE)</f>
        <v>July</v>
      </c>
      <c r="H99" s="58">
        <v>0</v>
      </c>
      <c r="I99" s="4">
        <f>VLOOKUP(Table1[[#This Row],[Week]],WeekDays,2,FALSE)*Table1[[#This Row],[%]]*0.875</f>
        <v>0</v>
      </c>
      <c r="J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0" spans="1:10" hidden="1" x14ac:dyDescent="0.3">
      <c r="A100" t="s">
        <v>13</v>
      </c>
      <c r="B100" t="s">
        <v>47</v>
      </c>
      <c r="D100" t="s">
        <v>15</v>
      </c>
      <c r="E100" t="s">
        <v>126</v>
      </c>
      <c r="F100">
        <v>26</v>
      </c>
      <c r="G100" t="str">
        <f>VLOOKUP(Table1[[#This Row],[Week]],MonthWeek,3,FALSE)</f>
        <v>June</v>
      </c>
      <c r="I100" s="4">
        <f>VLOOKUP(Table1[[#This Row],[Week]],WeekDays,2,FALSE)*Table1[[#This Row],[%]]*0.875</f>
        <v>0</v>
      </c>
      <c r="J1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1" spans="1:10" hidden="1" x14ac:dyDescent="0.3">
      <c r="A101" t="s">
        <v>13</v>
      </c>
      <c r="B101" t="s">
        <v>69</v>
      </c>
      <c r="D101" t="s">
        <v>15</v>
      </c>
      <c r="E101" t="s">
        <v>138</v>
      </c>
      <c r="F101">
        <v>26</v>
      </c>
      <c r="G101" t="str">
        <f>VLOOKUP(Table1[[#This Row],[Week]],MonthWeek,3,FALSE)</f>
        <v>June</v>
      </c>
      <c r="I101" s="4">
        <f>VLOOKUP(Table1[[#This Row],[Week]],WeekDays,2,FALSE)*Table1[[#This Row],[%]]*0.875</f>
        <v>0</v>
      </c>
      <c r="J1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2" spans="1:10" hidden="1" x14ac:dyDescent="0.3">
      <c r="A102" t="s">
        <v>6</v>
      </c>
      <c r="B102" t="s">
        <v>33</v>
      </c>
      <c r="D102" t="s">
        <v>17</v>
      </c>
      <c r="E102" t="s">
        <v>123</v>
      </c>
      <c r="F102">
        <v>29</v>
      </c>
      <c r="G102" t="str">
        <f>VLOOKUP(Table1[[#This Row],[Week]],MonthWeek,3,FALSE)</f>
        <v>July</v>
      </c>
      <c r="H102" s="58">
        <v>0</v>
      </c>
      <c r="I102" s="4">
        <f>VLOOKUP(Table1[[#This Row],[Week]],WeekDays,2,FALSE)*Table1[[#This Row],[%]]*0.875</f>
        <v>0</v>
      </c>
      <c r="J1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3" spans="1:10" hidden="1" x14ac:dyDescent="0.3">
      <c r="A103" t="s">
        <v>6</v>
      </c>
      <c r="B103" t="s">
        <v>33</v>
      </c>
      <c r="D103" t="s">
        <v>17</v>
      </c>
      <c r="E103" t="s">
        <v>62</v>
      </c>
      <c r="F103">
        <v>26</v>
      </c>
      <c r="G103" t="str">
        <f>VLOOKUP(Table1[[#This Row],[Week]],MonthWeek,3,FALSE)</f>
        <v>June</v>
      </c>
      <c r="H103" s="58">
        <v>0</v>
      </c>
      <c r="I103" s="4">
        <f>VLOOKUP(Table1[[#This Row],[Week]],WeekDays,2,FALSE)*Table1[[#This Row],[%]]*0.875</f>
        <v>0</v>
      </c>
      <c r="J1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4" spans="1:10" hidden="1" x14ac:dyDescent="0.3">
      <c r="A104" t="s">
        <v>4</v>
      </c>
      <c r="B104" t="s">
        <v>95</v>
      </c>
      <c r="D104" t="s">
        <v>15</v>
      </c>
      <c r="E104" t="s">
        <v>37</v>
      </c>
      <c r="F104">
        <v>28</v>
      </c>
      <c r="G104" t="str">
        <f>VLOOKUP(Table1[[#This Row],[Week]],MonthWeek,3,FALSE)</f>
        <v>July</v>
      </c>
      <c r="I104" s="4">
        <f>VLOOKUP(Table1[[#This Row],[Week]],WeekDays,2,FALSE)*Table1[[#This Row],[%]]*0.875</f>
        <v>0</v>
      </c>
      <c r="J1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5" spans="1:10" hidden="1" x14ac:dyDescent="0.3">
      <c r="A105" t="s">
        <v>14</v>
      </c>
      <c r="B105" t="s">
        <v>91</v>
      </c>
      <c r="D105" t="s">
        <v>15</v>
      </c>
      <c r="E105" t="s">
        <v>124</v>
      </c>
      <c r="F105">
        <v>29</v>
      </c>
      <c r="G105" t="str">
        <f>VLOOKUP(Table1[[#This Row],[Week]],MonthWeek,3,FALSE)</f>
        <v>July</v>
      </c>
      <c r="H105" s="58">
        <v>0</v>
      </c>
      <c r="I105" s="4">
        <f>VLOOKUP(Table1[[#This Row],[Week]],WeekDays,2,FALSE)*Table1[[#This Row],[%]]*0.875</f>
        <v>0</v>
      </c>
      <c r="J1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6" spans="1:10" hidden="1" x14ac:dyDescent="0.3">
      <c r="A106" t="s">
        <v>6</v>
      </c>
      <c r="B106" t="s">
        <v>33</v>
      </c>
      <c r="D106" t="s">
        <v>17</v>
      </c>
      <c r="E106" t="s">
        <v>62</v>
      </c>
      <c r="F106">
        <v>27</v>
      </c>
      <c r="G106" t="str">
        <f>VLOOKUP(Table1[[#This Row],[Week]],MonthWeek,3,FALSE)</f>
        <v>July</v>
      </c>
      <c r="H106" s="58">
        <v>0.2</v>
      </c>
      <c r="I106" s="4">
        <f>VLOOKUP(Table1[[#This Row],[Week]],WeekDays,2,FALSE)*Table1[[#This Row],[%]]*0.875</f>
        <v>0.875</v>
      </c>
      <c r="J1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07" spans="1:10" hidden="1" x14ac:dyDescent="0.3">
      <c r="A107" t="s">
        <v>14</v>
      </c>
      <c r="B107" t="s">
        <v>70</v>
      </c>
      <c r="D107" t="s">
        <v>15</v>
      </c>
      <c r="E107" t="s">
        <v>124</v>
      </c>
      <c r="F107">
        <v>28</v>
      </c>
      <c r="G107" t="str">
        <f>VLOOKUP(Table1[[#This Row],[Week]],MonthWeek,3,FALSE)</f>
        <v>July</v>
      </c>
      <c r="H107" s="58">
        <v>0</v>
      </c>
      <c r="I107" s="4">
        <f>VLOOKUP(Table1[[#This Row],[Week]],WeekDays,2,FALSE)*Table1[[#This Row],[%]]*0.875</f>
        <v>0</v>
      </c>
      <c r="J1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8" spans="1:10" hidden="1" x14ac:dyDescent="0.3">
      <c r="A108" t="s">
        <v>6</v>
      </c>
      <c r="B108" t="s">
        <v>33</v>
      </c>
      <c r="D108" t="s">
        <v>17</v>
      </c>
      <c r="E108" t="s">
        <v>62</v>
      </c>
      <c r="F108">
        <v>28</v>
      </c>
      <c r="G108" t="str">
        <f>VLOOKUP(Table1[[#This Row],[Week]],MonthWeek,3,FALSE)</f>
        <v>July</v>
      </c>
      <c r="H108" s="58">
        <v>0.2</v>
      </c>
      <c r="I108" s="4">
        <f>VLOOKUP(Table1[[#This Row],[Week]],WeekDays,2,FALSE)*Table1[[#This Row],[%]]*0.875</f>
        <v>0.875</v>
      </c>
      <c r="J1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09" spans="1:10" hidden="1" x14ac:dyDescent="0.3">
      <c r="A109" t="s">
        <v>14</v>
      </c>
      <c r="B109" t="s">
        <v>70</v>
      </c>
      <c r="D109" t="s">
        <v>15</v>
      </c>
      <c r="E109" t="s">
        <v>124</v>
      </c>
      <c r="F109">
        <v>29</v>
      </c>
      <c r="G109" t="str">
        <f>VLOOKUP(Table1[[#This Row],[Week]],MonthWeek,3,FALSE)</f>
        <v>July</v>
      </c>
      <c r="H109" s="58">
        <v>0</v>
      </c>
      <c r="I109" s="4">
        <f>VLOOKUP(Table1[[#This Row],[Week]],WeekDays,2,FALSE)*Table1[[#This Row],[%]]*0.875</f>
        <v>0</v>
      </c>
      <c r="J1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0" spans="1:10" hidden="1" x14ac:dyDescent="0.3">
      <c r="A110" t="s">
        <v>14</v>
      </c>
      <c r="B110" t="s">
        <v>36</v>
      </c>
      <c r="D110" t="s">
        <v>19</v>
      </c>
      <c r="E110" t="s">
        <v>108</v>
      </c>
      <c r="F110">
        <v>26</v>
      </c>
      <c r="G110" t="str">
        <f>VLOOKUP(Table1[[#This Row],[Week]],MonthWeek,3,FALSE)</f>
        <v>June</v>
      </c>
      <c r="H110" s="58">
        <v>0</v>
      </c>
      <c r="I110" s="4">
        <f>VLOOKUP(Table1[[#This Row],[Week]],WeekDays,2,FALSE)*Table1[[#This Row],[%]]*0.875</f>
        <v>0</v>
      </c>
      <c r="J1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1" spans="1:10" hidden="1" x14ac:dyDescent="0.3">
      <c r="A111" t="s">
        <v>6</v>
      </c>
      <c r="B111" t="s">
        <v>33</v>
      </c>
      <c r="D111" t="s">
        <v>17</v>
      </c>
      <c r="E111" t="s">
        <v>62</v>
      </c>
      <c r="F111">
        <v>29</v>
      </c>
      <c r="G111" t="str">
        <f>VLOOKUP(Table1[[#This Row],[Week]],MonthWeek,3,FALSE)</f>
        <v>July</v>
      </c>
      <c r="H111" s="58">
        <v>0.2</v>
      </c>
      <c r="I111" s="4">
        <f>VLOOKUP(Table1[[#This Row],[Week]],WeekDays,2,FALSE)*Table1[[#This Row],[%]]*0.875</f>
        <v>0.35000000000000003</v>
      </c>
      <c r="J1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112" spans="1:10" hidden="1" x14ac:dyDescent="0.3">
      <c r="A112" t="s">
        <v>14</v>
      </c>
      <c r="B112" t="s">
        <v>105</v>
      </c>
      <c r="D112" t="s">
        <v>19</v>
      </c>
      <c r="E112" t="s">
        <v>108</v>
      </c>
      <c r="F112">
        <v>26</v>
      </c>
      <c r="G112" t="str">
        <f>VLOOKUP(Table1[[#This Row],[Week]],MonthWeek,3,FALSE)</f>
        <v>June</v>
      </c>
      <c r="H112" s="58">
        <v>0.2</v>
      </c>
      <c r="I112" s="4">
        <f>VLOOKUP(Table1[[#This Row],[Week]],WeekDays,2,FALSE)*Table1[[#This Row],[%]]*0.875</f>
        <v>0.875</v>
      </c>
      <c r="J1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13" spans="1:10" hidden="1" x14ac:dyDescent="0.3">
      <c r="A113" t="s">
        <v>6</v>
      </c>
      <c r="B113" t="s">
        <v>33</v>
      </c>
      <c r="D113" t="s">
        <v>15</v>
      </c>
      <c r="E113" t="s">
        <v>78</v>
      </c>
      <c r="F113">
        <v>26</v>
      </c>
      <c r="G113" t="str">
        <f>VLOOKUP(Table1[[#This Row],[Week]],MonthWeek,3,FALSE)</f>
        <v>June</v>
      </c>
      <c r="H113" s="58">
        <v>0</v>
      </c>
      <c r="I113" s="4">
        <f>VLOOKUP(Table1[[#This Row],[Week]],WeekDays,2,FALSE)*Table1[[#This Row],[%]]*0.875</f>
        <v>0</v>
      </c>
      <c r="J1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4" spans="1:10" hidden="1" x14ac:dyDescent="0.3">
      <c r="A114" t="s">
        <v>5</v>
      </c>
      <c r="B114" t="s">
        <v>30</v>
      </c>
      <c r="D114" t="s">
        <v>15</v>
      </c>
      <c r="E114" t="s">
        <v>61</v>
      </c>
      <c r="F114">
        <v>27</v>
      </c>
      <c r="G114" t="str">
        <f>VLOOKUP(Table1[[#This Row],[Week]],MonthWeek,3,FALSE)</f>
        <v>July</v>
      </c>
      <c r="H114" s="58">
        <v>0</v>
      </c>
      <c r="I114" s="4">
        <f>VLOOKUP(Table1[[#This Row],[Week]],WeekDays,2,FALSE)*Table1[[#This Row],[%]]*0.875</f>
        <v>0</v>
      </c>
      <c r="J1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5" spans="1:10" hidden="1" x14ac:dyDescent="0.3">
      <c r="A115" t="s">
        <v>4</v>
      </c>
      <c r="B115" t="s">
        <v>95</v>
      </c>
      <c r="D115" t="s">
        <v>15</v>
      </c>
      <c r="E115" t="s">
        <v>37</v>
      </c>
      <c r="F115">
        <v>29</v>
      </c>
      <c r="G115" t="str">
        <f>VLOOKUP(Table1[[#This Row],[Week]],MonthWeek,3,FALSE)</f>
        <v>July</v>
      </c>
      <c r="I115" s="4">
        <f>VLOOKUP(Table1[[#This Row],[Week]],WeekDays,2,FALSE)*Table1[[#This Row],[%]]*0.875</f>
        <v>0</v>
      </c>
      <c r="J1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6" spans="1:10" hidden="1" x14ac:dyDescent="0.3">
      <c r="A116" t="s">
        <v>13</v>
      </c>
      <c r="B116" t="s">
        <v>47</v>
      </c>
      <c r="D116" t="s">
        <v>15</v>
      </c>
      <c r="E116" t="s">
        <v>78</v>
      </c>
      <c r="F116">
        <v>26</v>
      </c>
      <c r="G116" t="str">
        <f>VLOOKUP(Table1[[#This Row],[Week]],MonthWeek,3,FALSE)</f>
        <v>June</v>
      </c>
      <c r="I116" s="4">
        <f>VLOOKUP(Table1[[#This Row],[Week]],WeekDays,2,FALSE)*Table1[[#This Row],[%]]*0.875</f>
        <v>0</v>
      </c>
      <c r="J1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7" spans="1:10" hidden="1" x14ac:dyDescent="0.3">
      <c r="A117" t="s">
        <v>6</v>
      </c>
      <c r="B117" t="s">
        <v>33</v>
      </c>
      <c r="D117" t="s">
        <v>15</v>
      </c>
      <c r="E117" t="s">
        <v>78</v>
      </c>
      <c r="F117">
        <v>27</v>
      </c>
      <c r="G117" t="str">
        <f>VLOOKUP(Table1[[#This Row],[Week]],MonthWeek,3,FALSE)</f>
        <v>July</v>
      </c>
      <c r="H117" s="58">
        <v>0</v>
      </c>
      <c r="I117" s="4">
        <f>VLOOKUP(Table1[[#This Row],[Week]],WeekDays,2,FALSE)*Table1[[#This Row],[%]]*0.875</f>
        <v>0</v>
      </c>
      <c r="J1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8" spans="1:10" hidden="1" x14ac:dyDescent="0.3">
      <c r="A118" t="s">
        <v>13</v>
      </c>
      <c r="B118" t="s">
        <v>59</v>
      </c>
      <c r="D118" t="s">
        <v>15</v>
      </c>
      <c r="E118" t="s">
        <v>92</v>
      </c>
      <c r="F118">
        <v>26</v>
      </c>
      <c r="G118" t="str">
        <f>VLOOKUP(Table1[[#This Row],[Week]],MonthWeek,3,FALSE)</f>
        <v>June</v>
      </c>
      <c r="I118" s="4">
        <f>VLOOKUP(Table1[[#This Row],[Week]],WeekDays,2,FALSE)*Table1[[#This Row],[%]]*0.875</f>
        <v>0</v>
      </c>
      <c r="J1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9" spans="1:10" hidden="1" x14ac:dyDescent="0.3">
      <c r="A119" t="s">
        <v>13</v>
      </c>
      <c r="B119" t="s">
        <v>69</v>
      </c>
      <c r="D119" t="s">
        <v>15</v>
      </c>
      <c r="E119" t="s">
        <v>78</v>
      </c>
      <c r="F119">
        <v>26</v>
      </c>
      <c r="G119" t="str">
        <f>VLOOKUP(Table1[[#This Row],[Week]],MonthWeek,3,FALSE)</f>
        <v>June</v>
      </c>
      <c r="I119" s="4">
        <f>VLOOKUP(Table1[[#This Row],[Week]],WeekDays,2,FALSE)*Table1[[#This Row],[%]]*0.875</f>
        <v>0</v>
      </c>
      <c r="J1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0" spans="1:10" hidden="1" x14ac:dyDescent="0.3">
      <c r="A120" t="s">
        <v>6</v>
      </c>
      <c r="B120" t="s">
        <v>33</v>
      </c>
      <c r="D120" t="s">
        <v>15</v>
      </c>
      <c r="E120" t="s">
        <v>78</v>
      </c>
      <c r="F120">
        <v>28</v>
      </c>
      <c r="G120" t="str">
        <f>VLOOKUP(Table1[[#This Row],[Week]],MonthWeek,3,FALSE)</f>
        <v>July</v>
      </c>
      <c r="H120" s="58">
        <v>0</v>
      </c>
      <c r="I120" s="4">
        <f>VLOOKUP(Table1[[#This Row],[Week]],WeekDays,2,FALSE)*Table1[[#This Row],[%]]*0.875</f>
        <v>0</v>
      </c>
      <c r="J1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1" spans="1:10" hidden="1" x14ac:dyDescent="0.3">
      <c r="A121" t="s">
        <v>5</v>
      </c>
      <c r="B121" t="s">
        <v>30</v>
      </c>
      <c r="D121" t="s">
        <v>15</v>
      </c>
      <c r="E121" t="s">
        <v>61</v>
      </c>
      <c r="F121">
        <v>28</v>
      </c>
      <c r="G121" t="str">
        <f>VLOOKUP(Table1[[#This Row],[Week]],MonthWeek,3,FALSE)</f>
        <v>July</v>
      </c>
      <c r="H121" s="58">
        <v>0</v>
      </c>
      <c r="I121" s="4">
        <f>VLOOKUP(Table1[[#This Row],[Week]],WeekDays,2,FALSE)*Table1[[#This Row],[%]]*0.875</f>
        <v>0</v>
      </c>
      <c r="J1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2" spans="1:10" hidden="1" x14ac:dyDescent="0.3">
      <c r="A122" t="s">
        <v>5</v>
      </c>
      <c r="B122" t="s">
        <v>30</v>
      </c>
      <c r="D122" t="s">
        <v>15</v>
      </c>
      <c r="E122" t="s">
        <v>61</v>
      </c>
      <c r="F122">
        <v>29</v>
      </c>
      <c r="G122" t="str">
        <f>VLOOKUP(Table1[[#This Row],[Week]],MonthWeek,3,FALSE)</f>
        <v>July</v>
      </c>
      <c r="H122" s="58">
        <v>0</v>
      </c>
      <c r="I122" s="4">
        <f>VLOOKUP(Table1[[#This Row],[Week]],WeekDays,2,FALSE)*Table1[[#This Row],[%]]*0.875</f>
        <v>0</v>
      </c>
      <c r="J1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3" spans="1:10" hidden="1" x14ac:dyDescent="0.3">
      <c r="A123" t="s">
        <v>6</v>
      </c>
      <c r="B123" t="s">
        <v>33</v>
      </c>
      <c r="D123" t="s">
        <v>15</v>
      </c>
      <c r="E123" t="s">
        <v>78</v>
      </c>
      <c r="F123">
        <v>29</v>
      </c>
      <c r="G123" t="str">
        <f>VLOOKUP(Table1[[#This Row],[Week]],MonthWeek,3,FALSE)</f>
        <v>July</v>
      </c>
      <c r="H123" s="58">
        <v>0</v>
      </c>
      <c r="I123" s="4">
        <f>VLOOKUP(Table1[[#This Row],[Week]],WeekDays,2,FALSE)*Table1[[#This Row],[%]]*0.875</f>
        <v>0</v>
      </c>
      <c r="J1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4" spans="1:10" hidden="1" x14ac:dyDescent="0.3">
      <c r="A124" t="s">
        <v>6</v>
      </c>
      <c r="B124" t="s">
        <v>77</v>
      </c>
      <c r="D124" t="s">
        <v>19</v>
      </c>
      <c r="E124" t="s">
        <v>108</v>
      </c>
      <c r="F124">
        <v>26</v>
      </c>
      <c r="G124" t="str">
        <f>VLOOKUP(Table1[[#This Row],[Week]],MonthWeek,3,FALSE)</f>
        <v>June</v>
      </c>
      <c r="I124" s="4">
        <f>VLOOKUP(Table1[[#This Row],[Week]],WeekDays,2,FALSE)*Table1[[#This Row],[%]]*0.875</f>
        <v>0</v>
      </c>
      <c r="J1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5" spans="1:10" hidden="1" x14ac:dyDescent="0.3">
      <c r="A125" t="s">
        <v>5</v>
      </c>
      <c r="B125" t="s">
        <v>30</v>
      </c>
      <c r="D125" t="s">
        <v>17</v>
      </c>
      <c r="E125" t="s">
        <v>101</v>
      </c>
      <c r="F125">
        <v>26</v>
      </c>
      <c r="G125" t="str">
        <f>VLOOKUP(Table1[[#This Row],[Week]],MonthWeek,3,FALSE)</f>
        <v>June</v>
      </c>
      <c r="H125" s="58">
        <v>0.75</v>
      </c>
      <c r="I125" s="4">
        <f>VLOOKUP(Table1[[#This Row],[Week]],WeekDays,2,FALSE)*Table1[[#This Row],[%]]*0.875</f>
        <v>3.28125</v>
      </c>
      <c r="J1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row>
    <row r="126" spans="1:10" hidden="1" x14ac:dyDescent="0.3">
      <c r="A126" t="s">
        <v>6</v>
      </c>
      <c r="B126" t="s">
        <v>77</v>
      </c>
      <c r="D126" t="s">
        <v>19</v>
      </c>
      <c r="E126" t="s">
        <v>108</v>
      </c>
      <c r="F126">
        <v>27</v>
      </c>
      <c r="G126" t="str">
        <f>VLOOKUP(Table1[[#This Row],[Week]],MonthWeek,3,FALSE)</f>
        <v>July</v>
      </c>
      <c r="I126" s="4">
        <f>VLOOKUP(Table1[[#This Row],[Week]],WeekDays,2,FALSE)*Table1[[#This Row],[%]]*0.875</f>
        <v>0</v>
      </c>
      <c r="J1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7" spans="1:10" hidden="1" x14ac:dyDescent="0.3">
      <c r="A127" t="s">
        <v>5</v>
      </c>
      <c r="B127" t="s">
        <v>30</v>
      </c>
      <c r="D127" t="s">
        <v>17</v>
      </c>
      <c r="E127" t="s">
        <v>101</v>
      </c>
      <c r="F127">
        <v>27</v>
      </c>
      <c r="G127" t="str">
        <f>VLOOKUP(Table1[[#This Row],[Week]],MonthWeek,3,FALSE)</f>
        <v>July</v>
      </c>
      <c r="H127" s="58">
        <v>0.75</v>
      </c>
      <c r="I127" s="4">
        <f>VLOOKUP(Table1[[#This Row],[Week]],WeekDays,2,FALSE)*Table1[[#This Row],[%]]*0.875</f>
        <v>3.28125</v>
      </c>
      <c r="J1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row>
    <row r="128" spans="1:10" hidden="1" x14ac:dyDescent="0.3">
      <c r="A128" t="s">
        <v>5</v>
      </c>
      <c r="B128" t="s">
        <v>30</v>
      </c>
      <c r="D128" t="s">
        <v>17</v>
      </c>
      <c r="E128" t="s">
        <v>101</v>
      </c>
      <c r="F128">
        <v>28</v>
      </c>
      <c r="G128" t="str">
        <f>VLOOKUP(Table1[[#This Row],[Week]],MonthWeek,3,FALSE)</f>
        <v>July</v>
      </c>
      <c r="H128" s="58">
        <v>0.75</v>
      </c>
      <c r="I128" s="4">
        <f>VLOOKUP(Table1[[#This Row],[Week]],WeekDays,2,FALSE)*Table1[[#This Row],[%]]*0.875</f>
        <v>3.28125</v>
      </c>
      <c r="J1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row>
    <row r="129" spans="1:10" hidden="1" x14ac:dyDescent="0.3">
      <c r="A129" t="s">
        <v>13</v>
      </c>
      <c r="B129" t="s">
        <v>59</v>
      </c>
      <c r="D129" t="s">
        <v>15</v>
      </c>
      <c r="E129" t="s">
        <v>78</v>
      </c>
      <c r="F129">
        <v>26</v>
      </c>
      <c r="G129" t="str">
        <f>VLOOKUP(Table1[[#This Row],[Week]],MonthWeek,3,FALSE)</f>
        <v>June</v>
      </c>
      <c r="I129" s="4">
        <f>VLOOKUP(Table1[[#This Row],[Week]],WeekDays,2,FALSE)*Table1[[#This Row],[%]]*0.875</f>
        <v>0</v>
      </c>
      <c r="J1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0" spans="1:10" hidden="1" x14ac:dyDescent="0.3">
      <c r="A130" t="s">
        <v>13</v>
      </c>
      <c r="B130" t="s">
        <v>98</v>
      </c>
      <c r="D130" t="s">
        <v>15</v>
      </c>
      <c r="E130" t="s">
        <v>117</v>
      </c>
      <c r="F130">
        <v>26</v>
      </c>
      <c r="G130" t="str">
        <f>VLOOKUP(Table1[[#This Row],[Week]],MonthWeek,3,FALSE)</f>
        <v>June</v>
      </c>
      <c r="I130" s="4">
        <f>VLOOKUP(Table1[[#This Row],[Week]],WeekDays,2,FALSE)*Table1[[#This Row],[%]]*0.875</f>
        <v>0</v>
      </c>
      <c r="J13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1" spans="1:10" hidden="1" x14ac:dyDescent="0.3">
      <c r="A131" t="s">
        <v>4</v>
      </c>
      <c r="B131" t="s">
        <v>115</v>
      </c>
      <c r="D131" t="s">
        <v>19</v>
      </c>
      <c r="E131" t="s">
        <v>114</v>
      </c>
      <c r="F131">
        <v>26</v>
      </c>
      <c r="G131" t="str">
        <f>VLOOKUP(Table1[[#This Row],[Week]],MonthWeek,3,FALSE)</f>
        <v>June</v>
      </c>
      <c r="I131" s="4">
        <f>VLOOKUP(Table1[[#This Row],[Week]],WeekDays,2,FALSE)*Table1[[#This Row],[%]]*0.875</f>
        <v>0</v>
      </c>
      <c r="J1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2" spans="1:10" hidden="1" x14ac:dyDescent="0.3">
      <c r="A132" t="s">
        <v>9</v>
      </c>
      <c r="B132" t="s">
        <v>9</v>
      </c>
      <c r="D132" t="s">
        <v>15</v>
      </c>
      <c r="E132" t="s">
        <v>126</v>
      </c>
      <c r="F132">
        <v>26</v>
      </c>
      <c r="G132" t="str">
        <f>VLOOKUP(Table1[[#This Row],[Week]],MonthWeek,3,FALSE)</f>
        <v>June</v>
      </c>
      <c r="I132" s="4">
        <f>VLOOKUP(Table1[[#This Row],[Week]],WeekDays,2,FALSE)*Table1[[#This Row],[%]]*0.875</f>
        <v>0</v>
      </c>
      <c r="J1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3" spans="1:10" hidden="1" x14ac:dyDescent="0.3">
      <c r="A133" t="s">
        <v>6</v>
      </c>
      <c r="B133" t="s">
        <v>77</v>
      </c>
      <c r="D133" t="s">
        <v>19</v>
      </c>
      <c r="E133" t="s">
        <v>108</v>
      </c>
      <c r="F133">
        <v>28</v>
      </c>
      <c r="G133" t="str">
        <f>VLOOKUP(Table1[[#This Row],[Week]],MonthWeek,3,FALSE)</f>
        <v>July</v>
      </c>
      <c r="I133" s="4">
        <f>VLOOKUP(Table1[[#This Row],[Week]],WeekDays,2,FALSE)*Table1[[#This Row],[%]]*0.875</f>
        <v>0</v>
      </c>
      <c r="J1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4" spans="1:10" hidden="1" x14ac:dyDescent="0.3">
      <c r="A134" t="s">
        <v>5</v>
      </c>
      <c r="B134" t="s">
        <v>30</v>
      </c>
      <c r="D134" t="s">
        <v>17</v>
      </c>
      <c r="E134" t="s">
        <v>101</v>
      </c>
      <c r="F134">
        <v>29</v>
      </c>
      <c r="G134" t="str">
        <f>VLOOKUP(Table1[[#This Row],[Week]],MonthWeek,3,FALSE)</f>
        <v>July</v>
      </c>
      <c r="H134" s="58">
        <v>0.75</v>
      </c>
      <c r="I134" s="4">
        <f>VLOOKUP(Table1[[#This Row],[Week]],WeekDays,2,FALSE)*Table1[[#This Row],[%]]*0.875</f>
        <v>1.3125</v>
      </c>
      <c r="J1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35" spans="1:10" hidden="1" x14ac:dyDescent="0.3">
      <c r="A135" t="s">
        <v>13</v>
      </c>
      <c r="B135" t="s">
        <v>90</v>
      </c>
      <c r="D135" t="s">
        <v>15</v>
      </c>
      <c r="E135" t="s">
        <v>138</v>
      </c>
      <c r="F135">
        <v>26</v>
      </c>
      <c r="G135" t="str">
        <f>VLOOKUP(Table1[[#This Row],[Week]],MonthWeek,3,FALSE)</f>
        <v>June</v>
      </c>
      <c r="I135" s="4">
        <f>VLOOKUP(Table1[[#This Row],[Week]],WeekDays,2,FALSE)*Table1[[#This Row],[%]]*0.875</f>
        <v>0</v>
      </c>
      <c r="J1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6" spans="1:10" hidden="1" x14ac:dyDescent="0.3">
      <c r="A136" t="s">
        <v>14</v>
      </c>
      <c r="B136" t="s">
        <v>105</v>
      </c>
      <c r="D136" t="s">
        <v>19</v>
      </c>
      <c r="E136" t="s">
        <v>108</v>
      </c>
      <c r="F136">
        <v>27</v>
      </c>
      <c r="G136" t="str">
        <f>VLOOKUP(Table1[[#This Row],[Week]],MonthWeek,3,FALSE)</f>
        <v>July</v>
      </c>
      <c r="H136" s="58">
        <v>0</v>
      </c>
      <c r="I136" s="4">
        <f>VLOOKUP(Table1[[#This Row],[Week]],WeekDays,2,FALSE)*Table1[[#This Row],[%]]*0.875</f>
        <v>0</v>
      </c>
      <c r="J1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7" spans="1:10" hidden="1" x14ac:dyDescent="0.3">
      <c r="A137" t="s">
        <v>14</v>
      </c>
      <c r="B137" t="s">
        <v>105</v>
      </c>
      <c r="D137" t="s">
        <v>19</v>
      </c>
      <c r="E137" t="s">
        <v>108</v>
      </c>
      <c r="F137">
        <v>28</v>
      </c>
      <c r="G137" t="str">
        <f>VLOOKUP(Table1[[#This Row],[Week]],MonthWeek,3,FALSE)</f>
        <v>July</v>
      </c>
      <c r="H137" s="58">
        <v>0</v>
      </c>
      <c r="I137" s="4">
        <f>VLOOKUP(Table1[[#This Row],[Week]],WeekDays,2,FALSE)*Table1[[#This Row],[%]]*0.875</f>
        <v>0</v>
      </c>
      <c r="J1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8" spans="1:10" hidden="1" x14ac:dyDescent="0.3">
      <c r="A138" t="s">
        <v>6</v>
      </c>
      <c r="B138" t="s">
        <v>77</v>
      </c>
      <c r="D138" t="s">
        <v>19</v>
      </c>
      <c r="E138" t="s">
        <v>108</v>
      </c>
      <c r="F138">
        <v>29</v>
      </c>
      <c r="G138" t="str">
        <f>VLOOKUP(Table1[[#This Row],[Week]],MonthWeek,3,FALSE)</f>
        <v>July</v>
      </c>
      <c r="I138" s="4">
        <f>VLOOKUP(Table1[[#This Row],[Week]],WeekDays,2,FALSE)*Table1[[#This Row],[%]]*0.875</f>
        <v>0</v>
      </c>
      <c r="J1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9" spans="1:10" hidden="1" x14ac:dyDescent="0.3">
      <c r="A139" t="s">
        <v>13</v>
      </c>
      <c r="B139" t="s">
        <v>67</v>
      </c>
      <c r="D139" t="s">
        <v>15</v>
      </c>
      <c r="E139" t="s">
        <v>78</v>
      </c>
      <c r="F139">
        <v>26</v>
      </c>
      <c r="G139" t="str">
        <f>VLOOKUP(Table1[[#This Row],[Week]],MonthWeek,3,FALSE)</f>
        <v>June</v>
      </c>
      <c r="I139" s="4">
        <f>VLOOKUP(Table1[[#This Row],[Week]],WeekDays,2,FALSE)*Table1[[#This Row],[%]]*0.875</f>
        <v>0</v>
      </c>
      <c r="J1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0" spans="1:10" hidden="1" x14ac:dyDescent="0.3">
      <c r="A140" t="s">
        <v>6</v>
      </c>
      <c r="B140" t="s">
        <v>77</v>
      </c>
      <c r="D140" t="s">
        <v>15</v>
      </c>
      <c r="E140" t="s">
        <v>132</v>
      </c>
      <c r="F140">
        <v>26</v>
      </c>
      <c r="G140" t="str">
        <f>VLOOKUP(Table1[[#This Row],[Week]],MonthWeek,3,FALSE)</f>
        <v>June</v>
      </c>
      <c r="I140" s="4">
        <f>VLOOKUP(Table1[[#This Row],[Week]],WeekDays,2,FALSE)*Table1[[#This Row],[%]]*0.875</f>
        <v>0</v>
      </c>
      <c r="J1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1" spans="1:10" hidden="1" x14ac:dyDescent="0.3">
      <c r="A141" t="s">
        <v>14</v>
      </c>
      <c r="B141" t="s">
        <v>60</v>
      </c>
      <c r="D141" t="s">
        <v>19</v>
      </c>
      <c r="E141" t="s">
        <v>108</v>
      </c>
      <c r="F141">
        <v>26</v>
      </c>
      <c r="G141" t="str">
        <f>VLOOKUP(Table1[[#This Row],[Week]],MonthWeek,3,FALSE)</f>
        <v>June</v>
      </c>
      <c r="H141" s="58">
        <v>0.2</v>
      </c>
      <c r="I141" s="4">
        <f>VLOOKUP(Table1[[#This Row],[Week]],WeekDays,2,FALSE)*Table1[[#This Row],[%]]*0.875</f>
        <v>0.875</v>
      </c>
      <c r="J1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42" spans="1:10" hidden="1" x14ac:dyDescent="0.3">
      <c r="A142" t="s">
        <v>14</v>
      </c>
      <c r="B142" t="s">
        <v>60</v>
      </c>
      <c r="D142" t="s">
        <v>19</v>
      </c>
      <c r="E142" t="s">
        <v>108</v>
      </c>
      <c r="F142">
        <v>27</v>
      </c>
      <c r="G142" t="str">
        <f>VLOOKUP(Table1[[#This Row],[Week]],MonthWeek,3,FALSE)</f>
        <v>July</v>
      </c>
      <c r="H142" s="58">
        <v>0.2</v>
      </c>
      <c r="I142" s="4">
        <f>VLOOKUP(Table1[[#This Row],[Week]],WeekDays,2,FALSE)*Table1[[#This Row],[%]]*0.875</f>
        <v>0.875</v>
      </c>
      <c r="J1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43" spans="1:10" hidden="1" x14ac:dyDescent="0.3">
      <c r="A143" t="s">
        <v>6</v>
      </c>
      <c r="B143" t="s">
        <v>77</v>
      </c>
      <c r="D143" t="s">
        <v>15</v>
      </c>
      <c r="E143" t="s">
        <v>124</v>
      </c>
      <c r="F143">
        <v>26</v>
      </c>
      <c r="G143" t="str">
        <f>VLOOKUP(Table1[[#This Row],[Week]],MonthWeek,3,FALSE)</f>
        <v>June</v>
      </c>
      <c r="I143" s="4">
        <f>VLOOKUP(Table1[[#This Row],[Week]],WeekDays,2,FALSE)*Table1[[#This Row],[%]]*0.875</f>
        <v>0</v>
      </c>
      <c r="J1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4" spans="1:10" hidden="1" x14ac:dyDescent="0.3">
      <c r="A144" t="s">
        <v>5</v>
      </c>
      <c r="B144" t="s">
        <v>30</v>
      </c>
      <c r="D144" t="s">
        <v>15</v>
      </c>
      <c r="E144" t="s">
        <v>135</v>
      </c>
      <c r="F144">
        <v>28</v>
      </c>
      <c r="G144" t="str">
        <f>VLOOKUP(Table1[[#This Row],[Week]],MonthWeek,3,FALSE)</f>
        <v>July</v>
      </c>
      <c r="H144" s="58">
        <v>0</v>
      </c>
      <c r="I144" s="4">
        <f>VLOOKUP(Table1[[#This Row],[Week]],WeekDays,2,FALSE)*Table1[[#This Row],[%]]*0.875</f>
        <v>0</v>
      </c>
      <c r="J1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5" spans="1:10" hidden="1" x14ac:dyDescent="0.3">
      <c r="A145" t="s">
        <v>14</v>
      </c>
      <c r="B145" t="s">
        <v>60</v>
      </c>
      <c r="D145" t="s">
        <v>19</v>
      </c>
      <c r="E145" t="s">
        <v>108</v>
      </c>
      <c r="F145">
        <v>28</v>
      </c>
      <c r="G145" t="str">
        <f>VLOOKUP(Table1[[#This Row],[Week]],MonthWeek,3,FALSE)</f>
        <v>July</v>
      </c>
      <c r="H145" s="58">
        <v>0.2</v>
      </c>
      <c r="I145" s="4">
        <f>VLOOKUP(Table1[[#This Row],[Week]],WeekDays,2,FALSE)*Table1[[#This Row],[%]]*0.875</f>
        <v>0.875</v>
      </c>
      <c r="J1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46" spans="1:10" hidden="1" x14ac:dyDescent="0.3">
      <c r="A146" t="s">
        <v>13</v>
      </c>
      <c r="B146" t="s">
        <v>67</v>
      </c>
      <c r="D146" t="s">
        <v>19</v>
      </c>
      <c r="E146" t="s">
        <v>73</v>
      </c>
      <c r="F146">
        <v>28</v>
      </c>
      <c r="G146" t="str">
        <f>VLOOKUP(Table1[[#This Row],[Week]],MonthWeek,3,FALSE)</f>
        <v>July</v>
      </c>
      <c r="H146" s="58">
        <v>0</v>
      </c>
      <c r="I146" s="4">
        <f>VLOOKUP(Table1[[#This Row],[Week]],WeekDays,2,FALSE)*Table1[[#This Row],[%]]*0.875</f>
        <v>0</v>
      </c>
      <c r="J1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7" spans="1:10" hidden="1" x14ac:dyDescent="0.3">
      <c r="A147" t="s">
        <v>14</v>
      </c>
      <c r="B147" t="s">
        <v>60</v>
      </c>
      <c r="D147" t="s">
        <v>19</v>
      </c>
      <c r="E147" t="s">
        <v>108</v>
      </c>
      <c r="F147">
        <v>29</v>
      </c>
      <c r="G147" t="str">
        <f>VLOOKUP(Table1[[#This Row],[Week]],MonthWeek,3,FALSE)</f>
        <v>July</v>
      </c>
      <c r="H147" s="58">
        <v>0.2</v>
      </c>
      <c r="I147" s="4">
        <f>VLOOKUP(Table1[[#This Row],[Week]],WeekDays,2,FALSE)*Table1[[#This Row],[%]]*0.875</f>
        <v>0.35000000000000003</v>
      </c>
      <c r="J1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25.200000000000003</v>
      </c>
    </row>
    <row r="148" spans="1:10" hidden="1" x14ac:dyDescent="0.3">
      <c r="A148" t="s">
        <v>6</v>
      </c>
      <c r="B148" t="s">
        <v>77</v>
      </c>
      <c r="D148" t="s">
        <v>15</v>
      </c>
      <c r="E148" t="s">
        <v>132</v>
      </c>
      <c r="F148">
        <v>27</v>
      </c>
      <c r="G148" t="str">
        <f>VLOOKUP(Table1[[#This Row],[Week]],MonthWeek,3,FALSE)</f>
        <v>July</v>
      </c>
      <c r="I148" s="4">
        <f>VLOOKUP(Table1[[#This Row],[Week]],WeekDays,2,FALSE)*Table1[[#This Row],[%]]*0.875</f>
        <v>0</v>
      </c>
      <c r="J1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9" spans="1:10" hidden="1" x14ac:dyDescent="0.3">
      <c r="A149" t="s">
        <v>6</v>
      </c>
      <c r="B149" t="s">
        <v>77</v>
      </c>
      <c r="D149" t="s">
        <v>15</v>
      </c>
      <c r="E149" t="s">
        <v>124</v>
      </c>
      <c r="F149">
        <v>27</v>
      </c>
      <c r="G149" t="str">
        <f>VLOOKUP(Table1[[#This Row],[Week]],MonthWeek,3,FALSE)</f>
        <v>July</v>
      </c>
      <c r="I149" s="4">
        <f>VLOOKUP(Table1[[#This Row],[Week]],WeekDays,2,FALSE)*Table1[[#This Row],[%]]*0.875</f>
        <v>0</v>
      </c>
      <c r="J1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0" spans="1:10" hidden="1" x14ac:dyDescent="0.3">
      <c r="A150" t="s">
        <v>6</v>
      </c>
      <c r="B150" t="s">
        <v>77</v>
      </c>
      <c r="D150" t="s">
        <v>15</v>
      </c>
      <c r="E150" t="s">
        <v>132</v>
      </c>
      <c r="F150">
        <v>28</v>
      </c>
      <c r="G150" t="str">
        <f>VLOOKUP(Table1[[#This Row],[Week]],MonthWeek,3,FALSE)</f>
        <v>July</v>
      </c>
      <c r="I150" s="4">
        <f>VLOOKUP(Table1[[#This Row],[Week]],WeekDays,2,FALSE)*Table1[[#This Row],[%]]*0.875</f>
        <v>0</v>
      </c>
      <c r="J1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1" spans="1:10" hidden="1" x14ac:dyDescent="0.3">
      <c r="A151" t="s">
        <v>14</v>
      </c>
      <c r="B151" t="s">
        <v>85</v>
      </c>
      <c r="D151" t="s">
        <v>19</v>
      </c>
      <c r="E151" t="s">
        <v>108</v>
      </c>
      <c r="F151">
        <v>26</v>
      </c>
      <c r="G151" t="str">
        <f>VLOOKUP(Table1[[#This Row],[Week]],MonthWeek,3,FALSE)</f>
        <v>June</v>
      </c>
      <c r="H151" s="58">
        <v>0</v>
      </c>
      <c r="I151" s="4">
        <f>VLOOKUP(Table1[[#This Row],[Week]],WeekDays,2,FALSE)*Table1[[#This Row],[%]]*0.875</f>
        <v>0</v>
      </c>
      <c r="J1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2" spans="1:10" hidden="1" x14ac:dyDescent="0.3">
      <c r="A152" t="s">
        <v>14</v>
      </c>
      <c r="B152" t="s">
        <v>85</v>
      </c>
      <c r="D152" t="s">
        <v>19</v>
      </c>
      <c r="E152" t="s">
        <v>108</v>
      </c>
      <c r="F152">
        <v>27</v>
      </c>
      <c r="G152" t="str">
        <f>VLOOKUP(Table1[[#This Row],[Week]],MonthWeek,3,FALSE)</f>
        <v>July</v>
      </c>
      <c r="H152" s="58">
        <v>0</v>
      </c>
      <c r="I152" s="4">
        <f>VLOOKUP(Table1[[#This Row],[Week]],WeekDays,2,FALSE)*Table1[[#This Row],[%]]*0.875</f>
        <v>0</v>
      </c>
      <c r="J1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3" spans="1:10" hidden="1" x14ac:dyDescent="0.3">
      <c r="A153" t="s">
        <v>14</v>
      </c>
      <c r="B153" t="s">
        <v>85</v>
      </c>
      <c r="D153" t="s">
        <v>19</v>
      </c>
      <c r="E153" t="s">
        <v>108</v>
      </c>
      <c r="F153">
        <v>28</v>
      </c>
      <c r="G153" t="str">
        <f>VLOOKUP(Table1[[#This Row],[Week]],MonthWeek,3,FALSE)</f>
        <v>July</v>
      </c>
      <c r="H153" s="58">
        <v>0</v>
      </c>
      <c r="I153" s="4">
        <f>VLOOKUP(Table1[[#This Row],[Week]],WeekDays,2,FALSE)*Table1[[#This Row],[%]]*0.875</f>
        <v>0</v>
      </c>
      <c r="J1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 spans="1:10" hidden="1" x14ac:dyDescent="0.3">
      <c r="A154" t="s">
        <v>5</v>
      </c>
      <c r="B154" t="s">
        <v>30</v>
      </c>
      <c r="D154" t="s">
        <v>15</v>
      </c>
      <c r="E154" t="s">
        <v>135</v>
      </c>
      <c r="F154">
        <v>29</v>
      </c>
      <c r="G154" t="str">
        <f>VLOOKUP(Table1[[#This Row],[Week]],MonthWeek,3,FALSE)</f>
        <v>July</v>
      </c>
      <c r="H154" s="58">
        <v>0</v>
      </c>
      <c r="I154" s="4">
        <f>VLOOKUP(Table1[[#This Row],[Week]],WeekDays,2,FALSE)*Table1[[#This Row],[%]]*0.875</f>
        <v>0</v>
      </c>
      <c r="J1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5" spans="1:10" hidden="1" x14ac:dyDescent="0.3">
      <c r="A155" t="s">
        <v>6</v>
      </c>
      <c r="B155" t="s">
        <v>77</v>
      </c>
      <c r="D155" t="s">
        <v>15</v>
      </c>
      <c r="E155" t="s">
        <v>124</v>
      </c>
      <c r="F155">
        <v>28</v>
      </c>
      <c r="G155" t="str">
        <f>VLOOKUP(Table1[[#This Row],[Week]],MonthWeek,3,FALSE)</f>
        <v>July</v>
      </c>
      <c r="I155" s="4">
        <f>VLOOKUP(Table1[[#This Row],[Week]],WeekDays,2,FALSE)*Table1[[#This Row],[%]]*0.875</f>
        <v>0</v>
      </c>
      <c r="J1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6" spans="1:10" hidden="1" x14ac:dyDescent="0.3">
      <c r="A156" t="s">
        <v>13</v>
      </c>
      <c r="B156" t="s">
        <v>90</v>
      </c>
      <c r="D156" t="s">
        <v>15</v>
      </c>
      <c r="E156" t="s">
        <v>127</v>
      </c>
      <c r="F156">
        <v>26</v>
      </c>
      <c r="G156" t="str">
        <f>VLOOKUP(Table1[[#This Row],[Week]],MonthWeek,3,FALSE)</f>
        <v>June</v>
      </c>
      <c r="I156" s="4">
        <f>VLOOKUP(Table1[[#This Row],[Week]],WeekDays,2,FALSE)*Table1[[#This Row],[%]]*0.875</f>
        <v>0</v>
      </c>
      <c r="J1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7" spans="1:10" hidden="1" x14ac:dyDescent="0.3">
      <c r="A157" t="s">
        <v>4</v>
      </c>
      <c r="B157" t="s">
        <v>115</v>
      </c>
      <c r="D157" t="s">
        <v>19</v>
      </c>
      <c r="E157" t="s">
        <v>114</v>
      </c>
      <c r="F157">
        <v>27</v>
      </c>
      <c r="G157" t="str">
        <f>VLOOKUP(Table1[[#This Row],[Week]],MonthWeek,3,FALSE)</f>
        <v>July</v>
      </c>
      <c r="I157" s="4">
        <f>VLOOKUP(Table1[[#This Row],[Week]],WeekDays,2,FALSE)*Table1[[#This Row],[%]]*0.875</f>
        <v>0</v>
      </c>
      <c r="J1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8" spans="1:10" hidden="1" x14ac:dyDescent="0.3">
      <c r="A158" t="s">
        <v>4</v>
      </c>
      <c r="B158" t="s">
        <v>115</v>
      </c>
      <c r="D158" t="s">
        <v>19</v>
      </c>
      <c r="E158" t="s">
        <v>114</v>
      </c>
      <c r="F158">
        <v>29</v>
      </c>
      <c r="G158" t="str">
        <f>VLOOKUP(Table1[[#This Row],[Week]],MonthWeek,3,FALSE)</f>
        <v>July</v>
      </c>
      <c r="I158" s="4">
        <f>VLOOKUP(Table1[[#This Row],[Week]],WeekDays,2,FALSE)*Table1[[#This Row],[%]]*0.875</f>
        <v>0</v>
      </c>
      <c r="J1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 spans="1:10" hidden="1" x14ac:dyDescent="0.3">
      <c r="A159" t="s">
        <v>5</v>
      </c>
      <c r="B159" t="s">
        <v>30</v>
      </c>
      <c r="D159" t="s">
        <v>15</v>
      </c>
      <c r="E159" t="s">
        <v>92</v>
      </c>
      <c r="F159">
        <v>26</v>
      </c>
      <c r="G159" t="str">
        <f>VLOOKUP(Table1[[#This Row],[Week]],MonthWeek,3,FALSE)</f>
        <v>June</v>
      </c>
      <c r="H159" s="58">
        <v>0</v>
      </c>
      <c r="I159" s="4">
        <f>VLOOKUP(Table1[[#This Row],[Week]],WeekDays,2,FALSE)*Table1[[#This Row],[%]]*0.875</f>
        <v>0</v>
      </c>
      <c r="J1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0" spans="1:10" hidden="1" x14ac:dyDescent="0.3">
      <c r="A160" t="s">
        <v>6</v>
      </c>
      <c r="B160" t="s">
        <v>77</v>
      </c>
      <c r="D160" t="s">
        <v>15</v>
      </c>
      <c r="E160" t="s">
        <v>132</v>
      </c>
      <c r="F160">
        <v>29</v>
      </c>
      <c r="G160" t="str">
        <f>VLOOKUP(Table1[[#This Row],[Week]],MonthWeek,3,FALSE)</f>
        <v>July</v>
      </c>
      <c r="I160" s="4">
        <f>VLOOKUP(Table1[[#This Row],[Week]],WeekDays,2,FALSE)*Table1[[#This Row],[%]]*0.875</f>
        <v>0</v>
      </c>
      <c r="J1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1" spans="1:10" hidden="1" x14ac:dyDescent="0.3">
      <c r="A161" t="s">
        <v>6</v>
      </c>
      <c r="B161" t="s">
        <v>77</v>
      </c>
      <c r="D161" t="s">
        <v>15</v>
      </c>
      <c r="E161" t="s">
        <v>124</v>
      </c>
      <c r="F161">
        <v>29</v>
      </c>
      <c r="G161" t="str">
        <f>VLOOKUP(Table1[[#This Row],[Week]],MonthWeek,3,FALSE)</f>
        <v>July</v>
      </c>
      <c r="I161" s="4">
        <f>VLOOKUP(Table1[[#This Row],[Week]],WeekDays,2,FALSE)*Table1[[#This Row],[%]]*0.875</f>
        <v>0</v>
      </c>
      <c r="J1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2" spans="1:10" hidden="1" x14ac:dyDescent="0.3">
      <c r="A162" t="s">
        <v>6</v>
      </c>
      <c r="B162" t="s">
        <v>77</v>
      </c>
      <c r="D162" t="s">
        <v>0</v>
      </c>
      <c r="E162" t="s">
        <v>6</v>
      </c>
      <c r="F162">
        <v>26</v>
      </c>
      <c r="G162" t="str">
        <f>VLOOKUP(Table1[[#This Row],[Week]],MonthWeek,3,FALSE)</f>
        <v>June</v>
      </c>
      <c r="I162" s="4">
        <f>VLOOKUP(Table1[[#This Row],[Week]],WeekDays,2,FALSE)*Table1[[#This Row],[%]]*0.875</f>
        <v>0</v>
      </c>
      <c r="J1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3" spans="1:10" hidden="1" x14ac:dyDescent="0.3">
      <c r="A163" t="s">
        <v>13</v>
      </c>
      <c r="B163" t="s">
        <v>98</v>
      </c>
      <c r="D163" t="s">
        <v>15</v>
      </c>
      <c r="E163" t="s">
        <v>126</v>
      </c>
      <c r="F163">
        <v>26</v>
      </c>
      <c r="G163" t="str">
        <f>VLOOKUP(Table1[[#This Row],[Week]],MonthWeek,3,FALSE)</f>
        <v>June</v>
      </c>
      <c r="I163" s="4">
        <f>VLOOKUP(Table1[[#This Row],[Week]],WeekDays,2,FALSE)*Table1[[#This Row],[%]]*0.875</f>
        <v>0</v>
      </c>
      <c r="J1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4" spans="1:10" hidden="1" x14ac:dyDescent="0.3">
      <c r="A164" t="s">
        <v>6</v>
      </c>
      <c r="B164" t="s">
        <v>77</v>
      </c>
      <c r="D164" t="s">
        <v>0</v>
      </c>
      <c r="E164" t="s">
        <v>6</v>
      </c>
      <c r="F164">
        <v>27</v>
      </c>
      <c r="G164" t="str">
        <f>VLOOKUP(Table1[[#This Row],[Week]],MonthWeek,3,FALSE)</f>
        <v>July</v>
      </c>
      <c r="I164" s="4">
        <f>VLOOKUP(Table1[[#This Row],[Week]],WeekDays,2,FALSE)*Table1[[#This Row],[%]]*0.875</f>
        <v>0</v>
      </c>
      <c r="J1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5" spans="1:10" hidden="1" x14ac:dyDescent="0.3">
      <c r="A165" t="s">
        <v>5</v>
      </c>
      <c r="B165" t="s">
        <v>30</v>
      </c>
      <c r="D165" t="s">
        <v>15</v>
      </c>
      <c r="E165" t="s">
        <v>92</v>
      </c>
      <c r="F165">
        <v>27</v>
      </c>
      <c r="G165" t="str">
        <f>VLOOKUP(Table1[[#This Row],[Week]],MonthWeek,3,FALSE)</f>
        <v>July</v>
      </c>
      <c r="H165" s="58">
        <v>0</v>
      </c>
      <c r="I165" s="4">
        <f>VLOOKUP(Table1[[#This Row],[Week]],WeekDays,2,FALSE)*Table1[[#This Row],[%]]*0.875</f>
        <v>0</v>
      </c>
      <c r="J1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6" spans="1:10" hidden="1" x14ac:dyDescent="0.3">
      <c r="A166" t="s">
        <v>5</v>
      </c>
      <c r="B166" t="s">
        <v>30</v>
      </c>
      <c r="D166" t="s">
        <v>15</v>
      </c>
      <c r="E166" t="s">
        <v>92</v>
      </c>
      <c r="F166">
        <v>28</v>
      </c>
      <c r="G166" t="str">
        <f>VLOOKUP(Table1[[#This Row],[Week]],MonthWeek,3,FALSE)</f>
        <v>July</v>
      </c>
      <c r="H166" s="58">
        <v>0</v>
      </c>
      <c r="I166" s="4">
        <f>VLOOKUP(Table1[[#This Row],[Week]],WeekDays,2,FALSE)*Table1[[#This Row],[%]]*0.875</f>
        <v>0</v>
      </c>
      <c r="J1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7" spans="1:10" hidden="1" x14ac:dyDescent="0.3">
      <c r="A167" t="s">
        <v>13</v>
      </c>
      <c r="B167" t="s">
        <v>59</v>
      </c>
      <c r="D167" t="s">
        <v>15</v>
      </c>
      <c r="E167" t="s">
        <v>127</v>
      </c>
      <c r="F167">
        <v>26</v>
      </c>
      <c r="G167" t="str">
        <f>VLOOKUP(Table1[[#This Row],[Week]],MonthWeek,3,FALSE)</f>
        <v>June</v>
      </c>
      <c r="I167" s="4">
        <f>VLOOKUP(Table1[[#This Row],[Week]],WeekDays,2,FALSE)*Table1[[#This Row],[%]]*0.875</f>
        <v>0</v>
      </c>
      <c r="J1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8" spans="1:10" hidden="1" x14ac:dyDescent="0.3">
      <c r="A168" t="s">
        <v>5</v>
      </c>
      <c r="B168" t="s">
        <v>30</v>
      </c>
      <c r="D168" t="s">
        <v>15</v>
      </c>
      <c r="E168" t="s">
        <v>92</v>
      </c>
      <c r="F168">
        <v>29</v>
      </c>
      <c r="G168" t="str">
        <f>VLOOKUP(Table1[[#This Row],[Week]],MonthWeek,3,FALSE)</f>
        <v>July</v>
      </c>
      <c r="H168" s="58">
        <v>0</v>
      </c>
      <c r="I168" s="4">
        <f>VLOOKUP(Table1[[#This Row],[Week]],WeekDays,2,FALSE)*Table1[[#This Row],[%]]*0.875</f>
        <v>0</v>
      </c>
      <c r="J1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9" spans="1:10" hidden="1" x14ac:dyDescent="0.3">
      <c r="A169" t="s">
        <v>5</v>
      </c>
      <c r="B169" t="s">
        <v>30</v>
      </c>
      <c r="D169" t="s">
        <v>17</v>
      </c>
      <c r="E169" t="s">
        <v>38</v>
      </c>
      <c r="F169">
        <v>26</v>
      </c>
      <c r="G169" t="str">
        <f>VLOOKUP(Table1[[#This Row],[Week]],MonthWeek,3,FALSE)</f>
        <v>June</v>
      </c>
      <c r="H169" s="58">
        <v>1</v>
      </c>
      <c r="I169" s="4">
        <f>VLOOKUP(Table1[[#This Row],[Week]],WeekDays,2,FALSE)*Table1[[#This Row],[%]]*0.875</f>
        <v>4.375</v>
      </c>
      <c r="J1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0" spans="1:10" hidden="1" x14ac:dyDescent="0.3">
      <c r="A170" t="s">
        <v>5</v>
      </c>
      <c r="B170" t="s">
        <v>30</v>
      </c>
      <c r="D170" t="s">
        <v>17</v>
      </c>
      <c r="E170" t="s">
        <v>38</v>
      </c>
      <c r="F170">
        <v>27</v>
      </c>
      <c r="G170" t="str">
        <f>VLOOKUP(Table1[[#This Row],[Week]],MonthWeek,3,FALSE)</f>
        <v>July</v>
      </c>
      <c r="H170" s="58">
        <v>1</v>
      </c>
      <c r="I170" s="4">
        <f>VLOOKUP(Table1[[#This Row],[Week]],WeekDays,2,FALSE)*Table1[[#This Row],[%]]*0.875</f>
        <v>4.375</v>
      </c>
      <c r="J1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1" spans="1:10" hidden="1" x14ac:dyDescent="0.3">
      <c r="A171" t="s">
        <v>6</v>
      </c>
      <c r="B171" t="s">
        <v>77</v>
      </c>
      <c r="D171" t="s">
        <v>0</v>
      </c>
      <c r="E171" t="s">
        <v>6</v>
      </c>
      <c r="F171">
        <v>28</v>
      </c>
      <c r="G171" t="str">
        <f>VLOOKUP(Table1[[#This Row],[Week]],MonthWeek,3,FALSE)</f>
        <v>July</v>
      </c>
      <c r="I171" s="4">
        <f>VLOOKUP(Table1[[#This Row],[Week]],WeekDays,2,FALSE)*Table1[[#This Row],[%]]*0.875</f>
        <v>0</v>
      </c>
      <c r="J1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2" spans="1:10" hidden="1" x14ac:dyDescent="0.3">
      <c r="A172" t="s">
        <v>5</v>
      </c>
      <c r="B172" t="s">
        <v>30</v>
      </c>
      <c r="D172" t="s">
        <v>17</v>
      </c>
      <c r="E172" t="s">
        <v>38</v>
      </c>
      <c r="F172">
        <v>28</v>
      </c>
      <c r="G172" t="str">
        <f>VLOOKUP(Table1[[#This Row],[Week]],MonthWeek,3,FALSE)</f>
        <v>July</v>
      </c>
      <c r="H172" s="58">
        <v>1</v>
      </c>
      <c r="I172" s="4">
        <f>VLOOKUP(Table1[[#This Row],[Week]],WeekDays,2,FALSE)*Table1[[#This Row],[%]]*0.875</f>
        <v>4.375</v>
      </c>
      <c r="J1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3" spans="1:10" hidden="1" x14ac:dyDescent="0.3">
      <c r="A173" t="s">
        <v>5</v>
      </c>
      <c r="B173" t="s">
        <v>30</v>
      </c>
      <c r="D173" t="s">
        <v>17</v>
      </c>
      <c r="E173" t="s">
        <v>38</v>
      </c>
      <c r="F173">
        <v>29</v>
      </c>
      <c r="G173" t="str">
        <f>VLOOKUP(Table1[[#This Row],[Week]],MonthWeek,3,FALSE)</f>
        <v>July</v>
      </c>
      <c r="H173" s="58">
        <v>1</v>
      </c>
      <c r="I173" s="4">
        <f>VLOOKUP(Table1[[#This Row],[Week]],WeekDays,2,FALSE)*Table1[[#This Row],[%]]*0.875</f>
        <v>1.75</v>
      </c>
      <c r="J1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74" spans="1:10" hidden="1" x14ac:dyDescent="0.3">
      <c r="A174" t="s">
        <v>4</v>
      </c>
      <c r="B174" t="s">
        <v>115</v>
      </c>
      <c r="D174" t="s">
        <v>19</v>
      </c>
      <c r="E174" t="s">
        <v>102</v>
      </c>
      <c r="F174">
        <v>26</v>
      </c>
      <c r="G174" t="str">
        <f>VLOOKUP(Table1[[#This Row],[Week]],MonthWeek,3,FALSE)</f>
        <v>June</v>
      </c>
      <c r="I174" s="4">
        <f>VLOOKUP(Table1[[#This Row],[Week]],WeekDays,2,FALSE)*Table1[[#This Row],[%]]*0.875</f>
        <v>0</v>
      </c>
      <c r="J1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5" spans="1:10" hidden="1" x14ac:dyDescent="0.3">
      <c r="A175" t="s">
        <v>4</v>
      </c>
      <c r="B175" t="s">
        <v>115</v>
      </c>
      <c r="D175" t="s">
        <v>19</v>
      </c>
      <c r="E175" t="s">
        <v>102</v>
      </c>
      <c r="F175">
        <v>27</v>
      </c>
      <c r="G175" t="str">
        <f>VLOOKUP(Table1[[#This Row],[Week]],MonthWeek,3,FALSE)</f>
        <v>July</v>
      </c>
      <c r="I175" s="4">
        <f>VLOOKUP(Table1[[#This Row],[Week]],WeekDays,2,FALSE)*Table1[[#This Row],[%]]*0.875</f>
        <v>0</v>
      </c>
      <c r="J1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6" spans="1:10" hidden="1" x14ac:dyDescent="0.3">
      <c r="A176" t="s">
        <v>6</v>
      </c>
      <c r="B176" t="s">
        <v>77</v>
      </c>
      <c r="D176" t="s">
        <v>0</v>
      </c>
      <c r="E176" t="s">
        <v>6</v>
      </c>
      <c r="F176">
        <v>29</v>
      </c>
      <c r="G176" t="str">
        <f>VLOOKUP(Table1[[#This Row],[Week]],MonthWeek,3,FALSE)</f>
        <v>July</v>
      </c>
      <c r="I176" s="4">
        <f>VLOOKUP(Table1[[#This Row],[Week]],WeekDays,2,FALSE)*Table1[[#This Row],[%]]*0.875</f>
        <v>0</v>
      </c>
      <c r="J1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7" spans="1:10" hidden="1" x14ac:dyDescent="0.3">
      <c r="A177" t="s">
        <v>4</v>
      </c>
      <c r="B177" t="s">
        <v>115</v>
      </c>
      <c r="D177" t="s">
        <v>19</v>
      </c>
      <c r="E177" t="s">
        <v>102</v>
      </c>
      <c r="F177">
        <v>28</v>
      </c>
      <c r="G177" t="str">
        <f>VLOOKUP(Table1[[#This Row],[Week]],MonthWeek,3,FALSE)</f>
        <v>July</v>
      </c>
      <c r="I177" s="4">
        <f>VLOOKUP(Table1[[#This Row],[Week]],WeekDays,2,FALSE)*Table1[[#This Row],[%]]*0.875</f>
        <v>0</v>
      </c>
      <c r="J1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8" spans="1:10" hidden="1" x14ac:dyDescent="0.3">
      <c r="A178" t="s">
        <v>14</v>
      </c>
      <c r="B178" t="s">
        <v>85</v>
      </c>
      <c r="D178" t="s">
        <v>19</v>
      </c>
      <c r="E178" t="s">
        <v>108</v>
      </c>
      <c r="F178">
        <v>29</v>
      </c>
      <c r="G178" t="str">
        <f>VLOOKUP(Table1[[#This Row],[Week]],MonthWeek,3,FALSE)</f>
        <v>July</v>
      </c>
      <c r="H178" s="58">
        <v>0</v>
      </c>
      <c r="I178" s="4">
        <f>VLOOKUP(Table1[[#This Row],[Week]],WeekDays,2,FALSE)*Table1[[#This Row],[%]]*0.875</f>
        <v>0</v>
      </c>
      <c r="J1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9" spans="1:10" hidden="1" x14ac:dyDescent="0.3">
      <c r="A179" t="s">
        <v>6</v>
      </c>
      <c r="B179" t="s">
        <v>77</v>
      </c>
      <c r="D179" t="s">
        <v>17</v>
      </c>
      <c r="E179" t="s">
        <v>107</v>
      </c>
      <c r="F179">
        <v>26</v>
      </c>
      <c r="G179" t="str">
        <f>VLOOKUP(Table1[[#This Row],[Week]],MonthWeek,3,FALSE)</f>
        <v>June</v>
      </c>
      <c r="I179" s="4">
        <f>VLOOKUP(Table1[[#This Row],[Week]],WeekDays,2,FALSE)*Table1[[#This Row],[%]]*0.875</f>
        <v>0</v>
      </c>
      <c r="J1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0" spans="1:10" hidden="1" x14ac:dyDescent="0.3">
      <c r="A180" t="s">
        <v>6</v>
      </c>
      <c r="B180" t="s">
        <v>77</v>
      </c>
      <c r="D180" t="s">
        <v>17</v>
      </c>
      <c r="E180" t="s">
        <v>50</v>
      </c>
      <c r="F180">
        <v>26</v>
      </c>
      <c r="G180" t="str">
        <f>VLOOKUP(Table1[[#This Row],[Week]],MonthWeek,3,FALSE)</f>
        <v>June</v>
      </c>
      <c r="I180" s="4">
        <f>VLOOKUP(Table1[[#This Row],[Week]],WeekDays,2,FALSE)*Table1[[#This Row],[%]]*0.875</f>
        <v>0</v>
      </c>
      <c r="J1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1" spans="1:10" hidden="1" x14ac:dyDescent="0.3">
      <c r="A181" t="s">
        <v>14</v>
      </c>
      <c r="B181" t="s">
        <v>105</v>
      </c>
      <c r="D181" t="s">
        <v>19</v>
      </c>
      <c r="E181" t="s">
        <v>108</v>
      </c>
      <c r="F181">
        <v>29</v>
      </c>
      <c r="G181" t="str">
        <f>VLOOKUP(Table1[[#This Row],[Week]],MonthWeek,3,FALSE)</f>
        <v>July</v>
      </c>
      <c r="H181" s="58">
        <v>0</v>
      </c>
      <c r="I181" s="4">
        <f>VLOOKUP(Table1[[#This Row],[Week]],WeekDays,2,FALSE)*Table1[[#This Row],[%]]*0.875</f>
        <v>0</v>
      </c>
      <c r="J1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2" spans="1:10" hidden="1" x14ac:dyDescent="0.3">
      <c r="A182" t="s">
        <v>13</v>
      </c>
      <c r="B182" t="s">
        <v>67</v>
      </c>
      <c r="D182" t="s">
        <v>0</v>
      </c>
      <c r="E182" t="s">
        <v>13</v>
      </c>
      <c r="F182">
        <v>26</v>
      </c>
      <c r="G182" t="str">
        <f>VLOOKUP(Table1[[#This Row],[Week]],MonthWeek,3,FALSE)</f>
        <v>June</v>
      </c>
      <c r="I182" s="4">
        <f>VLOOKUP(Table1[[#This Row],[Week]],WeekDays,2,FALSE)*Table1[[#This Row],[%]]*0.875</f>
        <v>0</v>
      </c>
      <c r="J1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3" spans="1:10" hidden="1" x14ac:dyDescent="0.3">
      <c r="A183" t="s">
        <v>13</v>
      </c>
      <c r="B183" t="s">
        <v>47</v>
      </c>
      <c r="D183" t="s">
        <v>0</v>
      </c>
      <c r="E183" t="s">
        <v>13</v>
      </c>
      <c r="F183">
        <v>26</v>
      </c>
      <c r="G183" t="str">
        <f>VLOOKUP(Table1[[#This Row],[Week]],MonthWeek,3,FALSE)</f>
        <v>June</v>
      </c>
      <c r="I183" s="4">
        <f>VLOOKUP(Table1[[#This Row],[Week]],WeekDays,2,FALSE)*Table1[[#This Row],[%]]*0.875</f>
        <v>0</v>
      </c>
      <c r="J1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4" spans="1:10" hidden="1" x14ac:dyDescent="0.3">
      <c r="A184" t="s">
        <v>13</v>
      </c>
      <c r="B184" t="s">
        <v>98</v>
      </c>
      <c r="D184" t="s">
        <v>0</v>
      </c>
      <c r="E184" t="s">
        <v>13</v>
      </c>
      <c r="F184">
        <v>26</v>
      </c>
      <c r="G184" t="str">
        <f>VLOOKUP(Table1[[#This Row],[Week]],MonthWeek,3,FALSE)</f>
        <v>June</v>
      </c>
      <c r="I184" s="4">
        <f>VLOOKUP(Table1[[#This Row],[Week]],WeekDays,2,FALSE)*Table1[[#This Row],[%]]*0.875</f>
        <v>0</v>
      </c>
      <c r="J1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5" spans="1:10" hidden="1" x14ac:dyDescent="0.3">
      <c r="A185" t="s">
        <v>13</v>
      </c>
      <c r="B185" t="s">
        <v>67</v>
      </c>
      <c r="D185" t="s">
        <v>19</v>
      </c>
      <c r="E185" t="s">
        <v>73</v>
      </c>
      <c r="F185">
        <v>29</v>
      </c>
      <c r="G185" t="str">
        <f>VLOOKUP(Table1[[#This Row],[Week]],MonthWeek,3,FALSE)</f>
        <v>July</v>
      </c>
      <c r="H185" s="58">
        <v>0</v>
      </c>
      <c r="I185" s="4">
        <f>VLOOKUP(Table1[[#This Row],[Week]],WeekDays,2,FALSE)*Table1[[#This Row],[%]]*0.875</f>
        <v>0</v>
      </c>
      <c r="J1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6" spans="1:10" hidden="1" x14ac:dyDescent="0.3">
      <c r="A186" t="s">
        <v>5</v>
      </c>
      <c r="B186" t="s">
        <v>30</v>
      </c>
      <c r="D186" t="s">
        <v>17</v>
      </c>
      <c r="E186" t="s">
        <v>123</v>
      </c>
      <c r="F186">
        <v>26</v>
      </c>
      <c r="G186" t="str">
        <f>VLOOKUP(Table1[[#This Row],[Week]],MonthWeek,3,FALSE)</f>
        <v>June</v>
      </c>
      <c r="H186" s="58">
        <v>0.6</v>
      </c>
      <c r="I186" s="4">
        <f>VLOOKUP(Table1[[#This Row],[Week]],WeekDays,2,FALSE)*Table1[[#This Row],[%]]*0.875</f>
        <v>2.625</v>
      </c>
      <c r="J1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187" spans="1:10" hidden="1" x14ac:dyDescent="0.3">
      <c r="A187" t="s">
        <v>5</v>
      </c>
      <c r="B187" t="s">
        <v>30</v>
      </c>
      <c r="D187" t="s">
        <v>17</v>
      </c>
      <c r="E187" t="s">
        <v>123</v>
      </c>
      <c r="F187">
        <v>27</v>
      </c>
      <c r="G187" t="str">
        <f>VLOOKUP(Table1[[#This Row],[Week]],MonthWeek,3,FALSE)</f>
        <v>July</v>
      </c>
      <c r="H187" s="58">
        <v>0.5</v>
      </c>
      <c r="I187" s="4">
        <f>VLOOKUP(Table1[[#This Row],[Week]],WeekDays,2,FALSE)*Table1[[#This Row],[%]]*0.875</f>
        <v>2.1875</v>
      </c>
      <c r="J1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88" spans="1:10" hidden="1" x14ac:dyDescent="0.3">
      <c r="A188" t="s">
        <v>5</v>
      </c>
      <c r="B188" t="s">
        <v>30</v>
      </c>
      <c r="D188" t="s">
        <v>17</v>
      </c>
      <c r="E188" t="s">
        <v>123</v>
      </c>
      <c r="F188">
        <v>28</v>
      </c>
      <c r="G188" t="str">
        <f>VLOOKUP(Table1[[#This Row],[Week]],MonthWeek,3,FALSE)</f>
        <v>July</v>
      </c>
      <c r="H188" s="58">
        <v>0.5</v>
      </c>
      <c r="I188" s="4">
        <f>VLOOKUP(Table1[[#This Row],[Week]],WeekDays,2,FALSE)*Table1[[#This Row],[%]]*0.875</f>
        <v>2.1875</v>
      </c>
      <c r="J1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89" spans="1:10" hidden="1" x14ac:dyDescent="0.3">
      <c r="A189" t="s">
        <v>5</v>
      </c>
      <c r="B189" t="s">
        <v>30</v>
      </c>
      <c r="D189" t="s">
        <v>17</v>
      </c>
      <c r="E189" t="s">
        <v>123</v>
      </c>
      <c r="F189">
        <v>29</v>
      </c>
      <c r="G189" t="str">
        <f>VLOOKUP(Table1[[#This Row],[Week]],MonthWeek,3,FALSE)</f>
        <v>July</v>
      </c>
      <c r="H189" s="58">
        <v>0.5</v>
      </c>
      <c r="I189" s="4">
        <f>VLOOKUP(Table1[[#This Row],[Week]],WeekDays,2,FALSE)*Table1[[#This Row],[%]]*0.875</f>
        <v>0.875</v>
      </c>
      <c r="J1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90" spans="1:10" hidden="1" x14ac:dyDescent="0.3">
      <c r="A190" t="s">
        <v>5</v>
      </c>
      <c r="B190" t="s">
        <v>30</v>
      </c>
      <c r="D190" t="s">
        <v>17</v>
      </c>
      <c r="E190" t="s">
        <v>62</v>
      </c>
      <c r="F190">
        <v>26</v>
      </c>
      <c r="G190" t="str">
        <f>VLOOKUP(Table1[[#This Row],[Week]],MonthWeek,3,FALSE)</f>
        <v>June</v>
      </c>
      <c r="H190" s="58">
        <v>0.5</v>
      </c>
      <c r="I190" s="4">
        <f>VLOOKUP(Table1[[#This Row],[Week]],WeekDays,2,FALSE)*Table1[[#This Row],[%]]*0.875</f>
        <v>2.1875</v>
      </c>
      <c r="J1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91" spans="1:10" hidden="1" x14ac:dyDescent="0.3">
      <c r="A191" t="s">
        <v>13</v>
      </c>
      <c r="B191" t="s">
        <v>69</v>
      </c>
      <c r="D191" t="s">
        <v>0</v>
      </c>
      <c r="E191" t="s">
        <v>13</v>
      </c>
      <c r="F191">
        <v>26</v>
      </c>
      <c r="G191" t="str">
        <f>VLOOKUP(Table1[[#This Row],[Week]],MonthWeek,3,FALSE)</f>
        <v>June</v>
      </c>
      <c r="I191" s="4">
        <f>VLOOKUP(Table1[[#This Row],[Week]],WeekDays,2,FALSE)*Table1[[#This Row],[%]]*0.875</f>
        <v>0</v>
      </c>
      <c r="J1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2" spans="1:10" hidden="1" x14ac:dyDescent="0.3">
      <c r="A192" t="s">
        <v>14</v>
      </c>
      <c r="B192" t="s">
        <v>70</v>
      </c>
      <c r="D192" t="s">
        <v>15</v>
      </c>
      <c r="E192" t="s">
        <v>37</v>
      </c>
      <c r="F192">
        <v>26</v>
      </c>
      <c r="G192" t="str">
        <f>VLOOKUP(Table1[[#This Row],[Week]],MonthWeek,3,FALSE)</f>
        <v>June</v>
      </c>
      <c r="H192" s="58">
        <v>0</v>
      </c>
      <c r="I192" s="4">
        <f>VLOOKUP(Table1[[#This Row],[Week]],WeekDays,2,FALSE)*Table1[[#This Row],[%]]*0.875</f>
        <v>0</v>
      </c>
      <c r="J1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3" spans="1:10" hidden="1" x14ac:dyDescent="0.3">
      <c r="A193" t="s">
        <v>14</v>
      </c>
      <c r="B193" t="s">
        <v>70</v>
      </c>
      <c r="D193" t="s">
        <v>15</v>
      </c>
      <c r="E193" t="s">
        <v>37</v>
      </c>
      <c r="F193">
        <v>27</v>
      </c>
      <c r="G193" t="str">
        <f>VLOOKUP(Table1[[#This Row],[Week]],MonthWeek,3,FALSE)</f>
        <v>July</v>
      </c>
      <c r="H193" s="58">
        <v>0</v>
      </c>
      <c r="I193" s="4">
        <f>VLOOKUP(Table1[[#This Row],[Week]],WeekDays,2,FALSE)*Table1[[#This Row],[%]]*0.875</f>
        <v>0</v>
      </c>
      <c r="J1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4" spans="1:10" hidden="1" x14ac:dyDescent="0.3">
      <c r="A194" t="s">
        <v>13</v>
      </c>
      <c r="B194" t="s">
        <v>67</v>
      </c>
      <c r="D194" t="s">
        <v>19</v>
      </c>
      <c r="E194" t="s">
        <v>121</v>
      </c>
      <c r="F194">
        <v>26</v>
      </c>
      <c r="G194" t="str">
        <f>VLOOKUP(Table1[[#This Row],[Week]],MonthWeek,3,FALSE)</f>
        <v>June</v>
      </c>
      <c r="H194" s="58">
        <v>0</v>
      </c>
      <c r="I194" s="4">
        <f>VLOOKUP(Table1[[#This Row],[Week]],WeekDays,2,FALSE)*Table1[[#This Row],[%]]*0.875</f>
        <v>0</v>
      </c>
      <c r="J1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5" spans="1:10" hidden="1" x14ac:dyDescent="0.3">
      <c r="A195" t="s">
        <v>13</v>
      </c>
      <c r="B195" t="s">
        <v>59</v>
      </c>
      <c r="D195" t="s">
        <v>0</v>
      </c>
      <c r="E195" t="s">
        <v>13</v>
      </c>
      <c r="F195">
        <v>26</v>
      </c>
      <c r="G195" t="str">
        <f>VLOOKUP(Table1[[#This Row],[Week]],MonthWeek,3,FALSE)</f>
        <v>June</v>
      </c>
      <c r="I195" s="4">
        <f>VLOOKUP(Table1[[#This Row],[Week]],WeekDays,2,FALSE)*Table1[[#This Row],[%]]*0.875</f>
        <v>0</v>
      </c>
      <c r="J1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6" spans="1:10" hidden="1" x14ac:dyDescent="0.3">
      <c r="A196" t="s">
        <v>6</v>
      </c>
      <c r="B196" t="s">
        <v>77</v>
      </c>
      <c r="D196" t="s">
        <v>17</v>
      </c>
      <c r="E196" t="s">
        <v>107</v>
      </c>
      <c r="F196">
        <v>27</v>
      </c>
      <c r="G196" t="str">
        <f>VLOOKUP(Table1[[#This Row],[Week]],MonthWeek,3,FALSE)</f>
        <v>July</v>
      </c>
      <c r="I196" s="4">
        <f>VLOOKUP(Table1[[#This Row],[Week]],WeekDays,2,FALSE)*Table1[[#This Row],[%]]*0.875</f>
        <v>0</v>
      </c>
      <c r="J1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7" spans="1:10" hidden="1" x14ac:dyDescent="0.3">
      <c r="A197" t="s">
        <v>6</v>
      </c>
      <c r="B197" t="s">
        <v>77</v>
      </c>
      <c r="D197" t="s">
        <v>17</v>
      </c>
      <c r="E197" t="s">
        <v>50</v>
      </c>
      <c r="F197">
        <v>27</v>
      </c>
      <c r="G197" t="str">
        <f>VLOOKUP(Table1[[#This Row],[Week]],MonthWeek,3,FALSE)</f>
        <v>July</v>
      </c>
      <c r="I197" s="4">
        <f>VLOOKUP(Table1[[#This Row],[Week]],WeekDays,2,FALSE)*Table1[[#This Row],[%]]*0.875</f>
        <v>0</v>
      </c>
      <c r="J1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8" spans="1:10" hidden="1" x14ac:dyDescent="0.3">
      <c r="A198" t="s">
        <v>14</v>
      </c>
      <c r="B198" t="s">
        <v>70</v>
      </c>
      <c r="D198" t="s">
        <v>15</v>
      </c>
      <c r="E198" t="s">
        <v>37</v>
      </c>
      <c r="F198">
        <v>28</v>
      </c>
      <c r="G198" t="str">
        <f>VLOOKUP(Table1[[#This Row],[Week]],MonthWeek,3,FALSE)</f>
        <v>July</v>
      </c>
      <c r="H198" s="58">
        <v>0</v>
      </c>
      <c r="I198" s="4">
        <f>VLOOKUP(Table1[[#This Row],[Week]],WeekDays,2,FALSE)*Table1[[#This Row],[%]]*0.875</f>
        <v>0</v>
      </c>
      <c r="J1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9" spans="1:10" hidden="1" x14ac:dyDescent="0.3">
      <c r="A199" t="s">
        <v>6</v>
      </c>
      <c r="B199" t="s">
        <v>77</v>
      </c>
      <c r="D199" t="s">
        <v>17</v>
      </c>
      <c r="E199" t="s">
        <v>107</v>
      </c>
      <c r="F199">
        <v>28</v>
      </c>
      <c r="G199" t="str">
        <f>VLOOKUP(Table1[[#This Row],[Week]],MonthWeek,3,FALSE)</f>
        <v>July</v>
      </c>
      <c r="I199" s="4">
        <f>VLOOKUP(Table1[[#This Row],[Week]],WeekDays,2,FALSE)*Table1[[#This Row],[%]]*0.875</f>
        <v>0</v>
      </c>
      <c r="J1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0" spans="1:10" hidden="1" x14ac:dyDescent="0.3">
      <c r="A200" t="s">
        <v>6</v>
      </c>
      <c r="B200" t="s">
        <v>77</v>
      </c>
      <c r="D200" t="s">
        <v>17</v>
      </c>
      <c r="E200" t="s">
        <v>50</v>
      </c>
      <c r="F200">
        <v>28</v>
      </c>
      <c r="G200" t="str">
        <f>VLOOKUP(Table1[[#This Row],[Week]],MonthWeek,3,FALSE)</f>
        <v>July</v>
      </c>
      <c r="I200" s="4">
        <f>VLOOKUP(Table1[[#This Row],[Week]],WeekDays,2,FALSE)*Table1[[#This Row],[%]]*0.875</f>
        <v>0</v>
      </c>
      <c r="J2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1" spans="1:10" hidden="1" x14ac:dyDescent="0.3">
      <c r="A201" t="s">
        <v>14</v>
      </c>
      <c r="B201" t="s">
        <v>70</v>
      </c>
      <c r="D201" t="s">
        <v>15</v>
      </c>
      <c r="E201" t="s">
        <v>37</v>
      </c>
      <c r="F201">
        <v>29</v>
      </c>
      <c r="G201" t="str">
        <f>VLOOKUP(Table1[[#This Row],[Week]],MonthWeek,3,FALSE)</f>
        <v>July</v>
      </c>
      <c r="H201" s="58">
        <v>0</v>
      </c>
      <c r="I201" s="4">
        <f>VLOOKUP(Table1[[#This Row],[Week]],WeekDays,2,FALSE)*Table1[[#This Row],[%]]*0.875</f>
        <v>0</v>
      </c>
      <c r="J2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2" spans="1:10" hidden="1" x14ac:dyDescent="0.3">
      <c r="A202" t="s">
        <v>5</v>
      </c>
      <c r="B202" t="s">
        <v>30</v>
      </c>
      <c r="D202" t="s">
        <v>17</v>
      </c>
      <c r="E202" t="s">
        <v>62</v>
      </c>
      <c r="F202">
        <v>27</v>
      </c>
      <c r="G202" t="str">
        <f>VLOOKUP(Table1[[#This Row],[Week]],MonthWeek,3,FALSE)</f>
        <v>July</v>
      </c>
      <c r="H202" s="58">
        <v>0.5</v>
      </c>
      <c r="I202" s="4">
        <f>VLOOKUP(Table1[[#This Row],[Week]],WeekDays,2,FALSE)*Table1[[#This Row],[%]]*0.875</f>
        <v>2.1875</v>
      </c>
      <c r="J2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03" spans="1:10" hidden="1" x14ac:dyDescent="0.3">
      <c r="A203" t="s">
        <v>14</v>
      </c>
      <c r="B203" t="s">
        <v>99</v>
      </c>
      <c r="D203" t="s">
        <v>19</v>
      </c>
      <c r="E203" t="s">
        <v>114</v>
      </c>
      <c r="F203">
        <v>26</v>
      </c>
      <c r="G203" t="str">
        <f>VLOOKUP(Table1[[#This Row],[Week]],MonthWeek,3,FALSE)</f>
        <v>June</v>
      </c>
      <c r="H203" s="58">
        <v>0</v>
      </c>
      <c r="I203" s="4">
        <f>VLOOKUP(Table1[[#This Row],[Week]],WeekDays,2,FALSE)*Table1[[#This Row],[%]]*0.875</f>
        <v>0</v>
      </c>
      <c r="J2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4" spans="1:10" hidden="1" x14ac:dyDescent="0.3">
      <c r="A204" t="s">
        <v>14</v>
      </c>
      <c r="B204" t="s">
        <v>99</v>
      </c>
      <c r="D204" t="s">
        <v>19</v>
      </c>
      <c r="E204" t="s">
        <v>114</v>
      </c>
      <c r="F204">
        <v>27</v>
      </c>
      <c r="G204" t="str">
        <f>VLOOKUP(Table1[[#This Row],[Week]],MonthWeek,3,FALSE)</f>
        <v>July</v>
      </c>
      <c r="H204" s="58">
        <v>0</v>
      </c>
      <c r="I204" s="4">
        <f>VLOOKUP(Table1[[#This Row],[Week]],WeekDays,2,FALSE)*Table1[[#This Row],[%]]*0.875</f>
        <v>0</v>
      </c>
      <c r="J2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5" spans="1:10" hidden="1" x14ac:dyDescent="0.3">
      <c r="A205" t="s">
        <v>14</v>
      </c>
      <c r="B205" t="s">
        <v>99</v>
      </c>
      <c r="D205" t="s">
        <v>19</v>
      </c>
      <c r="E205" t="s">
        <v>114</v>
      </c>
      <c r="F205">
        <v>28</v>
      </c>
      <c r="G205" t="str">
        <f>VLOOKUP(Table1[[#This Row],[Week]],MonthWeek,3,FALSE)</f>
        <v>July</v>
      </c>
      <c r="H205" s="58">
        <v>0</v>
      </c>
      <c r="I205" s="4">
        <f>VLOOKUP(Table1[[#This Row],[Week]],WeekDays,2,FALSE)*Table1[[#This Row],[%]]*0.875</f>
        <v>0</v>
      </c>
      <c r="J2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6" spans="1:10" hidden="1" x14ac:dyDescent="0.3">
      <c r="A206" t="s">
        <v>14</v>
      </c>
      <c r="B206" t="s">
        <v>99</v>
      </c>
      <c r="D206" t="s">
        <v>19</v>
      </c>
      <c r="E206" t="s">
        <v>114</v>
      </c>
      <c r="F206">
        <v>29</v>
      </c>
      <c r="G206" t="str">
        <f>VLOOKUP(Table1[[#This Row],[Week]],MonthWeek,3,FALSE)</f>
        <v>July</v>
      </c>
      <c r="H206" s="58">
        <v>0</v>
      </c>
      <c r="I206" s="4">
        <f>VLOOKUP(Table1[[#This Row],[Week]],WeekDays,2,FALSE)*Table1[[#This Row],[%]]*0.875</f>
        <v>0</v>
      </c>
      <c r="J2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7" spans="1:10" hidden="1" x14ac:dyDescent="0.3">
      <c r="A207" t="s">
        <v>14</v>
      </c>
      <c r="B207" t="s">
        <v>91</v>
      </c>
      <c r="D207" t="s">
        <v>17</v>
      </c>
      <c r="E207" t="s">
        <v>120</v>
      </c>
      <c r="F207">
        <v>26</v>
      </c>
      <c r="G207" t="str">
        <f>VLOOKUP(Table1[[#This Row],[Week]],MonthWeek,3,FALSE)</f>
        <v>June</v>
      </c>
      <c r="I207" s="4">
        <f>VLOOKUP(Table1[[#This Row],[Week]],WeekDays,2,FALSE)*Table1[[#This Row],[%]]*0.875</f>
        <v>0</v>
      </c>
      <c r="J2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8" spans="1:10" hidden="1" x14ac:dyDescent="0.3">
      <c r="A208" t="s">
        <v>14</v>
      </c>
      <c r="B208" t="s">
        <v>91</v>
      </c>
      <c r="D208" t="s">
        <v>17</v>
      </c>
      <c r="E208" t="s">
        <v>120</v>
      </c>
      <c r="F208">
        <v>27</v>
      </c>
      <c r="G208" t="str">
        <f>VLOOKUP(Table1[[#This Row],[Week]],MonthWeek,3,FALSE)</f>
        <v>July</v>
      </c>
      <c r="I208" s="4">
        <f>VLOOKUP(Table1[[#This Row],[Week]],WeekDays,2,FALSE)*Table1[[#This Row],[%]]*0.875</f>
        <v>0</v>
      </c>
      <c r="J2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9" spans="1:10" hidden="1" x14ac:dyDescent="0.3">
      <c r="A209" t="s">
        <v>14</v>
      </c>
      <c r="B209" t="s">
        <v>91</v>
      </c>
      <c r="D209" t="s">
        <v>17</v>
      </c>
      <c r="E209" t="s">
        <v>120</v>
      </c>
      <c r="F209">
        <v>28</v>
      </c>
      <c r="G209" t="str">
        <f>VLOOKUP(Table1[[#This Row],[Week]],MonthWeek,3,FALSE)</f>
        <v>July</v>
      </c>
      <c r="I209" s="4">
        <f>VLOOKUP(Table1[[#This Row],[Week]],WeekDays,2,FALSE)*Table1[[#This Row],[%]]*0.875</f>
        <v>0</v>
      </c>
      <c r="J2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0" spans="1:10" hidden="1" x14ac:dyDescent="0.3">
      <c r="A210" t="s">
        <v>6</v>
      </c>
      <c r="B210" t="s">
        <v>77</v>
      </c>
      <c r="D210" t="s">
        <v>17</v>
      </c>
      <c r="E210" t="s">
        <v>107</v>
      </c>
      <c r="F210">
        <v>29</v>
      </c>
      <c r="G210" t="str">
        <f>VLOOKUP(Table1[[#This Row],[Week]],MonthWeek,3,FALSE)</f>
        <v>July</v>
      </c>
      <c r="I210" s="4">
        <f>VLOOKUP(Table1[[#This Row],[Week]],WeekDays,2,FALSE)*Table1[[#This Row],[%]]*0.875</f>
        <v>0</v>
      </c>
      <c r="J2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1" spans="1:10" hidden="1" x14ac:dyDescent="0.3">
      <c r="A211" t="s">
        <v>4</v>
      </c>
      <c r="B211" t="s">
        <v>115</v>
      </c>
      <c r="D211" t="s">
        <v>19</v>
      </c>
      <c r="E211" t="s">
        <v>102</v>
      </c>
      <c r="F211">
        <v>29</v>
      </c>
      <c r="G211" t="str">
        <f>VLOOKUP(Table1[[#This Row],[Week]],MonthWeek,3,FALSE)</f>
        <v>July</v>
      </c>
      <c r="I211" s="4">
        <f>VLOOKUP(Table1[[#This Row],[Week]],WeekDays,2,FALSE)*Table1[[#This Row],[%]]*0.875</f>
        <v>0</v>
      </c>
      <c r="J2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2" spans="1:10" hidden="1" x14ac:dyDescent="0.3">
      <c r="A212" t="s">
        <v>6</v>
      </c>
      <c r="B212" t="s">
        <v>77</v>
      </c>
      <c r="D212" t="s">
        <v>17</v>
      </c>
      <c r="E212" t="s">
        <v>50</v>
      </c>
      <c r="F212">
        <v>29</v>
      </c>
      <c r="G212" t="str">
        <f>VLOOKUP(Table1[[#This Row],[Week]],MonthWeek,3,FALSE)</f>
        <v>July</v>
      </c>
      <c r="I212" s="4">
        <f>VLOOKUP(Table1[[#This Row],[Week]],WeekDays,2,FALSE)*Table1[[#This Row],[%]]*0.875</f>
        <v>0</v>
      </c>
      <c r="J2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3" spans="1:10" hidden="1" x14ac:dyDescent="0.3">
      <c r="A213" t="s">
        <v>13</v>
      </c>
      <c r="B213" t="s">
        <v>69</v>
      </c>
      <c r="D213" t="s">
        <v>15</v>
      </c>
      <c r="E213" t="s">
        <v>127</v>
      </c>
      <c r="F213">
        <v>26</v>
      </c>
      <c r="G213" t="str">
        <f>VLOOKUP(Table1[[#This Row],[Week]],MonthWeek,3,FALSE)</f>
        <v>June</v>
      </c>
      <c r="I213" s="4">
        <f>VLOOKUP(Table1[[#This Row],[Week]],WeekDays,2,FALSE)*Table1[[#This Row],[%]]*0.875</f>
        <v>0</v>
      </c>
      <c r="J2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4" spans="1:10" hidden="1" x14ac:dyDescent="0.3">
      <c r="A214" t="s">
        <v>5</v>
      </c>
      <c r="B214" t="s">
        <v>30</v>
      </c>
      <c r="D214" t="s">
        <v>17</v>
      </c>
      <c r="E214" t="s">
        <v>62</v>
      </c>
      <c r="F214">
        <v>28</v>
      </c>
      <c r="G214" t="str">
        <f>VLOOKUP(Table1[[#This Row],[Week]],MonthWeek,3,FALSE)</f>
        <v>July</v>
      </c>
      <c r="H214" s="58">
        <v>0.5</v>
      </c>
      <c r="I214" s="4">
        <f>VLOOKUP(Table1[[#This Row],[Week]],WeekDays,2,FALSE)*Table1[[#This Row],[%]]*0.875</f>
        <v>2.1875</v>
      </c>
      <c r="J2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15" spans="1:10" hidden="1" x14ac:dyDescent="0.3">
      <c r="A215" t="s">
        <v>5</v>
      </c>
      <c r="B215" t="s">
        <v>30</v>
      </c>
      <c r="D215" t="s">
        <v>17</v>
      </c>
      <c r="E215" t="s">
        <v>62</v>
      </c>
      <c r="F215">
        <v>29</v>
      </c>
      <c r="G215" t="str">
        <f>VLOOKUP(Table1[[#This Row],[Week]],MonthWeek,3,FALSE)</f>
        <v>July</v>
      </c>
      <c r="H215" s="58">
        <v>0.5</v>
      </c>
      <c r="I215" s="4">
        <f>VLOOKUP(Table1[[#This Row],[Week]],WeekDays,2,FALSE)*Table1[[#This Row],[%]]*0.875</f>
        <v>0.875</v>
      </c>
      <c r="J2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16" spans="1:10" hidden="1" x14ac:dyDescent="0.3">
      <c r="A216" t="s">
        <v>6</v>
      </c>
      <c r="B216" t="s">
        <v>116</v>
      </c>
      <c r="D216" t="s">
        <v>15</v>
      </c>
      <c r="E216" t="s">
        <v>122</v>
      </c>
      <c r="F216">
        <v>26</v>
      </c>
      <c r="G216" t="str">
        <f>VLOOKUP(Table1[[#This Row],[Week]],MonthWeek,3,FALSE)</f>
        <v>June</v>
      </c>
      <c r="H216" s="58">
        <v>0.4</v>
      </c>
      <c r="I216" s="4">
        <f>VLOOKUP(Table1[[#This Row],[Week]],WeekDays,2,FALSE)*Table1[[#This Row],[%]]*0.875</f>
        <v>1.75</v>
      </c>
      <c r="J2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217" spans="1:10" hidden="1" x14ac:dyDescent="0.3">
      <c r="A217" t="s">
        <v>6</v>
      </c>
      <c r="B217" t="s">
        <v>116</v>
      </c>
      <c r="D217" t="s">
        <v>15</v>
      </c>
      <c r="E217" t="s">
        <v>122</v>
      </c>
      <c r="F217">
        <v>27</v>
      </c>
      <c r="G217" t="str">
        <f>VLOOKUP(Table1[[#This Row],[Week]],MonthWeek,3,FALSE)</f>
        <v>July</v>
      </c>
      <c r="H217" s="58">
        <v>0.5</v>
      </c>
      <c r="I217" s="4">
        <f>VLOOKUP(Table1[[#This Row],[Week]],WeekDays,2,FALSE)*Table1[[#This Row],[%]]*0.875</f>
        <v>2.1875</v>
      </c>
      <c r="J2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18" spans="1:10" hidden="1" x14ac:dyDescent="0.3">
      <c r="A218" t="s">
        <v>5</v>
      </c>
      <c r="B218" t="s">
        <v>30</v>
      </c>
      <c r="D218" t="s">
        <v>19</v>
      </c>
      <c r="E218" t="s">
        <v>102</v>
      </c>
      <c r="F218">
        <v>26</v>
      </c>
      <c r="G218" t="str">
        <f>VLOOKUP(Table1[[#This Row],[Week]],MonthWeek,3,FALSE)</f>
        <v>June</v>
      </c>
      <c r="I218" s="4">
        <f>VLOOKUP(Table1[[#This Row],[Week]],WeekDays,2,FALSE)*Table1[[#This Row],[%]]*0.875</f>
        <v>0</v>
      </c>
      <c r="J2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9" spans="1:10" hidden="1" x14ac:dyDescent="0.3">
      <c r="A219" t="s">
        <v>14</v>
      </c>
      <c r="B219" t="s">
        <v>91</v>
      </c>
      <c r="D219" t="s">
        <v>17</v>
      </c>
      <c r="E219" t="s">
        <v>120</v>
      </c>
      <c r="F219">
        <v>29</v>
      </c>
      <c r="G219" t="str">
        <f>VLOOKUP(Table1[[#This Row],[Week]],MonthWeek,3,FALSE)</f>
        <v>July</v>
      </c>
      <c r="I219" s="4">
        <f>VLOOKUP(Table1[[#This Row],[Week]],WeekDays,2,FALSE)*Table1[[#This Row],[%]]*0.875</f>
        <v>0</v>
      </c>
      <c r="J2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0" spans="1:10" hidden="1" x14ac:dyDescent="0.3">
      <c r="A220" t="s">
        <v>14</v>
      </c>
      <c r="B220" t="s">
        <v>70</v>
      </c>
      <c r="D220" t="s">
        <v>17</v>
      </c>
      <c r="E220" t="s">
        <v>120</v>
      </c>
      <c r="F220">
        <v>26</v>
      </c>
      <c r="G220" t="str">
        <f>VLOOKUP(Table1[[#This Row],[Week]],MonthWeek,3,FALSE)</f>
        <v>June</v>
      </c>
      <c r="H220" s="58">
        <v>0</v>
      </c>
      <c r="I220" s="4">
        <f>VLOOKUP(Table1[[#This Row],[Week]],WeekDays,2,FALSE)*Table1[[#This Row],[%]]*0.875</f>
        <v>0</v>
      </c>
      <c r="J2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1" spans="1:10" hidden="1" x14ac:dyDescent="0.3">
      <c r="A221" t="s">
        <v>14</v>
      </c>
      <c r="B221" t="s">
        <v>70</v>
      </c>
      <c r="D221" t="s">
        <v>17</v>
      </c>
      <c r="E221" t="s">
        <v>120</v>
      </c>
      <c r="F221">
        <v>27</v>
      </c>
      <c r="G221" t="str">
        <f>VLOOKUP(Table1[[#This Row],[Week]],MonthWeek,3,FALSE)</f>
        <v>July</v>
      </c>
      <c r="H221" s="58">
        <v>0</v>
      </c>
      <c r="I221" s="4">
        <f>VLOOKUP(Table1[[#This Row],[Week]],WeekDays,2,FALSE)*Table1[[#This Row],[%]]*0.875</f>
        <v>0</v>
      </c>
      <c r="J2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2" spans="1:10" hidden="1" x14ac:dyDescent="0.3">
      <c r="A222" t="s">
        <v>5</v>
      </c>
      <c r="B222" t="s">
        <v>30</v>
      </c>
      <c r="D222" t="s">
        <v>19</v>
      </c>
      <c r="E222" t="s">
        <v>102</v>
      </c>
      <c r="F222">
        <v>27</v>
      </c>
      <c r="G222" t="str">
        <f>VLOOKUP(Table1[[#This Row],[Week]],MonthWeek,3,FALSE)</f>
        <v>July</v>
      </c>
      <c r="I222" s="4">
        <f>VLOOKUP(Table1[[#This Row],[Week]],WeekDays,2,FALSE)*Table1[[#This Row],[%]]*0.875</f>
        <v>0</v>
      </c>
      <c r="J2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3" spans="1:10" hidden="1" x14ac:dyDescent="0.3">
      <c r="A223" t="s">
        <v>6</v>
      </c>
      <c r="B223" t="s">
        <v>116</v>
      </c>
      <c r="D223" t="s">
        <v>15</v>
      </c>
      <c r="E223" t="s">
        <v>122</v>
      </c>
      <c r="F223">
        <v>28</v>
      </c>
      <c r="G223" t="str">
        <f>VLOOKUP(Table1[[#This Row],[Week]],MonthWeek,3,FALSE)</f>
        <v>July</v>
      </c>
      <c r="H223" s="58">
        <v>0.5</v>
      </c>
      <c r="I223" s="4">
        <f>VLOOKUP(Table1[[#This Row],[Week]],WeekDays,2,FALSE)*Table1[[#This Row],[%]]*0.875</f>
        <v>2.1875</v>
      </c>
      <c r="J2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24" spans="1:10" hidden="1" x14ac:dyDescent="0.3">
      <c r="A224" t="s">
        <v>6</v>
      </c>
      <c r="B224" t="s">
        <v>116</v>
      </c>
      <c r="D224" t="s">
        <v>15</v>
      </c>
      <c r="E224" t="s">
        <v>122</v>
      </c>
      <c r="F224">
        <v>29</v>
      </c>
      <c r="G224" t="str">
        <f>VLOOKUP(Table1[[#This Row],[Week]],MonthWeek,3,FALSE)</f>
        <v>July</v>
      </c>
      <c r="H224" s="58">
        <v>0.2</v>
      </c>
      <c r="I224" s="4">
        <f>VLOOKUP(Table1[[#This Row],[Week]],WeekDays,2,FALSE)*Table1[[#This Row],[%]]*0.875</f>
        <v>0.35000000000000003</v>
      </c>
      <c r="J2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225" spans="1:10" hidden="1" x14ac:dyDescent="0.3">
      <c r="A225" t="s">
        <v>5</v>
      </c>
      <c r="B225" t="s">
        <v>30</v>
      </c>
      <c r="D225" t="s">
        <v>19</v>
      </c>
      <c r="E225" t="s">
        <v>102</v>
      </c>
      <c r="F225">
        <v>28</v>
      </c>
      <c r="G225" t="str">
        <f>VLOOKUP(Table1[[#This Row],[Week]],MonthWeek,3,FALSE)</f>
        <v>July</v>
      </c>
      <c r="I225" s="4">
        <f>VLOOKUP(Table1[[#This Row],[Week]],WeekDays,2,FALSE)*Table1[[#This Row],[%]]*0.875</f>
        <v>0</v>
      </c>
      <c r="J2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6" spans="1:10" hidden="1" x14ac:dyDescent="0.3">
      <c r="A226" t="s">
        <v>5</v>
      </c>
      <c r="B226" t="s">
        <v>30</v>
      </c>
      <c r="D226" t="s">
        <v>19</v>
      </c>
      <c r="E226" t="s">
        <v>102</v>
      </c>
      <c r="F226">
        <v>29</v>
      </c>
      <c r="G226" t="str">
        <f>VLOOKUP(Table1[[#This Row],[Week]],MonthWeek,3,FALSE)</f>
        <v>July</v>
      </c>
      <c r="I226" s="4">
        <f>VLOOKUP(Table1[[#This Row],[Week]],WeekDays,2,FALSE)*Table1[[#This Row],[%]]*0.875</f>
        <v>0</v>
      </c>
      <c r="J2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7" spans="1:10" hidden="1" x14ac:dyDescent="0.3">
      <c r="A227" t="s">
        <v>5</v>
      </c>
      <c r="B227" t="s">
        <v>30</v>
      </c>
      <c r="D227" t="s">
        <v>15</v>
      </c>
      <c r="E227" t="s">
        <v>71</v>
      </c>
      <c r="F227">
        <v>26</v>
      </c>
      <c r="G227" t="str">
        <f>VLOOKUP(Table1[[#This Row],[Week]],MonthWeek,3,FALSE)</f>
        <v>June</v>
      </c>
      <c r="H227" s="58">
        <v>1</v>
      </c>
      <c r="I227" s="4">
        <f>VLOOKUP(Table1[[#This Row],[Week]],WeekDays,2,FALSE)*Table1[[#This Row],[%]]*0.875</f>
        <v>4.375</v>
      </c>
      <c r="J2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28" spans="1:10" hidden="1" x14ac:dyDescent="0.3">
      <c r="A228" t="s">
        <v>4</v>
      </c>
      <c r="B228" t="s">
        <v>115</v>
      </c>
      <c r="D228" t="s">
        <v>19</v>
      </c>
      <c r="E228" t="s">
        <v>119</v>
      </c>
      <c r="F228">
        <v>26</v>
      </c>
      <c r="G228" t="str">
        <f>VLOOKUP(Table1[[#This Row],[Week]],MonthWeek,3,FALSE)</f>
        <v>June</v>
      </c>
      <c r="I228" s="4">
        <f>VLOOKUP(Table1[[#This Row],[Week]],WeekDays,2,FALSE)*Table1[[#This Row],[%]]*0.875</f>
        <v>0</v>
      </c>
      <c r="J2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9" spans="1:10" hidden="1" x14ac:dyDescent="0.3">
      <c r="A229" t="s">
        <v>5</v>
      </c>
      <c r="B229" t="s">
        <v>30</v>
      </c>
      <c r="D229" t="s">
        <v>15</v>
      </c>
      <c r="E229" t="s">
        <v>71</v>
      </c>
      <c r="F229">
        <v>27</v>
      </c>
      <c r="G229" t="str">
        <f>VLOOKUP(Table1[[#This Row],[Week]],MonthWeek,3,FALSE)</f>
        <v>July</v>
      </c>
      <c r="H229" s="58">
        <v>1</v>
      </c>
      <c r="I229" s="4">
        <f>VLOOKUP(Table1[[#This Row],[Week]],WeekDays,2,FALSE)*Table1[[#This Row],[%]]*0.875</f>
        <v>4.375</v>
      </c>
      <c r="J2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30" spans="1:10" hidden="1" x14ac:dyDescent="0.3">
      <c r="A230" t="s">
        <v>6</v>
      </c>
      <c r="B230" t="s">
        <v>116</v>
      </c>
      <c r="D230" t="s">
        <v>19</v>
      </c>
      <c r="E230" t="s">
        <v>114</v>
      </c>
      <c r="F230">
        <v>26</v>
      </c>
      <c r="G230" t="str">
        <f>VLOOKUP(Table1[[#This Row],[Week]],MonthWeek,3,FALSE)</f>
        <v>June</v>
      </c>
      <c r="H230" s="58">
        <v>0.2</v>
      </c>
      <c r="I230" s="4">
        <f>VLOOKUP(Table1[[#This Row],[Week]],WeekDays,2,FALSE)*Table1[[#This Row],[%]]*0.875</f>
        <v>0.875</v>
      </c>
      <c r="J2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31" spans="1:10" hidden="1" x14ac:dyDescent="0.3">
      <c r="A231" t="s">
        <v>6</v>
      </c>
      <c r="B231" t="s">
        <v>116</v>
      </c>
      <c r="D231" t="s">
        <v>19</v>
      </c>
      <c r="E231" t="s">
        <v>114</v>
      </c>
      <c r="F231">
        <v>27</v>
      </c>
      <c r="G231" t="str">
        <f>VLOOKUP(Table1[[#This Row],[Week]],MonthWeek,3,FALSE)</f>
        <v>July</v>
      </c>
      <c r="H231" s="58">
        <v>0.2</v>
      </c>
      <c r="I231" s="4">
        <f>VLOOKUP(Table1[[#This Row],[Week]],WeekDays,2,FALSE)*Table1[[#This Row],[%]]*0.875</f>
        <v>0.875</v>
      </c>
      <c r="J2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32" spans="1:10" hidden="1" x14ac:dyDescent="0.3">
      <c r="A232" t="s">
        <v>13</v>
      </c>
      <c r="B232" t="s">
        <v>67</v>
      </c>
      <c r="D232" t="s">
        <v>17</v>
      </c>
      <c r="E232" t="s">
        <v>118</v>
      </c>
      <c r="F232">
        <v>26</v>
      </c>
      <c r="G232" t="str">
        <f>VLOOKUP(Table1[[#This Row],[Week]],MonthWeek,3,FALSE)</f>
        <v>June</v>
      </c>
      <c r="I232" s="4">
        <f>VLOOKUP(Table1[[#This Row],[Week]],WeekDays,2,FALSE)*Table1[[#This Row],[%]]*0.875</f>
        <v>0</v>
      </c>
      <c r="J2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3" spans="1:10" hidden="1" x14ac:dyDescent="0.3">
      <c r="A233" t="s">
        <v>13</v>
      </c>
      <c r="B233" t="s">
        <v>59</v>
      </c>
      <c r="D233" t="s">
        <v>17</v>
      </c>
      <c r="E233" t="s">
        <v>72</v>
      </c>
      <c r="F233">
        <v>26</v>
      </c>
      <c r="G233" t="str">
        <f>VLOOKUP(Table1[[#This Row],[Week]],MonthWeek,3,FALSE)</f>
        <v>June</v>
      </c>
      <c r="I233" s="4">
        <f>VLOOKUP(Table1[[#This Row],[Week]],WeekDays,2,FALSE)*Table1[[#This Row],[%]]*0.875</f>
        <v>0</v>
      </c>
      <c r="J2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4" spans="1:10" hidden="1" x14ac:dyDescent="0.3">
      <c r="A234" t="s">
        <v>14</v>
      </c>
      <c r="B234" t="s">
        <v>60</v>
      </c>
      <c r="D234" t="s">
        <v>17</v>
      </c>
      <c r="E234" t="s">
        <v>120</v>
      </c>
      <c r="F234">
        <v>26</v>
      </c>
      <c r="G234" t="str">
        <f>VLOOKUP(Table1[[#This Row],[Week]],MonthWeek,3,FALSE)</f>
        <v>June</v>
      </c>
      <c r="H234" s="58">
        <v>0</v>
      </c>
      <c r="I234" s="4">
        <f>VLOOKUP(Table1[[#This Row],[Week]],WeekDays,2,FALSE)*Table1[[#This Row],[%]]*0.875</f>
        <v>0</v>
      </c>
      <c r="J2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5" spans="1:10" hidden="1" x14ac:dyDescent="0.3">
      <c r="A235" t="s">
        <v>13</v>
      </c>
      <c r="B235" t="s">
        <v>47</v>
      </c>
      <c r="D235" t="s">
        <v>17</v>
      </c>
      <c r="E235" t="s">
        <v>118</v>
      </c>
      <c r="F235">
        <v>26</v>
      </c>
      <c r="G235" t="str">
        <f>VLOOKUP(Table1[[#This Row],[Week]],MonthWeek,3,FALSE)</f>
        <v>June</v>
      </c>
      <c r="I235" s="4">
        <f>VLOOKUP(Table1[[#This Row],[Week]],WeekDays,2,FALSE)*Table1[[#This Row],[%]]*0.875</f>
        <v>0</v>
      </c>
      <c r="J2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6" spans="1:10" hidden="1" x14ac:dyDescent="0.3">
      <c r="A236" t="s">
        <v>13</v>
      </c>
      <c r="B236" t="s">
        <v>47</v>
      </c>
      <c r="D236" t="s">
        <v>17</v>
      </c>
      <c r="E236" t="s">
        <v>72</v>
      </c>
      <c r="F236">
        <v>26</v>
      </c>
      <c r="G236" t="str">
        <f>VLOOKUP(Table1[[#This Row],[Week]],MonthWeek,3,FALSE)</f>
        <v>June</v>
      </c>
      <c r="I236" s="4">
        <f>VLOOKUP(Table1[[#This Row],[Week]],WeekDays,2,FALSE)*Table1[[#This Row],[%]]*0.875</f>
        <v>0</v>
      </c>
      <c r="J2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7" spans="1:10" hidden="1" x14ac:dyDescent="0.3">
      <c r="A237" t="s">
        <v>13</v>
      </c>
      <c r="B237" t="s">
        <v>98</v>
      </c>
      <c r="D237" t="s">
        <v>17</v>
      </c>
      <c r="E237" t="s">
        <v>118</v>
      </c>
      <c r="F237">
        <v>26</v>
      </c>
      <c r="G237" t="str">
        <f>VLOOKUP(Table1[[#This Row],[Week]],MonthWeek,3,FALSE)</f>
        <v>June</v>
      </c>
      <c r="I237" s="4">
        <f>VLOOKUP(Table1[[#This Row],[Week]],WeekDays,2,FALSE)*Table1[[#This Row],[%]]*0.875</f>
        <v>0</v>
      </c>
      <c r="J2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8" spans="1:10" hidden="1" x14ac:dyDescent="0.3">
      <c r="A238" t="s">
        <v>14</v>
      </c>
      <c r="B238" t="s">
        <v>60</v>
      </c>
      <c r="D238" t="s">
        <v>17</v>
      </c>
      <c r="E238" t="s">
        <v>120</v>
      </c>
      <c r="F238">
        <v>27</v>
      </c>
      <c r="G238" t="str">
        <f>VLOOKUP(Table1[[#This Row],[Week]],MonthWeek,3,FALSE)</f>
        <v>July</v>
      </c>
      <c r="H238" s="58">
        <v>0.05</v>
      </c>
      <c r="I238" s="4">
        <f>VLOOKUP(Table1[[#This Row],[Week]],WeekDays,2,FALSE)*Table1[[#This Row],[%]]*0.875</f>
        <v>0.21875</v>
      </c>
      <c r="J2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39" spans="1:10" hidden="1" x14ac:dyDescent="0.3">
      <c r="A239" t="s">
        <v>13</v>
      </c>
      <c r="B239" t="s">
        <v>69</v>
      </c>
      <c r="D239" t="s">
        <v>17</v>
      </c>
      <c r="E239" t="s">
        <v>118</v>
      </c>
      <c r="F239">
        <v>26</v>
      </c>
      <c r="G239" t="str">
        <f>VLOOKUP(Table1[[#This Row],[Week]],MonthWeek,3,FALSE)</f>
        <v>June</v>
      </c>
      <c r="I239" s="4">
        <f>VLOOKUP(Table1[[#This Row],[Week]],WeekDays,2,FALSE)*Table1[[#This Row],[%]]*0.875</f>
        <v>0</v>
      </c>
      <c r="J2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40" spans="1:10" hidden="1" x14ac:dyDescent="0.3">
      <c r="A240" t="s">
        <v>6</v>
      </c>
      <c r="B240" t="s">
        <v>116</v>
      </c>
      <c r="D240" t="s">
        <v>19</v>
      </c>
      <c r="E240" t="s">
        <v>114</v>
      </c>
      <c r="F240">
        <v>28</v>
      </c>
      <c r="G240" t="str">
        <f>VLOOKUP(Table1[[#This Row],[Week]],MonthWeek,3,FALSE)</f>
        <v>July</v>
      </c>
      <c r="H240" s="58">
        <v>0.1</v>
      </c>
      <c r="I240" s="4">
        <f>VLOOKUP(Table1[[#This Row],[Week]],WeekDays,2,FALSE)*Table1[[#This Row],[%]]*0.875</f>
        <v>0.4375</v>
      </c>
      <c r="J2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41" spans="1:10" hidden="1" x14ac:dyDescent="0.3">
      <c r="A241" t="s">
        <v>6</v>
      </c>
      <c r="B241" t="s">
        <v>116</v>
      </c>
      <c r="D241" t="s">
        <v>19</v>
      </c>
      <c r="E241" t="s">
        <v>114</v>
      </c>
      <c r="F241">
        <v>29</v>
      </c>
      <c r="G241" t="str">
        <f>VLOOKUP(Table1[[#This Row],[Week]],MonthWeek,3,FALSE)</f>
        <v>July</v>
      </c>
      <c r="H241" s="58">
        <v>0.1</v>
      </c>
      <c r="I241" s="4">
        <f>VLOOKUP(Table1[[#This Row],[Week]],WeekDays,2,FALSE)*Table1[[#This Row],[%]]*0.875</f>
        <v>0.17500000000000002</v>
      </c>
      <c r="J2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12.600000000000001</v>
      </c>
    </row>
    <row r="242" spans="1:10" hidden="1" x14ac:dyDescent="0.3">
      <c r="A242" t="s">
        <v>6</v>
      </c>
      <c r="B242" t="s">
        <v>116</v>
      </c>
      <c r="D242" t="s">
        <v>0</v>
      </c>
      <c r="E242" t="s">
        <v>6</v>
      </c>
      <c r="F242">
        <v>26</v>
      </c>
      <c r="G242" t="str">
        <f>VLOOKUP(Table1[[#This Row],[Week]],MonthWeek,3,FALSE)</f>
        <v>June</v>
      </c>
      <c r="H242" s="58">
        <v>0.2</v>
      </c>
      <c r="I242" s="4">
        <f>VLOOKUP(Table1[[#This Row],[Week]],WeekDays,2,FALSE)*Table1[[#This Row],[%]]*0.875</f>
        <v>0.875</v>
      </c>
      <c r="J2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43" spans="1:10" hidden="1" x14ac:dyDescent="0.3">
      <c r="A243" t="s">
        <v>6</v>
      </c>
      <c r="B243" t="s">
        <v>116</v>
      </c>
      <c r="D243" t="s">
        <v>0</v>
      </c>
      <c r="E243" t="s">
        <v>6</v>
      </c>
      <c r="F243">
        <v>27</v>
      </c>
      <c r="G243" t="str">
        <f>VLOOKUP(Table1[[#This Row],[Week]],MonthWeek,3,FALSE)</f>
        <v>July</v>
      </c>
      <c r="H243" s="58">
        <v>0.2</v>
      </c>
      <c r="I243" s="4">
        <f>VLOOKUP(Table1[[#This Row],[Week]],WeekDays,2,FALSE)*Table1[[#This Row],[%]]*0.875</f>
        <v>0.875</v>
      </c>
      <c r="J2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44" spans="1:10" hidden="1" x14ac:dyDescent="0.3">
      <c r="A244" t="s">
        <v>5</v>
      </c>
      <c r="B244" t="s">
        <v>30</v>
      </c>
      <c r="D244" t="s">
        <v>15</v>
      </c>
      <c r="E244" t="s">
        <v>71</v>
      </c>
      <c r="F244">
        <v>28</v>
      </c>
      <c r="G244" t="str">
        <f>VLOOKUP(Table1[[#This Row],[Week]],MonthWeek,3,FALSE)</f>
        <v>July</v>
      </c>
      <c r="H244" s="58">
        <v>1</v>
      </c>
      <c r="I244" s="4">
        <f>VLOOKUP(Table1[[#This Row],[Week]],WeekDays,2,FALSE)*Table1[[#This Row],[%]]*0.875</f>
        <v>4.375</v>
      </c>
      <c r="J2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45" spans="1:10" hidden="1" x14ac:dyDescent="0.3">
      <c r="A245" t="s">
        <v>6</v>
      </c>
      <c r="B245" t="s">
        <v>116</v>
      </c>
      <c r="D245" t="s">
        <v>0</v>
      </c>
      <c r="E245" t="s">
        <v>6</v>
      </c>
      <c r="F245">
        <v>28</v>
      </c>
      <c r="G245" t="str">
        <f>VLOOKUP(Table1[[#This Row],[Week]],MonthWeek,3,FALSE)</f>
        <v>July</v>
      </c>
      <c r="H245" s="58">
        <v>0.2</v>
      </c>
      <c r="I245" s="4">
        <f>VLOOKUP(Table1[[#This Row],[Week]],WeekDays,2,FALSE)*Table1[[#This Row],[%]]*0.875</f>
        <v>0.875</v>
      </c>
      <c r="J2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46" spans="1:10" hidden="1" x14ac:dyDescent="0.3">
      <c r="A246" t="s">
        <v>11</v>
      </c>
      <c r="B246" t="s">
        <v>11</v>
      </c>
      <c r="D246" t="s">
        <v>19</v>
      </c>
      <c r="E246" t="s">
        <v>108</v>
      </c>
      <c r="F246">
        <v>27</v>
      </c>
      <c r="G246" t="str">
        <f>VLOOKUP(Table1[[#This Row],[Week]],MonthWeek,3,FALSE)</f>
        <v>July</v>
      </c>
      <c r="I246" s="4">
        <f>VLOOKUP(Table1[[#This Row],[Week]],WeekDays,2,FALSE)*Table1[[#This Row],[%]]*0.875</f>
        <v>0</v>
      </c>
      <c r="J2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47" spans="1:10" hidden="1" x14ac:dyDescent="0.3">
      <c r="A247" t="s">
        <v>14</v>
      </c>
      <c r="B247" t="s">
        <v>60</v>
      </c>
      <c r="D247" t="s">
        <v>17</v>
      </c>
      <c r="E247" t="s">
        <v>120</v>
      </c>
      <c r="F247">
        <v>28</v>
      </c>
      <c r="G247" t="str">
        <f>VLOOKUP(Table1[[#This Row],[Week]],MonthWeek,3,FALSE)</f>
        <v>July</v>
      </c>
      <c r="H247" s="58">
        <v>0.2</v>
      </c>
      <c r="I247" s="4">
        <f>VLOOKUP(Table1[[#This Row],[Week]],WeekDays,2,FALSE)*Table1[[#This Row],[%]]*0.875</f>
        <v>0.875</v>
      </c>
      <c r="J2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48" spans="1:10" hidden="1" x14ac:dyDescent="0.3">
      <c r="A248" t="s">
        <v>14</v>
      </c>
      <c r="B248" t="s">
        <v>60</v>
      </c>
      <c r="D248" t="s">
        <v>17</v>
      </c>
      <c r="E248" t="s">
        <v>120</v>
      </c>
      <c r="F248">
        <v>29</v>
      </c>
      <c r="G248" t="str">
        <f>VLOOKUP(Table1[[#This Row],[Week]],MonthWeek,3,FALSE)</f>
        <v>July</v>
      </c>
      <c r="H248" s="58">
        <v>0.2</v>
      </c>
      <c r="I248" s="4">
        <f>VLOOKUP(Table1[[#This Row],[Week]],WeekDays,2,FALSE)*Table1[[#This Row],[%]]*0.875</f>
        <v>0.35000000000000003</v>
      </c>
      <c r="J2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25.200000000000003</v>
      </c>
    </row>
    <row r="249" spans="1:10" hidden="1" x14ac:dyDescent="0.3">
      <c r="A249" t="s">
        <v>14</v>
      </c>
      <c r="B249" t="s">
        <v>70</v>
      </c>
      <c r="D249" t="s">
        <v>17</v>
      </c>
      <c r="E249" t="s">
        <v>120</v>
      </c>
      <c r="F249">
        <v>28</v>
      </c>
      <c r="G249" t="str">
        <f>VLOOKUP(Table1[[#This Row],[Week]],MonthWeek,3,FALSE)</f>
        <v>July</v>
      </c>
      <c r="H249" s="58">
        <v>0</v>
      </c>
      <c r="I249" s="4">
        <f>VLOOKUP(Table1[[#This Row],[Week]],WeekDays,2,FALSE)*Table1[[#This Row],[%]]*0.875</f>
        <v>0</v>
      </c>
      <c r="J2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0" spans="1:10" hidden="1" x14ac:dyDescent="0.3">
      <c r="A250" t="s">
        <v>14</v>
      </c>
      <c r="B250" t="s">
        <v>70</v>
      </c>
      <c r="D250" t="s">
        <v>17</v>
      </c>
      <c r="E250" t="s">
        <v>120</v>
      </c>
      <c r="F250">
        <v>29</v>
      </c>
      <c r="G250" t="str">
        <f>VLOOKUP(Table1[[#This Row],[Week]],MonthWeek,3,FALSE)</f>
        <v>July</v>
      </c>
      <c r="H250" s="58">
        <v>0</v>
      </c>
      <c r="I250" s="4">
        <f>VLOOKUP(Table1[[#This Row],[Week]],WeekDays,2,FALSE)*Table1[[#This Row],[%]]*0.875</f>
        <v>0</v>
      </c>
      <c r="J2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1" spans="1:10" hidden="1" x14ac:dyDescent="0.3">
      <c r="A251" t="s">
        <v>11</v>
      </c>
      <c r="B251" t="s">
        <v>11</v>
      </c>
      <c r="D251" t="s">
        <v>19</v>
      </c>
      <c r="E251" t="s">
        <v>114</v>
      </c>
      <c r="F251">
        <v>27</v>
      </c>
      <c r="G251" t="str">
        <f>VLOOKUP(Table1[[#This Row],[Week]],MonthWeek,3,FALSE)</f>
        <v>July</v>
      </c>
      <c r="I251" s="4">
        <f>VLOOKUP(Table1[[#This Row],[Week]],WeekDays,2,FALSE)*Table1[[#This Row],[%]]*0.875</f>
        <v>0</v>
      </c>
      <c r="J2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2" spans="1:10" hidden="1" x14ac:dyDescent="0.3">
      <c r="A252" t="s">
        <v>4</v>
      </c>
      <c r="B252" t="s">
        <v>115</v>
      </c>
      <c r="D252" t="s">
        <v>19</v>
      </c>
      <c r="E252" t="s">
        <v>119</v>
      </c>
      <c r="F252">
        <v>27</v>
      </c>
      <c r="G252" t="str">
        <f>VLOOKUP(Table1[[#This Row],[Week]],MonthWeek,3,FALSE)</f>
        <v>July</v>
      </c>
      <c r="I252" s="4">
        <f>VLOOKUP(Table1[[#This Row],[Week]],WeekDays,2,FALSE)*Table1[[#This Row],[%]]*0.875</f>
        <v>0</v>
      </c>
      <c r="J2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3" spans="1:10" hidden="1" x14ac:dyDescent="0.3">
      <c r="A253" t="s">
        <v>14</v>
      </c>
      <c r="B253" t="s">
        <v>36</v>
      </c>
      <c r="D253" t="s">
        <v>17</v>
      </c>
      <c r="E253" t="s">
        <v>120</v>
      </c>
      <c r="F253">
        <v>26</v>
      </c>
      <c r="G253" t="str">
        <f>VLOOKUP(Table1[[#This Row],[Week]],MonthWeek,3,FALSE)</f>
        <v>June</v>
      </c>
      <c r="H253" s="58">
        <v>0</v>
      </c>
      <c r="I253" s="4">
        <f>VLOOKUP(Table1[[#This Row],[Week]],WeekDays,2,FALSE)*Table1[[#This Row],[%]]*0.875</f>
        <v>0</v>
      </c>
      <c r="J2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4" spans="1:10" hidden="1" x14ac:dyDescent="0.3">
      <c r="A254" t="s">
        <v>6</v>
      </c>
      <c r="B254" t="s">
        <v>116</v>
      </c>
      <c r="D254" t="s">
        <v>0</v>
      </c>
      <c r="E254" t="s">
        <v>6</v>
      </c>
      <c r="F254">
        <v>29</v>
      </c>
      <c r="G254" t="str">
        <f>VLOOKUP(Table1[[#This Row],[Week]],MonthWeek,3,FALSE)</f>
        <v>July</v>
      </c>
      <c r="H254" s="58">
        <v>0.2</v>
      </c>
      <c r="I254" s="4">
        <f>VLOOKUP(Table1[[#This Row],[Week]],WeekDays,2,FALSE)*Table1[[#This Row],[%]]*0.875</f>
        <v>0.35000000000000003</v>
      </c>
      <c r="J2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255" spans="1:10" hidden="1" x14ac:dyDescent="0.3">
      <c r="A255" t="s">
        <v>14</v>
      </c>
      <c r="B255" t="s">
        <v>36</v>
      </c>
      <c r="D255" t="s">
        <v>17</v>
      </c>
      <c r="E255" t="s">
        <v>120</v>
      </c>
      <c r="F255">
        <v>27</v>
      </c>
      <c r="G255" t="str">
        <f>VLOOKUP(Table1[[#This Row],[Week]],MonthWeek,3,FALSE)</f>
        <v>July</v>
      </c>
      <c r="H255" s="58">
        <v>0</v>
      </c>
      <c r="I255" s="4">
        <f>VLOOKUP(Table1[[#This Row],[Week]],WeekDays,2,FALSE)*Table1[[#This Row],[%]]*0.875</f>
        <v>0</v>
      </c>
      <c r="J2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6" spans="1:10" hidden="1" x14ac:dyDescent="0.3">
      <c r="A256" t="s">
        <v>5</v>
      </c>
      <c r="B256" t="s">
        <v>30</v>
      </c>
      <c r="D256" t="s">
        <v>15</v>
      </c>
      <c r="E256" t="s">
        <v>71</v>
      </c>
      <c r="F256">
        <v>29</v>
      </c>
      <c r="G256" t="str">
        <f>VLOOKUP(Table1[[#This Row],[Week]],MonthWeek,3,FALSE)</f>
        <v>July</v>
      </c>
      <c r="H256" s="58">
        <v>1</v>
      </c>
      <c r="I256" s="4">
        <f>VLOOKUP(Table1[[#This Row],[Week]],WeekDays,2,FALSE)*Table1[[#This Row],[%]]*0.875</f>
        <v>1.75</v>
      </c>
      <c r="J2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257" spans="1:10" hidden="1" x14ac:dyDescent="0.3">
      <c r="A257" t="s">
        <v>6</v>
      </c>
      <c r="B257" t="s">
        <v>116</v>
      </c>
      <c r="D257" t="s">
        <v>17</v>
      </c>
      <c r="E257" t="s">
        <v>107</v>
      </c>
      <c r="F257">
        <v>26</v>
      </c>
      <c r="G257" t="str">
        <f>VLOOKUP(Table1[[#This Row],[Week]],MonthWeek,3,FALSE)</f>
        <v>June</v>
      </c>
      <c r="H257" s="58">
        <v>0</v>
      </c>
      <c r="I257" s="4">
        <f>VLOOKUP(Table1[[#This Row],[Week]],WeekDays,2,FALSE)*Table1[[#This Row],[%]]*0.875</f>
        <v>0</v>
      </c>
      <c r="J2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8" spans="1:10" hidden="1" x14ac:dyDescent="0.3">
      <c r="A258" t="s">
        <v>6</v>
      </c>
      <c r="B258" t="s">
        <v>116</v>
      </c>
      <c r="D258" t="s">
        <v>17</v>
      </c>
      <c r="E258" t="s">
        <v>107</v>
      </c>
      <c r="F258">
        <v>27</v>
      </c>
      <c r="G258" t="str">
        <f>VLOOKUP(Table1[[#This Row],[Week]],MonthWeek,3,FALSE)</f>
        <v>July</v>
      </c>
      <c r="H258" s="58">
        <v>0.3</v>
      </c>
      <c r="I258" s="4">
        <f>VLOOKUP(Table1[[#This Row],[Week]],WeekDays,2,FALSE)*Table1[[#This Row],[%]]*0.875</f>
        <v>1.3125</v>
      </c>
      <c r="J2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259" spans="1:10" hidden="1" x14ac:dyDescent="0.3">
      <c r="A259" t="s">
        <v>14</v>
      </c>
      <c r="B259" t="s">
        <v>36</v>
      </c>
      <c r="D259" t="s">
        <v>17</v>
      </c>
      <c r="E259" t="s">
        <v>120</v>
      </c>
      <c r="F259">
        <v>28</v>
      </c>
      <c r="G259" t="str">
        <f>VLOOKUP(Table1[[#This Row],[Week]],MonthWeek,3,FALSE)</f>
        <v>July</v>
      </c>
      <c r="H259" s="58">
        <v>0</v>
      </c>
      <c r="I259" s="4">
        <f>VLOOKUP(Table1[[#This Row],[Week]],WeekDays,2,FALSE)*Table1[[#This Row],[%]]*0.875</f>
        <v>0</v>
      </c>
      <c r="J2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0" spans="1:10" hidden="1" x14ac:dyDescent="0.3">
      <c r="A260" t="s">
        <v>6</v>
      </c>
      <c r="B260" t="s">
        <v>116</v>
      </c>
      <c r="D260" t="s">
        <v>17</v>
      </c>
      <c r="E260" t="s">
        <v>107</v>
      </c>
      <c r="F260">
        <v>28</v>
      </c>
      <c r="G260" t="str">
        <f>VLOOKUP(Table1[[#This Row],[Week]],MonthWeek,3,FALSE)</f>
        <v>July</v>
      </c>
      <c r="H260" s="58">
        <v>0.3</v>
      </c>
      <c r="I260" s="4">
        <f>VLOOKUP(Table1[[#This Row],[Week]],WeekDays,2,FALSE)*Table1[[#This Row],[%]]*0.875</f>
        <v>1.3125</v>
      </c>
      <c r="J2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261" spans="1:10" hidden="1" x14ac:dyDescent="0.3">
      <c r="A261" t="s">
        <v>14</v>
      </c>
      <c r="B261" t="s">
        <v>36</v>
      </c>
      <c r="D261" t="s">
        <v>17</v>
      </c>
      <c r="E261" t="s">
        <v>120</v>
      </c>
      <c r="F261">
        <v>29</v>
      </c>
      <c r="G261" t="str">
        <f>VLOOKUP(Table1[[#This Row],[Week]],MonthWeek,3,FALSE)</f>
        <v>July</v>
      </c>
      <c r="H261" s="58">
        <v>0</v>
      </c>
      <c r="I261" s="4">
        <f>VLOOKUP(Table1[[#This Row],[Week]],WeekDays,2,FALSE)*Table1[[#This Row],[%]]*0.875</f>
        <v>0</v>
      </c>
      <c r="J2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2" spans="1:10" hidden="1" x14ac:dyDescent="0.3">
      <c r="A262" t="s">
        <v>4</v>
      </c>
      <c r="B262" t="s">
        <v>115</v>
      </c>
      <c r="D262" t="s">
        <v>19</v>
      </c>
      <c r="E262" t="s">
        <v>119</v>
      </c>
      <c r="F262">
        <v>28</v>
      </c>
      <c r="G262" t="str">
        <f>VLOOKUP(Table1[[#This Row],[Week]],MonthWeek,3,FALSE)</f>
        <v>July</v>
      </c>
      <c r="I262" s="4">
        <f>VLOOKUP(Table1[[#This Row],[Week]],WeekDays,2,FALSE)*Table1[[#This Row],[%]]*0.875</f>
        <v>0</v>
      </c>
      <c r="J2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3" spans="1:10" hidden="1" x14ac:dyDescent="0.3">
      <c r="A263" t="s">
        <v>14</v>
      </c>
      <c r="B263" t="s">
        <v>85</v>
      </c>
      <c r="D263" t="s">
        <v>17</v>
      </c>
      <c r="E263" t="s">
        <v>120</v>
      </c>
      <c r="F263">
        <v>26</v>
      </c>
      <c r="G263" t="str">
        <f>VLOOKUP(Table1[[#This Row],[Week]],MonthWeek,3,FALSE)</f>
        <v>June</v>
      </c>
      <c r="H263" s="58">
        <v>0</v>
      </c>
      <c r="I263" s="4">
        <f>VLOOKUP(Table1[[#This Row],[Week]],WeekDays,2,FALSE)*Table1[[#This Row],[%]]*0.875</f>
        <v>0</v>
      </c>
      <c r="J2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4" spans="1:10" hidden="1" x14ac:dyDescent="0.3">
      <c r="A264" t="s">
        <v>6</v>
      </c>
      <c r="B264" t="s">
        <v>116</v>
      </c>
      <c r="D264" t="s">
        <v>17</v>
      </c>
      <c r="E264" t="s">
        <v>107</v>
      </c>
      <c r="F264">
        <v>29</v>
      </c>
      <c r="G264" t="str">
        <f>VLOOKUP(Table1[[#This Row],[Week]],MonthWeek,3,FALSE)</f>
        <v>July</v>
      </c>
      <c r="H264" s="58">
        <v>0.1</v>
      </c>
      <c r="I264" s="4">
        <f>VLOOKUP(Table1[[#This Row],[Week]],WeekDays,2,FALSE)*Table1[[#This Row],[%]]*0.875</f>
        <v>0.17500000000000002</v>
      </c>
      <c r="J2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265" spans="1:10" hidden="1" x14ac:dyDescent="0.3">
      <c r="A265" t="s">
        <v>5</v>
      </c>
      <c r="B265" t="s">
        <v>30</v>
      </c>
      <c r="D265" t="s">
        <v>19</v>
      </c>
      <c r="E265" t="s">
        <v>39</v>
      </c>
      <c r="F265">
        <v>26</v>
      </c>
      <c r="G265" t="str">
        <f>VLOOKUP(Table1[[#This Row],[Week]],MonthWeek,3,FALSE)</f>
        <v>June</v>
      </c>
      <c r="I265" s="4">
        <f>VLOOKUP(Table1[[#This Row],[Week]],WeekDays,2,FALSE)*Table1[[#This Row],[%]]*0.875</f>
        <v>0</v>
      </c>
      <c r="J2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6" spans="1:10" hidden="1" x14ac:dyDescent="0.3">
      <c r="A266" t="s">
        <v>5</v>
      </c>
      <c r="B266" t="s">
        <v>30</v>
      </c>
      <c r="D266" t="s">
        <v>19</v>
      </c>
      <c r="E266" t="s">
        <v>39</v>
      </c>
      <c r="F266">
        <v>27</v>
      </c>
      <c r="G266" t="str">
        <f>VLOOKUP(Table1[[#This Row],[Week]],MonthWeek,3,FALSE)</f>
        <v>July</v>
      </c>
      <c r="I266" s="4">
        <f>VLOOKUP(Table1[[#This Row],[Week]],WeekDays,2,FALSE)*Table1[[#This Row],[%]]*0.875</f>
        <v>0</v>
      </c>
      <c r="J2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7" spans="1:10" hidden="1" x14ac:dyDescent="0.3">
      <c r="A267" t="s">
        <v>5</v>
      </c>
      <c r="B267" t="s">
        <v>30</v>
      </c>
      <c r="D267" t="s">
        <v>19</v>
      </c>
      <c r="E267" t="s">
        <v>39</v>
      </c>
      <c r="F267">
        <v>28</v>
      </c>
      <c r="G267" t="str">
        <f>VLOOKUP(Table1[[#This Row],[Week]],MonthWeek,3,FALSE)</f>
        <v>July</v>
      </c>
      <c r="I267" s="4">
        <f>VLOOKUP(Table1[[#This Row],[Week]],WeekDays,2,FALSE)*Table1[[#This Row],[%]]*0.875</f>
        <v>0</v>
      </c>
      <c r="J2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8" spans="1:10" hidden="1" x14ac:dyDescent="0.3">
      <c r="A268" t="s">
        <v>5</v>
      </c>
      <c r="B268" t="s">
        <v>30</v>
      </c>
      <c r="D268" t="s">
        <v>19</v>
      </c>
      <c r="E268" t="s">
        <v>39</v>
      </c>
      <c r="F268">
        <v>29</v>
      </c>
      <c r="G268" t="str">
        <f>VLOOKUP(Table1[[#This Row],[Week]],MonthWeek,3,FALSE)</f>
        <v>July</v>
      </c>
      <c r="I268" s="4">
        <f>VLOOKUP(Table1[[#This Row],[Week]],WeekDays,2,FALSE)*Table1[[#This Row],[%]]*0.875</f>
        <v>0</v>
      </c>
      <c r="J2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9" spans="1:10" hidden="1" x14ac:dyDescent="0.3">
      <c r="A269" t="s">
        <v>5</v>
      </c>
      <c r="B269" t="s">
        <v>30</v>
      </c>
      <c r="D269" t="s">
        <v>19</v>
      </c>
      <c r="E269" t="s">
        <v>51</v>
      </c>
      <c r="F269">
        <v>26</v>
      </c>
      <c r="G269" t="str">
        <f>VLOOKUP(Table1[[#This Row],[Week]],MonthWeek,3,FALSE)</f>
        <v>June</v>
      </c>
      <c r="I269" s="4">
        <f>VLOOKUP(Table1[[#This Row],[Week]],WeekDays,2,FALSE)*Table1[[#This Row],[%]]*0.875</f>
        <v>0</v>
      </c>
      <c r="J2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0" spans="1:10" hidden="1" x14ac:dyDescent="0.3">
      <c r="A270" t="s">
        <v>6</v>
      </c>
      <c r="B270" t="s">
        <v>116</v>
      </c>
      <c r="D270" t="s">
        <v>15</v>
      </c>
      <c r="E270" t="s">
        <v>106</v>
      </c>
      <c r="F270">
        <v>26</v>
      </c>
      <c r="G270" t="str">
        <f>VLOOKUP(Table1[[#This Row],[Week]],MonthWeek,3,FALSE)</f>
        <v>June</v>
      </c>
      <c r="H270" s="58">
        <v>0.1</v>
      </c>
      <c r="I270" s="4">
        <f>VLOOKUP(Table1[[#This Row],[Week]],WeekDays,2,FALSE)*Table1[[#This Row],[%]]*0.875</f>
        <v>0.4375</v>
      </c>
      <c r="J2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71" spans="1:10" hidden="1" x14ac:dyDescent="0.3">
      <c r="A271" t="s">
        <v>5</v>
      </c>
      <c r="B271" t="s">
        <v>30</v>
      </c>
      <c r="D271" t="s">
        <v>19</v>
      </c>
      <c r="E271" t="s">
        <v>51</v>
      </c>
      <c r="F271">
        <v>27</v>
      </c>
      <c r="G271" t="str">
        <f>VLOOKUP(Table1[[#This Row],[Week]],MonthWeek,3,FALSE)</f>
        <v>July</v>
      </c>
      <c r="I271" s="4">
        <f>VLOOKUP(Table1[[#This Row],[Week]],WeekDays,2,FALSE)*Table1[[#This Row],[%]]*0.875</f>
        <v>0</v>
      </c>
      <c r="J2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2" spans="1:10" hidden="1" x14ac:dyDescent="0.3">
      <c r="A272" t="s">
        <v>5</v>
      </c>
      <c r="B272" t="s">
        <v>30</v>
      </c>
      <c r="D272" t="s">
        <v>19</v>
      </c>
      <c r="E272" t="s">
        <v>51</v>
      </c>
      <c r="F272">
        <v>28</v>
      </c>
      <c r="G272" t="str">
        <f>VLOOKUP(Table1[[#This Row],[Week]],MonthWeek,3,FALSE)</f>
        <v>July</v>
      </c>
      <c r="I272" s="4">
        <f>VLOOKUP(Table1[[#This Row],[Week]],WeekDays,2,FALSE)*Table1[[#This Row],[%]]*0.875</f>
        <v>0</v>
      </c>
      <c r="J2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3" spans="1:10" hidden="1" x14ac:dyDescent="0.3">
      <c r="A273" t="s">
        <v>13</v>
      </c>
      <c r="B273" t="s">
        <v>90</v>
      </c>
      <c r="D273" t="s">
        <v>17</v>
      </c>
      <c r="E273" t="s">
        <v>118</v>
      </c>
      <c r="F273">
        <v>27</v>
      </c>
      <c r="G273" t="str">
        <f>VLOOKUP(Table1[[#This Row],[Week]],MonthWeek,3,FALSE)</f>
        <v>July</v>
      </c>
      <c r="I273" s="4">
        <f>VLOOKUP(Table1[[#This Row],[Week]],WeekDays,2,FALSE)*Table1[[#This Row],[%]]*0.875</f>
        <v>0</v>
      </c>
      <c r="J2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4" spans="1:10" hidden="1" x14ac:dyDescent="0.3">
      <c r="A274" t="s">
        <v>13</v>
      </c>
      <c r="B274" t="s">
        <v>67</v>
      </c>
      <c r="D274" t="s">
        <v>19</v>
      </c>
      <c r="E274" t="s">
        <v>121</v>
      </c>
      <c r="F274">
        <v>27</v>
      </c>
      <c r="G274" t="str">
        <f>VLOOKUP(Table1[[#This Row],[Week]],MonthWeek,3,FALSE)</f>
        <v>July</v>
      </c>
      <c r="H274" s="58">
        <v>0</v>
      </c>
      <c r="I274" s="4">
        <f>VLOOKUP(Table1[[#This Row],[Week]],WeekDays,2,FALSE)*Table1[[#This Row],[%]]*0.875</f>
        <v>0</v>
      </c>
      <c r="J2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5" spans="1:10" hidden="1" x14ac:dyDescent="0.3">
      <c r="A275" t="s">
        <v>13</v>
      </c>
      <c r="B275" t="s">
        <v>67</v>
      </c>
      <c r="D275" t="s">
        <v>19</v>
      </c>
      <c r="E275" t="s">
        <v>121</v>
      </c>
      <c r="F275">
        <v>28</v>
      </c>
      <c r="G275" t="str">
        <f>VLOOKUP(Table1[[#This Row],[Week]],MonthWeek,3,FALSE)</f>
        <v>July</v>
      </c>
      <c r="H275" s="58">
        <v>0</v>
      </c>
      <c r="I275" s="4">
        <f>VLOOKUP(Table1[[#This Row],[Week]],WeekDays,2,FALSE)*Table1[[#This Row],[%]]*0.875</f>
        <v>0</v>
      </c>
      <c r="J2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6" spans="1:10" hidden="1" x14ac:dyDescent="0.3">
      <c r="A276" t="s">
        <v>13</v>
      </c>
      <c r="B276" t="s">
        <v>67</v>
      </c>
      <c r="D276" t="s">
        <v>19</v>
      </c>
      <c r="E276" t="s">
        <v>121</v>
      </c>
      <c r="F276">
        <v>29</v>
      </c>
      <c r="G276" t="str">
        <f>VLOOKUP(Table1[[#This Row],[Week]],MonthWeek,3,FALSE)</f>
        <v>July</v>
      </c>
      <c r="H276" s="58">
        <v>0</v>
      </c>
      <c r="I276" s="4">
        <f>VLOOKUP(Table1[[#This Row],[Week]],WeekDays,2,FALSE)*Table1[[#This Row],[%]]*0.875</f>
        <v>0</v>
      </c>
      <c r="J2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7" spans="1:10" hidden="1" x14ac:dyDescent="0.3">
      <c r="A277" t="s">
        <v>5</v>
      </c>
      <c r="B277" t="s">
        <v>30</v>
      </c>
      <c r="D277" t="s">
        <v>19</v>
      </c>
      <c r="E277" t="s">
        <v>51</v>
      </c>
      <c r="F277">
        <v>29</v>
      </c>
      <c r="G277" t="str">
        <f>VLOOKUP(Table1[[#This Row],[Week]],MonthWeek,3,FALSE)</f>
        <v>July</v>
      </c>
      <c r="I277" s="4">
        <f>VLOOKUP(Table1[[#This Row],[Week]],WeekDays,2,FALSE)*Table1[[#This Row],[%]]*0.875</f>
        <v>0</v>
      </c>
      <c r="J2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8" spans="1:10" hidden="1" x14ac:dyDescent="0.3">
      <c r="A278" t="s">
        <v>5</v>
      </c>
      <c r="B278" t="s">
        <v>30</v>
      </c>
      <c r="D278" t="s">
        <v>15</v>
      </c>
      <c r="E278" t="s">
        <v>126</v>
      </c>
      <c r="F278">
        <v>26</v>
      </c>
      <c r="G278" t="str">
        <f>VLOOKUP(Table1[[#This Row],[Week]],MonthWeek,3,FALSE)</f>
        <v>June</v>
      </c>
      <c r="H278" s="58">
        <v>1</v>
      </c>
      <c r="I278" s="4">
        <f>VLOOKUP(Table1[[#This Row],[Week]],WeekDays,2,FALSE)*Table1[[#This Row],[%]]*0.875</f>
        <v>4.375</v>
      </c>
      <c r="J2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279" spans="1:10" hidden="1" x14ac:dyDescent="0.3">
      <c r="A279" t="s">
        <v>5</v>
      </c>
      <c r="B279" t="s">
        <v>30</v>
      </c>
      <c r="D279" t="s">
        <v>15</v>
      </c>
      <c r="E279" t="s">
        <v>126</v>
      </c>
      <c r="F279">
        <v>27</v>
      </c>
      <c r="G279" t="str">
        <f>VLOOKUP(Table1[[#This Row],[Week]],MonthWeek,3,FALSE)</f>
        <v>July</v>
      </c>
      <c r="H279" s="58">
        <v>1</v>
      </c>
      <c r="I279" s="4">
        <f>VLOOKUP(Table1[[#This Row],[Week]],WeekDays,2,FALSE)*Table1[[#This Row],[%]]*0.875</f>
        <v>4.375</v>
      </c>
      <c r="J2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280" spans="1:10" hidden="1" x14ac:dyDescent="0.3">
      <c r="A280" t="s">
        <v>5</v>
      </c>
      <c r="B280" t="s">
        <v>30</v>
      </c>
      <c r="D280" t="s">
        <v>15</v>
      </c>
      <c r="E280" t="s">
        <v>126</v>
      </c>
      <c r="F280">
        <v>28</v>
      </c>
      <c r="G280" t="str">
        <f>VLOOKUP(Table1[[#This Row],[Week]],MonthWeek,3,FALSE)</f>
        <v>July</v>
      </c>
      <c r="H280" s="58">
        <v>1</v>
      </c>
      <c r="I280" s="4">
        <f>VLOOKUP(Table1[[#This Row],[Week]],WeekDays,2,FALSE)*Table1[[#This Row],[%]]*0.875</f>
        <v>4.375</v>
      </c>
      <c r="J2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281" spans="1:10" hidden="1" x14ac:dyDescent="0.3">
      <c r="A281" t="s">
        <v>5</v>
      </c>
      <c r="B281" t="s">
        <v>30</v>
      </c>
      <c r="D281" t="s">
        <v>15</v>
      </c>
      <c r="E281" t="s">
        <v>126</v>
      </c>
      <c r="F281">
        <v>29</v>
      </c>
      <c r="G281" t="str">
        <f>VLOOKUP(Table1[[#This Row],[Week]],MonthWeek,3,FALSE)</f>
        <v>July</v>
      </c>
      <c r="H281" s="58">
        <v>1</v>
      </c>
      <c r="I281" s="4">
        <f>VLOOKUP(Table1[[#This Row],[Week]],WeekDays,2,FALSE)*Table1[[#This Row],[%]]*0.875</f>
        <v>1.75</v>
      </c>
      <c r="J2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82" spans="1:10" hidden="1" x14ac:dyDescent="0.3">
      <c r="A282" t="s">
        <v>5</v>
      </c>
      <c r="B282" t="s">
        <v>30</v>
      </c>
      <c r="D282" t="s">
        <v>15</v>
      </c>
      <c r="E282" t="s">
        <v>138</v>
      </c>
      <c r="F282">
        <v>26</v>
      </c>
      <c r="G282" t="str">
        <f>VLOOKUP(Table1[[#This Row],[Week]],MonthWeek,3,FALSE)</f>
        <v>June</v>
      </c>
      <c r="H282" s="58">
        <v>1</v>
      </c>
      <c r="I282" s="4">
        <f>VLOOKUP(Table1[[#This Row],[Week]],WeekDays,2,FALSE)*Table1[[#This Row],[%]]*0.875</f>
        <v>4.375</v>
      </c>
      <c r="J2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83" spans="1:10" hidden="1" x14ac:dyDescent="0.3">
      <c r="A283" t="s">
        <v>13</v>
      </c>
      <c r="B283" t="s">
        <v>90</v>
      </c>
      <c r="D283" t="s">
        <v>19</v>
      </c>
      <c r="E283" t="s">
        <v>39</v>
      </c>
      <c r="F283">
        <v>26</v>
      </c>
      <c r="G283" t="str">
        <f>VLOOKUP(Table1[[#This Row],[Week]],MonthWeek,3,FALSE)</f>
        <v>June</v>
      </c>
      <c r="H283" s="58">
        <v>0</v>
      </c>
      <c r="I283" s="4">
        <f>VLOOKUP(Table1[[#This Row],[Week]],WeekDays,2,FALSE)*Table1[[#This Row],[%]]*0.875</f>
        <v>0</v>
      </c>
      <c r="J2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4" spans="1:10" hidden="1" x14ac:dyDescent="0.3">
      <c r="A284" t="s">
        <v>14</v>
      </c>
      <c r="B284" t="s">
        <v>85</v>
      </c>
      <c r="D284" t="s">
        <v>17</v>
      </c>
      <c r="E284" t="s">
        <v>120</v>
      </c>
      <c r="F284">
        <v>27</v>
      </c>
      <c r="G284" t="str">
        <f>VLOOKUP(Table1[[#This Row],[Week]],MonthWeek,3,FALSE)</f>
        <v>July</v>
      </c>
      <c r="H284" s="58">
        <v>0</v>
      </c>
      <c r="I284" s="4">
        <f>VLOOKUP(Table1[[#This Row],[Week]],WeekDays,2,FALSE)*Table1[[#This Row],[%]]*0.875</f>
        <v>0</v>
      </c>
      <c r="J2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5" spans="1:10" hidden="1" x14ac:dyDescent="0.3">
      <c r="A285" t="s">
        <v>13</v>
      </c>
      <c r="B285" t="s">
        <v>90</v>
      </c>
      <c r="D285" t="s">
        <v>19</v>
      </c>
      <c r="E285" t="s">
        <v>39</v>
      </c>
      <c r="F285">
        <v>27</v>
      </c>
      <c r="G285" t="str">
        <f>VLOOKUP(Table1[[#This Row],[Week]],MonthWeek,3,FALSE)</f>
        <v>July</v>
      </c>
      <c r="H285" s="58">
        <v>0</v>
      </c>
      <c r="I285" s="4">
        <f>VLOOKUP(Table1[[#This Row],[Week]],WeekDays,2,FALSE)*Table1[[#This Row],[%]]*0.875</f>
        <v>0</v>
      </c>
      <c r="J2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6" spans="1:10" hidden="1" x14ac:dyDescent="0.3">
      <c r="A286" t="s">
        <v>14</v>
      </c>
      <c r="B286" t="s">
        <v>85</v>
      </c>
      <c r="D286" t="s">
        <v>17</v>
      </c>
      <c r="E286" t="s">
        <v>120</v>
      </c>
      <c r="F286">
        <v>28</v>
      </c>
      <c r="G286" t="str">
        <f>VLOOKUP(Table1[[#This Row],[Week]],MonthWeek,3,FALSE)</f>
        <v>July</v>
      </c>
      <c r="H286" s="58">
        <v>0</v>
      </c>
      <c r="I286" s="4">
        <f>VLOOKUP(Table1[[#This Row],[Week]],WeekDays,2,FALSE)*Table1[[#This Row],[%]]*0.875</f>
        <v>0</v>
      </c>
      <c r="J2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7" spans="1:10" hidden="1" x14ac:dyDescent="0.3">
      <c r="A287" t="s">
        <v>13</v>
      </c>
      <c r="B287" t="s">
        <v>90</v>
      </c>
      <c r="D287" t="s">
        <v>0</v>
      </c>
      <c r="E287" t="s">
        <v>13</v>
      </c>
      <c r="F287">
        <v>27</v>
      </c>
      <c r="G287" t="str">
        <f>VLOOKUP(Table1[[#This Row],[Week]],MonthWeek,3,FALSE)</f>
        <v>July</v>
      </c>
      <c r="I287" s="4">
        <f>VLOOKUP(Table1[[#This Row],[Week]],WeekDays,2,FALSE)*Table1[[#This Row],[%]]*0.875</f>
        <v>0</v>
      </c>
      <c r="J2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8" spans="1:10" hidden="1" x14ac:dyDescent="0.3">
      <c r="A288" t="s">
        <v>13</v>
      </c>
      <c r="B288" t="s">
        <v>90</v>
      </c>
      <c r="D288" t="s">
        <v>19</v>
      </c>
      <c r="E288" t="s">
        <v>39</v>
      </c>
      <c r="F288">
        <v>28</v>
      </c>
      <c r="G288" t="str">
        <f>VLOOKUP(Table1[[#This Row],[Week]],MonthWeek,3,FALSE)</f>
        <v>July</v>
      </c>
      <c r="H288" s="58">
        <v>0</v>
      </c>
      <c r="I288" s="4">
        <f>VLOOKUP(Table1[[#This Row],[Week]],WeekDays,2,FALSE)*Table1[[#This Row],[%]]*0.875</f>
        <v>0</v>
      </c>
      <c r="J2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9" spans="1:10" hidden="1" x14ac:dyDescent="0.3">
      <c r="A289" t="s">
        <v>6</v>
      </c>
      <c r="B289" t="s">
        <v>116</v>
      </c>
      <c r="D289" t="s">
        <v>15</v>
      </c>
      <c r="E289" t="s">
        <v>106</v>
      </c>
      <c r="F289">
        <v>27</v>
      </c>
      <c r="G289" t="str">
        <f>VLOOKUP(Table1[[#This Row],[Week]],MonthWeek,3,FALSE)</f>
        <v>July</v>
      </c>
      <c r="H289" s="58">
        <v>0.1</v>
      </c>
      <c r="I289" s="4">
        <f>VLOOKUP(Table1[[#This Row],[Week]],WeekDays,2,FALSE)*Table1[[#This Row],[%]]*0.875</f>
        <v>0.4375</v>
      </c>
      <c r="J2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90" spans="1:10" hidden="1" x14ac:dyDescent="0.3">
      <c r="A290" t="s">
        <v>6</v>
      </c>
      <c r="B290" t="s">
        <v>116</v>
      </c>
      <c r="D290" t="s">
        <v>15</v>
      </c>
      <c r="E290" t="s">
        <v>106</v>
      </c>
      <c r="F290">
        <v>28</v>
      </c>
      <c r="G290" t="str">
        <f>VLOOKUP(Table1[[#This Row],[Week]],MonthWeek,3,FALSE)</f>
        <v>July</v>
      </c>
      <c r="H290" s="58">
        <v>0</v>
      </c>
      <c r="I290" s="4">
        <f>VLOOKUP(Table1[[#This Row],[Week]],WeekDays,2,FALSE)*Table1[[#This Row],[%]]*0.875</f>
        <v>0</v>
      </c>
      <c r="J2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1" spans="1:10" hidden="1" x14ac:dyDescent="0.3">
      <c r="A291" t="s">
        <v>13</v>
      </c>
      <c r="B291" t="s">
        <v>47</v>
      </c>
      <c r="D291" t="s">
        <v>15</v>
      </c>
      <c r="E291" t="s">
        <v>126</v>
      </c>
      <c r="F291">
        <v>27</v>
      </c>
      <c r="G291" t="str">
        <f>VLOOKUP(Table1[[#This Row],[Week]],MonthWeek,3,FALSE)</f>
        <v>July</v>
      </c>
      <c r="I291" s="4">
        <f>VLOOKUP(Table1[[#This Row],[Week]],WeekDays,2,FALSE)*Table1[[#This Row],[%]]*0.875</f>
        <v>0</v>
      </c>
      <c r="J2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2" spans="1:10" hidden="1" x14ac:dyDescent="0.3">
      <c r="A292" t="s">
        <v>6</v>
      </c>
      <c r="B292" t="s">
        <v>116</v>
      </c>
      <c r="D292" t="s">
        <v>15</v>
      </c>
      <c r="E292" t="s">
        <v>106</v>
      </c>
      <c r="F292">
        <v>29</v>
      </c>
      <c r="G292" t="str">
        <f>VLOOKUP(Table1[[#This Row],[Week]],MonthWeek,3,FALSE)</f>
        <v>July</v>
      </c>
      <c r="H292" s="58">
        <v>0.1</v>
      </c>
      <c r="I292" s="4">
        <f>VLOOKUP(Table1[[#This Row],[Week]],WeekDays,2,FALSE)*Table1[[#This Row],[%]]*0.875</f>
        <v>0.17500000000000002</v>
      </c>
      <c r="J2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12.600000000000001</v>
      </c>
    </row>
    <row r="293" spans="1:10" hidden="1" x14ac:dyDescent="0.3">
      <c r="A293" t="s">
        <v>4</v>
      </c>
      <c r="B293" t="s">
        <v>115</v>
      </c>
      <c r="D293" t="s">
        <v>19</v>
      </c>
      <c r="E293" t="s">
        <v>119</v>
      </c>
      <c r="F293">
        <v>26</v>
      </c>
      <c r="G293" t="str">
        <f>VLOOKUP(Table1[[#This Row],[Week]],MonthWeek,3,FALSE)</f>
        <v>June</v>
      </c>
      <c r="H293" s="58">
        <v>0.2</v>
      </c>
      <c r="I293" s="4">
        <f>VLOOKUP(Table1[[#This Row],[Week]],WeekDays,2,FALSE)*Table1[[#This Row],[%]]*0.875</f>
        <v>0.875</v>
      </c>
      <c r="J2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94" spans="1:10" hidden="1" x14ac:dyDescent="0.3">
      <c r="A294" t="s">
        <v>4</v>
      </c>
      <c r="B294" t="s">
        <v>95</v>
      </c>
      <c r="D294" t="s">
        <v>19</v>
      </c>
      <c r="E294" t="s">
        <v>73</v>
      </c>
      <c r="F294">
        <v>26</v>
      </c>
      <c r="G294" t="str">
        <f>VLOOKUP(Table1[[#This Row],[Week]],MonthWeek,3,FALSE)</f>
        <v>June</v>
      </c>
      <c r="I294" s="4">
        <f>VLOOKUP(Table1[[#This Row],[Week]],WeekDays,2,FALSE)*Table1[[#This Row],[%]]*0.875</f>
        <v>0</v>
      </c>
      <c r="J2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5" spans="1:10" hidden="1" x14ac:dyDescent="0.3">
      <c r="A295" t="s">
        <v>4</v>
      </c>
      <c r="B295" t="s">
        <v>95</v>
      </c>
      <c r="D295" t="s">
        <v>19</v>
      </c>
      <c r="E295" t="s">
        <v>73</v>
      </c>
      <c r="F295">
        <v>27</v>
      </c>
      <c r="G295" t="str">
        <f>VLOOKUP(Table1[[#This Row],[Week]],MonthWeek,3,FALSE)</f>
        <v>July</v>
      </c>
      <c r="I295" s="4">
        <f>VLOOKUP(Table1[[#This Row],[Week]],WeekDays,2,FALSE)*Table1[[#This Row],[%]]*0.875</f>
        <v>0</v>
      </c>
      <c r="J2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6" spans="1:10" hidden="1" x14ac:dyDescent="0.3">
      <c r="A296" t="s">
        <v>4</v>
      </c>
      <c r="B296" t="s">
        <v>95</v>
      </c>
      <c r="D296" t="s">
        <v>19</v>
      </c>
      <c r="E296" t="s">
        <v>73</v>
      </c>
      <c r="F296">
        <v>28</v>
      </c>
      <c r="G296" t="str">
        <f>VLOOKUP(Table1[[#This Row],[Week]],MonthWeek,3,FALSE)</f>
        <v>July</v>
      </c>
      <c r="I296" s="4">
        <f>VLOOKUP(Table1[[#This Row],[Week]],WeekDays,2,FALSE)*Table1[[#This Row],[%]]*0.875</f>
        <v>0</v>
      </c>
      <c r="J2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7" spans="1:10" hidden="1" x14ac:dyDescent="0.3">
      <c r="A297" t="s">
        <v>9</v>
      </c>
      <c r="B297" t="s">
        <v>9</v>
      </c>
      <c r="D297" t="s">
        <v>15</v>
      </c>
      <c r="E297" t="s">
        <v>130</v>
      </c>
      <c r="F297">
        <v>27</v>
      </c>
      <c r="G297" t="str">
        <f>VLOOKUP(Table1[[#This Row],[Week]],MonthWeek,3,FALSE)</f>
        <v>July</v>
      </c>
      <c r="I297" s="4">
        <f>VLOOKUP(Table1[[#This Row],[Week]],WeekDays,2,FALSE)*Table1[[#This Row],[%]]*0.875</f>
        <v>0</v>
      </c>
      <c r="J2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8" spans="1:10" hidden="1" x14ac:dyDescent="0.3">
      <c r="A298" t="s">
        <v>6</v>
      </c>
      <c r="B298" t="s">
        <v>116</v>
      </c>
      <c r="D298" t="s">
        <v>17</v>
      </c>
      <c r="E298" t="s">
        <v>50</v>
      </c>
      <c r="F298">
        <v>26</v>
      </c>
      <c r="G298" t="str">
        <f>VLOOKUP(Table1[[#This Row],[Week]],MonthWeek,3,FALSE)</f>
        <v>June</v>
      </c>
      <c r="H298" s="58">
        <v>0</v>
      </c>
      <c r="I298" s="4">
        <f>VLOOKUP(Table1[[#This Row],[Week]],WeekDays,2,FALSE)*Table1[[#This Row],[%]]*0.875</f>
        <v>0</v>
      </c>
      <c r="J2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9" spans="1:10" hidden="1" x14ac:dyDescent="0.3">
      <c r="A299" t="s">
        <v>4</v>
      </c>
      <c r="B299" t="s">
        <v>95</v>
      </c>
      <c r="D299" t="s">
        <v>19</v>
      </c>
      <c r="E299" t="s">
        <v>73</v>
      </c>
      <c r="F299">
        <v>29</v>
      </c>
      <c r="G299" t="str">
        <f>VLOOKUP(Table1[[#This Row],[Week]],MonthWeek,3,FALSE)</f>
        <v>July</v>
      </c>
      <c r="I299" s="4">
        <f>VLOOKUP(Table1[[#This Row],[Week]],WeekDays,2,FALSE)*Table1[[#This Row],[%]]*0.875</f>
        <v>0</v>
      </c>
      <c r="J2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0" spans="1:10" hidden="1" x14ac:dyDescent="0.3">
      <c r="A300" t="s">
        <v>4</v>
      </c>
      <c r="B300" t="s">
        <v>104</v>
      </c>
      <c r="D300" t="s">
        <v>0</v>
      </c>
      <c r="E300" t="s">
        <v>4</v>
      </c>
      <c r="F300">
        <v>26</v>
      </c>
      <c r="G300" t="str">
        <f>VLOOKUP(Table1[[#This Row],[Week]],MonthWeek,3,FALSE)</f>
        <v>June</v>
      </c>
      <c r="I300" s="4">
        <f>VLOOKUP(Table1[[#This Row],[Week]],WeekDays,2,FALSE)*Table1[[#This Row],[%]]*0.875</f>
        <v>0</v>
      </c>
      <c r="J3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1" spans="1:10" hidden="1" x14ac:dyDescent="0.3">
      <c r="A301" t="s">
        <v>4</v>
      </c>
      <c r="B301" t="s">
        <v>104</v>
      </c>
      <c r="D301" t="s">
        <v>0</v>
      </c>
      <c r="E301" t="s">
        <v>4</v>
      </c>
      <c r="F301">
        <v>27</v>
      </c>
      <c r="G301" t="str">
        <f>VLOOKUP(Table1[[#This Row],[Week]],MonthWeek,3,FALSE)</f>
        <v>July</v>
      </c>
      <c r="I301" s="4">
        <f>VLOOKUP(Table1[[#This Row],[Week]],WeekDays,2,FALSE)*Table1[[#This Row],[%]]*0.875</f>
        <v>0</v>
      </c>
      <c r="J3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2" spans="1:10" hidden="1" x14ac:dyDescent="0.3">
      <c r="A302" t="s">
        <v>9</v>
      </c>
      <c r="B302" t="s">
        <v>9</v>
      </c>
      <c r="D302" t="s">
        <v>15</v>
      </c>
      <c r="E302" t="s">
        <v>37</v>
      </c>
      <c r="F302">
        <v>27</v>
      </c>
      <c r="G302" t="str">
        <f>VLOOKUP(Table1[[#This Row],[Week]],MonthWeek,3,FALSE)</f>
        <v>July</v>
      </c>
      <c r="I302" s="4">
        <f>VLOOKUP(Table1[[#This Row],[Week]],WeekDays,2,FALSE)*Table1[[#This Row],[%]]*0.875</f>
        <v>0</v>
      </c>
      <c r="J3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3" spans="1:10" hidden="1" x14ac:dyDescent="0.3">
      <c r="A303" t="s">
        <v>6</v>
      </c>
      <c r="B303" t="s">
        <v>116</v>
      </c>
      <c r="D303" t="s">
        <v>17</v>
      </c>
      <c r="E303" t="s">
        <v>50</v>
      </c>
      <c r="F303">
        <v>27</v>
      </c>
      <c r="G303" t="str">
        <f>VLOOKUP(Table1[[#This Row],[Week]],MonthWeek,3,FALSE)</f>
        <v>July</v>
      </c>
      <c r="H303" s="58">
        <v>0</v>
      </c>
      <c r="I303" s="4">
        <f>VLOOKUP(Table1[[#This Row],[Week]],WeekDays,2,FALSE)*Table1[[#This Row],[%]]*0.875</f>
        <v>0</v>
      </c>
      <c r="J3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4" spans="1:10" hidden="1" x14ac:dyDescent="0.3">
      <c r="A304" t="s">
        <v>14</v>
      </c>
      <c r="B304" t="s">
        <v>85</v>
      </c>
      <c r="D304" t="s">
        <v>17</v>
      </c>
      <c r="E304" t="s">
        <v>120</v>
      </c>
      <c r="F304">
        <v>29</v>
      </c>
      <c r="G304" t="str">
        <f>VLOOKUP(Table1[[#This Row],[Week]],MonthWeek,3,FALSE)</f>
        <v>July</v>
      </c>
      <c r="H304" s="58">
        <v>0</v>
      </c>
      <c r="I304" s="4">
        <f>VLOOKUP(Table1[[#This Row],[Week]],WeekDays,2,FALSE)*Table1[[#This Row],[%]]*0.875</f>
        <v>0</v>
      </c>
      <c r="J3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5" spans="1:10" hidden="1" x14ac:dyDescent="0.3">
      <c r="A305" t="s">
        <v>14</v>
      </c>
      <c r="B305" t="s">
        <v>60</v>
      </c>
      <c r="D305" t="s">
        <v>15</v>
      </c>
      <c r="E305" t="s">
        <v>134</v>
      </c>
      <c r="F305">
        <v>26</v>
      </c>
      <c r="G305" t="str">
        <f>VLOOKUP(Table1[[#This Row],[Week]],MonthWeek,3,FALSE)</f>
        <v>June</v>
      </c>
      <c r="H305" s="58">
        <v>0</v>
      </c>
      <c r="I305" s="4">
        <f>VLOOKUP(Table1[[#This Row],[Week]],WeekDays,2,FALSE)*Table1[[#This Row],[%]]*0.875</f>
        <v>0</v>
      </c>
      <c r="J3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6" spans="1:10" hidden="1" x14ac:dyDescent="0.3">
      <c r="A306" t="s">
        <v>14</v>
      </c>
      <c r="B306" t="s">
        <v>60</v>
      </c>
      <c r="D306" t="s">
        <v>15</v>
      </c>
      <c r="E306" t="s">
        <v>134</v>
      </c>
      <c r="F306">
        <v>27</v>
      </c>
      <c r="G306" t="str">
        <f>VLOOKUP(Table1[[#This Row],[Week]],MonthWeek,3,FALSE)</f>
        <v>July</v>
      </c>
      <c r="H306" s="58">
        <v>0</v>
      </c>
      <c r="I306" s="4">
        <f>VLOOKUP(Table1[[#This Row],[Week]],WeekDays,2,FALSE)*Table1[[#This Row],[%]]*0.875</f>
        <v>0</v>
      </c>
      <c r="J3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7" spans="1:10" hidden="1" x14ac:dyDescent="0.3">
      <c r="A307" t="s">
        <v>9</v>
      </c>
      <c r="B307" t="s">
        <v>9</v>
      </c>
      <c r="D307" t="s">
        <v>15</v>
      </c>
      <c r="E307" t="s">
        <v>134</v>
      </c>
      <c r="F307">
        <v>27</v>
      </c>
      <c r="G307" t="str">
        <f>VLOOKUP(Table1[[#This Row],[Week]],MonthWeek,3,FALSE)</f>
        <v>July</v>
      </c>
      <c r="I307" s="4">
        <f>VLOOKUP(Table1[[#This Row],[Week]],WeekDays,2,FALSE)*Table1[[#This Row],[%]]*0.875</f>
        <v>0</v>
      </c>
      <c r="J3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8" spans="1:10" hidden="1" x14ac:dyDescent="0.3">
      <c r="A308" t="s">
        <v>6</v>
      </c>
      <c r="B308" t="s">
        <v>116</v>
      </c>
      <c r="D308" t="s">
        <v>17</v>
      </c>
      <c r="E308" t="s">
        <v>50</v>
      </c>
      <c r="F308">
        <v>28</v>
      </c>
      <c r="G308" t="str">
        <f>VLOOKUP(Table1[[#This Row],[Week]],MonthWeek,3,FALSE)</f>
        <v>July</v>
      </c>
      <c r="H308" s="58">
        <v>0</v>
      </c>
      <c r="I308" s="4">
        <f>VLOOKUP(Table1[[#This Row],[Week]],WeekDays,2,FALSE)*Table1[[#This Row],[%]]*0.875</f>
        <v>0</v>
      </c>
      <c r="J3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9" spans="1:10" hidden="1" x14ac:dyDescent="0.3">
      <c r="A309" t="s">
        <v>14</v>
      </c>
      <c r="B309" t="s">
        <v>60</v>
      </c>
      <c r="D309" t="s">
        <v>15</v>
      </c>
      <c r="E309" t="s">
        <v>134</v>
      </c>
      <c r="F309">
        <v>28</v>
      </c>
      <c r="G309" t="str">
        <f>VLOOKUP(Table1[[#This Row],[Week]],MonthWeek,3,FALSE)</f>
        <v>July</v>
      </c>
      <c r="H309" s="58">
        <v>0</v>
      </c>
      <c r="I309" s="4">
        <f>VLOOKUP(Table1[[#This Row],[Week]],WeekDays,2,FALSE)*Table1[[#This Row],[%]]*0.875</f>
        <v>0</v>
      </c>
      <c r="J3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0" spans="1:10" hidden="1" x14ac:dyDescent="0.3">
      <c r="A310" t="s">
        <v>4</v>
      </c>
      <c r="B310" t="s">
        <v>104</v>
      </c>
      <c r="D310" t="s">
        <v>0</v>
      </c>
      <c r="E310" t="s">
        <v>4</v>
      </c>
      <c r="F310">
        <v>28</v>
      </c>
      <c r="G310" t="str">
        <f>VLOOKUP(Table1[[#This Row],[Week]],MonthWeek,3,FALSE)</f>
        <v>July</v>
      </c>
      <c r="I310" s="4">
        <f>VLOOKUP(Table1[[#This Row],[Week]],WeekDays,2,FALSE)*Table1[[#This Row],[%]]*0.875</f>
        <v>0</v>
      </c>
      <c r="J3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1" spans="1:10" hidden="1" x14ac:dyDescent="0.3">
      <c r="A311" t="s">
        <v>4</v>
      </c>
      <c r="B311" t="s">
        <v>104</v>
      </c>
      <c r="D311" t="s">
        <v>0</v>
      </c>
      <c r="E311" t="s">
        <v>4</v>
      </c>
      <c r="F311">
        <v>29</v>
      </c>
      <c r="G311" t="str">
        <f>VLOOKUP(Table1[[#This Row],[Week]],MonthWeek,3,FALSE)</f>
        <v>July</v>
      </c>
      <c r="I311" s="4">
        <f>VLOOKUP(Table1[[#This Row],[Week]],WeekDays,2,FALSE)*Table1[[#This Row],[%]]*0.875</f>
        <v>0</v>
      </c>
      <c r="J3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2" spans="1:10" hidden="1" x14ac:dyDescent="0.3">
      <c r="A312" t="s">
        <v>4</v>
      </c>
      <c r="B312" t="s">
        <v>165</v>
      </c>
      <c r="D312" t="s">
        <v>0</v>
      </c>
      <c r="E312" t="s">
        <v>4</v>
      </c>
      <c r="F312">
        <v>26</v>
      </c>
      <c r="G312" t="str">
        <f>VLOOKUP(Table1[[#This Row],[Week]],MonthWeek,3,FALSE)</f>
        <v>June</v>
      </c>
      <c r="I312" s="4">
        <f>VLOOKUP(Table1[[#This Row],[Week]],WeekDays,2,FALSE)*Table1[[#This Row],[%]]*0.875</f>
        <v>0</v>
      </c>
      <c r="J3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3" spans="1:10" hidden="1" x14ac:dyDescent="0.3">
      <c r="A313" t="s">
        <v>4</v>
      </c>
      <c r="B313" t="s">
        <v>165</v>
      </c>
      <c r="D313" t="s">
        <v>0</v>
      </c>
      <c r="E313" t="s">
        <v>4</v>
      </c>
      <c r="F313">
        <v>27</v>
      </c>
      <c r="G313" t="str">
        <f>VLOOKUP(Table1[[#This Row],[Week]],MonthWeek,3,FALSE)</f>
        <v>July</v>
      </c>
      <c r="I313" s="4">
        <f>VLOOKUP(Table1[[#This Row],[Week]],WeekDays,2,FALSE)*Table1[[#This Row],[%]]*0.875</f>
        <v>0</v>
      </c>
      <c r="J3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4" spans="1:10" hidden="1" x14ac:dyDescent="0.3">
      <c r="A314" t="s">
        <v>4</v>
      </c>
      <c r="B314" t="s">
        <v>165</v>
      </c>
      <c r="D314" t="s">
        <v>0</v>
      </c>
      <c r="E314" t="s">
        <v>4</v>
      </c>
      <c r="F314">
        <v>28</v>
      </c>
      <c r="G314" t="str">
        <f>VLOOKUP(Table1[[#This Row],[Week]],MonthWeek,3,FALSE)</f>
        <v>July</v>
      </c>
      <c r="I314" s="4">
        <f>VLOOKUP(Table1[[#This Row],[Week]],WeekDays,2,FALSE)*Table1[[#This Row],[%]]*0.875</f>
        <v>0</v>
      </c>
      <c r="J3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5" spans="1:10" hidden="1" x14ac:dyDescent="0.3">
      <c r="A315" t="s">
        <v>4</v>
      </c>
      <c r="B315" t="s">
        <v>165</v>
      </c>
      <c r="D315" t="s">
        <v>0</v>
      </c>
      <c r="E315" t="s">
        <v>4</v>
      </c>
      <c r="F315">
        <v>29</v>
      </c>
      <c r="G315" t="str">
        <f>VLOOKUP(Table1[[#This Row],[Week]],MonthWeek,3,FALSE)</f>
        <v>July</v>
      </c>
      <c r="I315" s="4">
        <f>VLOOKUP(Table1[[#This Row],[Week]],WeekDays,2,FALSE)*Table1[[#This Row],[%]]*0.875</f>
        <v>0</v>
      </c>
      <c r="J3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6" spans="1:10" hidden="1" x14ac:dyDescent="0.3">
      <c r="A316" t="s">
        <v>6</v>
      </c>
      <c r="B316" t="s">
        <v>116</v>
      </c>
      <c r="D316" t="s">
        <v>17</v>
      </c>
      <c r="E316" t="s">
        <v>50</v>
      </c>
      <c r="F316">
        <v>29</v>
      </c>
      <c r="G316" t="str">
        <f>VLOOKUP(Table1[[#This Row],[Week]],MonthWeek,3,FALSE)</f>
        <v>July</v>
      </c>
      <c r="H316" s="58">
        <v>0</v>
      </c>
      <c r="I316" s="4">
        <f>VLOOKUP(Table1[[#This Row],[Week]],WeekDays,2,FALSE)*Table1[[#This Row],[%]]*0.875</f>
        <v>0</v>
      </c>
      <c r="J3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7" spans="1:10" hidden="1" x14ac:dyDescent="0.3">
      <c r="A317" t="s">
        <v>14</v>
      </c>
      <c r="B317" t="s">
        <v>60</v>
      </c>
      <c r="D317" t="s">
        <v>15</v>
      </c>
      <c r="E317" t="s">
        <v>134</v>
      </c>
      <c r="F317">
        <v>29</v>
      </c>
      <c r="G317" t="str">
        <f>VLOOKUP(Table1[[#This Row],[Week]],MonthWeek,3,FALSE)</f>
        <v>July</v>
      </c>
      <c r="H317" s="58">
        <v>0</v>
      </c>
      <c r="I317" s="4">
        <f>VLOOKUP(Table1[[#This Row],[Week]],WeekDays,2,FALSE)*Table1[[#This Row],[%]]*0.875</f>
        <v>0</v>
      </c>
      <c r="J3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8" spans="1:10" hidden="1" x14ac:dyDescent="0.3">
      <c r="A318" t="s">
        <v>9</v>
      </c>
      <c r="B318" t="s">
        <v>9</v>
      </c>
      <c r="D318" t="s">
        <v>15</v>
      </c>
      <c r="E318" t="s">
        <v>133</v>
      </c>
      <c r="F318">
        <v>27</v>
      </c>
      <c r="G318" t="str">
        <f>VLOOKUP(Table1[[#This Row],[Week]],MonthWeek,3,FALSE)</f>
        <v>July</v>
      </c>
      <c r="I318" s="4">
        <f>VLOOKUP(Table1[[#This Row],[Week]],WeekDays,2,FALSE)*Table1[[#This Row],[%]]*0.875</f>
        <v>0</v>
      </c>
      <c r="J3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9" spans="1:10" hidden="1" x14ac:dyDescent="0.3">
      <c r="A319" t="s">
        <v>4</v>
      </c>
      <c r="B319" t="s">
        <v>29</v>
      </c>
      <c r="D319" t="s">
        <v>0</v>
      </c>
      <c r="E319" t="s">
        <v>4</v>
      </c>
      <c r="F319">
        <v>26</v>
      </c>
      <c r="G319" t="str">
        <f>VLOOKUP(Table1[[#This Row],[Week]],MonthWeek,3,FALSE)</f>
        <v>June</v>
      </c>
      <c r="I319" s="4">
        <f>VLOOKUP(Table1[[#This Row],[Week]],WeekDays,2,FALSE)*Table1[[#This Row],[%]]*0.875</f>
        <v>0</v>
      </c>
      <c r="J3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0" spans="1:10" hidden="1" x14ac:dyDescent="0.3">
      <c r="A320" t="s">
        <v>10</v>
      </c>
      <c r="B320" t="s">
        <v>10</v>
      </c>
      <c r="D320" t="s">
        <v>17</v>
      </c>
      <c r="E320" t="s">
        <v>72</v>
      </c>
      <c r="F320">
        <v>27</v>
      </c>
      <c r="G320" t="str">
        <f>VLOOKUP(Table1[[#This Row],[Week]],MonthWeek,3,FALSE)</f>
        <v>July</v>
      </c>
      <c r="I320" s="4">
        <f>VLOOKUP(Table1[[#This Row],[Week]],WeekDays,2,FALSE)*Table1[[#This Row],[%]]*0.875</f>
        <v>0</v>
      </c>
      <c r="J3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1" spans="1:10" hidden="1" x14ac:dyDescent="0.3">
      <c r="A321" t="s">
        <v>6</v>
      </c>
      <c r="B321" t="s">
        <v>28</v>
      </c>
      <c r="D321" t="s">
        <v>19</v>
      </c>
      <c r="E321" t="s">
        <v>114</v>
      </c>
      <c r="F321">
        <v>26</v>
      </c>
      <c r="G321" t="str">
        <f>VLOOKUP(Table1[[#This Row],[Week]],MonthWeek,3,FALSE)</f>
        <v>June</v>
      </c>
      <c r="H321" s="58">
        <v>0.2</v>
      </c>
      <c r="I321" s="4">
        <f>VLOOKUP(Table1[[#This Row],[Week]],WeekDays,2,FALSE)*Table1[[#This Row],[%]]*0.875</f>
        <v>0.875</v>
      </c>
      <c r="J3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22" spans="1:10" hidden="1" x14ac:dyDescent="0.3">
      <c r="A322" t="s">
        <v>5</v>
      </c>
      <c r="B322" t="s">
        <v>30</v>
      </c>
      <c r="D322" t="s">
        <v>15</v>
      </c>
      <c r="E322" t="s">
        <v>138</v>
      </c>
      <c r="F322">
        <v>27</v>
      </c>
      <c r="G322" t="str">
        <f>VLOOKUP(Table1[[#This Row],[Week]],MonthWeek,3,FALSE)</f>
        <v>July</v>
      </c>
      <c r="H322" s="58">
        <v>1</v>
      </c>
      <c r="I322" s="4">
        <f>VLOOKUP(Table1[[#This Row],[Week]],WeekDays,2,FALSE)*Table1[[#This Row],[%]]*0.875</f>
        <v>4.375</v>
      </c>
      <c r="J3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23" spans="1:10" hidden="1" x14ac:dyDescent="0.3">
      <c r="A323" t="s">
        <v>4</v>
      </c>
      <c r="B323" t="s">
        <v>29</v>
      </c>
      <c r="D323" t="s">
        <v>0</v>
      </c>
      <c r="E323" t="s">
        <v>4</v>
      </c>
      <c r="F323">
        <v>27</v>
      </c>
      <c r="G323" t="str">
        <f>VLOOKUP(Table1[[#This Row],[Week]],MonthWeek,3,FALSE)</f>
        <v>July</v>
      </c>
      <c r="I323" s="4">
        <f>VLOOKUP(Table1[[#This Row],[Week]],WeekDays,2,FALSE)*Table1[[#This Row],[%]]*0.875</f>
        <v>0</v>
      </c>
      <c r="J3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4" spans="1:10" hidden="1" x14ac:dyDescent="0.3">
      <c r="A324" t="s">
        <v>4</v>
      </c>
      <c r="B324" t="s">
        <v>29</v>
      </c>
      <c r="D324" t="s">
        <v>0</v>
      </c>
      <c r="E324" t="s">
        <v>4</v>
      </c>
      <c r="F324">
        <v>28</v>
      </c>
      <c r="G324" t="str">
        <f>VLOOKUP(Table1[[#This Row],[Week]],MonthWeek,3,FALSE)</f>
        <v>July</v>
      </c>
      <c r="I324" s="4">
        <f>VLOOKUP(Table1[[#This Row],[Week]],WeekDays,2,FALSE)*Table1[[#This Row],[%]]*0.875</f>
        <v>0</v>
      </c>
      <c r="J3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5" spans="1:10" hidden="1" x14ac:dyDescent="0.3">
      <c r="A325" t="s">
        <v>4</v>
      </c>
      <c r="B325" t="s">
        <v>29</v>
      </c>
      <c r="D325" t="s">
        <v>0</v>
      </c>
      <c r="E325" t="s">
        <v>4</v>
      </c>
      <c r="F325">
        <v>29</v>
      </c>
      <c r="G325" t="str">
        <f>VLOOKUP(Table1[[#This Row],[Week]],MonthWeek,3,FALSE)</f>
        <v>July</v>
      </c>
      <c r="I325" s="4">
        <f>VLOOKUP(Table1[[#This Row],[Week]],WeekDays,2,FALSE)*Table1[[#This Row],[%]]*0.875</f>
        <v>0</v>
      </c>
      <c r="J3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6" spans="1:10" hidden="1" x14ac:dyDescent="0.3">
      <c r="A326" t="s">
        <v>4</v>
      </c>
      <c r="B326" t="s">
        <v>95</v>
      </c>
      <c r="D326" t="s">
        <v>0</v>
      </c>
      <c r="E326" t="s">
        <v>4</v>
      </c>
      <c r="F326">
        <v>26</v>
      </c>
      <c r="G326" t="str">
        <f>VLOOKUP(Table1[[#This Row],[Week]],MonthWeek,3,FALSE)</f>
        <v>June</v>
      </c>
      <c r="I326" s="4">
        <f>VLOOKUP(Table1[[#This Row],[Week]],WeekDays,2,FALSE)*Table1[[#This Row],[%]]*0.875</f>
        <v>0</v>
      </c>
      <c r="J3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7" spans="1:10" hidden="1" x14ac:dyDescent="0.3">
      <c r="A327" t="s">
        <v>10</v>
      </c>
      <c r="B327" t="s">
        <v>10</v>
      </c>
      <c r="D327" t="s">
        <v>17</v>
      </c>
      <c r="E327" t="s">
        <v>79</v>
      </c>
      <c r="F327">
        <v>27</v>
      </c>
      <c r="G327" t="str">
        <f>VLOOKUP(Table1[[#This Row],[Week]],MonthWeek,3,FALSE)</f>
        <v>July</v>
      </c>
      <c r="I327" s="4">
        <f>VLOOKUP(Table1[[#This Row],[Week]],WeekDays,2,FALSE)*Table1[[#This Row],[%]]*0.875</f>
        <v>0</v>
      </c>
      <c r="J3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8" spans="1:10" hidden="1" x14ac:dyDescent="0.3">
      <c r="A328" t="s">
        <v>10</v>
      </c>
      <c r="B328" t="s">
        <v>10</v>
      </c>
      <c r="D328" t="s">
        <v>17</v>
      </c>
      <c r="E328" t="s">
        <v>62</v>
      </c>
      <c r="F328">
        <v>27</v>
      </c>
      <c r="G328" t="str">
        <f>VLOOKUP(Table1[[#This Row],[Week]],MonthWeek,3,FALSE)</f>
        <v>July</v>
      </c>
      <c r="I328" s="4">
        <f>VLOOKUP(Table1[[#This Row],[Week]],WeekDays,2,FALSE)*Table1[[#This Row],[%]]*0.875</f>
        <v>0</v>
      </c>
      <c r="J3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9" spans="1:10" hidden="1" x14ac:dyDescent="0.3">
      <c r="A329" t="s">
        <v>6</v>
      </c>
      <c r="B329" t="s">
        <v>28</v>
      </c>
      <c r="D329" t="s">
        <v>19</v>
      </c>
      <c r="E329" t="s">
        <v>114</v>
      </c>
      <c r="F329">
        <v>27</v>
      </c>
      <c r="G329" t="str">
        <f>VLOOKUP(Table1[[#This Row],[Week]],MonthWeek,3,FALSE)</f>
        <v>July</v>
      </c>
      <c r="H329" s="58">
        <v>0.2</v>
      </c>
      <c r="I329" s="4">
        <f>VLOOKUP(Table1[[#This Row],[Week]],WeekDays,2,FALSE)*Table1[[#This Row],[%]]*0.875</f>
        <v>0.875</v>
      </c>
      <c r="J3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30" spans="1:10" hidden="1" x14ac:dyDescent="0.3">
      <c r="A330" t="s">
        <v>14</v>
      </c>
      <c r="B330" t="s">
        <v>99</v>
      </c>
      <c r="D330" t="s">
        <v>19</v>
      </c>
      <c r="E330" t="s">
        <v>73</v>
      </c>
      <c r="F330">
        <v>26</v>
      </c>
      <c r="G330" t="str">
        <f>VLOOKUP(Table1[[#This Row],[Week]],MonthWeek,3,FALSE)</f>
        <v>June</v>
      </c>
      <c r="H330" s="58">
        <v>0</v>
      </c>
      <c r="I330" s="4">
        <f>VLOOKUP(Table1[[#This Row],[Week]],WeekDays,2,FALSE)*Table1[[#This Row],[%]]*0.875</f>
        <v>0</v>
      </c>
      <c r="J3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1" spans="1:10" hidden="1" x14ac:dyDescent="0.3">
      <c r="A331" t="s">
        <v>5</v>
      </c>
      <c r="B331" t="s">
        <v>30</v>
      </c>
      <c r="D331" t="s">
        <v>15</v>
      </c>
      <c r="E331" t="s">
        <v>138</v>
      </c>
      <c r="F331">
        <v>28</v>
      </c>
      <c r="G331" t="str">
        <f>VLOOKUP(Table1[[#This Row],[Week]],MonthWeek,3,FALSE)</f>
        <v>July</v>
      </c>
      <c r="H331" s="58">
        <v>1</v>
      </c>
      <c r="I331" s="4">
        <f>VLOOKUP(Table1[[#This Row],[Week]],WeekDays,2,FALSE)*Table1[[#This Row],[%]]*0.875</f>
        <v>4.375</v>
      </c>
      <c r="J3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32" spans="1:10" hidden="1" x14ac:dyDescent="0.3">
      <c r="A332" t="s">
        <v>5</v>
      </c>
      <c r="B332" t="s">
        <v>30</v>
      </c>
      <c r="D332" t="s">
        <v>15</v>
      </c>
      <c r="E332" t="s">
        <v>138</v>
      </c>
      <c r="F332">
        <v>29</v>
      </c>
      <c r="G332" t="str">
        <f>VLOOKUP(Table1[[#This Row],[Week]],MonthWeek,3,FALSE)</f>
        <v>July</v>
      </c>
      <c r="H332" s="58">
        <v>1</v>
      </c>
      <c r="I332" s="4">
        <f>VLOOKUP(Table1[[#This Row],[Week]],WeekDays,2,FALSE)*Table1[[#This Row],[%]]*0.875</f>
        <v>1.75</v>
      </c>
      <c r="J3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333" spans="1:10" hidden="1" x14ac:dyDescent="0.3">
      <c r="A333" t="s">
        <v>11</v>
      </c>
      <c r="B333" t="s">
        <v>11</v>
      </c>
      <c r="D333" t="s">
        <v>19</v>
      </c>
      <c r="E333" t="s">
        <v>102</v>
      </c>
      <c r="F333">
        <v>27</v>
      </c>
      <c r="G333" t="str">
        <f>VLOOKUP(Table1[[#This Row],[Week]],MonthWeek,3,FALSE)</f>
        <v>July</v>
      </c>
      <c r="I333" s="4">
        <f>VLOOKUP(Table1[[#This Row],[Week]],WeekDays,2,FALSE)*Table1[[#This Row],[%]]*0.875</f>
        <v>0</v>
      </c>
      <c r="J3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4" spans="1:10" hidden="1" x14ac:dyDescent="0.3">
      <c r="A334" t="s">
        <v>4</v>
      </c>
      <c r="B334" t="s">
        <v>95</v>
      </c>
      <c r="D334" t="s">
        <v>0</v>
      </c>
      <c r="E334" t="s">
        <v>4</v>
      </c>
      <c r="F334">
        <v>27</v>
      </c>
      <c r="G334" t="str">
        <f>VLOOKUP(Table1[[#This Row],[Week]],MonthWeek,3,FALSE)</f>
        <v>July</v>
      </c>
      <c r="I334" s="4">
        <f>VLOOKUP(Table1[[#This Row],[Week]],WeekDays,2,FALSE)*Table1[[#This Row],[%]]*0.875</f>
        <v>0</v>
      </c>
      <c r="J3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5" spans="1:10" hidden="1" x14ac:dyDescent="0.3">
      <c r="A335" t="s">
        <v>4</v>
      </c>
      <c r="B335" t="s">
        <v>95</v>
      </c>
      <c r="D335" t="s">
        <v>0</v>
      </c>
      <c r="E335" t="s">
        <v>4</v>
      </c>
      <c r="F335">
        <v>28</v>
      </c>
      <c r="G335" t="str">
        <f>VLOOKUP(Table1[[#This Row],[Week]],MonthWeek,3,FALSE)</f>
        <v>July</v>
      </c>
      <c r="I335" s="4">
        <f>VLOOKUP(Table1[[#This Row],[Week]],WeekDays,2,FALSE)*Table1[[#This Row],[%]]*0.875</f>
        <v>0</v>
      </c>
      <c r="J3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6" spans="1:10" hidden="1" x14ac:dyDescent="0.3">
      <c r="A336" t="s">
        <v>4</v>
      </c>
      <c r="B336" t="s">
        <v>95</v>
      </c>
      <c r="D336" t="s">
        <v>0</v>
      </c>
      <c r="E336" t="s">
        <v>4</v>
      </c>
      <c r="F336">
        <v>29</v>
      </c>
      <c r="G336" t="str">
        <f>VLOOKUP(Table1[[#This Row],[Week]],MonthWeek,3,FALSE)</f>
        <v>July</v>
      </c>
      <c r="I336" s="4">
        <f>VLOOKUP(Table1[[#This Row],[Week]],WeekDays,2,FALSE)*Table1[[#This Row],[%]]*0.875</f>
        <v>0</v>
      </c>
      <c r="J3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7" spans="1:10" hidden="1" x14ac:dyDescent="0.3">
      <c r="A337" t="s">
        <v>4</v>
      </c>
      <c r="B337" t="s">
        <v>45</v>
      </c>
      <c r="D337" t="s">
        <v>0</v>
      </c>
      <c r="E337" t="s">
        <v>4</v>
      </c>
      <c r="F337">
        <v>26</v>
      </c>
      <c r="G337" t="str">
        <f>VLOOKUP(Table1[[#This Row],[Week]],MonthWeek,3,FALSE)</f>
        <v>June</v>
      </c>
      <c r="I337" s="4">
        <f>VLOOKUP(Table1[[#This Row],[Week]],WeekDays,2,FALSE)*Table1[[#This Row],[%]]*0.875</f>
        <v>0</v>
      </c>
      <c r="J3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8" spans="1:10" hidden="1" x14ac:dyDescent="0.3">
      <c r="A338" t="s">
        <v>4</v>
      </c>
      <c r="B338" t="s">
        <v>45</v>
      </c>
      <c r="D338" t="s">
        <v>0</v>
      </c>
      <c r="E338" t="s">
        <v>4</v>
      </c>
      <c r="F338">
        <v>27</v>
      </c>
      <c r="G338" t="str">
        <f>VLOOKUP(Table1[[#This Row],[Week]],MonthWeek,3,FALSE)</f>
        <v>July</v>
      </c>
      <c r="I338" s="4">
        <f>VLOOKUP(Table1[[#This Row],[Week]],WeekDays,2,FALSE)*Table1[[#This Row],[%]]*0.875</f>
        <v>0</v>
      </c>
      <c r="J3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9" spans="1:10" hidden="1" x14ac:dyDescent="0.3">
      <c r="A339" t="s">
        <v>9</v>
      </c>
      <c r="B339" t="s">
        <v>9</v>
      </c>
      <c r="D339" t="s">
        <v>15</v>
      </c>
      <c r="E339" t="s">
        <v>71</v>
      </c>
      <c r="F339">
        <v>27</v>
      </c>
      <c r="G339" t="str">
        <f>VLOOKUP(Table1[[#This Row],[Week]],MonthWeek,3,FALSE)</f>
        <v>July</v>
      </c>
      <c r="I339" s="4">
        <f>VLOOKUP(Table1[[#This Row],[Week]],WeekDays,2,FALSE)*Table1[[#This Row],[%]]*0.875</f>
        <v>0</v>
      </c>
      <c r="J3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0" spans="1:10" hidden="1" x14ac:dyDescent="0.3">
      <c r="A340" t="s">
        <v>9</v>
      </c>
      <c r="B340" t="s">
        <v>9</v>
      </c>
      <c r="D340" t="s">
        <v>15</v>
      </c>
      <c r="E340" t="s">
        <v>128</v>
      </c>
      <c r="F340">
        <v>27</v>
      </c>
      <c r="G340" t="str">
        <f>VLOOKUP(Table1[[#This Row],[Week]],MonthWeek,3,FALSE)</f>
        <v>July</v>
      </c>
      <c r="I340" s="4">
        <f>VLOOKUP(Table1[[#This Row],[Week]],WeekDays,2,FALSE)*Table1[[#This Row],[%]]*0.875</f>
        <v>0</v>
      </c>
      <c r="J3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1" spans="1:10" hidden="1" x14ac:dyDescent="0.3">
      <c r="A341" t="s">
        <v>6</v>
      </c>
      <c r="B341" t="s">
        <v>28</v>
      </c>
      <c r="D341" t="s">
        <v>19</v>
      </c>
      <c r="E341" t="s">
        <v>114</v>
      </c>
      <c r="F341">
        <v>28</v>
      </c>
      <c r="G341" t="str">
        <f>VLOOKUP(Table1[[#This Row],[Week]],MonthWeek,3,FALSE)</f>
        <v>July</v>
      </c>
      <c r="H341" s="58">
        <v>0.2</v>
      </c>
      <c r="I341" s="4">
        <f>VLOOKUP(Table1[[#This Row],[Week]],WeekDays,2,FALSE)*Table1[[#This Row],[%]]*0.875</f>
        <v>0.875</v>
      </c>
      <c r="J3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42" spans="1:10" hidden="1" x14ac:dyDescent="0.3">
      <c r="A342" t="s">
        <v>6</v>
      </c>
      <c r="B342" t="s">
        <v>28</v>
      </c>
      <c r="D342" t="s">
        <v>19</v>
      </c>
      <c r="E342" t="s">
        <v>114</v>
      </c>
      <c r="F342">
        <v>29</v>
      </c>
      <c r="G342" t="str">
        <f>VLOOKUP(Table1[[#This Row],[Week]],MonthWeek,3,FALSE)</f>
        <v>July</v>
      </c>
      <c r="H342" s="58">
        <v>0.2</v>
      </c>
      <c r="I342" s="4">
        <f>VLOOKUP(Table1[[#This Row],[Week]],WeekDays,2,FALSE)*Table1[[#This Row],[%]]*0.875</f>
        <v>0.35000000000000003</v>
      </c>
      <c r="J3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25.200000000000003</v>
      </c>
    </row>
    <row r="343" spans="1:10" hidden="1" x14ac:dyDescent="0.3">
      <c r="A343" t="s">
        <v>4</v>
      </c>
      <c r="B343" t="s">
        <v>45</v>
      </c>
      <c r="D343" t="s">
        <v>0</v>
      </c>
      <c r="E343" t="s">
        <v>4</v>
      </c>
      <c r="F343">
        <v>28</v>
      </c>
      <c r="G343" t="str">
        <f>VLOOKUP(Table1[[#This Row],[Week]],MonthWeek,3,FALSE)</f>
        <v>July</v>
      </c>
      <c r="I343" s="4">
        <f>VLOOKUP(Table1[[#This Row],[Week]],WeekDays,2,FALSE)*Table1[[#This Row],[%]]*0.875</f>
        <v>0</v>
      </c>
      <c r="J3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4" spans="1:10" hidden="1" x14ac:dyDescent="0.3">
      <c r="A344" t="s">
        <v>5</v>
      </c>
      <c r="B344" t="s">
        <v>96</v>
      </c>
      <c r="D344" t="s">
        <v>15</v>
      </c>
      <c r="E344" t="s">
        <v>112</v>
      </c>
      <c r="F344">
        <v>26</v>
      </c>
      <c r="G344" t="str">
        <f>VLOOKUP(Table1[[#This Row],[Week]],MonthWeek,3,FALSE)</f>
        <v>June</v>
      </c>
      <c r="H344" s="58">
        <v>0.8</v>
      </c>
      <c r="I344" s="4">
        <f>VLOOKUP(Table1[[#This Row],[Week]],WeekDays,2,FALSE)*Table1[[#This Row],[%]]*0.875</f>
        <v>3.5</v>
      </c>
      <c r="J3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45" spans="1:10" hidden="1" x14ac:dyDescent="0.3">
      <c r="A345" t="s">
        <v>5</v>
      </c>
      <c r="B345" t="s">
        <v>96</v>
      </c>
      <c r="D345" t="s">
        <v>15</v>
      </c>
      <c r="E345" t="s">
        <v>112</v>
      </c>
      <c r="F345">
        <v>27</v>
      </c>
      <c r="G345" t="str">
        <f>VLOOKUP(Table1[[#This Row],[Week]],MonthWeek,3,FALSE)</f>
        <v>July</v>
      </c>
      <c r="H345" s="58">
        <v>0.8</v>
      </c>
      <c r="I345" s="4">
        <f>VLOOKUP(Table1[[#This Row],[Week]],WeekDays,2,FALSE)*Table1[[#This Row],[%]]*0.875</f>
        <v>3.5</v>
      </c>
      <c r="J3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46" spans="1:10" hidden="1" x14ac:dyDescent="0.3">
      <c r="A346" t="s">
        <v>5</v>
      </c>
      <c r="B346" t="s">
        <v>96</v>
      </c>
      <c r="D346" t="s">
        <v>15</v>
      </c>
      <c r="E346" t="s">
        <v>112</v>
      </c>
      <c r="F346">
        <v>28</v>
      </c>
      <c r="G346" t="str">
        <f>VLOOKUP(Table1[[#This Row],[Week]],MonthWeek,3,FALSE)</f>
        <v>July</v>
      </c>
      <c r="H346" s="58">
        <v>0.8</v>
      </c>
      <c r="I346" s="4">
        <f>VLOOKUP(Table1[[#This Row],[Week]],WeekDays,2,FALSE)*Table1[[#This Row],[%]]*0.875</f>
        <v>3.5</v>
      </c>
      <c r="J3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47" spans="1:10" hidden="1" x14ac:dyDescent="0.3">
      <c r="A347" t="s">
        <v>5</v>
      </c>
      <c r="B347" t="s">
        <v>96</v>
      </c>
      <c r="D347" t="s">
        <v>15</v>
      </c>
      <c r="E347" t="s">
        <v>112</v>
      </c>
      <c r="F347">
        <v>29</v>
      </c>
      <c r="G347" t="str">
        <f>VLOOKUP(Table1[[#This Row],[Week]],MonthWeek,3,FALSE)</f>
        <v>July</v>
      </c>
      <c r="H347" s="58">
        <v>0.8</v>
      </c>
      <c r="I347" s="4">
        <f>VLOOKUP(Table1[[#This Row],[Week]],WeekDays,2,FALSE)*Table1[[#This Row],[%]]*0.875</f>
        <v>1.4000000000000001</v>
      </c>
      <c r="J3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89.600000000000009</v>
      </c>
    </row>
    <row r="348" spans="1:10" hidden="1" x14ac:dyDescent="0.3">
      <c r="A348" t="s">
        <v>5</v>
      </c>
      <c r="B348" t="s">
        <v>96</v>
      </c>
      <c r="D348" t="s">
        <v>15</v>
      </c>
      <c r="E348" t="s">
        <v>122</v>
      </c>
      <c r="F348">
        <v>26</v>
      </c>
      <c r="G348" t="str">
        <f>VLOOKUP(Table1[[#This Row],[Week]],MonthWeek,3,FALSE)</f>
        <v>June</v>
      </c>
      <c r="H348" s="58">
        <v>0.8</v>
      </c>
      <c r="I348" s="4">
        <f>VLOOKUP(Table1[[#This Row],[Week]],WeekDays,2,FALSE)*Table1[[#This Row],[%]]*0.875</f>
        <v>3.5</v>
      </c>
      <c r="J3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49" spans="1:10" hidden="1" x14ac:dyDescent="0.3">
      <c r="A349" t="s">
        <v>13</v>
      </c>
      <c r="B349" t="s">
        <v>59</v>
      </c>
      <c r="D349" t="s">
        <v>15</v>
      </c>
      <c r="E349" t="s">
        <v>92</v>
      </c>
      <c r="F349">
        <v>27</v>
      </c>
      <c r="G349" t="str">
        <f>VLOOKUP(Table1[[#This Row],[Week]],MonthWeek,3,FALSE)</f>
        <v>July</v>
      </c>
      <c r="I349" s="4">
        <f>VLOOKUP(Table1[[#This Row],[Week]],WeekDays,2,FALSE)*Table1[[#This Row],[%]]*0.875</f>
        <v>0</v>
      </c>
      <c r="J3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0" spans="1:10" hidden="1" x14ac:dyDescent="0.3">
      <c r="A350" t="s">
        <v>9</v>
      </c>
      <c r="B350" t="s">
        <v>9</v>
      </c>
      <c r="D350" t="s">
        <v>15</v>
      </c>
      <c r="E350" t="s">
        <v>126</v>
      </c>
      <c r="F350">
        <v>27</v>
      </c>
      <c r="G350" t="str">
        <f>VLOOKUP(Table1[[#This Row],[Week]],MonthWeek,3,FALSE)</f>
        <v>July</v>
      </c>
      <c r="I350" s="4">
        <f>VLOOKUP(Table1[[#This Row],[Week]],WeekDays,2,FALSE)*Table1[[#This Row],[%]]*0.875</f>
        <v>0</v>
      </c>
      <c r="J3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1" spans="1:10" hidden="1" x14ac:dyDescent="0.3">
      <c r="A351" t="s">
        <v>11</v>
      </c>
      <c r="B351" t="s">
        <v>11</v>
      </c>
      <c r="D351" t="s">
        <v>19</v>
      </c>
      <c r="E351" t="s">
        <v>51</v>
      </c>
      <c r="F351">
        <v>27</v>
      </c>
      <c r="G351" t="str">
        <f>VLOOKUP(Table1[[#This Row],[Week]],MonthWeek,3,FALSE)</f>
        <v>July</v>
      </c>
      <c r="I351" s="4">
        <f>VLOOKUP(Table1[[#This Row],[Week]],WeekDays,2,FALSE)*Table1[[#This Row],[%]]*0.875</f>
        <v>0</v>
      </c>
      <c r="J3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2" spans="1:10" hidden="1" x14ac:dyDescent="0.3">
      <c r="A352" t="s">
        <v>4</v>
      </c>
      <c r="B352" t="s">
        <v>45</v>
      </c>
      <c r="D352" t="s">
        <v>0</v>
      </c>
      <c r="E352" t="s">
        <v>4</v>
      </c>
      <c r="F352">
        <v>29</v>
      </c>
      <c r="G352" t="str">
        <f>VLOOKUP(Table1[[#This Row],[Week]],MonthWeek,3,FALSE)</f>
        <v>July</v>
      </c>
      <c r="I352" s="4">
        <f>VLOOKUP(Table1[[#This Row],[Week]],WeekDays,2,FALSE)*Table1[[#This Row],[%]]*0.875</f>
        <v>0</v>
      </c>
      <c r="J3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3" spans="1:10" hidden="1" x14ac:dyDescent="0.3">
      <c r="A353" t="s">
        <v>14</v>
      </c>
      <c r="B353" t="s">
        <v>99</v>
      </c>
      <c r="D353" t="s">
        <v>19</v>
      </c>
      <c r="E353" t="s">
        <v>73</v>
      </c>
      <c r="F353">
        <v>28</v>
      </c>
      <c r="G353" t="str">
        <f>VLOOKUP(Table1[[#This Row],[Week]],MonthWeek,3,FALSE)</f>
        <v>July</v>
      </c>
      <c r="H353" s="58">
        <v>0</v>
      </c>
      <c r="I353" s="4">
        <f>VLOOKUP(Table1[[#This Row],[Week]],WeekDays,2,FALSE)*Table1[[#This Row],[%]]*0.875</f>
        <v>0</v>
      </c>
      <c r="J3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4" spans="1:10" hidden="1" x14ac:dyDescent="0.3">
      <c r="A354" t="s">
        <v>6</v>
      </c>
      <c r="B354" t="s">
        <v>28</v>
      </c>
      <c r="D354" t="s">
        <v>15</v>
      </c>
      <c r="E354" t="s">
        <v>37</v>
      </c>
      <c r="F354">
        <v>26</v>
      </c>
      <c r="G354" t="str">
        <f>VLOOKUP(Table1[[#This Row],[Week]],MonthWeek,3,FALSE)</f>
        <v>June</v>
      </c>
      <c r="I354" s="4">
        <f>VLOOKUP(Table1[[#This Row],[Week]],WeekDays,2,FALSE)*Table1[[#This Row],[%]]*0.875</f>
        <v>0</v>
      </c>
      <c r="J3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5" spans="1:10" hidden="1" x14ac:dyDescent="0.3">
      <c r="A355" t="s">
        <v>13</v>
      </c>
      <c r="B355" t="s">
        <v>69</v>
      </c>
      <c r="D355" t="s">
        <v>15</v>
      </c>
      <c r="E355" t="s">
        <v>138</v>
      </c>
      <c r="F355">
        <v>27</v>
      </c>
      <c r="G355" t="str">
        <f>VLOOKUP(Table1[[#This Row],[Week]],MonthWeek,3,FALSE)</f>
        <v>July</v>
      </c>
      <c r="I355" s="4">
        <f>VLOOKUP(Table1[[#This Row],[Week]],WeekDays,2,FALSE)*Table1[[#This Row],[%]]*0.875</f>
        <v>0</v>
      </c>
      <c r="J3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6" spans="1:10" hidden="1" x14ac:dyDescent="0.3">
      <c r="A356" t="s">
        <v>5</v>
      </c>
      <c r="B356" t="s">
        <v>96</v>
      </c>
      <c r="D356" t="s">
        <v>15</v>
      </c>
      <c r="E356" t="s">
        <v>122</v>
      </c>
      <c r="F356">
        <v>27</v>
      </c>
      <c r="G356" t="str">
        <f>VLOOKUP(Table1[[#This Row],[Week]],MonthWeek,3,FALSE)</f>
        <v>July</v>
      </c>
      <c r="H356" s="58">
        <v>0.8</v>
      </c>
      <c r="I356" s="4">
        <f>VLOOKUP(Table1[[#This Row],[Week]],WeekDays,2,FALSE)*Table1[[#This Row],[%]]*0.875</f>
        <v>3.5</v>
      </c>
      <c r="J3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57" spans="1:10" hidden="1" x14ac:dyDescent="0.3">
      <c r="A357" t="s">
        <v>13</v>
      </c>
      <c r="B357" t="s">
        <v>47</v>
      </c>
      <c r="D357" t="s">
        <v>15</v>
      </c>
      <c r="E357" t="s">
        <v>78</v>
      </c>
      <c r="F357">
        <v>27</v>
      </c>
      <c r="G357" t="str">
        <f>VLOOKUP(Table1[[#This Row],[Week]],MonthWeek,3,FALSE)</f>
        <v>July</v>
      </c>
      <c r="I357" s="4">
        <f>VLOOKUP(Table1[[#This Row],[Week]],WeekDays,2,FALSE)*Table1[[#This Row],[%]]*0.875</f>
        <v>0</v>
      </c>
      <c r="J3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8" spans="1:10" hidden="1" x14ac:dyDescent="0.3">
      <c r="A358" t="s">
        <v>13</v>
      </c>
      <c r="B358" t="s">
        <v>98</v>
      </c>
      <c r="D358" t="s">
        <v>15</v>
      </c>
      <c r="E358" t="s">
        <v>117</v>
      </c>
      <c r="F358">
        <v>27</v>
      </c>
      <c r="G358" t="str">
        <f>VLOOKUP(Table1[[#This Row],[Week]],MonthWeek,3,FALSE)</f>
        <v>July</v>
      </c>
      <c r="I358" s="4">
        <f>VLOOKUP(Table1[[#This Row],[Week]],WeekDays,2,FALSE)*Table1[[#This Row],[%]]*0.875</f>
        <v>0</v>
      </c>
      <c r="J35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59" spans="1:10" hidden="1" x14ac:dyDescent="0.3">
      <c r="A359" t="s">
        <v>9</v>
      </c>
      <c r="B359" t="s">
        <v>9</v>
      </c>
      <c r="D359" t="s">
        <v>15</v>
      </c>
      <c r="E359" t="s">
        <v>138</v>
      </c>
      <c r="F359">
        <v>27</v>
      </c>
      <c r="G359" t="str">
        <f>VLOOKUP(Table1[[#This Row],[Week]],MonthWeek,3,FALSE)</f>
        <v>July</v>
      </c>
      <c r="I359" s="4">
        <f>VLOOKUP(Table1[[#This Row],[Week]],WeekDays,2,FALSE)*Table1[[#This Row],[%]]*0.875</f>
        <v>0</v>
      </c>
      <c r="J3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0" spans="1:10" hidden="1" x14ac:dyDescent="0.3">
      <c r="A360" t="s">
        <v>5</v>
      </c>
      <c r="B360" t="s">
        <v>96</v>
      </c>
      <c r="D360" t="s">
        <v>15</v>
      </c>
      <c r="E360" t="s">
        <v>122</v>
      </c>
      <c r="F360">
        <v>28</v>
      </c>
      <c r="G360" t="str">
        <f>VLOOKUP(Table1[[#This Row],[Week]],MonthWeek,3,FALSE)</f>
        <v>July</v>
      </c>
      <c r="H360" s="58">
        <v>0.8</v>
      </c>
      <c r="I360" s="4">
        <f>VLOOKUP(Table1[[#This Row],[Week]],WeekDays,2,FALSE)*Table1[[#This Row],[%]]*0.875</f>
        <v>3.5</v>
      </c>
      <c r="J3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61" spans="1:10" hidden="1" x14ac:dyDescent="0.3">
      <c r="A361" t="s">
        <v>13</v>
      </c>
      <c r="B361" t="s">
        <v>69</v>
      </c>
      <c r="D361" t="s">
        <v>15</v>
      </c>
      <c r="E361" t="s">
        <v>78</v>
      </c>
      <c r="F361">
        <v>27</v>
      </c>
      <c r="G361" t="str">
        <f>VLOOKUP(Table1[[#This Row],[Week]],MonthWeek,3,FALSE)</f>
        <v>July</v>
      </c>
      <c r="I361" s="4">
        <f>VLOOKUP(Table1[[#This Row],[Week]],WeekDays,2,FALSE)*Table1[[#This Row],[%]]*0.875</f>
        <v>0</v>
      </c>
      <c r="J3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2" spans="1:10" hidden="1" x14ac:dyDescent="0.3">
      <c r="A362" t="s">
        <v>14</v>
      </c>
      <c r="B362" t="s">
        <v>105</v>
      </c>
      <c r="D362" t="s">
        <v>19</v>
      </c>
      <c r="E362" t="s">
        <v>102</v>
      </c>
      <c r="F362">
        <v>26</v>
      </c>
      <c r="G362" t="str">
        <f>VLOOKUP(Table1[[#This Row],[Week]],MonthWeek,3,FALSE)</f>
        <v>June</v>
      </c>
      <c r="H362" s="58">
        <v>0.5</v>
      </c>
      <c r="I362" s="4">
        <f>VLOOKUP(Table1[[#This Row],[Week]],WeekDays,2,FALSE)*Table1[[#This Row],[%]]*0.875</f>
        <v>2.1875</v>
      </c>
      <c r="J3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63" spans="1:10" hidden="1" x14ac:dyDescent="0.3">
      <c r="A363" t="s">
        <v>14</v>
      </c>
      <c r="B363" t="s">
        <v>105</v>
      </c>
      <c r="D363" t="s">
        <v>19</v>
      </c>
      <c r="E363" t="s">
        <v>102</v>
      </c>
      <c r="F363">
        <v>27</v>
      </c>
      <c r="G363" t="str">
        <f>VLOOKUP(Table1[[#This Row],[Week]],MonthWeek,3,FALSE)</f>
        <v>July</v>
      </c>
      <c r="H363" s="58">
        <v>0.5</v>
      </c>
      <c r="I363" s="4">
        <f>VLOOKUP(Table1[[#This Row],[Week]],WeekDays,2,FALSE)*Table1[[#This Row],[%]]*0.875</f>
        <v>2.1875</v>
      </c>
      <c r="J3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64" spans="1:10" hidden="1" x14ac:dyDescent="0.3">
      <c r="A364" t="s">
        <v>14</v>
      </c>
      <c r="B364" t="s">
        <v>105</v>
      </c>
      <c r="D364" t="s">
        <v>19</v>
      </c>
      <c r="E364" t="s">
        <v>102</v>
      </c>
      <c r="F364">
        <v>28</v>
      </c>
      <c r="G364" t="str">
        <f>VLOOKUP(Table1[[#This Row],[Week]],MonthWeek,3,FALSE)</f>
        <v>July</v>
      </c>
      <c r="H364" s="58">
        <v>0.4</v>
      </c>
      <c r="I364" s="4">
        <f>VLOOKUP(Table1[[#This Row],[Week]],WeekDays,2,FALSE)*Table1[[#This Row],[%]]*0.875</f>
        <v>1.75</v>
      </c>
      <c r="J3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365" spans="1:10" hidden="1" x14ac:dyDescent="0.3">
      <c r="A365" t="s">
        <v>14</v>
      </c>
      <c r="B365" t="s">
        <v>105</v>
      </c>
      <c r="D365" t="s">
        <v>19</v>
      </c>
      <c r="E365" t="s">
        <v>102</v>
      </c>
      <c r="F365">
        <v>29</v>
      </c>
      <c r="G365" t="str">
        <f>VLOOKUP(Table1[[#This Row],[Week]],MonthWeek,3,FALSE)</f>
        <v>July</v>
      </c>
      <c r="H365" s="58">
        <v>0.4</v>
      </c>
      <c r="I365" s="4">
        <f>VLOOKUP(Table1[[#This Row],[Week]],WeekDays,2,FALSE)*Table1[[#This Row],[%]]*0.875</f>
        <v>0.70000000000000007</v>
      </c>
      <c r="J3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row>
    <row r="366" spans="1:10" hidden="1" x14ac:dyDescent="0.3">
      <c r="A366" t="s">
        <v>14</v>
      </c>
      <c r="B366" t="s">
        <v>105</v>
      </c>
      <c r="D366" t="s">
        <v>19</v>
      </c>
      <c r="E366" t="s">
        <v>51</v>
      </c>
      <c r="F366">
        <v>26</v>
      </c>
      <c r="G366" t="str">
        <f>VLOOKUP(Table1[[#This Row],[Week]],MonthWeek,3,FALSE)</f>
        <v>June</v>
      </c>
      <c r="H366" s="58">
        <v>0.4</v>
      </c>
      <c r="I366" s="4">
        <f>VLOOKUP(Table1[[#This Row],[Week]],WeekDays,2,FALSE)*Table1[[#This Row],[%]]*0.875</f>
        <v>1.75</v>
      </c>
      <c r="J3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67" spans="1:10" hidden="1" x14ac:dyDescent="0.3">
      <c r="A367" t="s">
        <v>14</v>
      </c>
      <c r="B367" t="s">
        <v>105</v>
      </c>
      <c r="D367" t="s">
        <v>19</v>
      </c>
      <c r="E367" t="s">
        <v>51</v>
      </c>
      <c r="F367">
        <v>27</v>
      </c>
      <c r="G367" t="str">
        <f>VLOOKUP(Table1[[#This Row],[Week]],MonthWeek,3,FALSE)</f>
        <v>July</v>
      </c>
      <c r="H367" s="58">
        <v>0.4</v>
      </c>
      <c r="I367" s="4">
        <f>VLOOKUP(Table1[[#This Row],[Week]],WeekDays,2,FALSE)*Table1[[#This Row],[%]]*0.875</f>
        <v>1.75</v>
      </c>
      <c r="J3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68" spans="1:10" hidden="1" x14ac:dyDescent="0.3">
      <c r="A368" t="s">
        <v>4</v>
      </c>
      <c r="B368" t="s">
        <v>115</v>
      </c>
      <c r="D368" t="s">
        <v>19</v>
      </c>
      <c r="E368" t="s">
        <v>119</v>
      </c>
      <c r="F368">
        <v>27</v>
      </c>
      <c r="G368" t="str">
        <f>VLOOKUP(Table1[[#This Row],[Week]],MonthWeek,3,FALSE)</f>
        <v>July</v>
      </c>
      <c r="H368" s="58">
        <v>0.2</v>
      </c>
      <c r="I368" s="4">
        <f>VLOOKUP(Table1[[#This Row],[Week]],WeekDays,2,FALSE)*Table1[[#This Row],[%]]*0.875</f>
        <v>0.875</v>
      </c>
      <c r="J3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69" spans="1:10" hidden="1" x14ac:dyDescent="0.3">
      <c r="A369" t="s">
        <v>9</v>
      </c>
      <c r="B369" t="s">
        <v>9</v>
      </c>
      <c r="D369" t="s">
        <v>15</v>
      </c>
      <c r="E369" t="s">
        <v>78</v>
      </c>
      <c r="F369">
        <v>27</v>
      </c>
      <c r="G369" t="str">
        <f>VLOOKUP(Table1[[#This Row],[Week]],MonthWeek,3,FALSE)</f>
        <v>July</v>
      </c>
      <c r="I369" s="4">
        <f>VLOOKUP(Table1[[#This Row],[Week]],WeekDays,2,FALSE)*Table1[[#This Row],[%]]*0.875</f>
        <v>0</v>
      </c>
      <c r="J3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0" spans="1:10" hidden="1" x14ac:dyDescent="0.3">
      <c r="A370" t="s">
        <v>6</v>
      </c>
      <c r="B370" t="s">
        <v>28</v>
      </c>
      <c r="D370" t="s">
        <v>15</v>
      </c>
      <c r="E370" t="s">
        <v>78</v>
      </c>
      <c r="F370">
        <v>26</v>
      </c>
      <c r="G370" t="str">
        <f>VLOOKUP(Table1[[#This Row],[Week]],MonthWeek,3,FALSE)</f>
        <v>June</v>
      </c>
      <c r="I370" s="4">
        <f>VLOOKUP(Table1[[#This Row],[Week]],WeekDays,2,FALSE)*Table1[[#This Row],[%]]*0.875</f>
        <v>0</v>
      </c>
      <c r="J3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1" spans="1:10" hidden="1" x14ac:dyDescent="0.3">
      <c r="A371" t="s">
        <v>6</v>
      </c>
      <c r="B371" t="s">
        <v>28</v>
      </c>
      <c r="D371" t="s">
        <v>15</v>
      </c>
      <c r="E371" t="s">
        <v>134</v>
      </c>
      <c r="F371">
        <v>26</v>
      </c>
      <c r="G371" t="str">
        <f>VLOOKUP(Table1[[#This Row],[Week]],MonthWeek,3,FALSE)</f>
        <v>June</v>
      </c>
      <c r="H371" s="58">
        <v>0</v>
      </c>
      <c r="I371" s="4">
        <f>VLOOKUP(Table1[[#This Row],[Week]],WeekDays,2,FALSE)*Table1[[#This Row],[%]]*0.875</f>
        <v>0</v>
      </c>
      <c r="J3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 spans="1:10" hidden="1" x14ac:dyDescent="0.3">
      <c r="A372" t="s">
        <v>4</v>
      </c>
      <c r="B372" t="s">
        <v>115</v>
      </c>
      <c r="D372" t="s">
        <v>19</v>
      </c>
      <c r="E372" t="s">
        <v>119</v>
      </c>
      <c r="F372">
        <v>28</v>
      </c>
      <c r="G372" t="str">
        <f>VLOOKUP(Table1[[#This Row],[Week]],MonthWeek,3,FALSE)</f>
        <v>July</v>
      </c>
      <c r="H372" s="58">
        <v>0.2</v>
      </c>
      <c r="I372" s="4">
        <f>VLOOKUP(Table1[[#This Row],[Week]],WeekDays,2,FALSE)*Table1[[#This Row],[%]]*0.875</f>
        <v>0.875</v>
      </c>
      <c r="J3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73" spans="1:10" hidden="1" x14ac:dyDescent="0.3">
      <c r="A373" t="s">
        <v>14</v>
      </c>
      <c r="B373" t="s">
        <v>105</v>
      </c>
      <c r="D373" t="s">
        <v>19</v>
      </c>
      <c r="E373" t="s">
        <v>51</v>
      </c>
      <c r="F373">
        <v>28</v>
      </c>
      <c r="G373" t="str">
        <f>VLOOKUP(Table1[[#This Row],[Week]],MonthWeek,3,FALSE)</f>
        <v>July</v>
      </c>
      <c r="H373" s="58">
        <v>0.3</v>
      </c>
      <c r="I373" s="4">
        <f>VLOOKUP(Table1[[#This Row],[Week]],WeekDays,2,FALSE)*Table1[[#This Row],[%]]*0.875</f>
        <v>1.3125</v>
      </c>
      <c r="J3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74" spans="1:10" hidden="1" x14ac:dyDescent="0.3">
      <c r="A374" t="s">
        <v>13</v>
      </c>
      <c r="B374" t="s">
        <v>67</v>
      </c>
      <c r="D374" t="s">
        <v>15</v>
      </c>
      <c r="E374" t="s">
        <v>78</v>
      </c>
      <c r="F374">
        <v>27</v>
      </c>
      <c r="G374" t="str">
        <f>VLOOKUP(Table1[[#This Row],[Week]],MonthWeek,3,FALSE)</f>
        <v>July</v>
      </c>
      <c r="I374" s="4">
        <f>VLOOKUP(Table1[[#This Row],[Week]],WeekDays,2,FALSE)*Table1[[#This Row],[%]]*0.875</f>
        <v>0</v>
      </c>
      <c r="J3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5" spans="1:10" hidden="1" x14ac:dyDescent="0.3">
      <c r="A375" t="s">
        <v>13</v>
      </c>
      <c r="B375" t="s">
        <v>90</v>
      </c>
      <c r="D375" t="s">
        <v>15</v>
      </c>
      <c r="E375" t="s">
        <v>138</v>
      </c>
      <c r="F375">
        <v>27</v>
      </c>
      <c r="G375" t="str">
        <f>VLOOKUP(Table1[[#This Row],[Week]],MonthWeek,3,FALSE)</f>
        <v>July</v>
      </c>
      <c r="I375" s="4">
        <f>VLOOKUP(Table1[[#This Row],[Week]],WeekDays,2,FALSE)*Table1[[#This Row],[%]]*0.875</f>
        <v>0</v>
      </c>
      <c r="J3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6" spans="1:10" hidden="1" x14ac:dyDescent="0.3">
      <c r="A376" t="s">
        <v>13</v>
      </c>
      <c r="B376" t="s">
        <v>59</v>
      </c>
      <c r="D376" t="s">
        <v>15</v>
      </c>
      <c r="E376" t="s">
        <v>78</v>
      </c>
      <c r="F376">
        <v>27</v>
      </c>
      <c r="G376" t="str">
        <f>VLOOKUP(Table1[[#This Row],[Week]],MonthWeek,3,FALSE)</f>
        <v>July</v>
      </c>
      <c r="I376" s="4">
        <f>VLOOKUP(Table1[[#This Row],[Week]],WeekDays,2,FALSE)*Table1[[#This Row],[%]]*0.875</f>
        <v>0</v>
      </c>
      <c r="J3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7" spans="1:10" hidden="1" x14ac:dyDescent="0.3">
      <c r="A377" t="s">
        <v>6</v>
      </c>
      <c r="B377" t="s">
        <v>28</v>
      </c>
      <c r="D377" t="s">
        <v>15</v>
      </c>
      <c r="E377" t="s">
        <v>78</v>
      </c>
      <c r="F377">
        <v>26</v>
      </c>
      <c r="G377" t="str">
        <f>VLOOKUP(Table1[[#This Row],[Week]],MonthWeek,3,FALSE)</f>
        <v>June</v>
      </c>
      <c r="H377" s="58">
        <v>0.6</v>
      </c>
      <c r="I377" s="4">
        <f>VLOOKUP(Table1[[#This Row],[Week]],WeekDays,2,FALSE)*Table1[[#This Row],[%]]*0.875</f>
        <v>2.625</v>
      </c>
      <c r="J3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378" spans="1:10" hidden="1" x14ac:dyDescent="0.3">
      <c r="A378" t="s">
        <v>5</v>
      </c>
      <c r="B378" t="s">
        <v>96</v>
      </c>
      <c r="D378" t="s">
        <v>15</v>
      </c>
      <c r="E378" t="s">
        <v>122</v>
      </c>
      <c r="F378">
        <v>29</v>
      </c>
      <c r="G378" t="str">
        <f>VLOOKUP(Table1[[#This Row],[Week]],MonthWeek,3,FALSE)</f>
        <v>July</v>
      </c>
      <c r="H378" s="58">
        <v>0.8</v>
      </c>
      <c r="I378" s="4">
        <f>VLOOKUP(Table1[[#This Row],[Week]],WeekDays,2,FALSE)*Table1[[#This Row],[%]]*0.875</f>
        <v>1.4000000000000001</v>
      </c>
      <c r="J3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89.600000000000009</v>
      </c>
    </row>
    <row r="379" spans="1:10" hidden="1" x14ac:dyDescent="0.3">
      <c r="A379" t="s">
        <v>6</v>
      </c>
      <c r="B379" t="s">
        <v>28</v>
      </c>
      <c r="D379" t="s">
        <v>15</v>
      </c>
      <c r="E379" t="s">
        <v>78</v>
      </c>
      <c r="F379">
        <v>27</v>
      </c>
      <c r="G379" t="str">
        <f>VLOOKUP(Table1[[#This Row],[Week]],MonthWeek,3,FALSE)</f>
        <v>July</v>
      </c>
      <c r="H379" s="58">
        <v>0.2</v>
      </c>
      <c r="I379" s="4">
        <f>VLOOKUP(Table1[[#This Row],[Week]],WeekDays,2,FALSE)*Table1[[#This Row],[%]]*0.875</f>
        <v>0.875</v>
      </c>
      <c r="J3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80" spans="1:10" hidden="1" x14ac:dyDescent="0.3">
      <c r="A380" t="s">
        <v>5</v>
      </c>
      <c r="B380" t="s">
        <v>96</v>
      </c>
      <c r="D380" t="s">
        <v>19</v>
      </c>
      <c r="E380" t="s">
        <v>114</v>
      </c>
      <c r="F380">
        <v>26</v>
      </c>
      <c r="G380" t="str">
        <f>VLOOKUP(Table1[[#This Row],[Week]],MonthWeek,3,FALSE)</f>
        <v>June</v>
      </c>
      <c r="H380" s="58">
        <v>0.2</v>
      </c>
      <c r="I380" s="4">
        <f>VLOOKUP(Table1[[#This Row],[Week]],WeekDays,2,FALSE)*Table1[[#This Row],[%]]*0.875</f>
        <v>0.875</v>
      </c>
      <c r="J3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81" spans="1:10" hidden="1" x14ac:dyDescent="0.3">
      <c r="A381" t="s">
        <v>13</v>
      </c>
      <c r="B381" t="s">
        <v>90</v>
      </c>
      <c r="D381" t="s">
        <v>19</v>
      </c>
      <c r="E381" t="s">
        <v>39</v>
      </c>
      <c r="F381">
        <v>29</v>
      </c>
      <c r="G381" t="str">
        <f>VLOOKUP(Table1[[#This Row],[Week]],MonthWeek,3,FALSE)</f>
        <v>July</v>
      </c>
      <c r="H381" s="58">
        <v>0</v>
      </c>
      <c r="I381" s="4">
        <f>VLOOKUP(Table1[[#This Row],[Week]],WeekDays,2,FALSE)*Table1[[#This Row],[%]]*0.875</f>
        <v>0</v>
      </c>
      <c r="J3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2" spans="1:10" hidden="1" x14ac:dyDescent="0.3">
      <c r="A382" t="s">
        <v>14</v>
      </c>
      <c r="B382" t="s">
        <v>105</v>
      </c>
      <c r="D382" t="s">
        <v>19</v>
      </c>
      <c r="E382" t="s">
        <v>51</v>
      </c>
      <c r="F382">
        <v>29</v>
      </c>
      <c r="G382" t="str">
        <f>VLOOKUP(Table1[[#This Row],[Week]],MonthWeek,3,FALSE)</f>
        <v>July</v>
      </c>
      <c r="H382" s="58">
        <v>0.3</v>
      </c>
      <c r="I382" s="4">
        <f>VLOOKUP(Table1[[#This Row],[Week]],WeekDays,2,FALSE)*Table1[[#This Row],[%]]*0.875</f>
        <v>0.52500000000000002</v>
      </c>
      <c r="J3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383" spans="1:10" hidden="1" x14ac:dyDescent="0.3">
      <c r="A383" t="s">
        <v>14</v>
      </c>
      <c r="B383" t="s">
        <v>105</v>
      </c>
      <c r="D383" t="s">
        <v>19</v>
      </c>
      <c r="E383" t="s">
        <v>39</v>
      </c>
      <c r="F383">
        <v>26</v>
      </c>
      <c r="G383" t="str">
        <f>VLOOKUP(Table1[[#This Row],[Week]],MonthWeek,3,FALSE)</f>
        <v>June</v>
      </c>
      <c r="H383" s="58">
        <v>0.1</v>
      </c>
      <c r="I383" s="4">
        <f>VLOOKUP(Table1[[#This Row],[Week]],WeekDays,2,FALSE)*Table1[[#This Row],[%]]*0.875</f>
        <v>0.4375</v>
      </c>
      <c r="J3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84" spans="1:10" hidden="1" x14ac:dyDescent="0.3">
      <c r="A384" t="s">
        <v>6</v>
      </c>
      <c r="B384" t="s">
        <v>28</v>
      </c>
      <c r="D384" t="s">
        <v>15</v>
      </c>
      <c r="E384" t="s">
        <v>134</v>
      </c>
      <c r="F384">
        <v>27</v>
      </c>
      <c r="G384" t="str">
        <f>VLOOKUP(Table1[[#This Row],[Week]],MonthWeek,3,FALSE)</f>
        <v>July</v>
      </c>
      <c r="H384" s="58">
        <v>0.3</v>
      </c>
      <c r="I384" s="4">
        <f>VLOOKUP(Table1[[#This Row],[Week]],WeekDays,2,FALSE)*Table1[[#This Row],[%]]*0.875</f>
        <v>1.3125</v>
      </c>
      <c r="J3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85" spans="1:10" hidden="1" x14ac:dyDescent="0.3">
      <c r="A385" t="s">
        <v>13</v>
      </c>
      <c r="B385" t="s">
        <v>90</v>
      </c>
      <c r="D385" t="s">
        <v>15</v>
      </c>
      <c r="E385" t="s">
        <v>127</v>
      </c>
      <c r="F385">
        <v>27</v>
      </c>
      <c r="G385" t="str">
        <f>VLOOKUP(Table1[[#This Row],[Week]],MonthWeek,3,FALSE)</f>
        <v>July</v>
      </c>
      <c r="I385" s="4">
        <f>VLOOKUP(Table1[[#This Row],[Week]],WeekDays,2,FALSE)*Table1[[#This Row],[%]]*0.875</f>
        <v>0</v>
      </c>
      <c r="J3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6" spans="1:10" hidden="1" x14ac:dyDescent="0.3">
      <c r="A386" t="s">
        <v>5</v>
      </c>
      <c r="B386" t="s">
        <v>96</v>
      </c>
      <c r="D386" t="s">
        <v>19</v>
      </c>
      <c r="E386" t="s">
        <v>114</v>
      </c>
      <c r="F386">
        <v>27</v>
      </c>
      <c r="G386" t="str">
        <f>VLOOKUP(Table1[[#This Row],[Week]],MonthWeek,3,FALSE)</f>
        <v>July</v>
      </c>
      <c r="H386" s="58">
        <v>0.2</v>
      </c>
      <c r="I386" s="4">
        <f>VLOOKUP(Table1[[#This Row],[Week]],WeekDays,2,FALSE)*Table1[[#This Row],[%]]*0.875</f>
        <v>0.875</v>
      </c>
      <c r="J3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87" spans="1:10" hidden="1" x14ac:dyDescent="0.3">
      <c r="A387" t="s">
        <v>6</v>
      </c>
      <c r="B387" t="s">
        <v>28</v>
      </c>
      <c r="D387" t="s">
        <v>15</v>
      </c>
      <c r="E387" t="s">
        <v>78</v>
      </c>
      <c r="F387">
        <v>28</v>
      </c>
      <c r="G387" t="str">
        <f>VLOOKUP(Table1[[#This Row],[Week]],MonthWeek,3,FALSE)</f>
        <v>July</v>
      </c>
      <c r="H387" s="58">
        <v>0.05</v>
      </c>
      <c r="I387" s="4">
        <f>VLOOKUP(Table1[[#This Row],[Week]],WeekDays,2,FALSE)*Table1[[#This Row],[%]]*0.875</f>
        <v>0.21875</v>
      </c>
      <c r="J3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88" spans="1:10" hidden="1" x14ac:dyDescent="0.3">
      <c r="A388" t="s">
        <v>4</v>
      </c>
      <c r="B388" t="s">
        <v>115</v>
      </c>
      <c r="D388" t="s">
        <v>19</v>
      </c>
      <c r="E388" t="s">
        <v>119</v>
      </c>
      <c r="F388">
        <v>29</v>
      </c>
      <c r="G388" t="str">
        <f>VLOOKUP(Table1[[#This Row],[Week]],MonthWeek,3,FALSE)</f>
        <v>July</v>
      </c>
      <c r="H388" s="58">
        <v>0.2</v>
      </c>
      <c r="I388" s="4">
        <f>VLOOKUP(Table1[[#This Row],[Week]],WeekDays,2,FALSE)*Table1[[#This Row],[%]]*0.875</f>
        <v>0.35000000000000003</v>
      </c>
      <c r="J3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25.200000000000003</v>
      </c>
    </row>
    <row r="389" spans="1:10" hidden="1" x14ac:dyDescent="0.3">
      <c r="A389" t="s">
        <v>6</v>
      </c>
      <c r="B389" t="s">
        <v>28</v>
      </c>
      <c r="D389" t="s">
        <v>15</v>
      </c>
      <c r="E389" t="s">
        <v>134</v>
      </c>
      <c r="F389">
        <v>28</v>
      </c>
      <c r="G389" t="str">
        <f>VLOOKUP(Table1[[#This Row],[Week]],MonthWeek,3,FALSE)</f>
        <v>July</v>
      </c>
      <c r="H389" s="58">
        <v>0.3</v>
      </c>
      <c r="I389" s="4">
        <f>VLOOKUP(Table1[[#This Row],[Week]],WeekDays,2,FALSE)*Table1[[#This Row],[%]]*0.875</f>
        <v>1.3125</v>
      </c>
      <c r="J3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90" spans="1:10" hidden="1" x14ac:dyDescent="0.3">
      <c r="A390" t="s">
        <v>4</v>
      </c>
      <c r="B390" t="s">
        <v>115</v>
      </c>
      <c r="D390" t="s">
        <v>19</v>
      </c>
      <c r="E390" t="s">
        <v>39</v>
      </c>
      <c r="F390">
        <v>26</v>
      </c>
      <c r="G390" t="str">
        <f>VLOOKUP(Table1[[#This Row],[Week]],MonthWeek,3,FALSE)</f>
        <v>June</v>
      </c>
      <c r="H390" s="58">
        <v>0.4</v>
      </c>
      <c r="I390" s="4">
        <f>VLOOKUP(Table1[[#This Row],[Week]],WeekDays,2,FALSE)*Table1[[#This Row],[%]]*0.875</f>
        <v>1.75</v>
      </c>
      <c r="J3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91" spans="1:10" hidden="1" x14ac:dyDescent="0.3">
      <c r="A391" t="s">
        <v>14</v>
      </c>
      <c r="B391" t="s">
        <v>105</v>
      </c>
      <c r="D391" t="s">
        <v>19</v>
      </c>
      <c r="E391" t="s">
        <v>39</v>
      </c>
      <c r="F391">
        <v>27</v>
      </c>
      <c r="G391" t="str">
        <f>VLOOKUP(Table1[[#This Row],[Week]],MonthWeek,3,FALSE)</f>
        <v>July</v>
      </c>
      <c r="H391" s="58">
        <v>0.1</v>
      </c>
      <c r="I391" s="4">
        <f>VLOOKUP(Table1[[#This Row],[Week]],WeekDays,2,FALSE)*Table1[[#This Row],[%]]*0.875</f>
        <v>0.4375</v>
      </c>
      <c r="J3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92" spans="1:10" hidden="1" x14ac:dyDescent="0.3">
      <c r="A392" t="s">
        <v>14</v>
      </c>
      <c r="B392" t="s">
        <v>85</v>
      </c>
      <c r="D392" t="s">
        <v>15</v>
      </c>
      <c r="E392" t="s">
        <v>92</v>
      </c>
      <c r="F392">
        <v>26</v>
      </c>
      <c r="G392" t="str">
        <f>VLOOKUP(Table1[[#This Row],[Week]],MonthWeek,3,FALSE)</f>
        <v>June</v>
      </c>
      <c r="H392" s="58">
        <v>0</v>
      </c>
      <c r="I392" s="4">
        <f>VLOOKUP(Table1[[#This Row],[Week]],WeekDays,2,FALSE)*Table1[[#This Row],[%]]*0.875</f>
        <v>0</v>
      </c>
      <c r="J3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3" spans="1:10" hidden="1" x14ac:dyDescent="0.3">
      <c r="A393" t="s">
        <v>13</v>
      </c>
      <c r="B393" t="s">
        <v>98</v>
      </c>
      <c r="D393" t="s">
        <v>15</v>
      </c>
      <c r="E393" t="s">
        <v>126</v>
      </c>
      <c r="F393">
        <v>27</v>
      </c>
      <c r="G393" t="str">
        <f>VLOOKUP(Table1[[#This Row],[Week]],MonthWeek,3,FALSE)</f>
        <v>July</v>
      </c>
      <c r="I393" s="4">
        <f>VLOOKUP(Table1[[#This Row],[Week]],WeekDays,2,FALSE)*Table1[[#This Row],[%]]*0.875</f>
        <v>0</v>
      </c>
      <c r="J3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4" spans="1:10" hidden="1" x14ac:dyDescent="0.3">
      <c r="A394" t="s">
        <v>6</v>
      </c>
      <c r="B394" t="s">
        <v>28</v>
      </c>
      <c r="D394" t="s">
        <v>15</v>
      </c>
      <c r="E394" t="s">
        <v>78</v>
      </c>
      <c r="F394">
        <v>29</v>
      </c>
      <c r="G394" t="str">
        <f>VLOOKUP(Table1[[#This Row],[Week]],MonthWeek,3,FALSE)</f>
        <v>July</v>
      </c>
      <c r="H394" s="58">
        <v>0.05</v>
      </c>
      <c r="I394" s="4">
        <f>VLOOKUP(Table1[[#This Row],[Week]],WeekDays,2,FALSE)*Table1[[#This Row],[%]]*0.875</f>
        <v>8.7500000000000008E-2</v>
      </c>
      <c r="J3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5.6000000000000005</v>
      </c>
    </row>
    <row r="395" spans="1:10" hidden="1" x14ac:dyDescent="0.3">
      <c r="A395" t="s">
        <v>13</v>
      </c>
      <c r="B395" t="s">
        <v>59</v>
      </c>
      <c r="D395" t="s">
        <v>15</v>
      </c>
      <c r="E395" t="s">
        <v>127</v>
      </c>
      <c r="F395">
        <v>27</v>
      </c>
      <c r="G395" t="str">
        <f>VLOOKUP(Table1[[#This Row],[Week]],MonthWeek,3,FALSE)</f>
        <v>July</v>
      </c>
      <c r="I395" s="4">
        <f>VLOOKUP(Table1[[#This Row],[Week]],WeekDays,2,FALSE)*Table1[[#This Row],[%]]*0.875</f>
        <v>0</v>
      </c>
      <c r="J3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6" spans="1:10" hidden="1" x14ac:dyDescent="0.3">
      <c r="A396" t="s">
        <v>5</v>
      </c>
      <c r="B396" t="s">
        <v>96</v>
      </c>
      <c r="D396" t="s">
        <v>19</v>
      </c>
      <c r="E396" t="s">
        <v>114</v>
      </c>
      <c r="F396">
        <v>28</v>
      </c>
      <c r="G396" t="str">
        <f>VLOOKUP(Table1[[#This Row],[Week]],MonthWeek,3,FALSE)</f>
        <v>July</v>
      </c>
      <c r="H396" s="58">
        <v>0.2</v>
      </c>
      <c r="I396" s="4">
        <f>VLOOKUP(Table1[[#This Row],[Week]],WeekDays,2,FALSE)*Table1[[#This Row],[%]]*0.875</f>
        <v>0.875</v>
      </c>
      <c r="J3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97" spans="1:10" hidden="1" x14ac:dyDescent="0.3">
      <c r="A397" t="s">
        <v>14</v>
      </c>
      <c r="B397" t="s">
        <v>85</v>
      </c>
      <c r="D397" t="s">
        <v>15</v>
      </c>
      <c r="E397" t="s">
        <v>92</v>
      </c>
      <c r="F397">
        <v>27</v>
      </c>
      <c r="G397" t="str">
        <f>VLOOKUP(Table1[[#This Row],[Week]],MonthWeek,3,FALSE)</f>
        <v>July</v>
      </c>
      <c r="H397" s="58">
        <v>0</v>
      </c>
      <c r="I397" s="4">
        <f>VLOOKUP(Table1[[#This Row],[Week]],WeekDays,2,FALSE)*Table1[[#This Row],[%]]*0.875</f>
        <v>0</v>
      </c>
      <c r="J3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8" spans="1:10" hidden="1" x14ac:dyDescent="0.3">
      <c r="A398" t="s">
        <v>5</v>
      </c>
      <c r="B398" t="s">
        <v>96</v>
      </c>
      <c r="D398" t="s">
        <v>19</v>
      </c>
      <c r="E398" t="s">
        <v>114</v>
      </c>
      <c r="F398">
        <v>29</v>
      </c>
      <c r="G398" t="str">
        <f>VLOOKUP(Table1[[#This Row],[Week]],MonthWeek,3,FALSE)</f>
        <v>July</v>
      </c>
      <c r="H398" s="58">
        <v>0.2</v>
      </c>
      <c r="I398" s="4">
        <f>VLOOKUP(Table1[[#This Row],[Week]],WeekDays,2,FALSE)*Table1[[#This Row],[%]]*0.875</f>
        <v>0.35000000000000003</v>
      </c>
      <c r="J3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25.200000000000003</v>
      </c>
    </row>
    <row r="399" spans="1:10" hidden="1" x14ac:dyDescent="0.3">
      <c r="A399" t="s">
        <v>5</v>
      </c>
      <c r="B399" t="s">
        <v>96</v>
      </c>
      <c r="D399" t="s">
        <v>19</v>
      </c>
      <c r="E399" t="s">
        <v>73</v>
      </c>
      <c r="F399">
        <v>26</v>
      </c>
      <c r="G399" t="str">
        <f>VLOOKUP(Table1[[#This Row],[Week]],MonthWeek,3,FALSE)</f>
        <v>June</v>
      </c>
      <c r="H399" s="58">
        <v>0.7</v>
      </c>
      <c r="I399" s="4">
        <f>VLOOKUP(Table1[[#This Row],[Week]],WeekDays,2,FALSE)*Table1[[#This Row],[%]]*0.875</f>
        <v>3.0625</v>
      </c>
      <c r="J3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400" spans="1:10" hidden="1" x14ac:dyDescent="0.3">
      <c r="A400" t="s">
        <v>4</v>
      </c>
      <c r="B400" t="s">
        <v>115</v>
      </c>
      <c r="D400" t="s">
        <v>19</v>
      </c>
      <c r="E400" t="s">
        <v>39</v>
      </c>
      <c r="F400">
        <v>27</v>
      </c>
      <c r="G400" t="str">
        <f>VLOOKUP(Table1[[#This Row],[Week]],MonthWeek,3,FALSE)</f>
        <v>July</v>
      </c>
      <c r="H400" s="58">
        <v>0.4</v>
      </c>
      <c r="I400" s="4">
        <f>VLOOKUP(Table1[[#This Row],[Week]],WeekDays,2,FALSE)*Table1[[#This Row],[%]]*0.875</f>
        <v>1.75</v>
      </c>
      <c r="J4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401" spans="1:10" hidden="1" x14ac:dyDescent="0.3">
      <c r="A401" t="s">
        <v>4</v>
      </c>
      <c r="B401" t="s">
        <v>115</v>
      </c>
      <c r="D401" t="s">
        <v>19</v>
      </c>
      <c r="E401" t="s">
        <v>39</v>
      </c>
      <c r="F401">
        <v>28</v>
      </c>
      <c r="G401" t="str">
        <f>VLOOKUP(Table1[[#This Row],[Week]],MonthWeek,3,FALSE)</f>
        <v>July</v>
      </c>
      <c r="H401" s="58">
        <v>0.4</v>
      </c>
      <c r="I401" s="4">
        <f>VLOOKUP(Table1[[#This Row],[Week]],WeekDays,2,FALSE)*Table1[[#This Row],[%]]*0.875</f>
        <v>1.75</v>
      </c>
      <c r="J4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402" spans="1:10" hidden="1" x14ac:dyDescent="0.3">
      <c r="A402" t="s">
        <v>5</v>
      </c>
      <c r="B402" t="s">
        <v>96</v>
      </c>
      <c r="D402" t="s">
        <v>19</v>
      </c>
      <c r="E402" t="s">
        <v>73</v>
      </c>
      <c r="F402">
        <v>27</v>
      </c>
      <c r="G402" t="str">
        <f>VLOOKUP(Table1[[#This Row],[Week]],MonthWeek,3,FALSE)</f>
        <v>July</v>
      </c>
      <c r="H402" s="58">
        <v>0.7</v>
      </c>
      <c r="I402" s="4">
        <f>VLOOKUP(Table1[[#This Row],[Week]],WeekDays,2,FALSE)*Table1[[#This Row],[%]]*0.875</f>
        <v>3.0625</v>
      </c>
      <c r="J4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403" spans="1:10" hidden="1" x14ac:dyDescent="0.3">
      <c r="A403" t="s">
        <v>5</v>
      </c>
      <c r="B403" t="s">
        <v>96</v>
      </c>
      <c r="D403" t="s">
        <v>19</v>
      </c>
      <c r="E403" t="s">
        <v>73</v>
      </c>
      <c r="F403">
        <v>28</v>
      </c>
      <c r="G403" t="str">
        <f>VLOOKUP(Table1[[#This Row],[Week]],MonthWeek,3,FALSE)</f>
        <v>July</v>
      </c>
      <c r="H403" s="58">
        <v>0.6</v>
      </c>
      <c r="I403" s="4">
        <f>VLOOKUP(Table1[[#This Row],[Week]],WeekDays,2,FALSE)*Table1[[#This Row],[%]]*0.875</f>
        <v>2.625</v>
      </c>
      <c r="J4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404" spans="1:10" hidden="1" x14ac:dyDescent="0.3">
      <c r="A404" t="s">
        <v>4</v>
      </c>
      <c r="B404" t="s">
        <v>115</v>
      </c>
      <c r="D404" t="s">
        <v>19</v>
      </c>
      <c r="E404" t="s">
        <v>39</v>
      </c>
      <c r="F404">
        <v>29</v>
      </c>
      <c r="G404" t="str">
        <f>VLOOKUP(Table1[[#This Row],[Week]],MonthWeek,3,FALSE)</f>
        <v>July</v>
      </c>
      <c r="H404" s="58">
        <v>0.4</v>
      </c>
      <c r="I404" s="4">
        <f>VLOOKUP(Table1[[#This Row],[Week]],WeekDays,2,FALSE)*Table1[[#This Row],[%]]*0.875</f>
        <v>0.70000000000000007</v>
      </c>
      <c r="J4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05" spans="1:10" hidden="1" x14ac:dyDescent="0.3">
      <c r="A405" t="s">
        <v>5</v>
      </c>
      <c r="B405" t="s">
        <v>96</v>
      </c>
      <c r="D405" t="s">
        <v>19</v>
      </c>
      <c r="E405" t="s">
        <v>73</v>
      </c>
      <c r="F405">
        <v>29</v>
      </c>
      <c r="G405" t="str">
        <f>VLOOKUP(Table1[[#This Row],[Week]],MonthWeek,3,FALSE)</f>
        <v>July</v>
      </c>
      <c r="H405" s="58">
        <v>0.6</v>
      </c>
      <c r="I405" s="4">
        <f>VLOOKUP(Table1[[#This Row],[Week]],WeekDays,2,FALSE)*Table1[[#This Row],[%]]*0.875</f>
        <v>1.05</v>
      </c>
      <c r="J4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67.2</v>
      </c>
    </row>
    <row r="406" spans="1:10" hidden="1" x14ac:dyDescent="0.3">
      <c r="A406" t="s">
        <v>5</v>
      </c>
      <c r="B406" t="s">
        <v>96</v>
      </c>
      <c r="D406" t="s">
        <v>15</v>
      </c>
      <c r="E406" t="s">
        <v>127</v>
      </c>
      <c r="F406">
        <v>26</v>
      </c>
      <c r="G406" t="str">
        <f>VLOOKUP(Table1[[#This Row],[Week]],MonthWeek,3,FALSE)</f>
        <v>June</v>
      </c>
      <c r="H406" s="58">
        <v>0.1</v>
      </c>
      <c r="I406" s="4">
        <f>VLOOKUP(Table1[[#This Row],[Week]],WeekDays,2,FALSE)*Table1[[#This Row],[%]]*0.875</f>
        <v>0.4375</v>
      </c>
      <c r="J4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07" spans="1:10" hidden="1" x14ac:dyDescent="0.3">
      <c r="A407" t="s">
        <v>14</v>
      </c>
      <c r="B407" t="s">
        <v>85</v>
      </c>
      <c r="D407" t="s">
        <v>15</v>
      </c>
      <c r="E407" t="s">
        <v>92</v>
      </c>
      <c r="F407">
        <v>28</v>
      </c>
      <c r="G407" t="str">
        <f>VLOOKUP(Table1[[#This Row],[Week]],MonthWeek,3,FALSE)</f>
        <v>July</v>
      </c>
      <c r="H407" s="58">
        <v>0</v>
      </c>
      <c r="I407" s="4">
        <f>VLOOKUP(Table1[[#This Row],[Week]],WeekDays,2,FALSE)*Table1[[#This Row],[%]]*0.875</f>
        <v>0</v>
      </c>
      <c r="J4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8" spans="1:10" hidden="1" x14ac:dyDescent="0.3">
      <c r="A408" t="s">
        <v>5</v>
      </c>
      <c r="B408" t="s">
        <v>96</v>
      </c>
      <c r="D408" t="s">
        <v>15</v>
      </c>
      <c r="E408" t="s">
        <v>127</v>
      </c>
      <c r="F408">
        <v>27</v>
      </c>
      <c r="G408" t="str">
        <f>VLOOKUP(Table1[[#This Row],[Week]],MonthWeek,3,FALSE)</f>
        <v>July</v>
      </c>
      <c r="H408" s="58">
        <v>0.1</v>
      </c>
      <c r="I408" s="4">
        <f>VLOOKUP(Table1[[#This Row],[Week]],WeekDays,2,FALSE)*Table1[[#This Row],[%]]*0.875</f>
        <v>0.4375</v>
      </c>
      <c r="J4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09" spans="1:10" hidden="1" x14ac:dyDescent="0.3">
      <c r="A409" t="s">
        <v>14</v>
      </c>
      <c r="B409" t="s">
        <v>85</v>
      </c>
      <c r="D409" t="s">
        <v>15</v>
      </c>
      <c r="E409" t="s">
        <v>92</v>
      </c>
      <c r="F409">
        <v>29</v>
      </c>
      <c r="G409" t="str">
        <f>VLOOKUP(Table1[[#This Row],[Week]],MonthWeek,3,FALSE)</f>
        <v>July</v>
      </c>
      <c r="H409" s="58">
        <v>0</v>
      </c>
      <c r="I409" s="4">
        <f>VLOOKUP(Table1[[#This Row],[Week]],WeekDays,2,FALSE)*Table1[[#This Row],[%]]*0.875</f>
        <v>0</v>
      </c>
      <c r="J4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0" spans="1:10" hidden="1" x14ac:dyDescent="0.3">
      <c r="A410" t="s">
        <v>14</v>
      </c>
      <c r="B410" t="s">
        <v>70</v>
      </c>
      <c r="D410" t="s">
        <v>17</v>
      </c>
      <c r="E410" t="s">
        <v>72</v>
      </c>
      <c r="F410">
        <v>26</v>
      </c>
      <c r="G410" t="str">
        <f>VLOOKUP(Table1[[#This Row],[Week]],MonthWeek,3,FALSE)</f>
        <v>June</v>
      </c>
      <c r="H410" s="58">
        <v>0</v>
      </c>
      <c r="I410" s="4">
        <f>VLOOKUP(Table1[[#This Row],[Week]],WeekDays,2,FALSE)*Table1[[#This Row],[%]]*0.875</f>
        <v>0</v>
      </c>
      <c r="J4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1" spans="1:10" hidden="1" x14ac:dyDescent="0.3">
      <c r="A411" t="s">
        <v>14</v>
      </c>
      <c r="B411" t="s">
        <v>70</v>
      </c>
      <c r="D411" t="s">
        <v>17</v>
      </c>
      <c r="E411" t="s">
        <v>72</v>
      </c>
      <c r="F411">
        <v>27</v>
      </c>
      <c r="G411" t="str">
        <f>VLOOKUP(Table1[[#This Row],[Week]],MonthWeek,3,FALSE)</f>
        <v>July</v>
      </c>
      <c r="H411" s="58">
        <v>0</v>
      </c>
      <c r="I411" s="4">
        <f>VLOOKUP(Table1[[#This Row],[Week]],WeekDays,2,FALSE)*Table1[[#This Row],[%]]*0.875</f>
        <v>0</v>
      </c>
      <c r="J4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2" spans="1:10" hidden="1" x14ac:dyDescent="0.3">
      <c r="A412" t="s">
        <v>6</v>
      </c>
      <c r="B412" t="s">
        <v>28</v>
      </c>
      <c r="D412" t="s">
        <v>15</v>
      </c>
      <c r="E412" t="s">
        <v>134</v>
      </c>
      <c r="F412">
        <v>29</v>
      </c>
      <c r="G412" t="str">
        <f>VLOOKUP(Table1[[#This Row],[Week]],MonthWeek,3,FALSE)</f>
        <v>July</v>
      </c>
      <c r="H412" s="58">
        <v>0</v>
      </c>
      <c r="I412" s="4">
        <f>VLOOKUP(Table1[[#This Row],[Week]],WeekDays,2,FALSE)*Table1[[#This Row],[%]]*0.875</f>
        <v>0</v>
      </c>
      <c r="J4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3" spans="1:10" hidden="1" x14ac:dyDescent="0.3">
      <c r="A413" t="s">
        <v>6</v>
      </c>
      <c r="B413" t="s">
        <v>28</v>
      </c>
      <c r="D413" t="s">
        <v>0</v>
      </c>
      <c r="E413" t="s">
        <v>6</v>
      </c>
      <c r="F413">
        <v>26</v>
      </c>
      <c r="G413" t="str">
        <f>VLOOKUP(Table1[[#This Row],[Week]],MonthWeek,3,FALSE)</f>
        <v>June</v>
      </c>
      <c r="H413" s="58">
        <v>0.2</v>
      </c>
      <c r="I413" s="4">
        <f>VLOOKUP(Table1[[#This Row],[Week]],WeekDays,2,FALSE)*Table1[[#This Row],[%]]*0.875</f>
        <v>0.875</v>
      </c>
      <c r="J4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14" spans="1:10" hidden="1" x14ac:dyDescent="0.3">
      <c r="A414" t="s">
        <v>13</v>
      </c>
      <c r="B414" t="s">
        <v>98</v>
      </c>
      <c r="D414" t="s">
        <v>0</v>
      </c>
      <c r="E414" t="s">
        <v>13</v>
      </c>
      <c r="F414">
        <v>27</v>
      </c>
      <c r="G414" t="str">
        <f>VLOOKUP(Table1[[#This Row],[Week]],MonthWeek,3,FALSE)</f>
        <v>July</v>
      </c>
      <c r="I414" s="4">
        <f>VLOOKUP(Table1[[#This Row],[Week]],WeekDays,2,FALSE)*Table1[[#This Row],[%]]*0.875</f>
        <v>0</v>
      </c>
      <c r="J4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5" spans="1:10" hidden="1" x14ac:dyDescent="0.3">
      <c r="A415" t="s">
        <v>13</v>
      </c>
      <c r="B415" t="s">
        <v>47</v>
      </c>
      <c r="D415" t="s">
        <v>0</v>
      </c>
      <c r="E415" t="s">
        <v>13</v>
      </c>
      <c r="F415">
        <v>27</v>
      </c>
      <c r="G415" t="str">
        <f>VLOOKUP(Table1[[#This Row],[Week]],MonthWeek,3,FALSE)</f>
        <v>July</v>
      </c>
      <c r="I415" s="4">
        <f>VLOOKUP(Table1[[#This Row],[Week]],WeekDays,2,FALSE)*Table1[[#This Row],[%]]*0.875</f>
        <v>0</v>
      </c>
      <c r="J4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6" spans="1:10" hidden="1" x14ac:dyDescent="0.3">
      <c r="A416" t="s">
        <v>13</v>
      </c>
      <c r="B416" t="s">
        <v>67</v>
      </c>
      <c r="D416" t="s">
        <v>0</v>
      </c>
      <c r="E416" t="s">
        <v>13</v>
      </c>
      <c r="F416">
        <v>27</v>
      </c>
      <c r="G416" t="str">
        <f>VLOOKUP(Table1[[#This Row],[Week]],MonthWeek,3,FALSE)</f>
        <v>July</v>
      </c>
      <c r="I416" s="4">
        <f>VLOOKUP(Table1[[#This Row],[Week]],WeekDays,2,FALSE)*Table1[[#This Row],[%]]*0.875</f>
        <v>0</v>
      </c>
      <c r="J4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7" spans="1:10" hidden="1" x14ac:dyDescent="0.3">
      <c r="A417" t="s">
        <v>14</v>
      </c>
      <c r="B417" t="s">
        <v>91</v>
      </c>
      <c r="D417" t="s">
        <v>17</v>
      </c>
      <c r="E417" t="s">
        <v>72</v>
      </c>
      <c r="F417">
        <v>26</v>
      </c>
      <c r="G417" t="str">
        <f>VLOOKUP(Table1[[#This Row],[Week]],MonthWeek,3,FALSE)</f>
        <v>June</v>
      </c>
      <c r="H417" s="58">
        <v>0</v>
      </c>
      <c r="I417" s="4">
        <f>VLOOKUP(Table1[[#This Row],[Week]],WeekDays,2,FALSE)*Table1[[#This Row],[%]]*0.875</f>
        <v>0</v>
      </c>
      <c r="J4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8" spans="1:10" hidden="1" x14ac:dyDescent="0.3">
      <c r="A418" t="s">
        <v>13</v>
      </c>
      <c r="B418" t="s">
        <v>69</v>
      </c>
      <c r="D418" t="s">
        <v>0</v>
      </c>
      <c r="E418" t="s">
        <v>13</v>
      </c>
      <c r="F418">
        <v>27</v>
      </c>
      <c r="G418" t="str">
        <f>VLOOKUP(Table1[[#This Row],[Week]],MonthWeek,3,FALSE)</f>
        <v>July</v>
      </c>
      <c r="I418" s="4">
        <f>VLOOKUP(Table1[[#This Row],[Week]],WeekDays,2,FALSE)*Table1[[#This Row],[%]]*0.875</f>
        <v>0</v>
      </c>
      <c r="J4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9" spans="1:10" hidden="1" x14ac:dyDescent="0.3">
      <c r="A419" t="s">
        <v>5</v>
      </c>
      <c r="B419" t="s">
        <v>96</v>
      </c>
      <c r="D419" t="s">
        <v>15</v>
      </c>
      <c r="E419" t="s">
        <v>127</v>
      </c>
      <c r="F419">
        <v>28</v>
      </c>
      <c r="G419" t="str">
        <f>VLOOKUP(Table1[[#This Row],[Week]],MonthWeek,3,FALSE)</f>
        <v>July</v>
      </c>
      <c r="H419" s="58">
        <v>0.1</v>
      </c>
      <c r="I419" s="4">
        <f>VLOOKUP(Table1[[#This Row],[Week]],WeekDays,2,FALSE)*Table1[[#This Row],[%]]*0.875</f>
        <v>0.4375</v>
      </c>
      <c r="J4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20" spans="1:10" hidden="1" x14ac:dyDescent="0.3">
      <c r="A420" t="s">
        <v>6</v>
      </c>
      <c r="B420" t="s">
        <v>28</v>
      </c>
      <c r="D420" t="s">
        <v>0</v>
      </c>
      <c r="E420" t="s">
        <v>6</v>
      </c>
      <c r="F420">
        <v>27</v>
      </c>
      <c r="G420" t="str">
        <f>VLOOKUP(Table1[[#This Row],[Week]],MonthWeek,3,FALSE)</f>
        <v>July</v>
      </c>
      <c r="H420" s="58">
        <v>0.2</v>
      </c>
      <c r="I420" s="4">
        <f>VLOOKUP(Table1[[#This Row],[Week]],WeekDays,2,FALSE)*Table1[[#This Row],[%]]*0.875</f>
        <v>0.875</v>
      </c>
      <c r="J4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21" spans="1:10" hidden="1" x14ac:dyDescent="0.3">
      <c r="A421" t="s">
        <v>6</v>
      </c>
      <c r="B421" t="s">
        <v>28</v>
      </c>
      <c r="D421" t="s">
        <v>0</v>
      </c>
      <c r="E421" t="s">
        <v>6</v>
      </c>
      <c r="F421">
        <v>28</v>
      </c>
      <c r="G421" t="str">
        <f>VLOOKUP(Table1[[#This Row],[Week]],MonthWeek,3,FALSE)</f>
        <v>July</v>
      </c>
      <c r="H421" s="58">
        <v>0.2</v>
      </c>
      <c r="I421" s="4">
        <f>VLOOKUP(Table1[[#This Row],[Week]],WeekDays,2,FALSE)*Table1[[#This Row],[%]]*0.875</f>
        <v>0.875</v>
      </c>
      <c r="J4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22" spans="1:10" hidden="1" x14ac:dyDescent="0.3">
      <c r="A422" t="s">
        <v>6</v>
      </c>
      <c r="B422" t="s">
        <v>28</v>
      </c>
      <c r="D422" t="s">
        <v>0</v>
      </c>
      <c r="E422" t="s">
        <v>6</v>
      </c>
      <c r="F422">
        <v>29</v>
      </c>
      <c r="G422" t="str">
        <f>VLOOKUP(Table1[[#This Row],[Week]],MonthWeek,3,FALSE)</f>
        <v>July</v>
      </c>
      <c r="H422" s="58">
        <v>0.2</v>
      </c>
      <c r="I422" s="4">
        <f>VLOOKUP(Table1[[#This Row],[Week]],WeekDays,2,FALSE)*Table1[[#This Row],[%]]*0.875</f>
        <v>0.35000000000000003</v>
      </c>
      <c r="J4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423" spans="1:10" hidden="1" x14ac:dyDescent="0.3">
      <c r="A423" t="s">
        <v>14</v>
      </c>
      <c r="B423" t="s">
        <v>91</v>
      </c>
      <c r="D423" t="s">
        <v>17</v>
      </c>
      <c r="E423" t="s">
        <v>72</v>
      </c>
      <c r="F423">
        <v>27</v>
      </c>
      <c r="G423" t="str">
        <f>VLOOKUP(Table1[[#This Row],[Week]],MonthWeek,3,FALSE)</f>
        <v>July</v>
      </c>
      <c r="H423" s="58">
        <v>0</v>
      </c>
      <c r="I423" s="4">
        <f>VLOOKUP(Table1[[#This Row],[Week]],WeekDays,2,FALSE)*Table1[[#This Row],[%]]*0.875</f>
        <v>0</v>
      </c>
      <c r="J4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4" spans="1:10" hidden="1" x14ac:dyDescent="0.3">
      <c r="A424" t="s">
        <v>14</v>
      </c>
      <c r="B424" t="s">
        <v>91</v>
      </c>
      <c r="D424" t="s">
        <v>17</v>
      </c>
      <c r="E424" t="s">
        <v>72</v>
      </c>
      <c r="F424">
        <v>28</v>
      </c>
      <c r="G424" t="str">
        <f>VLOOKUP(Table1[[#This Row],[Week]],MonthWeek,3,FALSE)</f>
        <v>July</v>
      </c>
      <c r="H424" s="58">
        <v>0</v>
      </c>
      <c r="I424" s="4">
        <f>VLOOKUP(Table1[[#This Row],[Week]],WeekDays,2,FALSE)*Table1[[#This Row],[%]]*0.875</f>
        <v>0</v>
      </c>
      <c r="J4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5" spans="1:10" hidden="1" x14ac:dyDescent="0.3">
      <c r="A425" t="s">
        <v>6</v>
      </c>
      <c r="B425" t="s">
        <v>28</v>
      </c>
      <c r="D425" t="s">
        <v>17</v>
      </c>
      <c r="E425" t="s">
        <v>79</v>
      </c>
      <c r="F425">
        <v>26</v>
      </c>
      <c r="G425" t="str">
        <f>VLOOKUP(Table1[[#This Row],[Week]],MonthWeek,3,FALSE)</f>
        <v>June</v>
      </c>
      <c r="H425" s="58">
        <v>0.05</v>
      </c>
      <c r="I425" s="4">
        <f>VLOOKUP(Table1[[#This Row],[Week]],WeekDays,2,FALSE)*Table1[[#This Row],[%]]*0.875</f>
        <v>0.21875</v>
      </c>
      <c r="J4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426" spans="1:10" hidden="1" x14ac:dyDescent="0.3">
      <c r="A426" t="s">
        <v>14</v>
      </c>
      <c r="B426" t="s">
        <v>91</v>
      </c>
      <c r="D426" t="s">
        <v>17</v>
      </c>
      <c r="E426" t="s">
        <v>72</v>
      </c>
      <c r="F426">
        <v>29</v>
      </c>
      <c r="G426" t="str">
        <f>VLOOKUP(Table1[[#This Row],[Week]],MonthWeek,3,FALSE)</f>
        <v>July</v>
      </c>
      <c r="H426" s="58">
        <v>0</v>
      </c>
      <c r="I426" s="4">
        <f>VLOOKUP(Table1[[#This Row],[Week]],WeekDays,2,FALSE)*Table1[[#This Row],[%]]*0.875</f>
        <v>0</v>
      </c>
      <c r="J4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7" spans="1:10" hidden="1" x14ac:dyDescent="0.3">
      <c r="A427" t="s">
        <v>14</v>
      </c>
      <c r="B427" t="s">
        <v>70</v>
      </c>
      <c r="D427" t="s">
        <v>17</v>
      </c>
      <c r="E427" t="s">
        <v>72</v>
      </c>
      <c r="F427">
        <v>28</v>
      </c>
      <c r="G427" t="str">
        <f>VLOOKUP(Table1[[#This Row],[Week]],MonthWeek,3,FALSE)</f>
        <v>July</v>
      </c>
      <c r="H427" s="58">
        <v>0</v>
      </c>
      <c r="I427" s="4">
        <f>VLOOKUP(Table1[[#This Row],[Week]],WeekDays,2,FALSE)*Table1[[#This Row],[%]]*0.875</f>
        <v>0</v>
      </c>
      <c r="J4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8" spans="1:10" hidden="1" x14ac:dyDescent="0.3">
      <c r="A428" t="s">
        <v>14</v>
      </c>
      <c r="B428" t="s">
        <v>70</v>
      </c>
      <c r="D428" t="s">
        <v>17</v>
      </c>
      <c r="E428" t="s">
        <v>72</v>
      </c>
      <c r="F428">
        <v>29</v>
      </c>
      <c r="G428" t="str">
        <f>VLOOKUP(Table1[[#This Row],[Week]],MonthWeek,3,FALSE)</f>
        <v>July</v>
      </c>
      <c r="H428" s="58">
        <v>0</v>
      </c>
      <c r="I428" s="4">
        <f>VLOOKUP(Table1[[#This Row],[Week]],WeekDays,2,FALSE)*Table1[[#This Row],[%]]*0.875</f>
        <v>0</v>
      </c>
      <c r="J4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9" spans="1:10" hidden="1" x14ac:dyDescent="0.3">
      <c r="A429" t="s">
        <v>14</v>
      </c>
      <c r="B429" t="s">
        <v>60</v>
      </c>
      <c r="D429" t="s">
        <v>17</v>
      </c>
      <c r="E429" t="s">
        <v>72</v>
      </c>
      <c r="F429">
        <v>26</v>
      </c>
      <c r="G429" t="str">
        <f>VLOOKUP(Table1[[#This Row],[Week]],MonthWeek,3,FALSE)</f>
        <v>June</v>
      </c>
      <c r="H429" s="58">
        <v>0</v>
      </c>
      <c r="I429" s="4">
        <f>VLOOKUP(Table1[[#This Row],[Week]],WeekDays,2,FALSE)*Table1[[#This Row],[%]]*0.875</f>
        <v>0</v>
      </c>
      <c r="J4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0" spans="1:10" hidden="1" x14ac:dyDescent="0.3">
      <c r="A430" t="s">
        <v>14</v>
      </c>
      <c r="B430" t="s">
        <v>60</v>
      </c>
      <c r="D430" t="s">
        <v>17</v>
      </c>
      <c r="E430" t="s">
        <v>72</v>
      </c>
      <c r="F430">
        <v>28</v>
      </c>
      <c r="G430" t="str">
        <f>VLOOKUP(Table1[[#This Row],[Week]],MonthWeek,3,FALSE)</f>
        <v>July</v>
      </c>
      <c r="H430" s="58">
        <v>0</v>
      </c>
      <c r="I430" s="4">
        <f>VLOOKUP(Table1[[#This Row],[Week]],WeekDays,2,FALSE)*Table1[[#This Row],[%]]*0.875</f>
        <v>0</v>
      </c>
      <c r="J4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1" spans="1:10" hidden="1" x14ac:dyDescent="0.3">
      <c r="A431" t="s">
        <v>5</v>
      </c>
      <c r="B431" t="s">
        <v>96</v>
      </c>
      <c r="D431" t="s">
        <v>15</v>
      </c>
      <c r="E431" t="s">
        <v>127</v>
      </c>
      <c r="F431">
        <v>29</v>
      </c>
      <c r="G431" t="str">
        <f>VLOOKUP(Table1[[#This Row],[Week]],MonthWeek,3,FALSE)</f>
        <v>July</v>
      </c>
      <c r="H431" s="58">
        <v>0.1</v>
      </c>
      <c r="I431" s="4">
        <f>VLOOKUP(Table1[[#This Row],[Week]],WeekDays,2,FALSE)*Table1[[#This Row],[%]]*0.875</f>
        <v>0.17500000000000002</v>
      </c>
      <c r="J4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14.000000000000002</v>
      </c>
    </row>
    <row r="432" spans="1:10" hidden="1" x14ac:dyDescent="0.3">
      <c r="A432" t="s">
        <v>14</v>
      </c>
      <c r="B432" t="s">
        <v>60</v>
      </c>
      <c r="D432" t="s">
        <v>17</v>
      </c>
      <c r="E432" t="s">
        <v>72</v>
      </c>
      <c r="F432">
        <v>28</v>
      </c>
      <c r="G432" t="str">
        <f>VLOOKUP(Table1[[#This Row],[Week]],MonthWeek,3,FALSE)</f>
        <v>July</v>
      </c>
      <c r="H432" s="58">
        <v>0</v>
      </c>
      <c r="I432" s="4">
        <f>VLOOKUP(Table1[[#This Row],[Week]],WeekDays,2,FALSE)*Table1[[#This Row],[%]]*0.875</f>
        <v>0</v>
      </c>
      <c r="J4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3" spans="1:10" hidden="1" x14ac:dyDescent="0.3">
      <c r="A433" t="s">
        <v>14</v>
      </c>
      <c r="B433" t="s">
        <v>60</v>
      </c>
      <c r="D433" t="s">
        <v>17</v>
      </c>
      <c r="E433" t="s">
        <v>72</v>
      </c>
      <c r="F433">
        <v>29</v>
      </c>
      <c r="G433" t="str">
        <f>VLOOKUP(Table1[[#This Row],[Week]],MonthWeek,3,FALSE)</f>
        <v>July</v>
      </c>
      <c r="H433" s="58">
        <v>0</v>
      </c>
      <c r="I433" s="4">
        <f>VLOOKUP(Table1[[#This Row],[Week]],WeekDays,2,FALSE)*Table1[[#This Row],[%]]*0.875</f>
        <v>0</v>
      </c>
      <c r="J4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4" spans="1:10" hidden="1" x14ac:dyDescent="0.3">
      <c r="A434" t="s">
        <v>6</v>
      </c>
      <c r="B434" t="s">
        <v>28</v>
      </c>
      <c r="D434" t="s">
        <v>17</v>
      </c>
      <c r="E434" t="s">
        <v>79</v>
      </c>
      <c r="F434">
        <v>27</v>
      </c>
      <c r="G434" t="str">
        <f>VLOOKUP(Table1[[#This Row],[Week]],MonthWeek,3,FALSE)</f>
        <v>July</v>
      </c>
      <c r="H434" s="58">
        <v>0.05</v>
      </c>
      <c r="I434" s="4">
        <f>VLOOKUP(Table1[[#This Row],[Week]],WeekDays,2,FALSE)*Table1[[#This Row],[%]]*0.875</f>
        <v>0.21875</v>
      </c>
      <c r="J4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435" spans="1:10" hidden="1" x14ac:dyDescent="0.3">
      <c r="A435" t="s">
        <v>4</v>
      </c>
      <c r="B435" t="s">
        <v>115</v>
      </c>
      <c r="D435" t="s">
        <v>19</v>
      </c>
      <c r="E435" t="s">
        <v>102</v>
      </c>
      <c r="F435">
        <v>26</v>
      </c>
      <c r="G435" t="str">
        <f>VLOOKUP(Table1[[#This Row],[Week]],MonthWeek,3,FALSE)</f>
        <v>June</v>
      </c>
      <c r="H435" s="58">
        <v>0.5</v>
      </c>
      <c r="I435" s="4">
        <f>VLOOKUP(Table1[[#This Row],[Week]],WeekDays,2,FALSE)*Table1[[#This Row],[%]]*0.875</f>
        <v>2.1875</v>
      </c>
      <c r="J4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436" spans="1:10" hidden="1" x14ac:dyDescent="0.3">
      <c r="A436" t="s">
        <v>4</v>
      </c>
      <c r="B436" t="s">
        <v>115</v>
      </c>
      <c r="D436" t="s">
        <v>19</v>
      </c>
      <c r="E436" t="s">
        <v>102</v>
      </c>
      <c r="F436">
        <v>27</v>
      </c>
      <c r="G436" t="str">
        <f>VLOOKUP(Table1[[#This Row],[Week]],MonthWeek,3,FALSE)</f>
        <v>July</v>
      </c>
      <c r="H436" s="58">
        <v>0.1</v>
      </c>
      <c r="I436" s="4">
        <f>VLOOKUP(Table1[[#This Row],[Week]],WeekDays,2,FALSE)*Table1[[#This Row],[%]]*0.875</f>
        <v>0.4375</v>
      </c>
      <c r="J4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437" spans="1:10" hidden="1" x14ac:dyDescent="0.3">
      <c r="A437" t="s">
        <v>6</v>
      </c>
      <c r="B437" t="s">
        <v>28</v>
      </c>
      <c r="D437" t="s">
        <v>17</v>
      </c>
      <c r="E437" t="s">
        <v>79</v>
      </c>
      <c r="F437">
        <v>28</v>
      </c>
      <c r="G437" t="str">
        <f>VLOOKUP(Table1[[#This Row],[Week]],MonthWeek,3,FALSE)</f>
        <v>July</v>
      </c>
      <c r="H437" s="58">
        <v>0.3</v>
      </c>
      <c r="I437" s="4">
        <f>VLOOKUP(Table1[[#This Row],[Week]],WeekDays,2,FALSE)*Table1[[#This Row],[%]]*0.875</f>
        <v>1.3125</v>
      </c>
      <c r="J4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438" spans="1:10" hidden="1" x14ac:dyDescent="0.3">
      <c r="A438" t="s">
        <v>14</v>
      </c>
      <c r="B438" t="s">
        <v>36</v>
      </c>
      <c r="D438" t="s">
        <v>17</v>
      </c>
      <c r="E438" t="s">
        <v>72</v>
      </c>
      <c r="F438">
        <v>26</v>
      </c>
      <c r="G438" t="str">
        <f>VLOOKUP(Table1[[#This Row],[Week]],MonthWeek,3,FALSE)</f>
        <v>June</v>
      </c>
      <c r="H438" s="58">
        <v>0</v>
      </c>
      <c r="I438" s="4">
        <f>VLOOKUP(Table1[[#This Row],[Week]],WeekDays,2,FALSE)*Table1[[#This Row],[%]]*0.875</f>
        <v>0</v>
      </c>
      <c r="J4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9" spans="1:10" hidden="1" x14ac:dyDescent="0.3">
      <c r="A439" t="s">
        <v>14</v>
      </c>
      <c r="B439" t="s">
        <v>36</v>
      </c>
      <c r="D439" t="s">
        <v>17</v>
      </c>
      <c r="E439" t="s">
        <v>72</v>
      </c>
      <c r="F439">
        <v>27</v>
      </c>
      <c r="G439" t="str">
        <f>VLOOKUP(Table1[[#This Row],[Week]],MonthWeek,3,FALSE)</f>
        <v>July</v>
      </c>
      <c r="H439" s="58">
        <v>0</v>
      </c>
      <c r="I439" s="4">
        <f>VLOOKUP(Table1[[#This Row],[Week]],WeekDays,2,FALSE)*Table1[[#This Row],[%]]*0.875</f>
        <v>0</v>
      </c>
      <c r="J4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40" spans="1:10" hidden="1" x14ac:dyDescent="0.3">
      <c r="A440" t="s">
        <v>13</v>
      </c>
      <c r="B440" t="s">
        <v>69</v>
      </c>
      <c r="D440" t="s">
        <v>15</v>
      </c>
      <c r="E440" t="s">
        <v>127</v>
      </c>
      <c r="F440">
        <v>27</v>
      </c>
      <c r="G440" t="str">
        <f>VLOOKUP(Table1[[#This Row],[Week]],MonthWeek,3,FALSE)</f>
        <v>July</v>
      </c>
      <c r="I440" s="4">
        <f>VLOOKUP(Table1[[#This Row],[Week]],WeekDays,2,FALSE)*Table1[[#This Row],[%]]*0.875</f>
        <v>0</v>
      </c>
      <c r="J4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41" spans="1:10" hidden="1" x14ac:dyDescent="0.3">
      <c r="A441" t="s">
        <v>5</v>
      </c>
      <c r="B441" t="s">
        <v>96</v>
      </c>
      <c r="D441" t="s">
        <v>17</v>
      </c>
      <c r="E441" t="s">
        <v>107</v>
      </c>
      <c r="F441">
        <v>26</v>
      </c>
      <c r="G441" t="str">
        <f>VLOOKUP(Table1[[#This Row],[Week]],MonthWeek,3,FALSE)</f>
        <v>June</v>
      </c>
      <c r="H441" s="58">
        <v>0.5</v>
      </c>
      <c r="I441" s="4">
        <f>VLOOKUP(Table1[[#This Row],[Week]],WeekDays,2,FALSE)*Table1[[#This Row],[%]]*0.875</f>
        <v>2.1875</v>
      </c>
      <c r="J4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42" spans="1:10" hidden="1" x14ac:dyDescent="0.3">
      <c r="A442" t="s">
        <v>13</v>
      </c>
      <c r="B442" t="s">
        <v>59</v>
      </c>
      <c r="D442" t="s">
        <v>0</v>
      </c>
      <c r="E442" t="s">
        <v>13</v>
      </c>
      <c r="F442">
        <v>27</v>
      </c>
      <c r="G442" t="str">
        <f>VLOOKUP(Table1[[#This Row],[Week]],MonthWeek,3,FALSE)</f>
        <v>July</v>
      </c>
      <c r="I442" s="4">
        <f>VLOOKUP(Table1[[#This Row],[Week]],WeekDays,2,FALSE)*Table1[[#This Row],[%]]*0.875</f>
        <v>0</v>
      </c>
      <c r="J4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43" spans="1:10" hidden="1" x14ac:dyDescent="0.3">
      <c r="A443" t="s">
        <v>6</v>
      </c>
      <c r="B443" t="s">
        <v>28</v>
      </c>
      <c r="D443" t="s">
        <v>17</v>
      </c>
      <c r="E443" t="s">
        <v>79</v>
      </c>
      <c r="F443">
        <v>29</v>
      </c>
      <c r="G443" t="str">
        <f>VLOOKUP(Table1[[#This Row],[Week]],MonthWeek,3,FALSE)</f>
        <v>July</v>
      </c>
      <c r="H443" s="58">
        <v>0.2</v>
      </c>
      <c r="I443" s="4">
        <f>VLOOKUP(Table1[[#This Row],[Week]],WeekDays,2,FALSE)*Table1[[#This Row],[%]]*0.875</f>
        <v>0.35000000000000003</v>
      </c>
      <c r="J4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444" spans="1:10" hidden="1" x14ac:dyDescent="0.3">
      <c r="A444" t="s">
        <v>14</v>
      </c>
      <c r="B444" t="s">
        <v>36</v>
      </c>
      <c r="D444" t="s">
        <v>17</v>
      </c>
      <c r="E444" t="s">
        <v>72</v>
      </c>
      <c r="F444">
        <v>28</v>
      </c>
      <c r="G444" t="str">
        <f>VLOOKUP(Table1[[#This Row],[Week]],MonthWeek,3,FALSE)</f>
        <v>July</v>
      </c>
      <c r="H444" s="58">
        <v>0</v>
      </c>
      <c r="I444" s="4">
        <f>VLOOKUP(Table1[[#This Row],[Week]],WeekDays,2,FALSE)*Table1[[#This Row],[%]]*0.875</f>
        <v>0</v>
      </c>
      <c r="J4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45" spans="1:10" hidden="1" x14ac:dyDescent="0.3">
      <c r="A445" t="s">
        <v>6</v>
      </c>
      <c r="B445" t="s">
        <v>31</v>
      </c>
      <c r="D445" t="s">
        <v>19</v>
      </c>
      <c r="E445" t="s">
        <v>114</v>
      </c>
      <c r="F445">
        <v>26</v>
      </c>
      <c r="G445" t="str">
        <f>VLOOKUP(Table1[[#This Row],[Week]],MonthWeek,3,FALSE)</f>
        <v>June</v>
      </c>
      <c r="H445" s="58">
        <v>0.6</v>
      </c>
      <c r="I445" s="4">
        <f>VLOOKUP(Table1[[#This Row],[Week]],WeekDays,2,FALSE)*Table1[[#This Row],[%]]*0.875</f>
        <v>2.625</v>
      </c>
      <c r="J4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row>
    <row r="446" spans="1:10" hidden="1" x14ac:dyDescent="0.3">
      <c r="A446" t="s">
        <v>13</v>
      </c>
      <c r="B446" t="s">
        <v>90</v>
      </c>
      <c r="D446" t="s">
        <v>19</v>
      </c>
      <c r="E446" t="s">
        <v>121</v>
      </c>
      <c r="F446">
        <v>26</v>
      </c>
      <c r="G446" t="str">
        <f>VLOOKUP(Table1[[#This Row],[Week]],MonthWeek,3,FALSE)</f>
        <v>June</v>
      </c>
      <c r="H446" s="58">
        <v>0</v>
      </c>
      <c r="I446" s="4">
        <f>VLOOKUP(Table1[[#This Row],[Week]],WeekDays,2,FALSE)*Table1[[#This Row],[%]]*0.875</f>
        <v>0</v>
      </c>
      <c r="J4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47" spans="1:10" hidden="1" x14ac:dyDescent="0.3">
      <c r="A447" t="s">
        <v>6</v>
      </c>
      <c r="B447" t="s">
        <v>31</v>
      </c>
      <c r="D447" t="s">
        <v>19</v>
      </c>
      <c r="E447" t="s">
        <v>73</v>
      </c>
      <c r="F447">
        <v>26</v>
      </c>
      <c r="G447" t="str">
        <f>VLOOKUP(Table1[[#This Row],[Week]],MonthWeek,3,FALSE)</f>
        <v>June</v>
      </c>
      <c r="H447" s="58">
        <v>0.2</v>
      </c>
      <c r="I447" s="4">
        <f>VLOOKUP(Table1[[#This Row],[Week]],WeekDays,2,FALSE)*Table1[[#This Row],[%]]*0.875</f>
        <v>0.875</v>
      </c>
      <c r="J4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48" spans="1:10" hidden="1" x14ac:dyDescent="0.3">
      <c r="A448" t="s">
        <v>5</v>
      </c>
      <c r="B448" t="s">
        <v>96</v>
      </c>
      <c r="D448" t="s">
        <v>17</v>
      </c>
      <c r="E448" t="s">
        <v>107</v>
      </c>
      <c r="F448">
        <v>27</v>
      </c>
      <c r="G448" t="str">
        <f>VLOOKUP(Table1[[#This Row],[Week]],MonthWeek,3,FALSE)</f>
        <v>July</v>
      </c>
      <c r="H448" s="58">
        <v>0.5</v>
      </c>
      <c r="I448" s="4">
        <f>VLOOKUP(Table1[[#This Row],[Week]],WeekDays,2,FALSE)*Table1[[#This Row],[%]]*0.875</f>
        <v>2.1875</v>
      </c>
      <c r="J4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49" spans="1:10" hidden="1" x14ac:dyDescent="0.3">
      <c r="A449" t="s">
        <v>5</v>
      </c>
      <c r="B449" t="s">
        <v>96</v>
      </c>
      <c r="D449" t="s">
        <v>17</v>
      </c>
      <c r="E449" t="s">
        <v>107</v>
      </c>
      <c r="F449">
        <v>28</v>
      </c>
      <c r="G449" t="str">
        <f>VLOOKUP(Table1[[#This Row],[Week]],MonthWeek,3,FALSE)</f>
        <v>July</v>
      </c>
      <c r="H449" s="58">
        <v>0.5</v>
      </c>
      <c r="I449" s="4">
        <f>VLOOKUP(Table1[[#This Row],[Week]],WeekDays,2,FALSE)*Table1[[#This Row],[%]]*0.875</f>
        <v>2.1875</v>
      </c>
      <c r="J4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50" spans="1:10" hidden="1" x14ac:dyDescent="0.3">
      <c r="A450" t="s">
        <v>6</v>
      </c>
      <c r="B450" t="s">
        <v>31</v>
      </c>
      <c r="D450" t="s">
        <v>19</v>
      </c>
      <c r="E450" t="s">
        <v>114</v>
      </c>
      <c r="F450">
        <v>27</v>
      </c>
      <c r="G450" t="str">
        <f>VLOOKUP(Table1[[#This Row],[Week]],MonthWeek,3,FALSE)</f>
        <v>July</v>
      </c>
      <c r="H450" s="58">
        <v>0.6</v>
      </c>
      <c r="I450" s="4">
        <f>VLOOKUP(Table1[[#This Row],[Week]],WeekDays,2,FALSE)*Table1[[#This Row],[%]]*0.875</f>
        <v>2.625</v>
      </c>
      <c r="J4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row>
    <row r="451" spans="1:10" hidden="1" x14ac:dyDescent="0.3">
      <c r="A451" t="s">
        <v>5</v>
      </c>
      <c r="B451" t="s">
        <v>96</v>
      </c>
      <c r="D451" t="s">
        <v>17</v>
      </c>
      <c r="E451" t="s">
        <v>107</v>
      </c>
      <c r="F451">
        <v>29</v>
      </c>
      <c r="G451" t="str">
        <f>VLOOKUP(Table1[[#This Row],[Week]],MonthWeek,3,FALSE)</f>
        <v>July</v>
      </c>
      <c r="H451" s="58">
        <v>0.5</v>
      </c>
      <c r="I451" s="4">
        <f>VLOOKUP(Table1[[#This Row],[Week]],WeekDays,2,FALSE)*Table1[[#This Row],[%]]*0.875</f>
        <v>0.875</v>
      </c>
      <c r="J4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52" spans="1:10" hidden="1" x14ac:dyDescent="0.3">
      <c r="A452" t="s">
        <v>5</v>
      </c>
      <c r="B452" t="s">
        <v>96</v>
      </c>
      <c r="D452" t="s">
        <v>15</v>
      </c>
      <c r="E452" t="s">
        <v>128</v>
      </c>
      <c r="F452">
        <v>26</v>
      </c>
      <c r="G452" t="str">
        <f>VLOOKUP(Table1[[#This Row],[Week]],MonthWeek,3,FALSE)</f>
        <v>June</v>
      </c>
      <c r="H452" s="58">
        <v>0.8</v>
      </c>
      <c r="I452" s="4">
        <f>VLOOKUP(Table1[[#This Row],[Week]],WeekDays,2,FALSE)*Table1[[#This Row],[%]]*0.875</f>
        <v>3.5</v>
      </c>
      <c r="J4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453" spans="1:10" hidden="1" x14ac:dyDescent="0.3">
      <c r="A453" t="s">
        <v>5</v>
      </c>
      <c r="B453" t="s">
        <v>96</v>
      </c>
      <c r="D453" t="s">
        <v>15</v>
      </c>
      <c r="E453" t="s">
        <v>128</v>
      </c>
      <c r="F453">
        <v>27</v>
      </c>
      <c r="G453" t="str">
        <f>VLOOKUP(Table1[[#This Row],[Week]],MonthWeek,3,FALSE)</f>
        <v>July</v>
      </c>
      <c r="H453" s="58">
        <v>0.8</v>
      </c>
      <c r="I453" s="4">
        <f>VLOOKUP(Table1[[#This Row],[Week]],WeekDays,2,FALSE)*Table1[[#This Row],[%]]*0.875</f>
        <v>3.5</v>
      </c>
      <c r="J4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454" spans="1:10" hidden="1" x14ac:dyDescent="0.3">
      <c r="A454" t="s">
        <v>6</v>
      </c>
      <c r="B454" t="s">
        <v>31</v>
      </c>
      <c r="D454" t="s">
        <v>19</v>
      </c>
      <c r="E454" t="s">
        <v>73</v>
      </c>
      <c r="F454">
        <v>27</v>
      </c>
      <c r="G454" t="str">
        <f>VLOOKUP(Table1[[#This Row],[Week]],MonthWeek,3,FALSE)</f>
        <v>July</v>
      </c>
      <c r="H454" s="58">
        <v>0.2</v>
      </c>
      <c r="I454" s="4">
        <f>VLOOKUP(Table1[[#This Row],[Week]],WeekDays,2,FALSE)*Table1[[#This Row],[%]]*0.875</f>
        <v>0.875</v>
      </c>
      <c r="J4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55" spans="1:10" hidden="1" x14ac:dyDescent="0.3">
      <c r="A455" t="s">
        <v>5</v>
      </c>
      <c r="B455" t="s">
        <v>96</v>
      </c>
      <c r="D455" t="s">
        <v>15</v>
      </c>
      <c r="E455" t="s">
        <v>128</v>
      </c>
      <c r="F455">
        <v>28</v>
      </c>
      <c r="G455" t="str">
        <f>VLOOKUP(Table1[[#This Row],[Week]],MonthWeek,3,FALSE)</f>
        <v>July</v>
      </c>
      <c r="H455" s="58">
        <v>0.8</v>
      </c>
      <c r="I455" s="4">
        <f>VLOOKUP(Table1[[#This Row],[Week]],WeekDays,2,FALSE)*Table1[[#This Row],[%]]*0.875</f>
        <v>3.5</v>
      </c>
      <c r="J4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456" spans="1:10" hidden="1" x14ac:dyDescent="0.3">
      <c r="A456" t="s">
        <v>13</v>
      </c>
      <c r="B456" t="s">
        <v>90</v>
      </c>
      <c r="D456" t="s">
        <v>19</v>
      </c>
      <c r="E456" t="s">
        <v>121</v>
      </c>
      <c r="F456">
        <v>27</v>
      </c>
      <c r="G456" t="str">
        <f>VLOOKUP(Table1[[#This Row],[Week]],MonthWeek,3,FALSE)</f>
        <v>July</v>
      </c>
      <c r="H456" s="58">
        <v>0</v>
      </c>
      <c r="I456" s="4">
        <f>VLOOKUP(Table1[[#This Row],[Week]],WeekDays,2,FALSE)*Table1[[#This Row],[%]]*0.875</f>
        <v>0</v>
      </c>
      <c r="J4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57" spans="1:10" hidden="1" x14ac:dyDescent="0.3">
      <c r="A457" t="s">
        <v>4</v>
      </c>
      <c r="B457" t="s">
        <v>115</v>
      </c>
      <c r="D457" t="s">
        <v>19</v>
      </c>
      <c r="E457" t="s">
        <v>102</v>
      </c>
      <c r="F457">
        <v>28</v>
      </c>
      <c r="G457" t="str">
        <f>VLOOKUP(Table1[[#This Row],[Week]],MonthWeek,3,FALSE)</f>
        <v>July</v>
      </c>
      <c r="H457" s="58">
        <v>0.5</v>
      </c>
      <c r="I457" s="4">
        <f>VLOOKUP(Table1[[#This Row],[Week]],WeekDays,2,FALSE)*Table1[[#This Row],[%]]*0.875</f>
        <v>2.1875</v>
      </c>
      <c r="J4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458" spans="1:10" hidden="1" x14ac:dyDescent="0.3">
      <c r="A458" t="s">
        <v>6</v>
      </c>
      <c r="B458" t="s">
        <v>31</v>
      </c>
      <c r="D458" t="s">
        <v>19</v>
      </c>
      <c r="E458" t="s">
        <v>73</v>
      </c>
      <c r="F458">
        <v>28</v>
      </c>
      <c r="G458" t="str">
        <f>VLOOKUP(Table1[[#This Row],[Week]],MonthWeek,3,FALSE)</f>
        <v>July</v>
      </c>
      <c r="H458" s="58">
        <v>0.2</v>
      </c>
      <c r="I458" s="4">
        <f>VLOOKUP(Table1[[#This Row],[Week]],WeekDays,2,FALSE)*Table1[[#This Row],[%]]*0.875</f>
        <v>0.875</v>
      </c>
      <c r="J4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59" spans="1:10" hidden="1" x14ac:dyDescent="0.3">
      <c r="A459" t="s">
        <v>14</v>
      </c>
      <c r="B459" t="s">
        <v>36</v>
      </c>
      <c r="D459" t="s">
        <v>17</v>
      </c>
      <c r="E459" t="s">
        <v>72</v>
      </c>
      <c r="F459">
        <v>29</v>
      </c>
      <c r="G459" t="str">
        <f>VLOOKUP(Table1[[#This Row],[Week]],MonthWeek,3,FALSE)</f>
        <v>July</v>
      </c>
      <c r="H459" s="58">
        <v>0</v>
      </c>
      <c r="I459" s="4">
        <f>VLOOKUP(Table1[[#This Row],[Week]],WeekDays,2,FALSE)*Table1[[#This Row],[%]]*0.875</f>
        <v>0</v>
      </c>
      <c r="J4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0" spans="1:10" hidden="1" x14ac:dyDescent="0.3">
      <c r="A460" t="s">
        <v>13</v>
      </c>
      <c r="B460" t="s">
        <v>47</v>
      </c>
      <c r="D460" t="s">
        <v>17</v>
      </c>
      <c r="E460" t="s">
        <v>118</v>
      </c>
      <c r="F460">
        <v>27</v>
      </c>
      <c r="G460" t="str">
        <f>VLOOKUP(Table1[[#This Row],[Week]],MonthWeek,3,FALSE)</f>
        <v>July</v>
      </c>
      <c r="I460" s="4">
        <f>VLOOKUP(Table1[[#This Row],[Week]],WeekDays,2,FALSE)*Table1[[#This Row],[%]]*0.875</f>
        <v>0</v>
      </c>
      <c r="J4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1" spans="1:10" hidden="1" x14ac:dyDescent="0.3">
      <c r="A461" t="s">
        <v>13</v>
      </c>
      <c r="B461" t="s">
        <v>59</v>
      </c>
      <c r="D461" t="s">
        <v>17</v>
      </c>
      <c r="E461" t="s">
        <v>72</v>
      </c>
      <c r="F461">
        <v>27</v>
      </c>
      <c r="G461" t="str">
        <f>VLOOKUP(Table1[[#This Row],[Week]],MonthWeek,3,FALSE)</f>
        <v>July</v>
      </c>
      <c r="I461" s="4">
        <f>VLOOKUP(Table1[[#This Row],[Week]],WeekDays,2,FALSE)*Table1[[#This Row],[%]]*0.875</f>
        <v>0</v>
      </c>
      <c r="J4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2" spans="1:10" hidden="1" x14ac:dyDescent="0.3">
      <c r="A462" t="s">
        <v>14</v>
      </c>
      <c r="B462" t="s">
        <v>85</v>
      </c>
      <c r="D462" t="s">
        <v>17</v>
      </c>
      <c r="E462" t="s">
        <v>72</v>
      </c>
      <c r="F462">
        <v>26</v>
      </c>
      <c r="G462" t="str">
        <f>VLOOKUP(Table1[[#This Row],[Week]],MonthWeek,3,FALSE)</f>
        <v>June</v>
      </c>
      <c r="H462" s="58">
        <v>0</v>
      </c>
      <c r="I462" s="4">
        <f>VLOOKUP(Table1[[#This Row],[Week]],WeekDays,2,FALSE)*Table1[[#This Row],[%]]*0.875</f>
        <v>0</v>
      </c>
      <c r="J4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3" spans="1:10" hidden="1" x14ac:dyDescent="0.3">
      <c r="A463" t="s">
        <v>14</v>
      </c>
      <c r="B463" t="s">
        <v>85</v>
      </c>
      <c r="D463" t="s">
        <v>17</v>
      </c>
      <c r="E463" t="s">
        <v>72</v>
      </c>
      <c r="F463">
        <v>27</v>
      </c>
      <c r="G463" t="str">
        <f>VLOOKUP(Table1[[#This Row],[Week]],MonthWeek,3,FALSE)</f>
        <v>July</v>
      </c>
      <c r="H463" s="58">
        <v>0</v>
      </c>
      <c r="I463" s="4">
        <f>VLOOKUP(Table1[[#This Row],[Week]],WeekDays,2,FALSE)*Table1[[#This Row],[%]]*0.875</f>
        <v>0</v>
      </c>
      <c r="J4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4" spans="1:10" hidden="1" x14ac:dyDescent="0.3">
      <c r="A464" t="s">
        <v>14</v>
      </c>
      <c r="B464" t="s">
        <v>85</v>
      </c>
      <c r="D464" t="s">
        <v>17</v>
      </c>
      <c r="E464" t="s">
        <v>72</v>
      </c>
      <c r="F464">
        <v>28</v>
      </c>
      <c r="G464" t="str">
        <f>VLOOKUP(Table1[[#This Row],[Week]],MonthWeek,3,FALSE)</f>
        <v>July</v>
      </c>
      <c r="H464" s="58">
        <v>0</v>
      </c>
      <c r="I464" s="4">
        <f>VLOOKUP(Table1[[#This Row],[Week]],WeekDays,2,FALSE)*Table1[[#This Row],[%]]*0.875</f>
        <v>0</v>
      </c>
      <c r="J4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5" spans="1:10" hidden="1" x14ac:dyDescent="0.3">
      <c r="A465" t="s">
        <v>13</v>
      </c>
      <c r="B465" t="s">
        <v>67</v>
      </c>
      <c r="D465" t="s">
        <v>17</v>
      </c>
      <c r="E465" t="s">
        <v>118</v>
      </c>
      <c r="F465">
        <v>27</v>
      </c>
      <c r="G465" t="str">
        <f>VLOOKUP(Table1[[#This Row],[Week]],MonthWeek,3,FALSE)</f>
        <v>July</v>
      </c>
      <c r="I465" s="4">
        <f>VLOOKUP(Table1[[#This Row],[Week]],WeekDays,2,FALSE)*Table1[[#This Row],[%]]*0.875</f>
        <v>0</v>
      </c>
      <c r="J4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6" spans="1:10" hidden="1" x14ac:dyDescent="0.3">
      <c r="A466" t="s">
        <v>13</v>
      </c>
      <c r="B466" t="s">
        <v>47</v>
      </c>
      <c r="D466" t="s">
        <v>17</v>
      </c>
      <c r="E466" t="s">
        <v>72</v>
      </c>
      <c r="F466">
        <v>27</v>
      </c>
      <c r="G466" t="str">
        <f>VLOOKUP(Table1[[#This Row],[Week]],MonthWeek,3,FALSE)</f>
        <v>July</v>
      </c>
      <c r="I466" s="4">
        <f>VLOOKUP(Table1[[#This Row],[Week]],WeekDays,2,FALSE)*Table1[[#This Row],[%]]*0.875</f>
        <v>0</v>
      </c>
      <c r="J4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7" spans="1:10" hidden="1" x14ac:dyDescent="0.3">
      <c r="A467" t="s">
        <v>13</v>
      </c>
      <c r="B467" t="s">
        <v>98</v>
      </c>
      <c r="D467" t="s">
        <v>17</v>
      </c>
      <c r="E467" t="s">
        <v>118</v>
      </c>
      <c r="F467">
        <v>27</v>
      </c>
      <c r="G467" t="str">
        <f>VLOOKUP(Table1[[#This Row],[Week]],MonthWeek,3,FALSE)</f>
        <v>July</v>
      </c>
      <c r="I467" s="4">
        <f>VLOOKUP(Table1[[#This Row],[Week]],WeekDays,2,FALSE)*Table1[[#This Row],[%]]*0.875</f>
        <v>0</v>
      </c>
      <c r="J4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8" spans="1:10" hidden="1" x14ac:dyDescent="0.3">
      <c r="A468" t="s">
        <v>13</v>
      </c>
      <c r="B468" t="s">
        <v>69</v>
      </c>
      <c r="D468" t="s">
        <v>17</v>
      </c>
      <c r="E468" t="s">
        <v>118</v>
      </c>
      <c r="F468">
        <v>27</v>
      </c>
      <c r="G468" t="str">
        <f>VLOOKUP(Table1[[#This Row],[Week]],MonthWeek,3,FALSE)</f>
        <v>July</v>
      </c>
      <c r="I468" s="4">
        <f>VLOOKUP(Table1[[#This Row],[Week]],WeekDays,2,FALSE)*Table1[[#This Row],[%]]*0.875</f>
        <v>0</v>
      </c>
      <c r="J4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69" spans="1:10" hidden="1" x14ac:dyDescent="0.3">
      <c r="A469" t="s">
        <v>6</v>
      </c>
      <c r="B469" t="s">
        <v>31</v>
      </c>
      <c r="D469" t="s">
        <v>19</v>
      </c>
      <c r="E469" t="s">
        <v>114</v>
      </c>
      <c r="F469">
        <v>28</v>
      </c>
      <c r="G469" t="str">
        <f>VLOOKUP(Table1[[#This Row],[Week]],MonthWeek,3,FALSE)</f>
        <v>July</v>
      </c>
      <c r="H469" s="58">
        <v>0.6</v>
      </c>
      <c r="I469" s="4">
        <f>VLOOKUP(Table1[[#This Row],[Week]],WeekDays,2,FALSE)*Table1[[#This Row],[%]]*0.875</f>
        <v>2.625</v>
      </c>
      <c r="J4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row>
    <row r="470" spans="1:10" hidden="1" x14ac:dyDescent="0.3">
      <c r="A470" t="s">
        <v>14</v>
      </c>
      <c r="B470" t="s">
        <v>85</v>
      </c>
      <c r="D470" t="s">
        <v>17</v>
      </c>
      <c r="E470" t="s">
        <v>72</v>
      </c>
      <c r="F470">
        <v>29</v>
      </c>
      <c r="G470" t="str">
        <f>VLOOKUP(Table1[[#This Row],[Week]],MonthWeek,3,FALSE)</f>
        <v>July</v>
      </c>
      <c r="H470" s="58">
        <v>0</v>
      </c>
      <c r="I470" s="4">
        <f>VLOOKUP(Table1[[#This Row],[Week]],WeekDays,2,FALSE)*Table1[[#This Row],[%]]*0.875</f>
        <v>0</v>
      </c>
      <c r="J4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71" spans="1:10" hidden="1" x14ac:dyDescent="0.3">
      <c r="A471" t="s">
        <v>6</v>
      </c>
      <c r="B471" t="s">
        <v>31</v>
      </c>
      <c r="D471" t="s">
        <v>19</v>
      </c>
      <c r="E471" t="s">
        <v>73</v>
      </c>
      <c r="F471">
        <v>29</v>
      </c>
      <c r="G471" t="str">
        <f>VLOOKUP(Table1[[#This Row],[Week]],MonthWeek,3,FALSE)</f>
        <v>July</v>
      </c>
      <c r="H471" s="58">
        <v>0.2</v>
      </c>
      <c r="I471" s="4">
        <f>VLOOKUP(Table1[[#This Row],[Week]],WeekDays,2,FALSE)*Table1[[#This Row],[%]]*0.875</f>
        <v>0.35000000000000003</v>
      </c>
      <c r="J4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472" spans="1:10" hidden="1" x14ac:dyDescent="0.3">
      <c r="A472" t="s">
        <v>6</v>
      </c>
      <c r="B472" t="s">
        <v>31</v>
      </c>
      <c r="D472" t="s">
        <v>19</v>
      </c>
      <c r="E472" t="s">
        <v>114</v>
      </c>
      <c r="F472">
        <v>29</v>
      </c>
      <c r="G472" t="str">
        <f>VLOOKUP(Table1[[#This Row],[Week]],MonthWeek,3,FALSE)</f>
        <v>July</v>
      </c>
      <c r="H472" s="58">
        <v>0.4</v>
      </c>
      <c r="I472" s="4">
        <f>VLOOKUP(Table1[[#This Row],[Week]],WeekDays,2,FALSE)*Table1[[#This Row],[%]]*0.875</f>
        <v>0.70000000000000007</v>
      </c>
      <c r="J4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row>
    <row r="473" spans="1:10" hidden="1" x14ac:dyDescent="0.3">
      <c r="A473" t="s">
        <v>6</v>
      </c>
      <c r="B473" t="s">
        <v>31</v>
      </c>
      <c r="D473" t="s">
        <v>15</v>
      </c>
      <c r="E473" t="s">
        <v>124</v>
      </c>
      <c r="F473">
        <v>26</v>
      </c>
      <c r="G473" t="str">
        <f>VLOOKUP(Table1[[#This Row],[Week]],MonthWeek,3,FALSE)</f>
        <v>June</v>
      </c>
      <c r="H473" s="58">
        <v>0</v>
      </c>
      <c r="I473" s="4">
        <f>VLOOKUP(Table1[[#This Row],[Week]],WeekDays,2,FALSE)*Table1[[#This Row],[%]]*0.875</f>
        <v>0</v>
      </c>
      <c r="J4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74" spans="1:10" hidden="1" x14ac:dyDescent="0.3">
      <c r="A474" t="s">
        <v>6</v>
      </c>
      <c r="B474" t="s">
        <v>31</v>
      </c>
      <c r="D474" t="s">
        <v>15</v>
      </c>
      <c r="E474" t="s">
        <v>124</v>
      </c>
      <c r="F474">
        <v>27</v>
      </c>
      <c r="G474" t="str">
        <f>VLOOKUP(Table1[[#This Row],[Week]],MonthWeek,3,FALSE)</f>
        <v>July</v>
      </c>
      <c r="H474" s="58">
        <v>0</v>
      </c>
      <c r="I474" s="4">
        <f>VLOOKUP(Table1[[#This Row],[Week]],WeekDays,2,FALSE)*Table1[[#This Row],[%]]*0.875</f>
        <v>0</v>
      </c>
      <c r="J4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75" spans="1:10" hidden="1" x14ac:dyDescent="0.3">
      <c r="A475" t="s">
        <v>5</v>
      </c>
      <c r="B475" t="s">
        <v>96</v>
      </c>
      <c r="D475" t="s">
        <v>15</v>
      </c>
      <c r="E475" t="s">
        <v>128</v>
      </c>
      <c r="F475">
        <v>29</v>
      </c>
      <c r="G475" t="str">
        <f>VLOOKUP(Table1[[#This Row],[Week]],MonthWeek,3,FALSE)</f>
        <v>July</v>
      </c>
      <c r="H475" s="58">
        <v>0.8</v>
      </c>
      <c r="I475" s="4">
        <f>VLOOKUP(Table1[[#This Row],[Week]],WeekDays,2,FALSE)*Table1[[#This Row],[%]]*0.875</f>
        <v>1.4000000000000001</v>
      </c>
      <c r="J4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476" spans="1:10" hidden="1" x14ac:dyDescent="0.3">
      <c r="A476" t="s">
        <v>6</v>
      </c>
      <c r="B476" t="s">
        <v>31</v>
      </c>
      <c r="D476" t="s">
        <v>15</v>
      </c>
      <c r="E476" t="s">
        <v>124</v>
      </c>
      <c r="F476">
        <v>28</v>
      </c>
      <c r="G476" t="str">
        <f>VLOOKUP(Table1[[#This Row],[Week]],MonthWeek,3,FALSE)</f>
        <v>July</v>
      </c>
      <c r="H476" s="58">
        <v>0</v>
      </c>
      <c r="I476" s="4">
        <f>VLOOKUP(Table1[[#This Row],[Week]],WeekDays,2,FALSE)*Table1[[#This Row],[%]]*0.875</f>
        <v>0</v>
      </c>
      <c r="J4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77" spans="1:10" hidden="1" x14ac:dyDescent="0.3">
      <c r="A477" t="s">
        <v>11</v>
      </c>
      <c r="B477" t="s">
        <v>11</v>
      </c>
      <c r="D477" t="s">
        <v>19</v>
      </c>
      <c r="E477" t="s">
        <v>108</v>
      </c>
      <c r="F477">
        <v>28</v>
      </c>
      <c r="G477" t="str">
        <f>VLOOKUP(Table1[[#This Row],[Week]],MonthWeek,3,FALSE)</f>
        <v>July</v>
      </c>
      <c r="I477" s="4">
        <f>VLOOKUP(Table1[[#This Row],[Week]],WeekDays,2,FALSE)*Table1[[#This Row],[%]]*0.875</f>
        <v>0</v>
      </c>
      <c r="J4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78" spans="1:10" hidden="1" x14ac:dyDescent="0.3">
      <c r="A478" t="s">
        <v>14</v>
      </c>
      <c r="B478" t="s">
        <v>36</v>
      </c>
      <c r="D478" t="s">
        <v>15</v>
      </c>
      <c r="E478" t="s">
        <v>127</v>
      </c>
      <c r="F478">
        <v>26</v>
      </c>
      <c r="G478" t="str">
        <f>VLOOKUP(Table1[[#This Row],[Week]],MonthWeek,3,FALSE)</f>
        <v>June</v>
      </c>
      <c r="H478" s="58">
        <v>0</v>
      </c>
      <c r="I478" s="4">
        <f>VLOOKUP(Table1[[#This Row],[Week]],WeekDays,2,FALSE)*Table1[[#This Row],[%]]*0.875</f>
        <v>0</v>
      </c>
      <c r="J4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79" spans="1:10" hidden="1" x14ac:dyDescent="0.3">
      <c r="A479" t="s">
        <v>11</v>
      </c>
      <c r="B479" t="s">
        <v>11</v>
      </c>
      <c r="D479" t="s">
        <v>19</v>
      </c>
      <c r="E479" t="s">
        <v>114</v>
      </c>
      <c r="F479">
        <v>28</v>
      </c>
      <c r="G479" t="str">
        <f>VLOOKUP(Table1[[#This Row],[Week]],MonthWeek,3,FALSE)</f>
        <v>July</v>
      </c>
      <c r="I479" s="4">
        <f>VLOOKUP(Table1[[#This Row],[Week]],WeekDays,2,FALSE)*Table1[[#This Row],[%]]*0.875</f>
        <v>0</v>
      </c>
      <c r="J4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0" spans="1:10" hidden="1" x14ac:dyDescent="0.3">
      <c r="A480" t="s">
        <v>14</v>
      </c>
      <c r="B480" t="s">
        <v>36</v>
      </c>
      <c r="D480" t="s">
        <v>15</v>
      </c>
      <c r="E480" t="s">
        <v>127</v>
      </c>
      <c r="F480">
        <v>27</v>
      </c>
      <c r="G480" t="str">
        <f>VLOOKUP(Table1[[#This Row],[Week]],MonthWeek,3,FALSE)</f>
        <v>July</v>
      </c>
      <c r="H480" s="58">
        <v>0</v>
      </c>
      <c r="I480" s="4">
        <f>VLOOKUP(Table1[[#This Row],[Week]],WeekDays,2,FALSE)*Table1[[#This Row],[%]]*0.875</f>
        <v>0</v>
      </c>
      <c r="J4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1" spans="1:10" hidden="1" x14ac:dyDescent="0.3">
      <c r="A481" t="s">
        <v>14</v>
      </c>
      <c r="B481" t="s">
        <v>36</v>
      </c>
      <c r="D481" t="s">
        <v>15</v>
      </c>
      <c r="E481" t="s">
        <v>127</v>
      </c>
      <c r="F481">
        <v>28</v>
      </c>
      <c r="G481" t="str">
        <f>VLOOKUP(Table1[[#This Row],[Week]],MonthWeek,3,FALSE)</f>
        <v>July</v>
      </c>
      <c r="H481" s="58">
        <v>0</v>
      </c>
      <c r="I481" s="4">
        <f>VLOOKUP(Table1[[#This Row],[Week]],WeekDays,2,FALSE)*Table1[[#This Row],[%]]*0.875</f>
        <v>0</v>
      </c>
      <c r="J4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2" spans="1:10" hidden="1" x14ac:dyDescent="0.3">
      <c r="A482" t="s">
        <v>14</v>
      </c>
      <c r="B482" t="s">
        <v>36</v>
      </c>
      <c r="D482" t="s">
        <v>15</v>
      </c>
      <c r="E482" t="s">
        <v>127</v>
      </c>
      <c r="F482">
        <v>29</v>
      </c>
      <c r="G482" t="str">
        <f>VLOOKUP(Table1[[#This Row],[Week]],MonthWeek,3,FALSE)</f>
        <v>July</v>
      </c>
      <c r="H482" s="58">
        <v>0</v>
      </c>
      <c r="I482" s="4">
        <f>VLOOKUP(Table1[[#This Row],[Week]],WeekDays,2,FALSE)*Table1[[#This Row],[%]]*0.875</f>
        <v>0</v>
      </c>
      <c r="J4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3" spans="1:10" hidden="1" x14ac:dyDescent="0.3">
      <c r="A483" t="s">
        <v>14</v>
      </c>
      <c r="B483" t="s">
        <v>99</v>
      </c>
      <c r="D483" t="s">
        <v>17</v>
      </c>
      <c r="E483" t="s">
        <v>107</v>
      </c>
      <c r="F483">
        <v>26</v>
      </c>
      <c r="G483" t="str">
        <f>VLOOKUP(Table1[[#This Row],[Week]],MonthWeek,3,FALSE)</f>
        <v>June</v>
      </c>
      <c r="H483" s="58">
        <v>0</v>
      </c>
      <c r="I483" s="4">
        <f>VLOOKUP(Table1[[#This Row],[Week]],WeekDays,2,FALSE)*Table1[[#This Row],[%]]*0.875</f>
        <v>0</v>
      </c>
      <c r="J4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4" spans="1:10" hidden="1" x14ac:dyDescent="0.3">
      <c r="A484" t="s">
        <v>6</v>
      </c>
      <c r="B484" t="s">
        <v>31</v>
      </c>
      <c r="D484" t="s">
        <v>15</v>
      </c>
      <c r="E484" t="s">
        <v>124</v>
      </c>
      <c r="F484">
        <v>29</v>
      </c>
      <c r="G484" t="str">
        <f>VLOOKUP(Table1[[#This Row],[Week]],MonthWeek,3,FALSE)</f>
        <v>July</v>
      </c>
      <c r="H484" s="58">
        <v>0</v>
      </c>
      <c r="I484" s="4">
        <f>VLOOKUP(Table1[[#This Row],[Week]],WeekDays,2,FALSE)*Table1[[#This Row],[%]]*0.875</f>
        <v>0</v>
      </c>
      <c r="J4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5" spans="1:10" hidden="1" x14ac:dyDescent="0.3">
      <c r="A485" t="s">
        <v>14</v>
      </c>
      <c r="B485" t="s">
        <v>99</v>
      </c>
      <c r="D485" t="s">
        <v>17</v>
      </c>
      <c r="E485" t="s">
        <v>107</v>
      </c>
      <c r="F485">
        <v>27</v>
      </c>
      <c r="G485" t="str">
        <f>VLOOKUP(Table1[[#This Row],[Week]],MonthWeek,3,FALSE)</f>
        <v>July</v>
      </c>
      <c r="H485" s="58">
        <v>0</v>
      </c>
      <c r="I485" s="4">
        <f>VLOOKUP(Table1[[#This Row],[Week]],WeekDays,2,FALSE)*Table1[[#This Row],[%]]*0.875</f>
        <v>0</v>
      </c>
      <c r="J4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6" spans="1:10" hidden="1" x14ac:dyDescent="0.3">
      <c r="A486" t="s">
        <v>14</v>
      </c>
      <c r="B486" t="s">
        <v>99</v>
      </c>
      <c r="D486" t="s">
        <v>17</v>
      </c>
      <c r="E486" t="s">
        <v>107</v>
      </c>
      <c r="F486">
        <v>28</v>
      </c>
      <c r="G486" t="str">
        <f>VLOOKUP(Table1[[#This Row],[Week]],MonthWeek,3,FALSE)</f>
        <v>July</v>
      </c>
      <c r="H486" s="58">
        <v>0</v>
      </c>
      <c r="I486" s="4">
        <f>VLOOKUP(Table1[[#This Row],[Week]],WeekDays,2,FALSE)*Table1[[#This Row],[%]]*0.875</f>
        <v>0</v>
      </c>
      <c r="J4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7" spans="1:10" hidden="1" x14ac:dyDescent="0.3">
      <c r="A487" t="s">
        <v>4</v>
      </c>
      <c r="B487" t="s">
        <v>115</v>
      </c>
      <c r="D487" t="s">
        <v>19</v>
      </c>
      <c r="E487" t="s">
        <v>102</v>
      </c>
      <c r="F487">
        <v>29</v>
      </c>
      <c r="G487" t="str">
        <f>VLOOKUP(Table1[[#This Row],[Week]],MonthWeek,3,FALSE)</f>
        <v>July</v>
      </c>
      <c r="H487" s="58">
        <v>0.3</v>
      </c>
      <c r="I487" s="4">
        <f>VLOOKUP(Table1[[#This Row],[Week]],WeekDays,2,FALSE)*Table1[[#This Row],[%]]*0.875</f>
        <v>0.52500000000000002</v>
      </c>
      <c r="J4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37.800000000000004</v>
      </c>
    </row>
    <row r="488" spans="1:10" hidden="1" x14ac:dyDescent="0.3">
      <c r="A488" t="s">
        <v>6</v>
      </c>
      <c r="B488" t="s">
        <v>31</v>
      </c>
      <c r="D488" t="s">
        <v>15</v>
      </c>
      <c r="E488" t="s">
        <v>130</v>
      </c>
      <c r="F488">
        <v>26</v>
      </c>
      <c r="G488" t="str">
        <f>VLOOKUP(Table1[[#This Row],[Week]],MonthWeek,3,FALSE)</f>
        <v>June</v>
      </c>
      <c r="H488" s="58">
        <v>0</v>
      </c>
      <c r="I488" s="4">
        <f>VLOOKUP(Table1[[#This Row],[Week]],WeekDays,2,FALSE)*Table1[[#This Row],[%]]*0.875</f>
        <v>0</v>
      </c>
      <c r="J4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89" spans="1:10" hidden="1" x14ac:dyDescent="0.3">
      <c r="A489" t="s">
        <v>6</v>
      </c>
      <c r="B489" t="s">
        <v>31</v>
      </c>
      <c r="D489" t="s">
        <v>15</v>
      </c>
      <c r="E489" t="s">
        <v>130</v>
      </c>
      <c r="F489">
        <v>27</v>
      </c>
      <c r="G489" t="str">
        <f>VLOOKUP(Table1[[#This Row],[Week]],MonthWeek,3,FALSE)</f>
        <v>July</v>
      </c>
      <c r="H489" s="58">
        <v>0</v>
      </c>
      <c r="I489" s="4">
        <f>VLOOKUP(Table1[[#This Row],[Week]],WeekDays,2,FALSE)*Table1[[#This Row],[%]]*0.875</f>
        <v>0</v>
      </c>
      <c r="J4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90" spans="1:10" hidden="1" x14ac:dyDescent="0.3">
      <c r="A490" t="s">
        <v>6</v>
      </c>
      <c r="B490" t="s">
        <v>31</v>
      </c>
      <c r="D490" t="s">
        <v>15</v>
      </c>
      <c r="E490" t="s">
        <v>130</v>
      </c>
      <c r="F490">
        <v>28</v>
      </c>
      <c r="G490" t="str">
        <f>VLOOKUP(Table1[[#This Row],[Week]],MonthWeek,3,FALSE)</f>
        <v>July</v>
      </c>
      <c r="H490" s="58">
        <v>0</v>
      </c>
      <c r="I490" s="4">
        <f>VLOOKUP(Table1[[#This Row],[Week]],WeekDays,2,FALSE)*Table1[[#This Row],[%]]*0.875</f>
        <v>0</v>
      </c>
      <c r="J4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91" spans="1:10" hidden="1" x14ac:dyDescent="0.3">
      <c r="A491" t="s">
        <v>4</v>
      </c>
      <c r="B491" t="s">
        <v>115</v>
      </c>
      <c r="D491" t="s">
        <v>19</v>
      </c>
      <c r="E491" t="s">
        <v>121</v>
      </c>
      <c r="F491">
        <v>26</v>
      </c>
      <c r="G491" t="str">
        <f>VLOOKUP(Table1[[#This Row],[Week]],MonthWeek,3,FALSE)</f>
        <v>June</v>
      </c>
      <c r="H491" s="58">
        <v>0.6</v>
      </c>
      <c r="I491" s="4">
        <f>VLOOKUP(Table1[[#This Row],[Week]],WeekDays,2,FALSE)*Table1[[#This Row],[%]]*0.875</f>
        <v>2.625</v>
      </c>
      <c r="J4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492" spans="1:10" hidden="1" x14ac:dyDescent="0.3">
      <c r="A492" t="s">
        <v>5</v>
      </c>
      <c r="B492" t="s">
        <v>96</v>
      </c>
      <c r="D492" t="s">
        <v>19</v>
      </c>
      <c r="E492" t="s">
        <v>121</v>
      </c>
      <c r="F492">
        <v>26</v>
      </c>
      <c r="G492" t="str">
        <f>VLOOKUP(Table1[[#This Row],[Week]],MonthWeek,3,FALSE)</f>
        <v>June</v>
      </c>
      <c r="H492" s="58">
        <v>0.2</v>
      </c>
      <c r="I492" s="4">
        <f>VLOOKUP(Table1[[#This Row],[Week]],WeekDays,2,FALSE)*Table1[[#This Row],[%]]*0.875</f>
        <v>0.875</v>
      </c>
      <c r="J4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93" spans="1:10" hidden="1" x14ac:dyDescent="0.3">
      <c r="A493" t="s">
        <v>5</v>
      </c>
      <c r="B493" t="s">
        <v>96</v>
      </c>
      <c r="D493" t="s">
        <v>19</v>
      </c>
      <c r="E493" t="s">
        <v>121</v>
      </c>
      <c r="F493">
        <v>27</v>
      </c>
      <c r="G493" t="str">
        <f>VLOOKUP(Table1[[#This Row],[Week]],MonthWeek,3,FALSE)</f>
        <v>July</v>
      </c>
      <c r="H493" s="58">
        <v>0.2</v>
      </c>
      <c r="I493" s="4">
        <f>VLOOKUP(Table1[[#This Row],[Week]],WeekDays,2,FALSE)*Table1[[#This Row],[%]]*0.875</f>
        <v>0.875</v>
      </c>
      <c r="J4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94" spans="1:10" hidden="1" x14ac:dyDescent="0.3">
      <c r="A494" t="s">
        <v>5</v>
      </c>
      <c r="B494" t="s">
        <v>96</v>
      </c>
      <c r="D494" t="s">
        <v>19</v>
      </c>
      <c r="E494" t="s">
        <v>121</v>
      </c>
      <c r="F494">
        <v>28</v>
      </c>
      <c r="G494" t="str">
        <f>VLOOKUP(Table1[[#This Row],[Week]],MonthWeek,3,FALSE)</f>
        <v>July</v>
      </c>
      <c r="H494" s="58">
        <v>0.2</v>
      </c>
      <c r="I494" s="4">
        <f>VLOOKUP(Table1[[#This Row],[Week]],WeekDays,2,FALSE)*Table1[[#This Row],[%]]*0.875</f>
        <v>0.875</v>
      </c>
      <c r="J4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95" spans="1:10" hidden="1" x14ac:dyDescent="0.3">
      <c r="A495" t="s">
        <v>5</v>
      </c>
      <c r="B495" t="s">
        <v>96</v>
      </c>
      <c r="D495" t="s">
        <v>19</v>
      </c>
      <c r="E495" t="s">
        <v>121</v>
      </c>
      <c r="F495">
        <v>29</v>
      </c>
      <c r="G495" t="str">
        <f>VLOOKUP(Table1[[#This Row],[Week]],MonthWeek,3,FALSE)</f>
        <v>July</v>
      </c>
      <c r="H495" s="58">
        <v>0.2</v>
      </c>
      <c r="I495" s="4">
        <f>VLOOKUP(Table1[[#This Row],[Week]],WeekDays,2,FALSE)*Table1[[#This Row],[%]]*0.875</f>
        <v>0.35000000000000003</v>
      </c>
      <c r="J4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496" spans="1:10" hidden="1" x14ac:dyDescent="0.3">
      <c r="A496" t="s">
        <v>5</v>
      </c>
      <c r="B496" t="s">
        <v>96</v>
      </c>
      <c r="D496" t="s">
        <v>19</v>
      </c>
      <c r="E496" t="s">
        <v>119</v>
      </c>
      <c r="F496">
        <v>26</v>
      </c>
      <c r="G496" t="str">
        <f>VLOOKUP(Table1[[#This Row],[Week]],MonthWeek,3,FALSE)</f>
        <v>June</v>
      </c>
      <c r="H496" s="58">
        <v>0.8</v>
      </c>
      <c r="I496" s="4">
        <f>VLOOKUP(Table1[[#This Row],[Week]],WeekDays,2,FALSE)*Table1[[#This Row],[%]]*0.875</f>
        <v>3.5</v>
      </c>
      <c r="J4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497" spans="1:10" hidden="1" x14ac:dyDescent="0.3">
      <c r="A497" t="s">
        <v>6</v>
      </c>
      <c r="B497" t="s">
        <v>31</v>
      </c>
      <c r="D497" t="s">
        <v>15</v>
      </c>
      <c r="E497" t="s">
        <v>130</v>
      </c>
      <c r="F497">
        <v>29</v>
      </c>
      <c r="G497" t="str">
        <f>VLOOKUP(Table1[[#This Row],[Week]],MonthWeek,3,FALSE)</f>
        <v>July</v>
      </c>
      <c r="H497" s="58">
        <v>0</v>
      </c>
      <c r="I497" s="4">
        <f>VLOOKUP(Table1[[#This Row],[Week]],WeekDays,2,FALSE)*Table1[[#This Row],[%]]*0.875</f>
        <v>0</v>
      </c>
      <c r="J4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98" spans="1:10" hidden="1" x14ac:dyDescent="0.3">
      <c r="A498" t="s">
        <v>14</v>
      </c>
      <c r="B498" t="s">
        <v>99</v>
      </c>
      <c r="D498" t="s">
        <v>17</v>
      </c>
      <c r="E498" t="s">
        <v>107</v>
      </c>
      <c r="F498">
        <v>29</v>
      </c>
      <c r="G498" t="str">
        <f>VLOOKUP(Table1[[#This Row],[Week]],MonthWeek,3,FALSE)</f>
        <v>July</v>
      </c>
      <c r="H498" s="58">
        <v>0</v>
      </c>
      <c r="I498" s="4">
        <f>VLOOKUP(Table1[[#This Row],[Week]],WeekDays,2,FALSE)*Table1[[#This Row],[%]]*0.875</f>
        <v>0</v>
      </c>
      <c r="J4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99" spans="1:10" hidden="1" x14ac:dyDescent="0.3">
      <c r="A499" t="s">
        <v>13</v>
      </c>
      <c r="B499" t="s">
        <v>90</v>
      </c>
      <c r="D499" t="s">
        <v>19</v>
      </c>
      <c r="E499" t="s">
        <v>121</v>
      </c>
      <c r="F499">
        <v>28</v>
      </c>
      <c r="G499" t="str">
        <f>VLOOKUP(Table1[[#This Row],[Week]],MonthWeek,3,FALSE)</f>
        <v>July</v>
      </c>
      <c r="H499" s="58">
        <v>0</v>
      </c>
      <c r="I499" s="4">
        <f>VLOOKUP(Table1[[#This Row],[Week]],WeekDays,2,FALSE)*Table1[[#This Row],[%]]*0.875</f>
        <v>0</v>
      </c>
      <c r="J4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00" spans="1:10" hidden="1" x14ac:dyDescent="0.3">
      <c r="A500" t="s">
        <v>13</v>
      </c>
      <c r="B500" t="s">
        <v>90</v>
      </c>
      <c r="D500" t="s">
        <v>17</v>
      </c>
      <c r="E500" t="s">
        <v>118</v>
      </c>
      <c r="F500">
        <v>28</v>
      </c>
      <c r="G500" t="str">
        <f>VLOOKUP(Table1[[#This Row],[Week]],MonthWeek,3,FALSE)</f>
        <v>July</v>
      </c>
      <c r="I500" s="4">
        <f>VLOOKUP(Table1[[#This Row],[Week]],WeekDays,2,FALSE)*Table1[[#This Row],[%]]*0.875</f>
        <v>0</v>
      </c>
      <c r="J5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01" spans="1:10" hidden="1" x14ac:dyDescent="0.3">
      <c r="A501" t="s">
        <v>5</v>
      </c>
      <c r="B501" t="s">
        <v>96</v>
      </c>
      <c r="D501" t="s">
        <v>19</v>
      </c>
      <c r="E501" t="s">
        <v>119</v>
      </c>
      <c r="F501">
        <v>27</v>
      </c>
      <c r="G501" t="str">
        <f>VLOOKUP(Table1[[#This Row],[Week]],MonthWeek,3,FALSE)</f>
        <v>July</v>
      </c>
      <c r="H501" s="58">
        <v>0.8</v>
      </c>
      <c r="I501" s="4">
        <f>VLOOKUP(Table1[[#This Row],[Week]],WeekDays,2,FALSE)*Table1[[#This Row],[%]]*0.875</f>
        <v>3.5</v>
      </c>
      <c r="J5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502" spans="1:10" hidden="1" x14ac:dyDescent="0.3">
      <c r="A502" t="s">
        <v>5</v>
      </c>
      <c r="B502" t="s">
        <v>96</v>
      </c>
      <c r="D502" t="s">
        <v>19</v>
      </c>
      <c r="E502" t="s">
        <v>119</v>
      </c>
      <c r="F502">
        <v>28</v>
      </c>
      <c r="G502" t="str">
        <f>VLOOKUP(Table1[[#This Row],[Week]],MonthWeek,3,FALSE)</f>
        <v>July</v>
      </c>
      <c r="H502" s="58">
        <v>0.8</v>
      </c>
      <c r="I502" s="4">
        <f>VLOOKUP(Table1[[#This Row],[Week]],WeekDays,2,FALSE)*Table1[[#This Row],[%]]*0.875</f>
        <v>3.5</v>
      </c>
      <c r="J5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503" spans="1:10" hidden="1" x14ac:dyDescent="0.3">
      <c r="A503" t="s">
        <v>14</v>
      </c>
      <c r="B503" t="s">
        <v>105</v>
      </c>
      <c r="D503" t="s">
        <v>19</v>
      </c>
      <c r="E503" t="s">
        <v>39</v>
      </c>
      <c r="F503">
        <v>28</v>
      </c>
      <c r="G503" t="str">
        <f>VLOOKUP(Table1[[#This Row],[Week]],MonthWeek,3,FALSE)</f>
        <v>July</v>
      </c>
      <c r="H503" s="58">
        <v>0.1</v>
      </c>
      <c r="I503" s="4">
        <f>VLOOKUP(Table1[[#This Row],[Week]],WeekDays,2,FALSE)*Table1[[#This Row],[%]]*0.875</f>
        <v>0.4375</v>
      </c>
      <c r="J5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504" spans="1:10" hidden="1" x14ac:dyDescent="0.3">
      <c r="A504" t="s">
        <v>5</v>
      </c>
      <c r="B504" t="s">
        <v>96</v>
      </c>
      <c r="D504" t="s">
        <v>19</v>
      </c>
      <c r="E504" t="s">
        <v>119</v>
      </c>
      <c r="F504">
        <v>29</v>
      </c>
      <c r="G504" t="str">
        <f>VLOOKUP(Table1[[#This Row],[Week]],MonthWeek,3,FALSE)</f>
        <v>July</v>
      </c>
      <c r="H504" s="58">
        <v>0.8</v>
      </c>
      <c r="I504" s="4">
        <f>VLOOKUP(Table1[[#This Row],[Week]],WeekDays,2,FALSE)*Table1[[#This Row],[%]]*0.875</f>
        <v>1.4000000000000001</v>
      </c>
      <c r="J5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100.80000000000001</v>
      </c>
    </row>
    <row r="505" spans="1:10" hidden="1" x14ac:dyDescent="0.3">
      <c r="A505" t="s">
        <v>13</v>
      </c>
      <c r="B505" t="s">
        <v>90</v>
      </c>
      <c r="D505" t="s">
        <v>19</v>
      </c>
      <c r="E505" t="s">
        <v>121</v>
      </c>
      <c r="F505">
        <v>29</v>
      </c>
      <c r="G505" t="str">
        <f>VLOOKUP(Table1[[#This Row],[Week]],MonthWeek,3,FALSE)</f>
        <v>July</v>
      </c>
      <c r="H505" s="58">
        <v>0</v>
      </c>
      <c r="I505" s="4">
        <f>VLOOKUP(Table1[[#This Row],[Week]],WeekDays,2,FALSE)*Table1[[#This Row],[%]]*0.875</f>
        <v>0</v>
      </c>
      <c r="J5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06" spans="1:10" hidden="1" x14ac:dyDescent="0.3">
      <c r="A506" t="s">
        <v>5</v>
      </c>
      <c r="B506" t="s">
        <v>96</v>
      </c>
      <c r="D506" t="s">
        <v>17</v>
      </c>
      <c r="E506" t="s">
        <v>113</v>
      </c>
      <c r="F506">
        <v>26</v>
      </c>
      <c r="G506" t="str">
        <f>VLOOKUP(Table1[[#This Row],[Week]],MonthWeek,3,FALSE)</f>
        <v>June</v>
      </c>
      <c r="H506" s="58">
        <v>0</v>
      </c>
      <c r="I506" s="4">
        <f>VLOOKUP(Table1[[#This Row],[Week]],WeekDays,2,FALSE)*Table1[[#This Row],[%]]*0.875</f>
        <v>0</v>
      </c>
      <c r="J5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07" spans="1:10" hidden="1" x14ac:dyDescent="0.3">
      <c r="A507" t="s">
        <v>14</v>
      </c>
      <c r="B507" t="s">
        <v>105</v>
      </c>
      <c r="D507" t="s">
        <v>19</v>
      </c>
      <c r="E507" t="s">
        <v>39</v>
      </c>
      <c r="F507">
        <v>29</v>
      </c>
      <c r="G507" t="str">
        <f>VLOOKUP(Table1[[#This Row],[Week]],MonthWeek,3,FALSE)</f>
        <v>July</v>
      </c>
      <c r="H507" s="58">
        <v>0.1</v>
      </c>
      <c r="I507" s="4">
        <f>VLOOKUP(Table1[[#This Row],[Week]],WeekDays,2,FALSE)*Table1[[#This Row],[%]]*0.875</f>
        <v>0.17500000000000002</v>
      </c>
      <c r="J5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508" spans="1:10" hidden="1" x14ac:dyDescent="0.3">
      <c r="A508" t="s">
        <v>5</v>
      </c>
      <c r="B508" t="s">
        <v>96</v>
      </c>
      <c r="D508" t="s">
        <v>17</v>
      </c>
      <c r="E508" t="s">
        <v>113</v>
      </c>
      <c r="F508">
        <v>27</v>
      </c>
      <c r="G508" t="str">
        <f>VLOOKUP(Table1[[#This Row],[Week]],MonthWeek,3,FALSE)</f>
        <v>July</v>
      </c>
      <c r="H508" s="58">
        <v>0</v>
      </c>
      <c r="I508" s="4">
        <f>VLOOKUP(Table1[[#This Row],[Week]],WeekDays,2,FALSE)*Table1[[#This Row],[%]]*0.875</f>
        <v>0</v>
      </c>
      <c r="J5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09" spans="1:10" hidden="1" x14ac:dyDescent="0.3">
      <c r="A509" t="s">
        <v>5</v>
      </c>
      <c r="B509" t="s">
        <v>96</v>
      </c>
      <c r="D509" t="s">
        <v>17</v>
      </c>
      <c r="E509" t="s">
        <v>113</v>
      </c>
      <c r="F509">
        <v>28</v>
      </c>
      <c r="G509" t="str">
        <f>VLOOKUP(Table1[[#This Row],[Week]],MonthWeek,3,FALSE)</f>
        <v>July</v>
      </c>
      <c r="H509" s="58">
        <v>0.75</v>
      </c>
      <c r="I509" s="4">
        <f>VLOOKUP(Table1[[#This Row],[Week]],WeekDays,2,FALSE)*Table1[[#This Row],[%]]*0.875</f>
        <v>3.28125</v>
      </c>
      <c r="J5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row>
    <row r="510" spans="1:10" hidden="1" x14ac:dyDescent="0.3">
      <c r="A510" t="s">
        <v>5</v>
      </c>
      <c r="B510" t="s">
        <v>96</v>
      </c>
      <c r="D510" t="s">
        <v>17</v>
      </c>
      <c r="E510" t="s">
        <v>113</v>
      </c>
      <c r="F510">
        <v>29</v>
      </c>
      <c r="G510" t="str">
        <f>VLOOKUP(Table1[[#This Row],[Week]],MonthWeek,3,FALSE)</f>
        <v>July</v>
      </c>
      <c r="H510" s="58">
        <v>0.75</v>
      </c>
      <c r="I510" s="4">
        <f>VLOOKUP(Table1[[#This Row],[Week]],WeekDays,2,FALSE)*Table1[[#This Row],[%]]*0.875</f>
        <v>1.3125</v>
      </c>
      <c r="J5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511" spans="1:10" hidden="1" x14ac:dyDescent="0.3">
      <c r="A511" t="s">
        <v>5</v>
      </c>
      <c r="B511" t="s">
        <v>76</v>
      </c>
      <c r="D511" t="s">
        <v>15</v>
      </c>
      <c r="E511" t="s">
        <v>37</v>
      </c>
      <c r="F511">
        <v>26</v>
      </c>
      <c r="G511" t="str">
        <f>VLOOKUP(Table1[[#This Row],[Week]],MonthWeek,3,FALSE)</f>
        <v>June</v>
      </c>
      <c r="H511" s="58">
        <v>0.4</v>
      </c>
      <c r="I511" s="4">
        <f>VLOOKUP(Table1[[#This Row],[Week]],WeekDays,2,FALSE)*Table1[[#This Row],[%]]*0.875</f>
        <v>1.75</v>
      </c>
      <c r="J5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512" spans="1:10" hidden="1" x14ac:dyDescent="0.3">
      <c r="A512" t="s">
        <v>5</v>
      </c>
      <c r="B512" t="s">
        <v>76</v>
      </c>
      <c r="D512" t="s">
        <v>15</v>
      </c>
      <c r="E512" t="s">
        <v>37</v>
      </c>
      <c r="F512">
        <v>27</v>
      </c>
      <c r="G512" t="str">
        <f>VLOOKUP(Table1[[#This Row],[Week]],MonthWeek,3,FALSE)</f>
        <v>July</v>
      </c>
      <c r="H512" s="58">
        <v>0.4</v>
      </c>
      <c r="I512" s="4">
        <f>VLOOKUP(Table1[[#This Row],[Week]],WeekDays,2,FALSE)*Table1[[#This Row],[%]]*0.875</f>
        <v>1.75</v>
      </c>
      <c r="J5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513" spans="1:10" hidden="1" x14ac:dyDescent="0.3">
      <c r="A513" t="s">
        <v>13</v>
      </c>
      <c r="B513" t="s">
        <v>59</v>
      </c>
      <c r="D513" t="s">
        <v>19</v>
      </c>
      <c r="E513" t="s">
        <v>102</v>
      </c>
      <c r="F513">
        <v>26</v>
      </c>
      <c r="G513" t="str">
        <f>VLOOKUP(Table1[[#This Row],[Week]],MonthWeek,3,FALSE)</f>
        <v>June</v>
      </c>
      <c r="H513" s="58">
        <v>0</v>
      </c>
      <c r="I513" s="4">
        <f>VLOOKUP(Table1[[#This Row],[Week]],WeekDays,2,FALSE)*Table1[[#This Row],[%]]*0.875</f>
        <v>0</v>
      </c>
      <c r="J5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14" spans="1:10" hidden="1" x14ac:dyDescent="0.3">
      <c r="A514" t="s">
        <v>5</v>
      </c>
      <c r="B514" t="s">
        <v>76</v>
      </c>
      <c r="D514" t="s">
        <v>15</v>
      </c>
      <c r="E514" t="s">
        <v>37</v>
      </c>
      <c r="F514">
        <v>28</v>
      </c>
      <c r="G514" t="str">
        <f>VLOOKUP(Table1[[#This Row],[Week]],MonthWeek,3,FALSE)</f>
        <v>July</v>
      </c>
      <c r="H514" s="58">
        <v>0.7</v>
      </c>
      <c r="I514" s="4">
        <f>VLOOKUP(Table1[[#This Row],[Week]],WeekDays,2,FALSE)*Table1[[#This Row],[%]]*0.875</f>
        <v>3.0625</v>
      </c>
      <c r="J5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row>
    <row r="515" spans="1:10" hidden="1" x14ac:dyDescent="0.3">
      <c r="A515" t="s">
        <v>5</v>
      </c>
      <c r="B515" t="s">
        <v>76</v>
      </c>
      <c r="D515" t="s">
        <v>15</v>
      </c>
      <c r="E515" t="s">
        <v>37</v>
      </c>
      <c r="F515">
        <v>29</v>
      </c>
      <c r="G515" t="str">
        <f>VLOOKUP(Table1[[#This Row],[Week]],MonthWeek,3,FALSE)</f>
        <v>July</v>
      </c>
      <c r="H515" s="58">
        <v>0.4</v>
      </c>
      <c r="I515" s="4">
        <f>VLOOKUP(Table1[[#This Row],[Week]],WeekDays,2,FALSE)*Table1[[#This Row],[%]]*0.875</f>
        <v>0.70000000000000007</v>
      </c>
      <c r="J5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516" spans="1:10" hidden="1" x14ac:dyDescent="0.3">
      <c r="A516" t="s">
        <v>5</v>
      </c>
      <c r="B516" t="s">
        <v>76</v>
      </c>
      <c r="D516" t="s">
        <v>15</v>
      </c>
      <c r="E516" t="s">
        <v>134</v>
      </c>
      <c r="F516">
        <v>26</v>
      </c>
      <c r="G516" t="str">
        <f>VLOOKUP(Table1[[#This Row],[Week]],MonthWeek,3,FALSE)</f>
        <v>June</v>
      </c>
      <c r="H516" s="58">
        <v>0.7</v>
      </c>
      <c r="I516" s="4">
        <f>VLOOKUP(Table1[[#This Row],[Week]],WeekDays,2,FALSE)*Table1[[#This Row],[%]]*0.875</f>
        <v>3.0625</v>
      </c>
      <c r="J5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row>
    <row r="517" spans="1:10" hidden="1" x14ac:dyDescent="0.3">
      <c r="A517" t="s">
        <v>5</v>
      </c>
      <c r="B517" t="s">
        <v>76</v>
      </c>
      <c r="D517" t="s">
        <v>15</v>
      </c>
      <c r="E517" t="s">
        <v>130</v>
      </c>
      <c r="F517">
        <v>27</v>
      </c>
      <c r="G517" t="str">
        <f>VLOOKUP(Table1[[#This Row],[Week]],MonthWeek,3,FALSE)</f>
        <v>July</v>
      </c>
      <c r="H517" s="58">
        <v>0.5</v>
      </c>
      <c r="I517" s="4">
        <f>VLOOKUP(Table1[[#This Row],[Week]],WeekDays,2,FALSE)*Table1[[#This Row],[%]]*0.875</f>
        <v>2.1875</v>
      </c>
      <c r="J5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518" spans="1:10" hidden="1" x14ac:dyDescent="0.3">
      <c r="A518" t="s">
        <v>5</v>
      </c>
      <c r="B518" t="s">
        <v>76</v>
      </c>
      <c r="D518" t="s">
        <v>15</v>
      </c>
      <c r="E518" t="s">
        <v>130</v>
      </c>
      <c r="F518">
        <v>28</v>
      </c>
      <c r="G518" t="str">
        <f>VLOOKUP(Table1[[#This Row],[Week]],MonthWeek,3,FALSE)</f>
        <v>July</v>
      </c>
      <c r="H518" s="58">
        <v>0.5</v>
      </c>
      <c r="I518" s="4">
        <f>VLOOKUP(Table1[[#This Row],[Week]],WeekDays,2,FALSE)*Table1[[#This Row],[%]]*0.875</f>
        <v>2.1875</v>
      </c>
      <c r="J5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519" spans="1:10" hidden="1" x14ac:dyDescent="0.3">
      <c r="A519" t="s">
        <v>5</v>
      </c>
      <c r="B519" t="s">
        <v>76</v>
      </c>
      <c r="D519" t="s">
        <v>15</v>
      </c>
      <c r="E519" t="s">
        <v>134</v>
      </c>
      <c r="F519">
        <v>27</v>
      </c>
      <c r="G519" t="str">
        <f>VLOOKUP(Table1[[#This Row],[Week]],MonthWeek,3,FALSE)</f>
        <v>July</v>
      </c>
      <c r="H519" s="58">
        <v>0.7</v>
      </c>
      <c r="I519" s="4">
        <f>VLOOKUP(Table1[[#This Row],[Week]],WeekDays,2,FALSE)*Table1[[#This Row],[%]]*0.875</f>
        <v>3.0625</v>
      </c>
      <c r="J5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row>
    <row r="520" spans="1:10" hidden="1" x14ac:dyDescent="0.3">
      <c r="A520" t="s">
        <v>13</v>
      </c>
      <c r="B520" t="s">
        <v>59</v>
      </c>
      <c r="D520" t="s">
        <v>19</v>
      </c>
      <c r="E520" t="s">
        <v>102</v>
      </c>
      <c r="F520">
        <v>27</v>
      </c>
      <c r="G520" t="str">
        <f>VLOOKUP(Table1[[#This Row],[Week]],MonthWeek,3,FALSE)</f>
        <v>July</v>
      </c>
      <c r="H520" s="58">
        <v>0</v>
      </c>
      <c r="I520" s="4">
        <f>VLOOKUP(Table1[[#This Row],[Week]],WeekDays,2,FALSE)*Table1[[#This Row],[%]]*0.875</f>
        <v>0</v>
      </c>
      <c r="J5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21" spans="1:10" hidden="1" x14ac:dyDescent="0.3">
      <c r="A521" t="s">
        <v>14</v>
      </c>
      <c r="B521" t="s">
        <v>105</v>
      </c>
      <c r="D521" t="s">
        <v>15</v>
      </c>
      <c r="E521" t="s">
        <v>132</v>
      </c>
      <c r="F521">
        <v>26</v>
      </c>
      <c r="G521" t="str">
        <f>VLOOKUP(Table1[[#This Row],[Week]],MonthWeek,3,FALSE)</f>
        <v>June</v>
      </c>
      <c r="H521" s="58">
        <v>1</v>
      </c>
      <c r="I521" s="4">
        <f>VLOOKUP(Table1[[#This Row],[Week]],WeekDays,2,FALSE)*Table1[[#This Row],[%]]*0.875</f>
        <v>4.375</v>
      </c>
      <c r="J5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522" spans="1:10" hidden="1" x14ac:dyDescent="0.3">
      <c r="A522" t="s">
        <v>14</v>
      </c>
      <c r="B522" t="s">
        <v>105</v>
      </c>
      <c r="D522" t="s">
        <v>15</v>
      </c>
      <c r="E522" t="s">
        <v>132</v>
      </c>
      <c r="F522">
        <v>27</v>
      </c>
      <c r="G522" t="str">
        <f>VLOOKUP(Table1[[#This Row],[Week]],MonthWeek,3,FALSE)</f>
        <v>July</v>
      </c>
      <c r="H522" s="58">
        <v>1</v>
      </c>
      <c r="I522" s="4">
        <f>VLOOKUP(Table1[[#This Row],[Week]],WeekDays,2,FALSE)*Table1[[#This Row],[%]]*0.875</f>
        <v>4.375</v>
      </c>
      <c r="J5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523" spans="1:10" hidden="1" x14ac:dyDescent="0.3">
      <c r="A523" t="s">
        <v>14</v>
      </c>
      <c r="B523" t="s">
        <v>105</v>
      </c>
      <c r="D523" t="s">
        <v>15</v>
      </c>
      <c r="E523" t="s">
        <v>132</v>
      </c>
      <c r="F523">
        <v>28</v>
      </c>
      <c r="G523" t="str">
        <f>VLOOKUP(Table1[[#This Row],[Week]],MonthWeek,3,FALSE)</f>
        <v>July</v>
      </c>
      <c r="H523" s="58">
        <v>1</v>
      </c>
      <c r="I523" s="4">
        <f>VLOOKUP(Table1[[#This Row],[Week]],WeekDays,2,FALSE)*Table1[[#This Row],[%]]*0.875</f>
        <v>4.375</v>
      </c>
      <c r="J5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524" spans="1:10" hidden="1" x14ac:dyDescent="0.3">
      <c r="A524" t="s">
        <v>14</v>
      </c>
      <c r="B524" t="s">
        <v>105</v>
      </c>
      <c r="D524" t="s">
        <v>15</v>
      </c>
      <c r="E524" t="s">
        <v>132</v>
      </c>
      <c r="F524">
        <v>28</v>
      </c>
      <c r="G524" t="str">
        <f>VLOOKUP(Table1[[#This Row],[Week]],MonthWeek,3,FALSE)</f>
        <v>July</v>
      </c>
      <c r="H524" s="58">
        <v>1</v>
      </c>
      <c r="I524" s="4">
        <f>VLOOKUP(Table1[[#This Row],[Week]],WeekDays,2,FALSE)*Table1[[#This Row],[%]]*0.875</f>
        <v>4.375</v>
      </c>
      <c r="J5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525" spans="1:10" hidden="1" x14ac:dyDescent="0.3">
      <c r="A525" t="s">
        <v>6</v>
      </c>
      <c r="B525" t="s">
        <v>31</v>
      </c>
      <c r="D525" t="s">
        <v>15</v>
      </c>
      <c r="E525" t="s">
        <v>61</v>
      </c>
      <c r="F525">
        <v>26</v>
      </c>
      <c r="G525" t="str">
        <f>VLOOKUP(Table1[[#This Row],[Week]],MonthWeek,3,FALSE)</f>
        <v>June</v>
      </c>
      <c r="H525" s="58">
        <v>0.8</v>
      </c>
      <c r="I525" s="4">
        <f>VLOOKUP(Table1[[#This Row],[Week]],WeekDays,2,FALSE)*Table1[[#This Row],[%]]*0.875</f>
        <v>3.5</v>
      </c>
      <c r="J5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526" spans="1:10" hidden="1" x14ac:dyDescent="0.3">
      <c r="A526" t="s">
        <v>6</v>
      </c>
      <c r="B526" t="s">
        <v>31</v>
      </c>
      <c r="D526" t="s">
        <v>15</v>
      </c>
      <c r="E526" t="s">
        <v>61</v>
      </c>
      <c r="F526">
        <v>27</v>
      </c>
      <c r="G526" t="str">
        <f>VLOOKUP(Table1[[#This Row],[Week]],MonthWeek,3,FALSE)</f>
        <v>July</v>
      </c>
      <c r="H526" s="58">
        <v>0.5</v>
      </c>
      <c r="I526" s="4">
        <f>VLOOKUP(Table1[[#This Row],[Week]],WeekDays,2,FALSE)*Table1[[#This Row],[%]]*0.875</f>
        <v>2.1875</v>
      </c>
      <c r="J5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527" spans="1:10" hidden="1" x14ac:dyDescent="0.3">
      <c r="A527" t="s">
        <v>14</v>
      </c>
      <c r="B527" t="s">
        <v>105</v>
      </c>
      <c r="D527" t="s">
        <v>15</v>
      </c>
      <c r="E527" t="s">
        <v>132</v>
      </c>
      <c r="F527">
        <v>29</v>
      </c>
      <c r="G527" t="str">
        <f>VLOOKUP(Table1[[#This Row],[Week]],MonthWeek,3,FALSE)</f>
        <v>July</v>
      </c>
      <c r="H527" s="58">
        <v>1</v>
      </c>
      <c r="I527" s="4">
        <f>VLOOKUP(Table1[[#This Row],[Week]],WeekDays,2,FALSE)*Table1[[#This Row],[%]]*0.875</f>
        <v>1.75</v>
      </c>
      <c r="J5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528" spans="1:10" hidden="1" x14ac:dyDescent="0.3">
      <c r="A528" t="s">
        <v>5</v>
      </c>
      <c r="B528" t="s">
        <v>76</v>
      </c>
      <c r="D528" t="s">
        <v>15</v>
      </c>
      <c r="E528" t="s">
        <v>134</v>
      </c>
      <c r="F528">
        <v>28</v>
      </c>
      <c r="G528" t="str">
        <f>VLOOKUP(Table1[[#This Row],[Week]],MonthWeek,3,FALSE)</f>
        <v>July</v>
      </c>
      <c r="H528" s="58">
        <v>0.7</v>
      </c>
      <c r="I528" s="4">
        <f>VLOOKUP(Table1[[#This Row],[Week]],WeekDays,2,FALSE)*Table1[[#This Row],[%]]*0.875</f>
        <v>3.0625</v>
      </c>
      <c r="J5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row>
    <row r="529" spans="1:10" hidden="1" x14ac:dyDescent="0.3">
      <c r="A529" t="s">
        <v>6</v>
      </c>
      <c r="B529" t="s">
        <v>31</v>
      </c>
      <c r="D529" t="s">
        <v>15</v>
      </c>
      <c r="E529" t="s">
        <v>61</v>
      </c>
      <c r="F529">
        <v>28</v>
      </c>
      <c r="G529" t="str">
        <f>VLOOKUP(Table1[[#This Row],[Week]],MonthWeek,3,FALSE)</f>
        <v>July</v>
      </c>
      <c r="H529" s="58">
        <v>0.8</v>
      </c>
      <c r="I529" s="4">
        <f>VLOOKUP(Table1[[#This Row],[Week]],WeekDays,2,FALSE)*Table1[[#This Row],[%]]*0.875</f>
        <v>3.5</v>
      </c>
      <c r="J5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530" spans="1:10" hidden="1" x14ac:dyDescent="0.3">
      <c r="A530" t="s">
        <v>14</v>
      </c>
      <c r="B530" t="s">
        <v>105</v>
      </c>
      <c r="D530" t="s">
        <v>15</v>
      </c>
      <c r="E530" t="s">
        <v>124</v>
      </c>
      <c r="F530">
        <v>26</v>
      </c>
      <c r="G530" t="str">
        <f>VLOOKUP(Table1[[#This Row],[Week]],MonthWeek,3,FALSE)</f>
        <v>June</v>
      </c>
      <c r="H530" s="58">
        <v>1</v>
      </c>
      <c r="I530" s="4">
        <f>VLOOKUP(Table1[[#This Row],[Week]],WeekDays,2,FALSE)*Table1[[#This Row],[%]]*0.875</f>
        <v>4.375</v>
      </c>
      <c r="J5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531" spans="1:10" hidden="1" x14ac:dyDescent="0.3">
      <c r="A531" t="s">
        <v>6</v>
      </c>
      <c r="B531" t="s">
        <v>31</v>
      </c>
      <c r="D531" t="s">
        <v>15</v>
      </c>
      <c r="E531" t="s">
        <v>61</v>
      </c>
      <c r="F531">
        <v>29</v>
      </c>
      <c r="G531" t="str">
        <f>VLOOKUP(Table1[[#This Row],[Week]],MonthWeek,3,FALSE)</f>
        <v>July</v>
      </c>
      <c r="H531" s="58">
        <v>0.8</v>
      </c>
      <c r="I531" s="4">
        <f>VLOOKUP(Table1[[#This Row],[Week]],WeekDays,2,FALSE)*Table1[[#This Row],[%]]*0.875</f>
        <v>1.4000000000000001</v>
      </c>
      <c r="J5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89.600000000000009</v>
      </c>
    </row>
    <row r="532" spans="1:10" hidden="1" x14ac:dyDescent="0.3">
      <c r="A532" t="s">
        <v>5</v>
      </c>
      <c r="B532" t="s">
        <v>76</v>
      </c>
      <c r="D532" t="s">
        <v>15</v>
      </c>
      <c r="E532" t="s">
        <v>134</v>
      </c>
      <c r="F532">
        <v>29</v>
      </c>
      <c r="G532" t="str">
        <f>VLOOKUP(Table1[[#This Row],[Week]],MonthWeek,3,FALSE)</f>
        <v>July</v>
      </c>
      <c r="H532" s="58">
        <v>0.9</v>
      </c>
      <c r="I532" s="4">
        <f>VLOOKUP(Table1[[#This Row],[Week]],WeekDays,2,FALSE)*Table1[[#This Row],[%]]*0.875</f>
        <v>1.575</v>
      </c>
      <c r="J5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113.39999999999999</v>
      </c>
    </row>
    <row r="533" spans="1:10" hidden="1" x14ac:dyDescent="0.3">
      <c r="A533" t="s">
        <v>6</v>
      </c>
      <c r="B533" t="s">
        <v>31</v>
      </c>
      <c r="D533" t="s">
        <v>15</v>
      </c>
      <c r="E533" t="s">
        <v>127</v>
      </c>
      <c r="F533">
        <v>26</v>
      </c>
      <c r="G533" t="str">
        <f>VLOOKUP(Table1[[#This Row],[Week]],MonthWeek,3,FALSE)</f>
        <v>June</v>
      </c>
      <c r="H533" s="58">
        <v>0</v>
      </c>
      <c r="I533" s="4">
        <f>VLOOKUP(Table1[[#This Row],[Week]],WeekDays,2,FALSE)*Table1[[#This Row],[%]]*0.875</f>
        <v>0</v>
      </c>
      <c r="J5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34" spans="1:10" hidden="1" x14ac:dyDescent="0.3">
      <c r="A534" t="s">
        <v>6</v>
      </c>
      <c r="B534" t="s">
        <v>31</v>
      </c>
      <c r="D534" t="s">
        <v>15</v>
      </c>
      <c r="E534" t="s">
        <v>127</v>
      </c>
      <c r="F534">
        <v>27</v>
      </c>
      <c r="G534" t="str">
        <f>VLOOKUP(Table1[[#This Row],[Week]],MonthWeek,3,FALSE)</f>
        <v>July</v>
      </c>
      <c r="H534" s="58">
        <v>0</v>
      </c>
      <c r="I534" s="4">
        <f>VLOOKUP(Table1[[#This Row],[Week]],WeekDays,2,FALSE)*Table1[[#This Row],[%]]*0.875</f>
        <v>0</v>
      </c>
      <c r="J5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35" spans="1:10" hidden="1" x14ac:dyDescent="0.3">
      <c r="A535" t="s">
        <v>5</v>
      </c>
      <c r="B535" t="s">
        <v>166</v>
      </c>
      <c r="D535" t="s">
        <v>15</v>
      </c>
      <c r="E535" t="s">
        <v>92</v>
      </c>
      <c r="F535">
        <v>26</v>
      </c>
      <c r="G535" t="str">
        <f>VLOOKUP(Table1[[#This Row],[Week]],MonthWeek,3,FALSE)</f>
        <v>June</v>
      </c>
      <c r="H535" s="58">
        <v>0.8</v>
      </c>
      <c r="I535" s="4">
        <f>VLOOKUP(Table1[[#This Row],[Week]],WeekDays,2,FALSE)*Table1[[#This Row],[%]]*0.875</f>
        <v>3.5</v>
      </c>
      <c r="J5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536" spans="1:10" hidden="1" x14ac:dyDescent="0.3">
      <c r="A536" t="s">
        <v>4</v>
      </c>
      <c r="B536" t="s">
        <v>115</v>
      </c>
      <c r="D536" t="s">
        <v>19</v>
      </c>
      <c r="E536" t="s">
        <v>121</v>
      </c>
      <c r="F536">
        <v>27</v>
      </c>
      <c r="G536" t="str">
        <f>VLOOKUP(Table1[[#This Row],[Week]],MonthWeek,3,FALSE)</f>
        <v>July</v>
      </c>
      <c r="H536" s="58">
        <v>0.6</v>
      </c>
      <c r="I536" s="4">
        <f>VLOOKUP(Table1[[#This Row],[Week]],WeekDays,2,FALSE)*Table1[[#This Row],[%]]*0.875</f>
        <v>2.625</v>
      </c>
      <c r="J5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537" spans="1:10" hidden="1" x14ac:dyDescent="0.3">
      <c r="A537" t="s">
        <v>14</v>
      </c>
      <c r="B537" t="s">
        <v>105</v>
      </c>
      <c r="D537" t="s">
        <v>15</v>
      </c>
      <c r="E537" t="s">
        <v>124</v>
      </c>
      <c r="F537">
        <v>27</v>
      </c>
      <c r="G537" t="str">
        <f>VLOOKUP(Table1[[#This Row],[Week]],MonthWeek,3,FALSE)</f>
        <v>July</v>
      </c>
      <c r="H537" s="58">
        <v>1</v>
      </c>
      <c r="I537" s="4">
        <f>VLOOKUP(Table1[[#This Row],[Week]],WeekDays,2,FALSE)*Table1[[#This Row],[%]]*0.875</f>
        <v>4.375</v>
      </c>
      <c r="J5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538" spans="1:10" hidden="1" x14ac:dyDescent="0.3">
      <c r="A538" t="s">
        <v>14</v>
      </c>
      <c r="B538" t="s">
        <v>105</v>
      </c>
      <c r="D538" t="s">
        <v>15</v>
      </c>
      <c r="E538" t="s">
        <v>124</v>
      </c>
      <c r="F538">
        <v>28</v>
      </c>
      <c r="G538" t="str">
        <f>VLOOKUP(Table1[[#This Row],[Week]],MonthWeek,3,FALSE)</f>
        <v>July</v>
      </c>
      <c r="H538" s="58">
        <v>1</v>
      </c>
      <c r="I538" s="4">
        <f>VLOOKUP(Table1[[#This Row],[Week]],WeekDays,2,FALSE)*Table1[[#This Row],[%]]*0.875</f>
        <v>4.375</v>
      </c>
      <c r="J5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539" spans="1:10" hidden="1" x14ac:dyDescent="0.3">
      <c r="A539" t="s">
        <v>6</v>
      </c>
      <c r="B539" t="s">
        <v>31</v>
      </c>
      <c r="D539" t="s">
        <v>15</v>
      </c>
      <c r="E539" t="s">
        <v>127</v>
      </c>
      <c r="F539">
        <v>28</v>
      </c>
      <c r="G539" t="str">
        <f>VLOOKUP(Table1[[#This Row],[Week]],MonthWeek,3,FALSE)</f>
        <v>July</v>
      </c>
      <c r="H539" s="58">
        <v>0</v>
      </c>
      <c r="I539" s="4">
        <f>VLOOKUP(Table1[[#This Row],[Week]],WeekDays,2,FALSE)*Table1[[#This Row],[%]]*0.875</f>
        <v>0</v>
      </c>
      <c r="J5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40" spans="1:10" hidden="1" x14ac:dyDescent="0.3">
      <c r="A540" t="s">
        <v>4</v>
      </c>
      <c r="B540" t="s">
        <v>115</v>
      </c>
      <c r="D540" t="s">
        <v>19</v>
      </c>
      <c r="E540" t="s">
        <v>121</v>
      </c>
      <c r="F540">
        <v>28</v>
      </c>
      <c r="G540" t="str">
        <f>VLOOKUP(Table1[[#This Row],[Week]],MonthWeek,3,FALSE)</f>
        <v>July</v>
      </c>
      <c r="H540" s="58">
        <v>0.6</v>
      </c>
      <c r="I540" s="4">
        <f>VLOOKUP(Table1[[#This Row],[Week]],WeekDays,2,FALSE)*Table1[[#This Row],[%]]*0.875</f>
        <v>2.625</v>
      </c>
      <c r="J5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541" spans="1:10" hidden="1" x14ac:dyDescent="0.3">
      <c r="A541" t="s">
        <v>13</v>
      </c>
      <c r="B541" t="s">
        <v>59</v>
      </c>
      <c r="D541" t="s">
        <v>19</v>
      </c>
      <c r="E541" t="s">
        <v>102</v>
      </c>
      <c r="F541">
        <v>28</v>
      </c>
      <c r="G541" t="str">
        <f>VLOOKUP(Table1[[#This Row],[Week]],MonthWeek,3,FALSE)</f>
        <v>July</v>
      </c>
      <c r="H541" s="58">
        <v>0</v>
      </c>
      <c r="I541" s="4">
        <f>VLOOKUP(Table1[[#This Row],[Week]],WeekDays,2,FALSE)*Table1[[#This Row],[%]]*0.875</f>
        <v>0</v>
      </c>
      <c r="J5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42" spans="1:10" hidden="1" x14ac:dyDescent="0.3">
      <c r="A542" t="s">
        <v>6</v>
      </c>
      <c r="B542" t="s">
        <v>31</v>
      </c>
      <c r="D542" t="s">
        <v>15</v>
      </c>
      <c r="E542" t="s">
        <v>127</v>
      </c>
      <c r="F542">
        <v>29</v>
      </c>
      <c r="G542" t="str">
        <f>VLOOKUP(Table1[[#This Row],[Week]],MonthWeek,3,FALSE)</f>
        <v>July</v>
      </c>
      <c r="H542" s="58">
        <v>0</v>
      </c>
      <c r="I542" s="4">
        <f>VLOOKUP(Table1[[#This Row],[Week]],WeekDays,2,FALSE)*Table1[[#This Row],[%]]*0.875</f>
        <v>0</v>
      </c>
      <c r="J5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43" spans="1:10" hidden="1" x14ac:dyDescent="0.3">
      <c r="A543" t="s">
        <v>14</v>
      </c>
      <c r="B543" t="s">
        <v>105</v>
      </c>
      <c r="D543" t="s">
        <v>15</v>
      </c>
      <c r="E543" t="s">
        <v>124</v>
      </c>
      <c r="F543">
        <v>29</v>
      </c>
      <c r="G543" t="str">
        <f>VLOOKUP(Table1[[#This Row],[Week]],MonthWeek,3,FALSE)</f>
        <v>July</v>
      </c>
      <c r="H543" s="58">
        <v>0</v>
      </c>
      <c r="I543" s="4">
        <f>VLOOKUP(Table1[[#This Row],[Week]],WeekDays,2,FALSE)*Table1[[#This Row],[%]]*0.875</f>
        <v>0</v>
      </c>
      <c r="J5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44" spans="1:10" hidden="1" x14ac:dyDescent="0.3">
      <c r="A544" t="s">
        <v>6</v>
      </c>
      <c r="B544" t="s">
        <v>31</v>
      </c>
      <c r="D544" t="s">
        <v>15</v>
      </c>
      <c r="E544" t="s">
        <v>128</v>
      </c>
      <c r="F544">
        <v>26</v>
      </c>
      <c r="G544" t="str">
        <f>VLOOKUP(Table1[[#This Row],[Week]],MonthWeek,3,FALSE)</f>
        <v>June</v>
      </c>
      <c r="H544" s="58">
        <v>0</v>
      </c>
      <c r="I544" s="4">
        <f>VLOOKUP(Table1[[#This Row],[Week]],WeekDays,2,FALSE)*Table1[[#This Row],[%]]*0.875</f>
        <v>0</v>
      </c>
      <c r="J5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45" spans="1:10" hidden="1" x14ac:dyDescent="0.3">
      <c r="A545" t="s">
        <v>13</v>
      </c>
      <c r="B545" t="s">
        <v>90</v>
      </c>
      <c r="D545" t="s">
        <v>0</v>
      </c>
      <c r="E545" t="s">
        <v>13</v>
      </c>
      <c r="F545">
        <v>28</v>
      </c>
      <c r="G545" t="str">
        <f>VLOOKUP(Table1[[#This Row],[Week]],MonthWeek,3,FALSE)</f>
        <v>July</v>
      </c>
      <c r="I545" s="4">
        <f>VLOOKUP(Table1[[#This Row],[Week]],WeekDays,2,FALSE)*Table1[[#This Row],[%]]*0.875</f>
        <v>0</v>
      </c>
      <c r="J5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46" spans="1:10" hidden="1" x14ac:dyDescent="0.3">
      <c r="A546" t="s">
        <v>4</v>
      </c>
      <c r="B546" t="s">
        <v>115</v>
      </c>
      <c r="D546" t="s">
        <v>19</v>
      </c>
      <c r="E546" t="s">
        <v>121</v>
      </c>
      <c r="F546">
        <v>29</v>
      </c>
      <c r="G546" t="str">
        <f>VLOOKUP(Table1[[#This Row],[Week]],MonthWeek,3,FALSE)</f>
        <v>July</v>
      </c>
      <c r="H546" s="58">
        <v>0.6</v>
      </c>
      <c r="I546" s="4">
        <f>VLOOKUP(Table1[[#This Row],[Week]],WeekDays,2,FALSE)*Table1[[#This Row],[%]]*0.875</f>
        <v>1.05</v>
      </c>
      <c r="J5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67.2</v>
      </c>
    </row>
    <row r="547" spans="1:10" hidden="1" x14ac:dyDescent="0.3">
      <c r="A547" t="s">
        <v>13</v>
      </c>
      <c r="B547" t="s">
        <v>47</v>
      </c>
      <c r="D547" t="s">
        <v>15</v>
      </c>
      <c r="E547" t="s">
        <v>126</v>
      </c>
      <c r="F547">
        <v>28</v>
      </c>
      <c r="G547" t="str">
        <f>VLOOKUP(Table1[[#This Row],[Week]],MonthWeek,3,FALSE)</f>
        <v>July</v>
      </c>
      <c r="I547" s="4">
        <f>VLOOKUP(Table1[[#This Row],[Week]],WeekDays,2,FALSE)*Table1[[#This Row],[%]]*0.875</f>
        <v>0</v>
      </c>
      <c r="J5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48" spans="1:10" hidden="1" x14ac:dyDescent="0.3">
      <c r="A548" t="s">
        <v>6</v>
      </c>
      <c r="B548" t="s">
        <v>31</v>
      </c>
      <c r="D548" t="s">
        <v>15</v>
      </c>
      <c r="E548" t="s">
        <v>128</v>
      </c>
      <c r="F548">
        <v>27</v>
      </c>
      <c r="G548" t="str">
        <f>VLOOKUP(Table1[[#This Row],[Week]],MonthWeek,3,FALSE)</f>
        <v>July</v>
      </c>
      <c r="H548" s="58">
        <v>0</v>
      </c>
      <c r="I548" s="4">
        <f>VLOOKUP(Table1[[#This Row],[Week]],WeekDays,2,FALSE)*Table1[[#This Row],[%]]*0.875</f>
        <v>0</v>
      </c>
      <c r="J5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49" spans="1:10" hidden="1" x14ac:dyDescent="0.3">
      <c r="A549" t="s">
        <v>5</v>
      </c>
      <c r="B549" t="s">
        <v>166</v>
      </c>
      <c r="D549" t="s">
        <v>15</v>
      </c>
      <c r="E549" t="s">
        <v>92</v>
      </c>
      <c r="F549">
        <v>27</v>
      </c>
      <c r="G549" t="str">
        <f>VLOOKUP(Table1[[#This Row],[Week]],MonthWeek,3,FALSE)</f>
        <v>July</v>
      </c>
      <c r="H549" s="58">
        <v>0.8</v>
      </c>
      <c r="I549" s="4">
        <f>VLOOKUP(Table1[[#This Row],[Week]],WeekDays,2,FALSE)*Table1[[#This Row],[%]]*0.875</f>
        <v>3.5</v>
      </c>
      <c r="J5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550" spans="1:10" hidden="1" x14ac:dyDescent="0.3">
      <c r="A550" t="s">
        <v>5</v>
      </c>
      <c r="B550" t="s">
        <v>166</v>
      </c>
      <c r="D550" t="s">
        <v>15</v>
      </c>
      <c r="E550" t="s">
        <v>92</v>
      </c>
      <c r="F550">
        <v>28</v>
      </c>
      <c r="G550" t="str">
        <f>VLOOKUP(Table1[[#This Row],[Week]],MonthWeek,3,FALSE)</f>
        <v>July</v>
      </c>
      <c r="H550" s="58">
        <v>0</v>
      </c>
      <c r="I550" s="4">
        <f>VLOOKUP(Table1[[#This Row],[Week]],WeekDays,2,FALSE)*Table1[[#This Row],[%]]*0.875</f>
        <v>0</v>
      </c>
      <c r="J5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51" spans="1:10" hidden="1" x14ac:dyDescent="0.3">
      <c r="A551" t="s">
        <v>5</v>
      </c>
      <c r="B551" t="s">
        <v>166</v>
      </c>
      <c r="D551" t="s">
        <v>15</v>
      </c>
      <c r="E551" t="s">
        <v>92</v>
      </c>
      <c r="F551">
        <v>29</v>
      </c>
      <c r="G551" t="str">
        <f>VLOOKUP(Table1[[#This Row],[Week]],MonthWeek,3,FALSE)</f>
        <v>July</v>
      </c>
      <c r="H551" s="58">
        <v>0.8</v>
      </c>
      <c r="I551" s="4">
        <f>VLOOKUP(Table1[[#This Row],[Week]],WeekDays,2,FALSE)*Table1[[#This Row],[%]]*0.875</f>
        <v>1.4000000000000001</v>
      </c>
      <c r="J5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89.600000000000009</v>
      </c>
    </row>
    <row r="552" spans="1:10" hidden="1" x14ac:dyDescent="0.3">
      <c r="A552" t="s">
        <v>6</v>
      </c>
      <c r="B552" t="s">
        <v>31</v>
      </c>
      <c r="D552" t="s">
        <v>15</v>
      </c>
      <c r="E552" t="s">
        <v>128</v>
      </c>
      <c r="F552">
        <v>28</v>
      </c>
      <c r="G552" t="str">
        <f>VLOOKUP(Table1[[#This Row],[Week]],MonthWeek,3,FALSE)</f>
        <v>July</v>
      </c>
      <c r="H552" s="58">
        <v>0</v>
      </c>
      <c r="I552" s="4">
        <f>VLOOKUP(Table1[[#This Row],[Week]],WeekDays,2,FALSE)*Table1[[#This Row],[%]]*0.875</f>
        <v>0</v>
      </c>
      <c r="J5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53" spans="1:10" hidden="1" x14ac:dyDescent="0.3">
      <c r="A553" t="s">
        <v>14</v>
      </c>
      <c r="B553" t="s">
        <v>105</v>
      </c>
      <c r="D553" t="s">
        <v>17</v>
      </c>
      <c r="E553" t="s">
        <v>62</v>
      </c>
      <c r="F553">
        <v>26</v>
      </c>
      <c r="G553" t="str">
        <f>VLOOKUP(Table1[[#This Row],[Week]],MonthWeek,3,FALSE)</f>
        <v>June</v>
      </c>
      <c r="H553" s="58">
        <v>1</v>
      </c>
      <c r="I553" s="4">
        <f>VLOOKUP(Table1[[#This Row],[Week]],WeekDays,2,FALSE)*Table1[[#This Row],[%]]*0.875</f>
        <v>4.375</v>
      </c>
      <c r="J5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554" spans="1:10" hidden="1" x14ac:dyDescent="0.3">
      <c r="A554" t="s">
        <v>5</v>
      </c>
      <c r="B554" t="s">
        <v>166</v>
      </c>
      <c r="D554" t="s">
        <v>19</v>
      </c>
      <c r="E554" t="s">
        <v>39</v>
      </c>
      <c r="F554">
        <v>26</v>
      </c>
      <c r="G554" t="str">
        <f>VLOOKUP(Table1[[#This Row],[Week]],MonthWeek,3,FALSE)</f>
        <v>June</v>
      </c>
      <c r="H554" s="58">
        <v>0.25</v>
      </c>
      <c r="I554" s="4">
        <f>VLOOKUP(Table1[[#This Row],[Week]],WeekDays,2,FALSE)*Table1[[#This Row],[%]]*0.875</f>
        <v>1.09375</v>
      </c>
      <c r="J5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555" spans="1:10" hidden="1" x14ac:dyDescent="0.3">
      <c r="A555" t="s">
        <v>5</v>
      </c>
      <c r="B555" t="s">
        <v>166</v>
      </c>
      <c r="D555" t="s">
        <v>19</v>
      </c>
      <c r="E555" t="s">
        <v>39</v>
      </c>
      <c r="F555">
        <v>27</v>
      </c>
      <c r="G555" t="str">
        <f>VLOOKUP(Table1[[#This Row],[Week]],MonthWeek,3,FALSE)</f>
        <v>July</v>
      </c>
      <c r="H555" s="58">
        <v>0.25</v>
      </c>
      <c r="I555" s="4">
        <f>VLOOKUP(Table1[[#This Row],[Week]],WeekDays,2,FALSE)*Table1[[#This Row],[%]]*0.875</f>
        <v>1.09375</v>
      </c>
      <c r="J5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556" spans="1:10" hidden="1" x14ac:dyDescent="0.3">
      <c r="A556" t="s">
        <v>5</v>
      </c>
      <c r="B556" t="s">
        <v>166</v>
      </c>
      <c r="D556" t="s">
        <v>19</v>
      </c>
      <c r="E556" t="s">
        <v>39</v>
      </c>
      <c r="F556">
        <v>28</v>
      </c>
      <c r="G556" t="str">
        <f>VLOOKUP(Table1[[#This Row],[Week]],MonthWeek,3,FALSE)</f>
        <v>July</v>
      </c>
      <c r="H556" s="58">
        <v>0.25</v>
      </c>
      <c r="I556" s="4">
        <f>VLOOKUP(Table1[[#This Row],[Week]],WeekDays,2,FALSE)*Table1[[#This Row],[%]]*0.875</f>
        <v>1.09375</v>
      </c>
      <c r="J5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557" spans="1:10" hidden="1" x14ac:dyDescent="0.3">
      <c r="A557" t="s">
        <v>5</v>
      </c>
      <c r="B557" t="s">
        <v>166</v>
      </c>
      <c r="D557" t="s">
        <v>19</v>
      </c>
      <c r="E557" t="s">
        <v>39</v>
      </c>
      <c r="F557">
        <v>29</v>
      </c>
      <c r="G557" t="str">
        <f>VLOOKUP(Table1[[#This Row],[Week]],MonthWeek,3,FALSE)</f>
        <v>July</v>
      </c>
      <c r="H557" s="58">
        <v>0.25</v>
      </c>
      <c r="I557" s="4">
        <f>VLOOKUP(Table1[[#This Row],[Week]],WeekDays,2,FALSE)*Table1[[#This Row],[%]]*0.875</f>
        <v>0.4375</v>
      </c>
      <c r="J5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558" spans="1:10" hidden="1" x14ac:dyDescent="0.3">
      <c r="A558" t="s">
        <v>5</v>
      </c>
      <c r="B558" t="s">
        <v>166</v>
      </c>
      <c r="D558" t="s">
        <v>17</v>
      </c>
      <c r="E558" t="s">
        <v>17</v>
      </c>
      <c r="F558">
        <v>26</v>
      </c>
      <c r="G558" t="str">
        <f>VLOOKUP(Table1[[#This Row],[Week]],MonthWeek,3,FALSE)</f>
        <v>June</v>
      </c>
      <c r="H558" s="58">
        <v>1</v>
      </c>
      <c r="I558" s="4">
        <f>VLOOKUP(Table1[[#This Row],[Week]],WeekDays,2,FALSE)*Table1[[#This Row],[%]]*0.875</f>
        <v>4.375</v>
      </c>
      <c r="J5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559" spans="1:10" hidden="1" x14ac:dyDescent="0.3">
      <c r="A559" t="s">
        <v>5</v>
      </c>
      <c r="B559" t="s">
        <v>166</v>
      </c>
      <c r="D559" t="s">
        <v>17</v>
      </c>
      <c r="E559" t="s">
        <v>17</v>
      </c>
      <c r="F559">
        <v>27</v>
      </c>
      <c r="G559" t="str">
        <f>VLOOKUP(Table1[[#This Row],[Week]],MonthWeek,3,FALSE)</f>
        <v>July</v>
      </c>
      <c r="H559" s="58">
        <v>1</v>
      </c>
      <c r="I559" s="4">
        <f>VLOOKUP(Table1[[#This Row],[Week]],WeekDays,2,FALSE)*Table1[[#This Row],[%]]*0.875</f>
        <v>4.375</v>
      </c>
      <c r="J5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560" spans="1:10" hidden="1" x14ac:dyDescent="0.3">
      <c r="A560" t="s">
        <v>5</v>
      </c>
      <c r="B560" t="s">
        <v>166</v>
      </c>
      <c r="D560" t="s">
        <v>17</v>
      </c>
      <c r="E560" t="s">
        <v>17</v>
      </c>
      <c r="F560">
        <v>28</v>
      </c>
      <c r="G560" t="str">
        <f>VLOOKUP(Table1[[#This Row],[Week]],MonthWeek,3,FALSE)</f>
        <v>July</v>
      </c>
      <c r="H560" s="58">
        <v>1</v>
      </c>
      <c r="I560" s="4">
        <f>VLOOKUP(Table1[[#This Row],[Week]],WeekDays,2,FALSE)*Table1[[#This Row],[%]]*0.875</f>
        <v>4.375</v>
      </c>
      <c r="J5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561" spans="1:10" hidden="1" x14ac:dyDescent="0.3">
      <c r="A561" t="s">
        <v>5</v>
      </c>
      <c r="B561" t="s">
        <v>166</v>
      </c>
      <c r="D561" t="s">
        <v>17</v>
      </c>
      <c r="E561" t="s">
        <v>17</v>
      </c>
      <c r="F561">
        <v>29</v>
      </c>
      <c r="G561" t="str">
        <f>VLOOKUP(Table1[[#This Row],[Week]],MonthWeek,3,FALSE)</f>
        <v>July</v>
      </c>
      <c r="H561" s="58">
        <v>1</v>
      </c>
      <c r="I561" s="4">
        <f>VLOOKUP(Table1[[#This Row],[Week]],WeekDays,2,FALSE)*Table1[[#This Row],[%]]*0.875</f>
        <v>1.75</v>
      </c>
      <c r="J5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562" spans="1:10" hidden="1" x14ac:dyDescent="0.3">
      <c r="A562" t="s">
        <v>5</v>
      </c>
      <c r="B562" t="s">
        <v>166</v>
      </c>
      <c r="D562" t="s">
        <v>15</v>
      </c>
      <c r="E562" t="s">
        <v>78</v>
      </c>
      <c r="F562">
        <v>26</v>
      </c>
      <c r="G562" t="str">
        <f>VLOOKUP(Table1[[#This Row],[Week]],MonthWeek,3,FALSE)</f>
        <v>June</v>
      </c>
      <c r="H562" s="58">
        <v>0.3</v>
      </c>
      <c r="I562" s="4">
        <f>VLOOKUP(Table1[[#This Row],[Week]],WeekDays,2,FALSE)*Table1[[#This Row],[%]]*0.875</f>
        <v>1.3125</v>
      </c>
      <c r="J5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563" spans="1:10" hidden="1" x14ac:dyDescent="0.3">
      <c r="A563" t="s">
        <v>6</v>
      </c>
      <c r="B563" t="s">
        <v>31</v>
      </c>
      <c r="D563" t="s">
        <v>15</v>
      </c>
      <c r="E563" t="s">
        <v>128</v>
      </c>
      <c r="F563">
        <v>29</v>
      </c>
      <c r="G563" t="str">
        <f>VLOOKUP(Table1[[#This Row],[Week]],MonthWeek,3,FALSE)</f>
        <v>July</v>
      </c>
      <c r="H563" s="58">
        <v>0</v>
      </c>
      <c r="I563" s="4">
        <f>VLOOKUP(Table1[[#This Row],[Week]],WeekDays,2,FALSE)*Table1[[#This Row],[%]]*0.875</f>
        <v>0</v>
      </c>
      <c r="J5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64" spans="1:10" hidden="1" x14ac:dyDescent="0.3">
      <c r="A564" t="s">
        <v>14</v>
      </c>
      <c r="B564" t="s">
        <v>105</v>
      </c>
      <c r="D564" t="s">
        <v>17</v>
      </c>
      <c r="E564" t="s">
        <v>17</v>
      </c>
      <c r="F564">
        <v>26</v>
      </c>
      <c r="G564" t="str">
        <f>VLOOKUP(Table1[[#This Row],[Week]],MonthWeek,3,FALSE)</f>
        <v>June</v>
      </c>
      <c r="H564" s="58">
        <v>1</v>
      </c>
      <c r="I564" s="4">
        <f>VLOOKUP(Table1[[#This Row],[Week]],WeekDays,2,FALSE)*Table1[[#This Row],[%]]*0.875</f>
        <v>4.375</v>
      </c>
      <c r="J5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565" spans="1:10" hidden="1" x14ac:dyDescent="0.3">
      <c r="A565" t="s">
        <v>9</v>
      </c>
      <c r="B565" t="s">
        <v>9</v>
      </c>
      <c r="D565" t="s">
        <v>15</v>
      </c>
      <c r="E565" t="s">
        <v>126</v>
      </c>
      <c r="F565">
        <v>28</v>
      </c>
      <c r="G565" t="str">
        <f>VLOOKUP(Table1[[#This Row],[Week]],MonthWeek,3,FALSE)</f>
        <v>July</v>
      </c>
      <c r="I565" s="4">
        <f>VLOOKUP(Table1[[#This Row],[Week]],WeekDays,2,FALSE)*Table1[[#This Row],[%]]*0.875</f>
        <v>0</v>
      </c>
      <c r="J5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66" spans="1:10" hidden="1" x14ac:dyDescent="0.3">
      <c r="A566" t="s">
        <v>5</v>
      </c>
      <c r="B566" t="s">
        <v>166</v>
      </c>
      <c r="D566" t="s">
        <v>15</v>
      </c>
      <c r="E566" t="s">
        <v>78</v>
      </c>
      <c r="F566">
        <v>27</v>
      </c>
      <c r="G566" t="str">
        <f>VLOOKUP(Table1[[#This Row],[Week]],MonthWeek,3,FALSE)</f>
        <v>July</v>
      </c>
      <c r="H566" s="58">
        <v>0.7</v>
      </c>
      <c r="I566" s="4">
        <f>VLOOKUP(Table1[[#This Row],[Week]],WeekDays,2,FALSE)*Table1[[#This Row],[%]]*0.875</f>
        <v>3.0625</v>
      </c>
      <c r="J5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567" spans="1:10" hidden="1" x14ac:dyDescent="0.3">
      <c r="A567" t="s">
        <v>14</v>
      </c>
      <c r="B567" t="s">
        <v>105</v>
      </c>
      <c r="D567" t="s">
        <v>17</v>
      </c>
      <c r="E567" t="s">
        <v>62</v>
      </c>
      <c r="F567">
        <v>27</v>
      </c>
      <c r="G567" t="str">
        <f>VLOOKUP(Table1[[#This Row],[Week]],MonthWeek,3,FALSE)</f>
        <v>July</v>
      </c>
      <c r="H567" s="58">
        <v>1</v>
      </c>
      <c r="I567" s="4">
        <f>VLOOKUP(Table1[[#This Row],[Week]],WeekDays,2,FALSE)*Table1[[#This Row],[%]]*0.875</f>
        <v>4.375</v>
      </c>
      <c r="J5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568" spans="1:10" hidden="1" x14ac:dyDescent="0.3">
      <c r="A568" t="s">
        <v>6</v>
      </c>
      <c r="B568" t="s">
        <v>31</v>
      </c>
      <c r="D568" t="s">
        <v>15</v>
      </c>
      <c r="E568" t="s">
        <v>106</v>
      </c>
      <c r="F568">
        <v>26</v>
      </c>
      <c r="G568" t="str">
        <f>VLOOKUP(Table1[[#This Row],[Week]],MonthWeek,3,FALSE)</f>
        <v>June</v>
      </c>
      <c r="H568" s="58">
        <v>0.8</v>
      </c>
      <c r="I568" s="4">
        <f>VLOOKUP(Table1[[#This Row],[Week]],WeekDays,2,FALSE)*Table1[[#This Row],[%]]*0.875</f>
        <v>3.5</v>
      </c>
      <c r="J5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569" spans="1:10" hidden="1" x14ac:dyDescent="0.3">
      <c r="A569" t="s">
        <v>13</v>
      </c>
      <c r="B569" t="s">
        <v>47</v>
      </c>
      <c r="D569" t="s">
        <v>15</v>
      </c>
      <c r="E569" t="s">
        <v>78</v>
      </c>
      <c r="F569">
        <v>28</v>
      </c>
      <c r="G569" t="str">
        <f>VLOOKUP(Table1[[#This Row],[Week]],MonthWeek,3,FALSE)</f>
        <v>July</v>
      </c>
      <c r="I569" s="4">
        <f>VLOOKUP(Table1[[#This Row],[Week]],WeekDays,2,FALSE)*Table1[[#This Row],[%]]*0.875</f>
        <v>0</v>
      </c>
      <c r="J5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70" spans="1:10" hidden="1" x14ac:dyDescent="0.3">
      <c r="A570" t="s">
        <v>13</v>
      </c>
      <c r="B570" t="s">
        <v>98</v>
      </c>
      <c r="D570" t="s">
        <v>15</v>
      </c>
      <c r="E570" t="s">
        <v>117</v>
      </c>
      <c r="F570">
        <v>28</v>
      </c>
      <c r="G570" t="str">
        <f>VLOOKUP(Table1[[#This Row],[Week]],MonthWeek,3,FALSE)</f>
        <v>July</v>
      </c>
      <c r="I570" s="4">
        <f>VLOOKUP(Table1[[#This Row],[Week]],WeekDays,2,FALSE)*Table1[[#This Row],[%]]*0.875</f>
        <v>0</v>
      </c>
      <c r="J57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571" spans="1:10" hidden="1" x14ac:dyDescent="0.3">
      <c r="A571" t="s">
        <v>13</v>
      </c>
      <c r="B571" t="s">
        <v>69</v>
      </c>
      <c r="D571" t="s">
        <v>15</v>
      </c>
      <c r="E571" t="s">
        <v>138</v>
      </c>
      <c r="F571">
        <v>28</v>
      </c>
      <c r="G571" t="str">
        <f>VLOOKUP(Table1[[#This Row],[Week]],MonthWeek,3,FALSE)</f>
        <v>July</v>
      </c>
      <c r="I571" s="4">
        <f>VLOOKUP(Table1[[#This Row],[Week]],WeekDays,2,FALSE)*Table1[[#This Row],[%]]*0.875</f>
        <v>0</v>
      </c>
      <c r="J5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72" spans="1:10" hidden="1" x14ac:dyDescent="0.3">
      <c r="A572" t="s">
        <v>6</v>
      </c>
      <c r="B572" t="s">
        <v>31</v>
      </c>
      <c r="D572" t="s">
        <v>15</v>
      </c>
      <c r="E572" t="s">
        <v>106</v>
      </c>
      <c r="F572">
        <v>27</v>
      </c>
      <c r="G572" t="str">
        <f>VLOOKUP(Table1[[#This Row],[Week]],MonthWeek,3,FALSE)</f>
        <v>July</v>
      </c>
      <c r="H572" s="58">
        <v>0.8</v>
      </c>
      <c r="I572" s="4">
        <f>VLOOKUP(Table1[[#This Row],[Week]],WeekDays,2,FALSE)*Table1[[#This Row],[%]]*0.875</f>
        <v>3.5</v>
      </c>
      <c r="J5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573" spans="1:10" hidden="1" x14ac:dyDescent="0.3">
      <c r="A573" t="s">
        <v>14</v>
      </c>
      <c r="B573" t="s">
        <v>105</v>
      </c>
      <c r="D573" t="s">
        <v>17</v>
      </c>
      <c r="E573" t="s">
        <v>17</v>
      </c>
      <c r="F573">
        <v>27</v>
      </c>
      <c r="G573" t="str">
        <f>VLOOKUP(Table1[[#This Row],[Week]],MonthWeek,3,FALSE)</f>
        <v>July</v>
      </c>
      <c r="H573" s="58">
        <v>1</v>
      </c>
      <c r="I573" s="4">
        <f>VLOOKUP(Table1[[#This Row],[Week]],WeekDays,2,FALSE)*Table1[[#This Row],[%]]*0.875</f>
        <v>4.375</v>
      </c>
      <c r="J5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574" spans="1:10" hidden="1" x14ac:dyDescent="0.3">
      <c r="A574" t="s">
        <v>6</v>
      </c>
      <c r="B574" t="s">
        <v>31</v>
      </c>
      <c r="D574" t="s">
        <v>15</v>
      </c>
      <c r="E574" t="s">
        <v>106</v>
      </c>
      <c r="F574">
        <v>28</v>
      </c>
      <c r="G574" t="str">
        <f>VLOOKUP(Table1[[#This Row],[Week]],MonthWeek,3,FALSE)</f>
        <v>July</v>
      </c>
      <c r="H574" s="58">
        <v>0</v>
      </c>
      <c r="I574" s="4">
        <f>VLOOKUP(Table1[[#This Row],[Week]],WeekDays,2,FALSE)*Table1[[#This Row],[%]]*0.875</f>
        <v>0</v>
      </c>
      <c r="J5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75" spans="1:10" hidden="1" x14ac:dyDescent="0.3">
      <c r="A575" t="s">
        <v>14</v>
      </c>
      <c r="B575" t="s">
        <v>85</v>
      </c>
      <c r="D575" t="s">
        <v>19</v>
      </c>
      <c r="E575" t="s">
        <v>39</v>
      </c>
      <c r="F575">
        <v>26</v>
      </c>
      <c r="G575" t="str">
        <f>VLOOKUP(Table1[[#This Row],[Week]],MonthWeek,3,FALSE)</f>
        <v>June</v>
      </c>
      <c r="H575" s="58">
        <v>0.05</v>
      </c>
      <c r="I575" s="4">
        <f>VLOOKUP(Table1[[#This Row],[Week]],WeekDays,2,FALSE)*Table1[[#This Row],[%]]*0.875</f>
        <v>0.21875</v>
      </c>
      <c r="J5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576" spans="1:10" hidden="1" x14ac:dyDescent="0.3">
      <c r="A576" t="s">
        <v>6</v>
      </c>
      <c r="B576" t="s">
        <v>31</v>
      </c>
      <c r="D576" t="s">
        <v>15</v>
      </c>
      <c r="E576" t="s">
        <v>106</v>
      </c>
      <c r="F576">
        <v>29</v>
      </c>
      <c r="G576" t="str">
        <f>VLOOKUP(Table1[[#This Row],[Week]],MonthWeek,3,FALSE)</f>
        <v>July</v>
      </c>
      <c r="H576" s="58">
        <v>0.8</v>
      </c>
      <c r="I576" s="4">
        <f>VLOOKUP(Table1[[#This Row],[Week]],WeekDays,2,FALSE)*Table1[[#This Row],[%]]*0.875</f>
        <v>1.4000000000000001</v>
      </c>
      <c r="J5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100.80000000000001</v>
      </c>
    </row>
    <row r="577" spans="1:10" hidden="1" x14ac:dyDescent="0.3">
      <c r="A577" t="s">
        <v>4</v>
      </c>
      <c r="B577" t="s">
        <v>115</v>
      </c>
      <c r="D577" t="s">
        <v>15</v>
      </c>
      <c r="E577" t="s">
        <v>37</v>
      </c>
      <c r="F577">
        <v>26</v>
      </c>
      <c r="G577" t="str">
        <f>VLOOKUP(Table1[[#This Row],[Week]],MonthWeek,3,FALSE)</f>
        <v>June</v>
      </c>
      <c r="I577" s="4">
        <f>VLOOKUP(Table1[[#This Row],[Week]],WeekDays,2,FALSE)*Table1[[#This Row],[%]]*0.875</f>
        <v>0</v>
      </c>
      <c r="J5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78" spans="1:10" hidden="1" x14ac:dyDescent="0.3">
      <c r="A578" t="s">
        <v>4</v>
      </c>
      <c r="B578" t="s">
        <v>104</v>
      </c>
      <c r="D578" t="s">
        <v>17</v>
      </c>
      <c r="E578" t="s">
        <v>79</v>
      </c>
      <c r="F578">
        <v>26</v>
      </c>
      <c r="G578" t="str">
        <f>VLOOKUP(Table1[[#This Row],[Week]],MonthWeek,3,FALSE)</f>
        <v>June</v>
      </c>
      <c r="I578" s="4">
        <f>VLOOKUP(Table1[[#This Row],[Week]],WeekDays,2,FALSE)*Table1[[#This Row],[%]]*0.875</f>
        <v>0</v>
      </c>
      <c r="J5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79" spans="1:10" hidden="1" x14ac:dyDescent="0.3">
      <c r="A579" t="s">
        <v>4</v>
      </c>
      <c r="B579" t="s">
        <v>104</v>
      </c>
      <c r="D579" t="s">
        <v>17</v>
      </c>
      <c r="E579" t="s">
        <v>79</v>
      </c>
      <c r="F579">
        <v>27</v>
      </c>
      <c r="G579" t="str">
        <f>VLOOKUP(Table1[[#This Row],[Week]],MonthWeek,3,FALSE)</f>
        <v>July</v>
      </c>
      <c r="I579" s="4">
        <f>VLOOKUP(Table1[[#This Row],[Week]],WeekDays,2,FALSE)*Table1[[#This Row],[%]]*0.875</f>
        <v>0</v>
      </c>
      <c r="J5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80" spans="1:10" hidden="1" x14ac:dyDescent="0.3">
      <c r="A580" t="s">
        <v>4</v>
      </c>
      <c r="B580" t="s">
        <v>104</v>
      </c>
      <c r="D580" t="s">
        <v>17</v>
      </c>
      <c r="E580" t="s">
        <v>79</v>
      </c>
      <c r="F580">
        <v>28</v>
      </c>
      <c r="G580" t="str">
        <f>VLOOKUP(Table1[[#This Row],[Week]],MonthWeek,3,FALSE)</f>
        <v>July</v>
      </c>
      <c r="I580" s="4">
        <f>VLOOKUP(Table1[[#This Row],[Week]],WeekDays,2,FALSE)*Table1[[#This Row],[%]]*0.875</f>
        <v>0</v>
      </c>
      <c r="J5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81" spans="1:10" hidden="1" x14ac:dyDescent="0.3">
      <c r="A581" t="s">
        <v>9</v>
      </c>
      <c r="B581" t="s">
        <v>9</v>
      </c>
      <c r="D581" t="s">
        <v>15</v>
      </c>
      <c r="E581" t="s">
        <v>130</v>
      </c>
      <c r="F581">
        <v>28</v>
      </c>
      <c r="G581" t="str">
        <f>VLOOKUP(Table1[[#This Row],[Week]],MonthWeek,3,FALSE)</f>
        <v>July</v>
      </c>
      <c r="I581" s="4">
        <f>VLOOKUP(Table1[[#This Row],[Week]],WeekDays,2,FALSE)*Table1[[#This Row],[%]]*0.875</f>
        <v>0</v>
      </c>
      <c r="J5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82" spans="1:10" hidden="1" x14ac:dyDescent="0.3">
      <c r="A582" t="s">
        <v>5</v>
      </c>
      <c r="B582" t="s">
        <v>166</v>
      </c>
      <c r="D582" t="s">
        <v>15</v>
      </c>
      <c r="E582" t="s">
        <v>78</v>
      </c>
      <c r="F582">
        <v>28</v>
      </c>
      <c r="G582" t="str">
        <f>VLOOKUP(Table1[[#This Row],[Week]],MonthWeek,3,FALSE)</f>
        <v>July</v>
      </c>
      <c r="H582" s="58">
        <v>0.8</v>
      </c>
      <c r="I582" s="4">
        <f>VLOOKUP(Table1[[#This Row],[Week]],WeekDays,2,FALSE)*Table1[[#This Row],[%]]*0.875</f>
        <v>3.5</v>
      </c>
      <c r="J5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583" spans="1:10" hidden="1" x14ac:dyDescent="0.3">
      <c r="A583" t="s">
        <v>14</v>
      </c>
      <c r="B583" t="s">
        <v>85</v>
      </c>
      <c r="D583" t="s">
        <v>19</v>
      </c>
      <c r="E583" t="s">
        <v>39</v>
      </c>
      <c r="F583">
        <v>27</v>
      </c>
      <c r="G583" t="str">
        <f>VLOOKUP(Table1[[#This Row],[Week]],MonthWeek,3,FALSE)</f>
        <v>July</v>
      </c>
      <c r="H583" s="58">
        <v>0.05</v>
      </c>
      <c r="I583" s="4">
        <f>VLOOKUP(Table1[[#This Row],[Week]],WeekDays,2,FALSE)*Table1[[#This Row],[%]]*0.875</f>
        <v>0.21875</v>
      </c>
      <c r="J5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584" spans="1:10" hidden="1" x14ac:dyDescent="0.3">
      <c r="A584" t="s">
        <v>14</v>
      </c>
      <c r="B584" t="s">
        <v>85</v>
      </c>
      <c r="D584" t="s">
        <v>19</v>
      </c>
      <c r="E584" t="s">
        <v>39</v>
      </c>
      <c r="F584">
        <v>28</v>
      </c>
      <c r="G584" t="str">
        <f>VLOOKUP(Table1[[#This Row],[Week]],MonthWeek,3,FALSE)</f>
        <v>July</v>
      </c>
      <c r="H584" s="58">
        <v>0.05</v>
      </c>
      <c r="I584" s="4">
        <f>VLOOKUP(Table1[[#This Row],[Week]],WeekDays,2,FALSE)*Table1[[#This Row],[%]]*0.875</f>
        <v>0.21875</v>
      </c>
      <c r="J5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585" spans="1:10" hidden="1" x14ac:dyDescent="0.3">
      <c r="A585" t="s">
        <v>4</v>
      </c>
      <c r="B585" t="s">
        <v>104</v>
      </c>
      <c r="D585" t="s">
        <v>17</v>
      </c>
      <c r="E585" t="s">
        <v>79</v>
      </c>
      <c r="F585">
        <v>29</v>
      </c>
      <c r="G585" t="str">
        <f>VLOOKUP(Table1[[#This Row],[Week]],MonthWeek,3,FALSE)</f>
        <v>July</v>
      </c>
      <c r="I585" s="4">
        <f>VLOOKUP(Table1[[#This Row],[Week]],WeekDays,2,FALSE)*Table1[[#This Row],[%]]*0.875</f>
        <v>0</v>
      </c>
      <c r="J5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86" spans="1:10" hidden="1" x14ac:dyDescent="0.3">
      <c r="A586" t="s">
        <v>4</v>
      </c>
      <c r="B586" t="s">
        <v>165</v>
      </c>
      <c r="D586" t="s">
        <v>17</v>
      </c>
      <c r="E586" t="s">
        <v>79</v>
      </c>
      <c r="F586">
        <v>26</v>
      </c>
      <c r="G586" t="str">
        <f>VLOOKUP(Table1[[#This Row],[Week]],MonthWeek,3,FALSE)</f>
        <v>June</v>
      </c>
      <c r="I586" s="4">
        <f>VLOOKUP(Table1[[#This Row],[Week]],WeekDays,2,FALSE)*Table1[[#This Row],[%]]*0.875</f>
        <v>0</v>
      </c>
      <c r="J5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87" spans="1:10" hidden="1" x14ac:dyDescent="0.3">
      <c r="A587" t="s">
        <v>4</v>
      </c>
      <c r="B587" t="s">
        <v>165</v>
      </c>
      <c r="D587" t="s">
        <v>17</v>
      </c>
      <c r="E587" t="s">
        <v>79</v>
      </c>
      <c r="F587">
        <v>27</v>
      </c>
      <c r="G587" t="str">
        <f>VLOOKUP(Table1[[#This Row],[Week]],MonthWeek,3,FALSE)</f>
        <v>July</v>
      </c>
      <c r="I587" s="4">
        <f>VLOOKUP(Table1[[#This Row],[Week]],WeekDays,2,FALSE)*Table1[[#This Row],[%]]*0.875</f>
        <v>0</v>
      </c>
      <c r="J5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88" spans="1:10" hidden="1" x14ac:dyDescent="0.3">
      <c r="A588" t="s">
        <v>4</v>
      </c>
      <c r="B588" t="s">
        <v>165</v>
      </c>
      <c r="D588" t="s">
        <v>17</v>
      </c>
      <c r="E588" t="s">
        <v>79</v>
      </c>
      <c r="F588">
        <v>28</v>
      </c>
      <c r="G588" t="str">
        <f>VLOOKUP(Table1[[#This Row],[Week]],MonthWeek,3,FALSE)</f>
        <v>July</v>
      </c>
      <c r="I588" s="4">
        <f>VLOOKUP(Table1[[#This Row],[Week]],WeekDays,2,FALSE)*Table1[[#This Row],[%]]*0.875</f>
        <v>0</v>
      </c>
      <c r="J5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89" spans="1:10" hidden="1" x14ac:dyDescent="0.3">
      <c r="A589" t="s">
        <v>4</v>
      </c>
      <c r="B589" t="s">
        <v>165</v>
      </c>
      <c r="D589" t="s">
        <v>17</v>
      </c>
      <c r="E589" t="s">
        <v>79</v>
      </c>
      <c r="F589">
        <v>29</v>
      </c>
      <c r="G589" t="str">
        <f>VLOOKUP(Table1[[#This Row],[Week]],MonthWeek,3,FALSE)</f>
        <v>July</v>
      </c>
      <c r="I589" s="4">
        <f>VLOOKUP(Table1[[#This Row],[Week]],WeekDays,2,FALSE)*Table1[[#This Row],[%]]*0.875</f>
        <v>0</v>
      </c>
      <c r="J5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90" spans="1:10" hidden="1" x14ac:dyDescent="0.3">
      <c r="A590" t="s">
        <v>9</v>
      </c>
      <c r="B590" t="s">
        <v>9</v>
      </c>
      <c r="D590" t="s">
        <v>15</v>
      </c>
      <c r="E590" t="s">
        <v>37</v>
      </c>
      <c r="F590">
        <v>28</v>
      </c>
      <c r="G590" t="str">
        <f>VLOOKUP(Table1[[#This Row],[Week]],MonthWeek,3,FALSE)</f>
        <v>July</v>
      </c>
      <c r="I590" s="4">
        <f>VLOOKUP(Table1[[#This Row],[Week]],WeekDays,2,FALSE)*Table1[[#This Row],[%]]*0.875</f>
        <v>0</v>
      </c>
      <c r="J5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91" spans="1:10" hidden="1" x14ac:dyDescent="0.3">
      <c r="A591" t="s">
        <v>13</v>
      </c>
      <c r="B591" t="s">
        <v>59</v>
      </c>
      <c r="D591" t="s">
        <v>19</v>
      </c>
      <c r="E591" t="s">
        <v>102</v>
      </c>
      <c r="F591">
        <v>29</v>
      </c>
      <c r="G591" t="str">
        <f>VLOOKUP(Table1[[#This Row],[Week]],MonthWeek,3,FALSE)</f>
        <v>July</v>
      </c>
      <c r="H591" s="58">
        <v>0</v>
      </c>
      <c r="I591" s="4">
        <f>VLOOKUP(Table1[[#This Row],[Week]],WeekDays,2,FALSE)*Table1[[#This Row],[%]]*0.875</f>
        <v>0</v>
      </c>
      <c r="J5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92" spans="1:10" hidden="1" x14ac:dyDescent="0.3">
      <c r="A592" t="s">
        <v>5</v>
      </c>
      <c r="B592" t="s">
        <v>166</v>
      </c>
      <c r="D592" t="s">
        <v>15</v>
      </c>
      <c r="E592" t="s">
        <v>78</v>
      </c>
      <c r="F592">
        <v>29</v>
      </c>
      <c r="G592" t="str">
        <f>VLOOKUP(Table1[[#This Row],[Week]],MonthWeek,3,FALSE)</f>
        <v>July</v>
      </c>
      <c r="H592" s="58">
        <v>0.8</v>
      </c>
      <c r="I592" s="4">
        <f>VLOOKUP(Table1[[#This Row],[Week]],WeekDays,2,FALSE)*Table1[[#This Row],[%]]*0.875</f>
        <v>1.4000000000000001</v>
      </c>
      <c r="J5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89.600000000000009</v>
      </c>
    </row>
    <row r="593" spans="1:10" hidden="1" x14ac:dyDescent="0.3">
      <c r="A593" t="s">
        <v>5</v>
      </c>
      <c r="B593" t="s">
        <v>83</v>
      </c>
      <c r="D593" t="s">
        <v>15</v>
      </c>
      <c r="E593" t="s">
        <v>130</v>
      </c>
      <c r="F593">
        <v>26</v>
      </c>
      <c r="G593" t="str">
        <f>VLOOKUP(Table1[[#This Row],[Week]],MonthWeek,3,FALSE)</f>
        <v>June</v>
      </c>
      <c r="I593" s="4">
        <f>VLOOKUP(Table1[[#This Row],[Week]],WeekDays,2,FALSE)*Table1[[#This Row],[%]]*0.875</f>
        <v>0</v>
      </c>
      <c r="J5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94" spans="1:10" hidden="1" x14ac:dyDescent="0.3">
      <c r="A594" t="s">
        <v>14</v>
      </c>
      <c r="B594" t="s">
        <v>85</v>
      </c>
      <c r="D594" t="s">
        <v>19</v>
      </c>
      <c r="E594" t="s">
        <v>39</v>
      </c>
      <c r="F594">
        <v>29</v>
      </c>
      <c r="G594" t="str">
        <f>VLOOKUP(Table1[[#This Row],[Week]],MonthWeek,3,FALSE)</f>
        <v>July</v>
      </c>
      <c r="H594" s="58">
        <v>0.05</v>
      </c>
      <c r="I594" s="4">
        <f>VLOOKUP(Table1[[#This Row],[Week]],WeekDays,2,FALSE)*Table1[[#This Row],[%]]*0.875</f>
        <v>8.7500000000000008E-2</v>
      </c>
      <c r="J5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5.6000000000000005</v>
      </c>
    </row>
    <row r="595" spans="1:10" hidden="1" x14ac:dyDescent="0.3">
      <c r="A595" t="s">
        <v>14</v>
      </c>
      <c r="B595" t="s">
        <v>70</v>
      </c>
      <c r="D595" t="s">
        <v>19</v>
      </c>
      <c r="E595" t="s">
        <v>39</v>
      </c>
      <c r="F595">
        <v>26</v>
      </c>
      <c r="G595" t="str">
        <f>VLOOKUP(Table1[[#This Row],[Week]],MonthWeek,3,FALSE)</f>
        <v>June</v>
      </c>
      <c r="H595" s="58">
        <v>0.05</v>
      </c>
      <c r="I595" s="4">
        <f>VLOOKUP(Table1[[#This Row],[Week]],WeekDays,2,FALSE)*Table1[[#This Row],[%]]*0.875</f>
        <v>0.21875</v>
      </c>
      <c r="J5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596" spans="1:10" hidden="1" x14ac:dyDescent="0.3">
      <c r="A596" t="s">
        <v>9</v>
      </c>
      <c r="B596" t="s">
        <v>9</v>
      </c>
      <c r="D596" t="s">
        <v>15</v>
      </c>
      <c r="E596" t="s">
        <v>134</v>
      </c>
      <c r="F596">
        <v>28</v>
      </c>
      <c r="G596" t="str">
        <f>VLOOKUP(Table1[[#This Row],[Week]],MonthWeek,3,FALSE)</f>
        <v>July</v>
      </c>
      <c r="I596" s="4">
        <f>VLOOKUP(Table1[[#This Row],[Week]],WeekDays,2,FALSE)*Table1[[#This Row],[%]]*0.875</f>
        <v>0</v>
      </c>
      <c r="J5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97" spans="1:10" hidden="1" x14ac:dyDescent="0.3">
      <c r="A597" t="s">
        <v>13</v>
      </c>
      <c r="B597" t="s">
        <v>90</v>
      </c>
      <c r="D597" t="s">
        <v>15</v>
      </c>
      <c r="E597" t="s">
        <v>127</v>
      </c>
      <c r="F597">
        <v>28</v>
      </c>
      <c r="G597" t="str">
        <f>VLOOKUP(Table1[[#This Row],[Week]],MonthWeek,3,FALSE)</f>
        <v>July</v>
      </c>
      <c r="I597" s="4">
        <f>VLOOKUP(Table1[[#This Row],[Week]],WeekDays,2,FALSE)*Table1[[#This Row],[%]]*0.875</f>
        <v>0</v>
      </c>
      <c r="J5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98" spans="1:10" hidden="1" x14ac:dyDescent="0.3">
      <c r="A598" t="s">
        <v>13</v>
      </c>
      <c r="B598" t="s">
        <v>67</v>
      </c>
      <c r="D598" t="s">
        <v>15</v>
      </c>
      <c r="E598" t="s">
        <v>78</v>
      </c>
      <c r="F598">
        <v>28</v>
      </c>
      <c r="G598" t="str">
        <f>VLOOKUP(Table1[[#This Row],[Week]],MonthWeek,3,FALSE)</f>
        <v>July</v>
      </c>
      <c r="I598" s="4">
        <f>VLOOKUP(Table1[[#This Row],[Week]],WeekDays,2,FALSE)*Table1[[#This Row],[%]]*0.875</f>
        <v>0</v>
      </c>
      <c r="J5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99" spans="1:10" hidden="1" x14ac:dyDescent="0.3">
      <c r="A599" t="s">
        <v>4</v>
      </c>
      <c r="B599" t="s">
        <v>29</v>
      </c>
      <c r="D599" t="s">
        <v>17</v>
      </c>
      <c r="E599" t="s">
        <v>79</v>
      </c>
      <c r="F599">
        <v>26</v>
      </c>
      <c r="G599" t="str">
        <f>VLOOKUP(Table1[[#This Row],[Week]],MonthWeek,3,FALSE)</f>
        <v>June</v>
      </c>
      <c r="I599" s="4">
        <f>VLOOKUP(Table1[[#This Row],[Week]],WeekDays,2,FALSE)*Table1[[#This Row],[%]]*0.875</f>
        <v>0</v>
      </c>
      <c r="J5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0" spans="1:10" hidden="1" x14ac:dyDescent="0.3">
      <c r="A600" t="s">
        <v>4</v>
      </c>
      <c r="B600" t="s">
        <v>29</v>
      </c>
      <c r="D600" t="s">
        <v>17</v>
      </c>
      <c r="E600" t="s">
        <v>79</v>
      </c>
      <c r="F600">
        <v>27</v>
      </c>
      <c r="G600" t="str">
        <f>VLOOKUP(Table1[[#This Row],[Week]],MonthWeek,3,FALSE)</f>
        <v>July</v>
      </c>
      <c r="I600" s="4">
        <f>VLOOKUP(Table1[[#This Row],[Week]],WeekDays,2,FALSE)*Table1[[#This Row],[%]]*0.875</f>
        <v>0</v>
      </c>
      <c r="J6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1" spans="1:10" hidden="1" x14ac:dyDescent="0.3">
      <c r="A601" t="s">
        <v>4</v>
      </c>
      <c r="B601" t="s">
        <v>29</v>
      </c>
      <c r="D601" t="s">
        <v>17</v>
      </c>
      <c r="E601" t="s">
        <v>79</v>
      </c>
      <c r="F601">
        <v>28</v>
      </c>
      <c r="G601" t="str">
        <f>VLOOKUP(Table1[[#This Row],[Week]],MonthWeek,3,FALSE)</f>
        <v>July</v>
      </c>
      <c r="I601" s="4">
        <f>VLOOKUP(Table1[[#This Row],[Week]],WeekDays,2,FALSE)*Table1[[#This Row],[%]]*0.875</f>
        <v>0</v>
      </c>
      <c r="J6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2" spans="1:10" hidden="1" x14ac:dyDescent="0.3">
      <c r="A602" t="s">
        <v>4</v>
      </c>
      <c r="B602" t="s">
        <v>29</v>
      </c>
      <c r="D602" t="s">
        <v>17</v>
      </c>
      <c r="E602" t="s">
        <v>79</v>
      </c>
      <c r="F602">
        <v>29</v>
      </c>
      <c r="G602" t="str">
        <f>VLOOKUP(Table1[[#This Row],[Week]],MonthWeek,3,FALSE)</f>
        <v>July</v>
      </c>
      <c r="I602" s="4">
        <f>VLOOKUP(Table1[[#This Row],[Week]],WeekDays,2,FALSE)*Table1[[#This Row],[%]]*0.875</f>
        <v>0</v>
      </c>
      <c r="J6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3" spans="1:10" hidden="1" x14ac:dyDescent="0.3">
      <c r="A603" t="s">
        <v>4</v>
      </c>
      <c r="B603" t="s">
        <v>95</v>
      </c>
      <c r="D603" t="s">
        <v>17</v>
      </c>
      <c r="E603" t="s">
        <v>79</v>
      </c>
      <c r="F603">
        <v>26</v>
      </c>
      <c r="G603" t="str">
        <f>VLOOKUP(Table1[[#This Row],[Week]],MonthWeek,3,FALSE)</f>
        <v>June</v>
      </c>
      <c r="I603" s="4">
        <f>VLOOKUP(Table1[[#This Row],[Week]],WeekDays,2,FALSE)*Table1[[#This Row],[%]]*0.875</f>
        <v>0</v>
      </c>
      <c r="J6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4" spans="1:10" hidden="1" x14ac:dyDescent="0.3">
      <c r="A604" t="s">
        <v>4</v>
      </c>
      <c r="B604" t="s">
        <v>95</v>
      </c>
      <c r="D604" t="s">
        <v>17</v>
      </c>
      <c r="E604" t="s">
        <v>79</v>
      </c>
      <c r="F604">
        <v>27</v>
      </c>
      <c r="G604" t="str">
        <f>VLOOKUP(Table1[[#This Row],[Week]],MonthWeek,3,FALSE)</f>
        <v>July</v>
      </c>
      <c r="I604" s="4">
        <f>VLOOKUP(Table1[[#This Row],[Week]],WeekDays,2,FALSE)*Table1[[#This Row],[%]]*0.875</f>
        <v>0</v>
      </c>
      <c r="J6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5" spans="1:10" hidden="1" x14ac:dyDescent="0.3">
      <c r="A605" t="s">
        <v>5</v>
      </c>
      <c r="B605" t="s">
        <v>83</v>
      </c>
      <c r="D605" t="s">
        <v>15</v>
      </c>
      <c r="E605" t="s">
        <v>130</v>
      </c>
      <c r="F605">
        <v>27</v>
      </c>
      <c r="G605" t="str">
        <f>VLOOKUP(Table1[[#This Row],[Week]],MonthWeek,3,FALSE)</f>
        <v>July</v>
      </c>
      <c r="I605" s="4">
        <f>VLOOKUP(Table1[[#This Row],[Week]],WeekDays,2,FALSE)*Table1[[#This Row],[%]]*0.875</f>
        <v>0</v>
      </c>
      <c r="J6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6" spans="1:10" hidden="1" x14ac:dyDescent="0.3">
      <c r="A606" t="s">
        <v>13</v>
      </c>
      <c r="B606" t="s">
        <v>59</v>
      </c>
      <c r="D606" t="s">
        <v>15</v>
      </c>
      <c r="E606" t="s">
        <v>92</v>
      </c>
      <c r="F606">
        <v>28</v>
      </c>
      <c r="G606" t="str">
        <f>VLOOKUP(Table1[[#This Row],[Week]],MonthWeek,3,FALSE)</f>
        <v>July</v>
      </c>
      <c r="I606" s="4">
        <f>VLOOKUP(Table1[[#This Row],[Week]],WeekDays,2,FALSE)*Table1[[#This Row],[%]]*0.875</f>
        <v>0</v>
      </c>
      <c r="J6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7" spans="1:10" hidden="1" x14ac:dyDescent="0.3">
      <c r="A607" t="s">
        <v>6</v>
      </c>
      <c r="B607" t="s">
        <v>31</v>
      </c>
      <c r="D607" t="s">
        <v>15</v>
      </c>
      <c r="E607" t="s">
        <v>138</v>
      </c>
      <c r="F607">
        <v>26</v>
      </c>
      <c r="G607" t="str">
        <f>VLOOKUP(Table1[[#This Row],[Week]],MonthWeek,3,FALSE)</f>
        <v>June</v>
      </c>
      <c r="H607" s="58">
        <v>0</v>
      </c>
      <c r="I607" s="4">
        <f>VLOOKUP(Table1[[#This Row],[Week]],WeekDays,2,FALSE)*Table1[[#This Row],[%]]*0.875</f>
        <v>0</v>
      </c>
      <c r="J6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8" spans="1:10" hidden="1" x14ac:dyDescent="0.3">
      <c r="A608" t="s">
        <v>6</v>
      </c>
      <c r="B608" t="s">
        <v>31</v>
      </c>
      <c r="D608" t="s">
        <v>15</v>
      </c>
      <c r="E608" t="s">
        <v>138</v>
      </c>
      <c r="F608">
        <v>27</v>
      </c>
      <c r="G608" t="str">
        <f>VLOOKUP(Table1[[#This Row],[Week]],MonthWeek,3,FALSE)</f>
        <v>July</v>
      </c>
      <c r="H608" s="58">
        <v>0</v>
      </c>
      <c r="I608" s="4">
        <f>VLOOKUP(Table1[[#This Row],[Week]],WeekDays,2,FALSE)*Table1[[#This Row],[%]]*0.875</f>
        <v>0</v>
      </c>
      <c r="J6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09" spans="1:10" hidden="1" x14ac:dyDescent="0.3">
      <c r="A609" t="s">
        <v>9</v>
      </c>
      <c r="B609" t="s">
        <v>9</v>
      </c>
      <c r="D609" t="s">
        <v>15</v>
      </c>
      <c r="E609" t="s">
        <v>133</v>
      </c>
      <c r="F609">
        <v>28</v>
      </c>
      <c r="G609" t="str">
        <f>VLOOKUP(Table1[[#This Row],[Week]],MonthWeek,3,FALSE)</f>
        <v>July</v>
      </c>
      <c r="I609" s="4">
        <f>VLOOKUP(Table1[[#This Row],[Week]],WeekDays,2,FALSE)*Table1[[#This Row],[%]]*0.875</f>
        <v>0</v>
      </c>
      <c r="J6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10" spans="1:10" hidden="1" x14ac:dyDescent="0.3">
      <c r="A610" t="s">
        <v>4</v>
      </c>
      <c r="B610" t="s">
        <v>95</v>
      </c>
      <c r="D610" t="s">
        <v>17</v>
      </c>
      <c r="E610" t="s">
        <v>79</v>
      </c>
      <c r="F610">
        <v>28</v>
      </c>
      <c r="G610" t="str">
        <f>VLOOKUP(Table1[[#This Row],[Week]],MonthWeek,3,FALSE)</f>
        <v>July</v>
      </c>
      <c r="I610" s="4">
        <f>VLOOKUP(Table1[[#This Row],[Week]],WeekDays,2,FALSE)*Table1[[#This Row],[%]]*0.875</f>
        <v>0</v>
      </c>
      <c r="J6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11" spans="1:10" hidden="1" x14ac:dyDescent="0.3">
      <c r="A611" t="s">
        <v>10</v>
      </c>
      <c r="B611" t="s">
        <v>10</v>
      </c>
      <c r="D611" t="s">
        <v>17</v>
      </c>
      <c r="E611" t="s">
        <v>72</v>
      </c>
      <c r="F611">
        <v>28</v>
      </c>
      <c r="G611" t="str">
        <f>VLOOKUP(Table1[[#This Row],[Week]],MonthWeek,3,FALSE)</f>
        <v>July</v>
      </c>
      <c r="I611" s="4">
        <f>VLOOKUP(Table1[[#This Row],[Week]],WeekDays,2,FALSE)*Table1[[#This Row],[%]]*0.875</f>
        <v>0</v>
      </c>
      <c r="J6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12" spans="1:10" hidden="1" x14ac:dyDescent="0.3">
      <c r="A612" t="s">
        <v>14</v>
      </c>
      <c r="B612" t="s">
        <v>70</v>
      </c>
      <c r="D612" t="s">
        <v>19</v>
      </c>
      <c r="E612" t="s">
        <v>39</v>
      </c>
      <c r="F612">
        <v>27</v>
      </c>
      <c r="G612" t="str">
        <f>VLOOKUP(Table1[[#This Row],[Week]],MonthWeek,3,FALSE)</f>
        <v>July</v>
      </c>
      <c r="H612" s="58">
        <v>0</v>
      </c>
      <c r="I612" s="4">
        <f>VLOOKUP(Table1[[#This Row],[Week]],WeekDays,2,FALSE)*Table1[[#This Row],[%]]*0.875</f>
        <v>0</v>
      </c>
      <c r="J6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13" spans="1:10" hidden="1" x14ac:dyDescent="0.3">
      <c r="A613" t="s">
        <v>13</v>
      </c>
      <c r="B613" t="s">
        <v>98</v>
      </c>
      <c r="D613" t="s">
        <v>15</v>
      </c>
      <c r="E613" t="s">
        <v>126</v>
      </c>
      <c r="F613">
        <v>28</v>
      </c>
      <c r="G613" t="str">
        <f>VLOOKUP(Table1[[#This Row],[Week]],MonthWeek,3,FALSE)</f>
        <v>July</v>
      </c>
      <c r="I613" s="4">
        <f>VLOOKUP(Table1[[#This Row],[Week]],WeekDays,2,FALSE)*Table1[[#This Row],[%]]*0.875</f>
        <v>0</v>
      </c>
      <c r="J6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14" spans="1:10" hidden="1" x14ac:dyDescent="0.3">
      <c r="A614" t="s">
        <v>14</v>
      </c>
      <c r="B614" t="s">
        <v>70</v>
      </c>
      <c r="D614" t="s">
        <v>19</v>
      </c>
      <c r="E614" t="s">
        <v>39</v>
      </c>
      <c r="F614">
        <v>28</v>
      </c>
      <c r="G614" t="str">
        <f>VLOOKUP(Table1[[#This Row],[Week]],MonthWeek,3,FALSE)</f>
        <v>July</v>
      </c>
      <c r="H614" s="58">
        <v>0.05</v>
      </c>
      <c r="I614" s="4">
        <f>VLOOKUP(Table1[[#This Row],[Week]],WeekDays,2,FALSE)*Table1[[#This Row],[%]]*0.875</f>
        <v>0.21875</v>
      </c>
      <c r="J6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615" spans="1:10" hidden="1" x14ac:dyDescent="0.3">
      <c r="A615" t="s">
        <v>13</v>
      </c>
      <c r="B615" t="s">
        <v>69</v>
      </c>
      <c r="D615" t="s">
        <v>15</v>
      </c>
      <c r="E615" t="s">
        <v>78</v>
      </c>
      <c r="F615">
        <v>28</v>
      </c>
      <c r="G615" t="str">
        <f>VLOOKUP(Table1[[#This Row],[Week]],MonthWeek,3,FALSE)</f>
        <v>July</v>
      </c>
      <c r="I615" s="4">
        <f>VLOOKUP(Table1[[#This Row],[Week]],WeekDays,2,FALSE)*Table1[[#This Row],[%]]*0.875</f>
        <v>0</v>
      </c>
      <c r="J6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16" spans="1:10" hidden="1" x14ac:dyDescent="0.3">
      <c r="A616" t="s">
        <v>4</v>
      </c>
      <c r="B616" t="s">
        <v>95</v>
      </c>
      <c r="D616" t="s">
        <v>17</v>
      </c>
      <c r="E616" t="s">
        <v>79</v>
      </c>
      <c r="F616">
        <v>29</v>
      </c>
      <c r="G616" t="str">
        <f>VLOOKUP(Table1[[#This Row],[Week]],MonthWeek,3,FALSE)</f>
        <v>July</v>
      </c>
      <c r="I616" s="4">
        <f>VLOOKUP(Table1[[#This Row],[Week]],WeekDays,2,FALSE)*Table1[[#This Row],[%]]*0.875</f>
        <v>0</v>
      </c>
      <c r="J6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17" spans="1:10" hidden="1" x14ac:dyDescent="0.3">
      <c r="A617" t="s">
        <v>4</v>
      </c>
      <c r="B617" t="s">
        <v>115</v>
      </c>
      <c r="D617" t="s">
        <v>15</v>
      </c>
      <c r="E617" t="s">
        <v>37</v>
      </c>
      <c r="F617">
        <v>27</v>
      </c>
      <c r="G617" t="str">
        <f>VLOOKUP(Table1[[#This Row],[Week]],MonthWeek,3,FALSE)</f>
        <v>July</v>
      </c>
      <c r="I617" s="4">
        <f>VLOOKUP(Table1[[#This Row],[Week]],WeekDays,2,FALSE)*Table1[[#This Row],[%]]*0.875</f>
        <v>0</v>
      </c>
      <c r="J6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18" spans="1:10" hidden="1" x14ac:dyDescent="0.3">
      <c r="A618" t="s">
        <v>4</v>
      </c>
      <c r="B618" t="s">
        <v>115</v>
      </c>
      <c r="D618" t="s">
        <v>15</v>
      </c>
      <c r="E618" t="s">
        <v>37</v>
      </c>
      <c r="F618">
        <v>28</v>
      </c>
      <c r="G618" t="str">
        <f>VLOOKUP(Table1[[#This Row],[Week]],MonthWeek,3,FALSE)</f>
        <v>July</v>
      </c>
      <c r="I618" s="4">
        <f>VLOOKUP(Table1[[#This Row],[Week]],WeekDays,2,FALSE)*Table1[[#This Row],[%]]*0.875</f>
        <v>0</v>
      </c>
      <c r="J6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19" spans="1:10" hidden="1" x14ac:dyDescent="0.3">
      <c r="A619" t="s">
        <v>4</v>
      </c>
      <c r="B619" t="s">
        <v>104</v>
      </c>
      <c r="D619" t="s">
        <v>19</v>
      </c>
      <c r="E619" t="s">
        <v>102</v>
      </c>
      <c r="F619">
        <v>26</v>
      </c>
      <c r="G619" t="str">
        <f>VLOOKUP(Table1[[#This Row],[Week]],MonthWeek,3,FALSE)</f>
        <v>June</v>
      </c>
      <c r="I619" s="4">
        <f>VLOOKUP(Table1[[#This Row],[Week]],WeekDays,2,FALSE)*Table1[[#This Row],[%]]*0.875</f>
        <v>0</v>
      </c>
      <c r="J6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20" spans="1:10" hidden="1" x14ac:dyDescent="0.3">
      <c r="A620" t="s">
        <v>6</v>
      </c>
      <c r="B620" t="s">
        <v>31</v>
      </c>
      <c r="D620" t="s">
        <v>15</v>
      </c>
      <c r="E620" t="s">
        <v>138</v>
      </c>
      <c r="F620">
        <v>28</v>
      </c>
      <c r="G620" t="str">
        <f>VLOOKUP(Table1[[#This Row],[Week]],MonthWeek,3,FALSE)</f>
        <v>July</v>
      </c>
      <c r="H620" s="58">
        <v>0</v>
      </c>
      <c r="I620" s="4">
        <f>VLOOKUP(Table1[[#This Row],[Week]],WeekDays,2,FALSE)*Table1[[#This Row],[%]]*0.875</f>
        <v>0</v>
      </c>
      <c r="J6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21" spans="1:10" hidden="1" x14ac:dyDescent="0.3">
      <c r="A621" t="s">
        <v>10</v>
      </c>
      <c r="B621" t="s">
        <v>10</v>
      </c>
      <c r="D621" t="s">
        <v>17</v>
      </c>
      <c r="E621" t="s">
        <v>79</v>
      </c>
      <c r="F621">
        <v>28</v>
      </c>
      <c r="G621" t="str">
        <f>VLOOKUP(Table1[[#This Row],[Week]],MonthWeek,3,FALSE)</f>
        <v>July</v>
      </c>
      <c r="I621" s="4">
        <f>VLOOKUP(Table1[[#This Row],[Week]],WeekDays,2,FALSE)*Table1[[#This Row],[%]]*0.875</f>
        <v>0</v>
      </c>
      <c r="J6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22" spans="1:10" hidden="1" x14ac:dyDescent="0.3">
      <c r="A622" t="s">
        <v>10</v>
      </c>
      <c r="B622" t="s">
        <v>10</v>
      </c>
      <c r="D622" t="s">
        <v>17</v>
      </c>
      <c r="E622" t="s">
        <v>62</v>
      </c>
      <c r="F622">
        <v>28</v>
      </c>
      <c r="G622" t="str">
        <f>VLOOKUP(Table1[[#This Row],[Week]],MonthWeek,3,FALSE)</f>
        <v>July</v>
      </c>
      <c r="I622" s="4">
        <f>VLOOKUP(Table1[[#This Row],[Week]],WeekDays,2,FALSE)*Table1[[#This Row],[%]]*0.875</f>
        <v>0</v>
      </c>
      <c r="J6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23" spans="1:10" hidden="1" x14ac:dyDescent="0.3">
      <c r="A623" t="s">
        <v>6</v>
      </c>
      <c r="B623" t="s">
        <v>31</v>
      </c>
      <c r="D623" t="s">
        <v>15</v>
      </c>
      <c r="E623" t="s">
        <v>138</v>
      </c>
      <c r="F623">
        <v>29</v>
      </c>
      <c r="G623" t="str">
        <f>VLOOKUP(Table1[[#This Row],[Week]],MonthWeek,3,FALSE)</f>
        <v>July</v>
      </c>
      <c r="H623" s="58">
        <v>0</v>
      </c>
      <c r="I623" s="4">
        <f>VLOOKUP(Table1[[#This Row],[Week]],WeekDays,2,FALSE)*Table1[[#This Row],[%]]*0.875</f>
        <v>0</v>
      </c>
      <c r="J6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24" spans="1:10" hidden="1" x14ac:dyDescent="0.3">
      <c r="A624" t="s">
        <v>6</v>
      </c>
      <c r="B624" t="s">
        <v>31</v>
      </c>
      <c r="D624" t="s">
        <v>0</v>
      </c>
      <c r="E624" t="s">
        <v>6</v>
      </c>
      <c r="F624">
        <v>26</v>
      </c>
      <c r="G624" t="str">
        <f>VLOOKUP(Table1[[#This Row],[Week]],MonthWeek,3,FALSE)</f>
        <v>June</v>
      </c>
      <c r="H624" s="58">
        <v>0.8</v>
      </c>
      <c r="I624" s="4">
        <f>VLOOKUP(Table1[[#This Row],[Week]],WeekDays,2,FALSE)*Table1[[#This Row],[%]]*0.875</f>
        <v>3.5</v>
      </c>
      <c r="J6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625" spans="1:10" hidden="1" x14ac:dyDescent="0.3">
      <c r="A625" t="s">
        <v>5</v>
      </c>
      <c r="B625" t="s">
        <v>83</v>
      </c>
      <c r="D625" t="s">
        <v>15</v>
      </c>
      <c r="E625" t="s">
        <v>130</v>
      </c>
      <c r="F625">
        <v>28</v>
      </c>
      <c r="G625" t="str">
        <f>VLOOKUP(Table1[[#This Row],[Week]],MonthWeek,3,FALSE)</f>
        <v>July</v>
      </c>
      <c r="I625" s="4">
        <f>VLOOKUP(Table1[[#This Row],[Week]],WeekDays,2,FALSE)*Table1[[#This Row],[%]]*0.875</f>
        <v>0</v>
      </c>
      <c r="J6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26" spans="1:10" hidden="1" x14ac:dyDescent="0.3">
      <c r="A626" t="s">
        <v>4</v>
      </c>
      <c r="B626" t="s">
        <v>104</v>
      </c>
      <c r="D626" t="s">
        <v>19</v>
      </c>
      <c r="E626" t="s">
        <v>102</v>
      </c>
      <c r="F626">
        <v>27</v>
      </c>
      <c r="G626" t="str">
        <f>VLOOKUP(Table1[[#This Row],[Week]],MonthWeek,3,FALSE)</f>
        <v>July</v>
      </c>
      <c r="I626" s="4">
        <f>VLOOKUP(Table1[[#This Row],[Week]],WeekDays,2,FALSE)*Table1[[#This Row],[%]]*0.875</f>
        <v>0</v>
      </c>
      <c r="J6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27" spans="1:10" hidden="1" x14ac:dyDescent="0.3">
      <c r="A627" t="s">
        <v>13</v>
      </c>
      <c r="B627" t="s">
        <v>59</v>
      </c>
      <c r="D627" t="s">
        <v>19</v>
      </c>
      <c r="E627" t="s">
        <v>39</v>
      </c>
      <c r="F627">
        <v>26</v>
      </c>
      <c r="G627" t="str">
        <f>VLOOKUP(Table1[[#This Row],[Week]],MonthWeek,3,FALSE)</f>
        <v>June</v>
      </c>
      <c r="H627" s="58">
        <v>0.1</v>
      </c>
      <c r="I627" s="4">
        <f>VLOOKUP(Table1[[#This Row],[Week]],WeekDays,2,FALSE)*Table1[[#This Row],[%]]*0.875</f>
        <v>0.4375</v>
      </c>
      <c r="J6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628" spans="1:10" hidden="1" x14ac:dyDescent="0.3">
      <c r="A628" t="s">
        <v>11</v>
      </c>
      <c r="B628" t="s">
        <v>11</v>
      </c>
      <c r="D628" t="s">
        <v>19</v>
      </c>
      <c r="E628" t="s">
        <v>102</v>
      </c>
      <c r="F628">
        <v>28</v>
      </c>
      <c r="G628" t="str">
        <f>VLOOKUP(Table1[[#This Row],[Week]],MonthWeek,3,FALSE)</f>
        <v>July</v>
      </c>
      <c r="I628" s="4">
        <f>VLOOKUP(Table1[[#This Row],[Week]],WeekDays,2,FALSE)*Table1[[#This Row],[%]]*0.875</f>
        <v>0</v>
      </c>
      <c r="J6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29" spans="1:10" hidden="1" x14ac:dyDescent="0.3">
      <c r="A629" t="s">
        <v>4</v>
      </c>
      <c r="B629" t="s">
        <v>104</v>
      </c>
      <c r="D629" t="s">
        <v>19</v>
      </c>
      <c r="E629" t="s">
        <v>102</v>
      </c>
      <c r="F629">
        <v>28</v>
      </c>
      <c r="G629" t="str">
        <f>VLOOKUP(Table1[[#This Row],[Week]],MonthWeek,3,FALSE)</f>
        <v>July</v>
      </c>
      <c r="I629" s="4">
        <f>VLOOKUP(Table1[[#This Row],[Week]],WeekDays,2,FALSE)*Table1[[#This Row],[%]]*0.875</f>
        <v>0</v>
      </c>
      <c r="J6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0" spans="1:10" hidden="1" x14ac:dyDescent="0.3">
      <c r="A630" t="s">
        <v>4</v>
      </c>
      <c r="B630" t="s">
        <v>104</v>
      </c>
      <c r="D630" t="s">
        <v>19</v>
      </c>
      <c r="E630" t="s">
        <v>102</v>
      </c>
      <c r="F630">
        <v>29</v>
      </c>
      <c r="G630" t="str">
        <f>VLOOKUP(Table1[[#This Row],[Week]],MonthWeek,3,FALSE)</f>
        <v>July</v>
      </c>
      <c r="I630" s="4">
        <f>VLOOKUP(Table1[[#This Row],[Week]],WeekDays,2,FALSE)*Table1[[#This Row],[%]]*0.875</f>
        <v>0</v>
      </c>
      <c r="J6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1" spans="1:10" hidden="1" x14ac:dyDescent="0.3">
      <c r="A631" t="s">
        <v>4</v>
      </c>
      <c r="B631" t="s">
        <v>165</v>
      </c>
      <c r="D631" t="s">
        <v>19</v>
      </c>
      <c r="E631" t="s">
        <v>102</v>
      </c>
      <c r="F631">
        <v>26</v>
      </c>
      <c r="G631" t="str">
        <f>VLOOKUP(Table1[[#This Row],[Week]],MonthWeek,3,FALSE)</f>
        <v>June</v>
      </c>
      <c r="I631" s="4">
        <f>VLOOKUP(Table1[[#This Row],[Week]],WeekDays,2,FALSE)*Table1[[#This Row],[%]]*0.875</f>
        <v>0</v>
      </c>
      <c r="J6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2" spans="1:10" hidden="1" x14ac:dyDescent="0.3">
      <c r="A632" t="s">
        <v>13</v>
      </c>
      <c r="B632" t="s">
        <v>59</v>
      </c>
      <c r="D632" t="s">
        <v>15</v>
      </c>
      <c r="E632" t="s">
        <v>78</v>
      </c>
      <c r="F632">
        <v>28</v>
      </c>
      <c r="G632" t="str">
        <f>VLOOKUP(Table1[[#This Row],[Week]],MonthWeek,3,FALSE)</f>
        <v>July</v>
      </c>
      <c r="I632" s="4">
        <f>VLOOKUP(Table1[[#This Row],[Week]],WeekDays,2,FALSE)*Table1[[#This Row],[%]]*0.875</f>
        <v>0</v>
      </c>
      <c r="J6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3" spans="1:10" hidden="1" x14ac:dyDescent="0.3">
      <c r="A633" t="s">
        <v>9</v>
      </c>
      <c r="B633" t="s">
        <v>9</v>
      </c>
      <c r="D633" t="s">
        <v>15</v>
      </c>
      <c r="E633" t="s">
        <v>71</v>
      </c>
      <c r="F633">
        <v>28</v>
      </c>
      <c r="G633" t="str">
        <f>VLOOKUP(Table1[[#This Row],[Week]],MonthWeek,3,FALSE)</f>
        <v>July</v>
      </c>
      <c r="I633" s="4">
        <f>VLOOKUP(Table1[[#This Row],[Week]],WeekDays,2,FALSE)*Table1[[#This Row],[%]]*0.875</f>
        <v>0</v>
      </c>
      <c r="J6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4" spans="1:10" hidden="1" x14ac:dyDescent="0.3">
      <c r="A634" t="s">
        <v>5</v>
      </c>
      <c r="B634" t="s">
        <v>83</v>
      </c>
      <c r="D634" t="s">
        <v>15</v>
      </c>
      <c r="E634" t="s">
        <v>130</v>
      </c>
      <c r="F634">
        <v>29</v>
      </c>
      <c r="G634" t="str">
        <f>VLOOKUP(Table1[[#This Row],[Week]],MonthWeek,3,FALSE)</f>
        <v>July</v>
      </c>
      <c r="I634" s="4">
        <f>VLOOKUP(Table1[[#This Row],[Week]],WeekDays,2,FALSE)*Table1[[#This Row],[%]]*0.875</f>
        <v>0</v>
      </c>
      <c r="J6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5" spans="1:10" hidden="1" x14ac:dyDescent="0.3">
      <c r="A635" t="s">
        <v>9</v>
      </c>
      <c r="B635" t="s">
        <v>9</v>
      </c>
      <c r="D635" t="s">
        <v>15</v>
      </c>
      <c r="E635" t="s">
        <v>128</v>
      </c>
      <c r="F635">
        <v>28</v>
      </c>
      <c r="G635" t="str">
        <f>VLOOKUP(Table1[[#This Row],[Week]],MonthWeek,3,FALSE)</f>
        <v>July</v>
      </c>
      <c r="I635" s="4">
        <f>VLOOKUP(Table1[[#This Row],[Week]],WeekDays,2,FALSE)*Table1[[#This Row],[%]]*0.875</f>
        <v>0</v>
      </c>
      <c r="J6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6" spans="1:10" hidden="1" x14ac:dyDescent="0.3">
      <c r="A636" t="s">
        <v>13</v>
      </c>
      <c r="B636" t="s">
        <v>59</v>
      </c>
      <c r="D636" t="s">
        <v>15</v>
      </c>
      <c r="E636" t="s">
        <v>127</v>
      </c>
      <c r="F636">
        <v>28</v>
      </c>
      <c r="G636" t="str">
        <f>VLOOKUP(Table1[[#This Row],[Week]],MonthWeek,3,FALSE)</f>
        <v>July</v>
      </c>
      <c r="I636" s="4">
        <f>VLOOKUP(Table1[[#This Row],[Week]],WeekDays,2,FALSE)*Table1[[#This Row],[%]]*0.875</f>
        <v>0</v>
      </c>
      <c r="J6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7" spans="1:10" hidden="1" x14ac:dyDescent="0.3">
      <c r="A637" t="s">
        <v>6</v>
      </c>
      <c r="B637" t="s">
        <v>31</v>
      </c>
      <c r="D637" t="s">
        <v>0</v>
      </c>
      <c r="E637" t="s">
        <v>6</v>
      </c>
      <c r="F637">
        <v>27</v>
      </c>
      <c r="G637" t="str">
        <f>VLOOKUP(Table1[[#This Row],[Week]],MonthWeek,3,FALSE)</f>
        <v>July</v>
      </c>
      <c r="H637" s="58">
        <v>0.8</v>
      </c>
      <c r="I637" s="4">
        <f>VLOOKUP(Table1[[#This Row],[Week]],WeekDays,2,FALSE)*Table1[[#This Row],[%]]*0.875</f>
        <v>3.5</v>
      </c>
      <c r="J6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638" spans="1:10" hidden="1" x14ac:dyDescent="0.3">
      <c r="A638" t="s">
        <v>4</v>
      </c>
      <c r="B638" t="s">
        <v>165</v>
      </c>
      <c r="D638" t="s">
        <v>19</v>
      </c>
      <c r="E638" t="s">
        <v>102</v>
      </c>
      <c r="F638">
        <v>27</v>
      </c>
      <c r="G638" t="str">
        <f>VLOOKUP(Table1[[#This Row],[Week]],MonthWeek,3,FALSE)</f>
        <v>July</v>
      </c>
      <c r="I638" s="4">
        <f>VLOOKUP(Table1[[#This Row],[Week]],WeekDays,2,FALSE)*Table1[[#This Row],[%]]*0.875</f>
        <v>0</v>
      </c>
      <c r="J6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39" spans="1:10" hidden="1" x14ac:dyDescent="0.3">
      <c r="A639" t="s">
        <v>13</v>
      </c>
      <c r="B639" t="s">
        <v>90</v>
      </c>
      <c r="D639" t="s">
        <v>15</v>
      </c>
      <c r="E639" t="s">
        <v>138</v>
      </c>
      <c r="F639">
        <v>28</v>
      </c>
      <c r="G639" t="str">
        <f>VLOOKUP(Table1[[#This Row],[Week]],MonthWeek,3,FALSE)</f>
        <v>July</v>
      </c>
      <c r="I639" s="4">
        <f>VLOOKUP(Table1[[#This Row],[Week]],WeekDays,2,FALSE)*Table1[[#This Row],[%]]*0.875</f>
        <v>0</v>
      </c>
      <c r="J6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40" spans="1:10" hidden="1" x14ac:dyDescent="0.3">
      <c r="A640" t="s">
        <v>11</v>
      </c>
      <c r="B640" t="s">
        <v>11</v>
      </c>
      <c r="D640" t="s">
        <v>19</v>
      </c>
      <c r="E640" t="s">
        <v>51</v>
      </c>
      <c r="F640">
        <v>28</v>
      </c>
      <c r="G640" t="str">
        <f>VLOOKUP(Table1[[#This Row],[Week]],MonthWeek,3,FALSE)</f>
        <v>July</v>
      </c>
      <c r="I640" s="4">
        <f>VLOOKUP(Table1[[#This Row],[Week]],WeekDays,2,FALSE)*Table1[[#This Row],[%]]*0.875</f>
        <v>0</v>
      </c>
      <c r="J6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41" spans="1:10" hidden="1" x14ac:dyDescent="0.3">
      <c r="A641" t="s">
        <v>14</v>
      </c>
      <c r="B641" t="s">
        <v>70</v>
      </c>
      <c r="D641" t="s">
        <v>19</v>
      </c>
      <c r="E641" t="s">
        <v>39</v>
      </c>
      <c r="F641">
        <v>29</v>
      </c>
      <c r="G641" t="str">
        <f>VLOOKUP(Table1[[#This Row],[Week]],MonthWeek,3,FALSE)</f>
        <v>July</v>
      </c>
      <c r="H641" s="58">
        <v>0.1</v>
      </c>
      <c r="I641" s="4">
        <f>VLOOKUP(Table1[[#This Row],[Week]],WeekDays,2,FALSE)*Table1[[#This Row],[%]]*0.875</f>
        <v>0.17500000000000002</v>
      </c>
      <c r="J6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642" spans="1:10" hidden="1" x14ac:dyDescent="0.3">
      <c r="A642" t="s">
        <v>14</v>
      </c>
      <c r="B642" t="s">
        <v>105</v>
      </c>
      <c r="D642" t="s">
        <v>17</v>
      </c>
      <c r="E642" t="s">
        <v>62</v>
      </c>
      <c r="F642">
        <v>28</v>
      </c>
      <c r="G642" t="str">
        <f>VLOOKUP(Table1[[#This Row],[Week]],MonthWeek,3,FALSE)</f>
        <v>July</v>
      </c>
      <c r="H642" s="58">
        <v>1</v>
      </c>
      <c r="I642" s="4">
        <f>VLOOKUP(Table1[[#This Row],[Week]],WeekDays,2,FALSE)*Table1[[#This Row],[%]]*0.875</f>
        <v>4.375</v>
      </c>
      <c r="J6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643" spans="1:10" hidden="1" x14ac:dyDescent="0.3">
      <c r="A643" t="s">
        <v>14</v>
      </c>
      <c r="B643" t="s">
        <v>105</v>
      </c>
      <c r="D643" t="s">
        <v>17</v>
      </c>
      <c r="E643" t="s">
        <v>17</v>
      </c>
      <c r="F643">
        <v>28</v>
      </c>
      <c r="G643" t="str">
        <f>VLOOKUP(Table1[[#This Row],[Week]],MonthWeek,3,FALSE)</f>
        <v>July</v>
      </c>
      <c r="H643" s="58">
        <v>1</v>
      </c>
      <c r="I643" s="4">
        <f>VLOOKUP(Table1[[#This Row],[Week]],WeekDays,2,FALSE)*Table1[[#This Row],[%]]*0.875</f>
        <v>4.375</v>
      </c>
      <c r="J6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644" spans="1:10" hidden="1" x14ac:dyDescent="0.3">
      <c r="A644" t="s">
        <v>5</v>
      </c>
      <c r="B644" t="s">
        <v>83</v>
      </c>
      <c r="D644" t="s">
        <v>19</v>
      </c>
      <c r="E644" t="s">
        <v>114</v>
      </c>
      <c r="F644">
        <v>26</v>
      </c>
      <c r="G644" t="str">
        <f>VLOOKUP(Table1[[#This Row],[Week]],MonthWeek,3,FALSE)</f>
        <v>June</v>
      </c>
      <c r="I644" s="4">
        <f>VLOOKUP(Table1[[#This Row],[Week]],WeekDays,2,FALSE)*Table1[[#This Row],[%]]*0.875</f>
        <v>0</v>
      </c>
      <c r="J6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45" spans="1:10" hidden="1" x14ac:dyDescent="0.3">
      <c r="A645" t="s">
        <v>9</v>
      </c>
      <c r="B645" t="s">
        <v>9</v>
      </c>
      <c r="D645" t="s">
        <v>15</v>
      </c>
      <c r="E645" t="s">
        <v>138</v>
      </c>
      <c r="F645">
        <v>28</v>
      </c>
      <c r="G645" t="str">
        <f>VLOOKUP(Table1[[#This Row],[Week]],MonthWeek,3,FALSE)</f>
        <v>July</v>
      </c>
      <c r="I645" s="4">
        <f>VLOOKUP(Table1[[#This Row],[Week]],WeekDays,2,FALSE)*Table1[[#This Row],[%]]*0.875</f>
        <v>0</v>
      </c>
      <c r="J6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46" spans="1:10" hidden="1" x14ac:dyDescent="0.3">
      <c r="A646" t="s">
        <v>5</v>
      </c>
      <c r="B646" t="s">
        <v>83</v>
      </c>
      <c r="D646" t="s">
        <v>19</v>
      </c>
      <c r="E646" t="s">
        <v>114</v>
      </c>
      <c r="F646">
        <v>27</v>
      </c>
      <c r="G646" t="str">
        <f>VLOOKUP(Table1[[#This Row],[Week]],MonthWeek,3,FALSE)</f>
        <v>July</v>
      </c>
      <c r="I646" s="4">
        <f>VLOOKUP(Table1[[#This Row],[Week]],WeekDays,2,FALSE)*Table1[[#This Row],[%]]*0.875</f>
        <v>0</v>
      </c>
      <c r="J6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47" spans="1:10" hidden="1" x14ac:dyDescent="0.3">
      <c r="A647" t="s">
        <v>14</v>
      </c>
      <c r="B647" t="s">
        <v>105</v>
      </c>
      <c r="D647" t="s">
        <v>17</v>
      </c>
      <c r="E647" t="s">
        <v>62</v>
      </c>
      <c r="F647">
        <v>29</v>
      </c>
      <c r="G647" t="str">
        <f>VLOOKUP(Table1[[#This Row],[Week]],MonthWeek,3,FALSE)</f>
        <v>July</v>
      </c>
      <c r="H647" s="58">
        <v>1</v>
      </c>
      <c r="I647" s="4">
        <f>VLOOKUP(Table1[[#This Row],[Week]],WeekDays,2,FALSE)*Table1[[#This Row],[%]]*0.875</f>
        <v>1.75</v>
      </c>
      <c r="J6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648" spans="1:10" hidden="1" x14ac:dyDescent="0.3">
      <c r="A648" t="s">
        <v>4</v>
      </c>
      <c r="B648" t="s">
        <v>165</v>
      </c>
      <c r="D648" t="s">
        <v>19</v>
      </c>
      <c r="E648" t="s">
        <v>102</v>
      </c>
      <c r="F648">
        <v>28</v>
      </c>
      <c r="G648" t="str">
        <f>VLOOKUP(Table1[[#This Row],[Week]],MonthWeek,3,FALSE)</f>
        <v>July</v>
      </c>
      <c r="I648" s="4">
        <f>VLOOKUP(Table1[[#This Row],[Week]],WeekDays,2,FALSE)*Table1[[#This Row],[%]]*0.875</f>
        <v>0</v>
      </c>
      <c r="J6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49" spans="1:10" hidden="1" x14ac:dyDescent="0.3">
      <c r="A649" t="s">
        <v>9</v>
      </c>
      <c r="B649" t="s">
        <v>9</v>
      </c>
      <c r="D649" t="s">
        <v>15</v>
      </c>
      <c r="E649" t="s">
        <v>78</v>
      </c>
      <c r="F649">
        <v>28</v>
      </c>
      <c r="G649" t="str">
        <f>VLOOKUP(Table1[[#This Row],[Week]],MonthWeek,3,FALSE)</f>
        <v>July</v>
      </c>
      <c r="I649" s="4">
        <f>VLOOKUP(Table1[[#This Row],[Week]],WeekDays,2,FALSE)*Table1[[#This Row],[%]]*0.875</f>
        <v>0</v>
      </c>
      <c r="J6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50" spans="1:10" hidden="1" x14ac:dyDescent="0.3">
      <c r="A650" t="s">
        <v>6</v>
      </c>
      <c r="B650" t="s">
        <v>31</v>
      </c>
      <c r="D650" t="s">
        <v>0</v>
      </c>
      <c r="E650" t="s">
        <v>6</v>
      </c>
      <c r="F650">
        <v>28</v>
      </c>
      <c r="G650" t="str">
        <f>VLOOKUP(Table1[[#This Row],[Week]],MonthWeek,3,FALSE)</f>
        <v>July</v>
      </c>
      <c r="H650" s="58">
        <v>0.8</v>
      </c>
      <c r="I650" s="4">
        <f>VLOOKUP(Table1[[#This Row],[Week]],WeekDays,2,FALSE)*Table1[[#This Row],[%]]*0.875</f>
        <v>3.5</v>
      </c>
      <c r="J6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651" spans="1:10" hidden="1" x14ac:dyDescent="0.3">
      <c r="A651" t="s">
        <v>5</v>
      </c>
      <c r="B651" t="s">
        <v>83</v>
      </c>
      <c r="D651" t="s">
        <v>19</v>
      </c>
      <c r="E651" t="s">
        <v>114</v>
      </c>
      <c r="F651">
        <v>28</v>
      </c>
      <c r="G651" t="str">
        <f>VLOOKUP(Table1[[#This Row],[Week]],MonthWeek,3,FALSE)</f>
        <v>July</v>
      </c>
      <c r="I651" s="4">
        <f>VLOOKUP(Table1[[#This Row],[Week]],WeekDays,2,FALSE)*Table1[[#This Row],[%]]*0.875</f>
        <v>0</v>
      </c>
      <c r="J6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52" spans="1:10" hidden="1" x14ac:dyDescent="0.3">
      <c r="A652" t="s">
        <v>6</v>
      </c>
      <c r="B652" t="s">
        <v>31</v>
      </c>
      <c r="D652" t="s">
        <v>0</v>
      </c>
      <c r="E652" t="s">
        <v>6</v>
      </c>
      <c r="F652">
        <v>29</v>
      </c>
      <c r="G652" t="str">
        <f>VLOOKUP(Table1[[#This Row],[Week]],MonthWeek,3,FALSE)</f>
        <v>July</v>
      </c>
      <c r="H652" s="58">
        <v>0.8</v>
      </c>
      <c r="I652" s="4">
        <f>VLOOKUP(Table1[[#This Row],[Week]],WeekDays,2,FALSE)*Table1[[#This Row],[%]]*0.875</f>
        <v>1.4000000000000001</v>
      </c>
      <c r="J6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653" spans="1:10" hidden="1" x14ac:dyDescent="0.3">
      <c r="A653" t="s">
        <v>14</v>
      </c>
      <c r="B653" t="s">
        <v>105</v>
      </c>
      <c r="D653" t="s">
        <v>17</v>
      </c>
      <c r="E653" t="s">
        <v>17</v>
      </c>
      <c r="F653">
        <v>29</v>
      </c>
      <c r="G653" t="str">
        <f>VLOOKUP(Table1[[#This Row],[Week]],MonthWeek,3,FALSE)</f>
        <v>July</v>
      </c>
      <c r="H653" s="58">
        <v>1</v>
      </c>
      <c r="I653" s="4">
        <f>VLOOKUP(Table1[[#This Row],[Week]],WeekDays,2,FALSE)*Table1[[#This Row],[%]]*0.875</f>
        <v>1.75</v>
      </c>
      <c r="J6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654" spans="1:10" hidden="1" x14ac:dyDescent="0.3">
      <c r="A654" t="s">
        <v>4</v>
      </c>
      <c r="B654" t="s">
        <v>165</v>
      </c>
      <c r="D654" t="s">
        <v>19</v>
      </c>
      <c r="E654" t="s">
        <v>102</v>
      </c>
      <c r="F654">
        <v>29</v>
      </c>
      <c r="G654" t="str">
        <f>VLOOKUP(Table1[[#This Row],[Week]],MonthWeek,3,FALSE)</f>
        <v>July</v>
      </c>
      <c r="I654" s="4">
        <f>VLOOKUP(Table1[[#This Row],[Week]],WeekDays,2,FALSE)*Table1[[#This Row],[%]]*0.875</f>
        <v>0</v>
      </c>
      <c r="J6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55" spans="1:10" hidden="1" x14ac:dyDescent="0.3">
      <c r="A655" t="s">
        <v>13</v>
      </c>
      <c r="B655" t="s">
        <v>47</v>
      </c>
      <c r="D655" t="s">
        <v>0</v>
      </c>
      <c r="E655" t="s">
        <v>13</v>
      </c>
      <c r="F655">
        <v>28</v>
      </c>
      <c r="G655" t="str">
        <f>VLOOKUP(Table1[[#This Row],[Week]],MonthWeek,3,FALSE)</f>
        <v>July</v>
      </c>
      <c r="I655" s="4">
        <f>VLOOKUP(Table1[[#This Row],[Week]],WeekDays,2,FALSE)*Table1[[#This Row],[%]]*0.875</f>
        <v>0</v>
      </c>
      <c r="J6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56" spans="1:10" hidden="1" x14ac:dyDescent="0.3">
      <c r="A656" t="s">
        <v>13</v>
      </c>
      <c r="B656" t="s">
        <v>67</v>
      </c>
      <c r="D656" t="s">
        <v>0</v>
      </c>
      <c r="E656" t="s">
        <v>13</v>
      </c>
      <c r="F656">
        <v>28</v>
      </c>
      <c r="G656" t="str">
        <f>VLOOKUP(Table1[[#This Row],[Week]],MonthWeek,3,FALSE)</f>
        <v>July</v>
      </c>
      <c r="I656" s="4">
        <f>VLOOKUP(Table1[[#This Row],[Week]],WeekDays,2,FALSE)*Table1[[#This Row],[%]]*0.875</f>
        <v>0</v>
      </c>
      <c r="J6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57" spans="1:10" hidden="1" x14ac:dyDescent="0.3">
      <c r="A657" t="s">
        <v>13</v>
      </c>
      <c r="B657" t="s">
        <v>98</v>
      </c>
      <c r="D657" t="s">
        <v>0</v>
      </c>
      <c r="E657" t="s">
        <v>13</v>
      </c>
      <c r="F657">
        <v>28</v>
      </c>
      <c r="G657" t="str">
        <f>VLOOKUP(Table1[[#This Row],[Week]],MonthWeek,3,FALSE)</f>
        <v>July</v>
      </c>
      <c r="I657" s="4">
        <f>VLOOKUP(Table1[[#This Row],[Week]],WeekDays,2,FALSE)*Table1[[#This Row],[%]]*0.875</f>
        <v>0</v>
      </c>
      <c r="J6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58" spans="1:10" hidden="1" x14ac:dyDescent="0.3">
      <c r="A658" t="s">
        <v>5</v>
      </c>
      <c r="B658" t="s">
        <v>83</v>
      </c>
      <c r="D658" t="s">
        <v>19</v>
      </c>
      <c r="E658" t="s">
        <v>114</v>
      </c>
      <c r="F658">
        <v>29</v>
      </c>
      <c r="G658" t="str">
        <f>VLOOKUP(Table1[[#This Row],[Week]],MonthWeek,3,FALSE)</f>
        <v>July</v>
      </c>
      <c r="I658" s="4">
        <f>VLOOKUP(Table1[[#This Row],[Week]],WeekDays,2,FALSE)*Table1[[#This Row],[%]]*0.875</f>
        <v>0</v>
      </c>
      <c r="J6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59" spans="1:10" hidden="1" x14ac:dyDescent="0.3">
      <c r="A659" t="s">
        <v>5</v>
      </c>
      <c r="B659" t="s">
        <v>83</v>
      </c>
      <c r="D659" t="s">
        <v>19</v>
      </c>
      <c r="E659" t="s">
        <v>73</v>
      </c>
      <c r="F659">
        <v>26</v>
      </c>
      <c r="G659" t="str">
        <f>VLOOKUP(Table1[[#This Row],[Week]],MonthWeek,3,FALSE)</f>
        <v>June</v>
      </c>
      <c r="I659" s="4">
        <f>VLOOKUP(Table1[[#This Row],[Week]],WeekDays,2,FALSE)*Table1[[#This Row],[%]]*0.875</f>
        <v>0</v>
      </c>
      <c r="J6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60" spans="1:10" hidden="1" x14ac:dyDescent="0.3">
      <c r="A660" t="s">
        <v>6</v>
      </c>
      <c r="B660" t="s">
        <v>31</v>
      </c>
      <c r="D660" t="s">
        <v>17</v>
      </c>
      <c r="E660" t="s">
        <v>107</v>
      </c>
      <c r="F660">
        <v>26</v>
      </c>
      <c r="G660" t="str">
        <f>VLOOKUP(Table1[[#This Row],[Week]],MonthWeek,3,FALSE)</f>
        <v>June</v>
      </c>
      <c r="H660" s="58">
        <v>0.2</v>
      </c>
      <c r="I660" s="4">
        <f>VLOOKUP(Table1[[#This Row],[Week]],WeekDays,2,FALSE)*Table1[[#This Row],[%]]*0.875</f>
        <v>0.875</v>
      </c>
      <c r="J6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661" spans="1:10" hidden="1" x14ac:dyDescent="0.3">
      <c r="A661" t="s">
        <v>6</v>
      </c>
      <c r="B661" t="s">
        <v>31</v>
      </c>
      <c r="D661" t="s">
        <v>17</v>
      </c>
      <c r="E661" t="s">
        <v>107</v>
      </c>
      <c r="F661">
        <v>27</v>
      </c>
      <c r="G661" t="str">
        <f>VLOOKUP(Table1[[#This Row],[Week]],MonthWeek,3,FALSE)</f>
        <v>July</v>
      </c>
      <c r="H661" s="58">
        <v>0.2</v>
      </c>
      <c r="I661" s="4">
        <f>VLOOKUP(Table1[[#This Row],[Week]],WeekDays,2,FALSE)*Table1[[#This Row],[%]]*0.875</f>
        <v>0.875</v>
      </c>
      <c r="J6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662" spans="1:10" hidden="1" x14ac:dyDescent="0.3">
      <c r="A662" t="s">
        <v>6</v>
      </c>
      <c r="B662" t="s">
        <v>31</v>
      </c>
      <c r="D662" t="s">
        <v>17</v>
      </c>
      <c r="E662" t="s">
        <v>107</v>
      </c>
      <c r="F662">
        <v>28</v>
      </c>
      <c r="G662" t="str">
        <f>VLOOKUP(Table1[[#This Row],[Week]],MonthWeek,3,FALSE)</f>
        <v>July</v>
      </c>
      <c r="H662" s="58">
        <v>0.2</v>
      </c>
      <c r="I662" s="4">
        <f>VLOOKUP(Table1[[#This Row],[Week]],WeekDays,2,FALSE)*Table1[[#This Row],[%]]*0.875</f>
        <v>0.875</v>
      </c>
      <c r="J6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663" spans="1:10" hidden="1" x14ac:dyDescent="0.3">
      <c r="A663" t="s">
        <v>5</v>
      </c>
      <c r="B663" t="s">
        <v>83</v>
      </c>
      <c r="D663" t="s">
        <v>19</v>
      </c>
      <c r="E663" t="s">
        <v>73</v>
      </c>
      <c r="F663">
        <v>27</v>
      </c>
      <c r="G663" t="str">
        <f>VLOOKUP(Table1[[#This Row],[Week]],MonthWeek,3,FALSE)</f>
        <v>July</v>
      </c>
      <c r="I663" s="4">
        <f>VLOOKUP(Table1[[#This Row],[Week]],WeekDays,2,FALSE)*Table1[[#This Row],[%]]*0.875</f>
        <v>0</v>
      </c>
      <c r="J6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64" spans="1:10" hidden="1" x14ac:dyDescent="0.3">
      <c r="A664" t="s">
        <v>6</v>
      </c>
      <c r="B664" t="s">
        <v>31</v>
      </c>
      <c r="D664" t="s">
        <v>17</v>
      </c>
      <c r="E664" t="s">
        <v>107</v>
      </c>
      <c r="F664">
        <v>29</v>
      </c>
      <c r="G664" t="str">
        <f>VLOOKUP(Table1[[#This Row],[Week]],MonthWeek,3,FALSE)</f>
        <v>July</v>
      </c>
      <c r="H664" s="58">
        <v>0.2</v>
      </c>
      <c r="I664" s="4">
        <f>VLOOKUP(Table1[[#This Row],[Week]],WeekDays,2,FALSE)*Table1[[#This Row],[%]]*0.875</f>
        <v>0.35000000000000003</v>
      </c>
      <c r="J6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665" spans="1:10" hidden="1" x14ac:dyDescent="0.3">
      <c r="A665" t="s">
        <v>5</v>
      </c>
      <c r="B665" t="s">
        <v>83</v>
      </c>
      <c r="D665" t="s">
        <v>19</v>
      </c>
      <c r="E665" t="s">
        <v>73</v>
      </c>
      <c r="F665">
        <v>28</v>
      </c>
      <c r="G665" t="str">
        <f>VLOOKUP(Table1[[#This Row],[Week]],MonthWeek,3,FALSE)</f>
        <v>July</v>
      </c>
      <c r="I665" s="4">
        <f>VLOOKUP(Table1[[#This Row],[Week]],WeekDays,2,FALSE)*Table1[[#This Row],[%]]*0.875</f>
        <v>0</v>
      </c>
      <c r="J6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66" spans="1:10" hidden="1" x14ac:dyDescent="0.3">
      <c r="A666" t="s">
        <v>14</v>
      </c>
      <c r="B666" t="s">
        <v>60</v>
      </c>
      <c r="D666" t="s">
        <v>19</v>
      </c>
      <c r="E666" t="s">
        <v>51</v>
      </c>
      <c r="F666">
        <v>26</v>
      </c>
      <c r="G666" t="str">
        <f>VLOOKUP(Table1[[#This Row],[Week]],MonthWeek,3,FALSE)</f>
        <v>June</v>
      </c>
      <c r="H666" s="58">
        <v>0</v>
      </c>
      <c r="I666" s="4">
        <f>VLOOKUP(Table1[[#This Row],[Week]],WeekDays,2,FALSE)*Table1[[#This Row],[%]]*0.875</f>
        <v>0</v>
      </c>
      <c r="J6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67" spans="1:10" hidden="1" x14ac:dyDescent="0.3">
      <c r="A667" t="s">
        <v>6</v>
      </c>
      <c r="B667" t="s">
        <v>31</v>
      </c>
      <c r="D667" t="s">
        <v>17</v>
      </c>
      <c r="E667" t="s">
        <v>50</v>
      </c>
      <c r="F667">
        <v>26</v>
      </c>
      <c r="G667" t="str">
        <f>VLOOKUP(Table1[[#This Row],[Week]],MonthWeek,3,FALSE)</f>
        <v>June</v>
      </c>
      <c r="H667" s="58">
        <v>0.75</v>
      </c>
      <c r="I667" s="4">
        <f>VLOOKUP(Table1[[#This Row],[Week]],WeekDays,2,FALSE)*Table1[[#This Row],[%]]*0.875</f>
        <v>3.28125</v>
      </c>
      <c r="J6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row>
    <row r="668" spans="1:10" hidden="1" x14ac:dyDescent="0.3">
      <c r="A668" t="s">
        <v>4</v>
      </c>
      <c r="B668" t="s">
        <v>29</v>
      </c>
      <c r="D668" t="s">
        <v>19</v>
      </c>
      <c r="E668" t="s">
        <v>102</v>
      </c>
      <c r="F668">
        <v>26</v>
      </c>
      <c r="G668" t="str">
        <f>VLOOKUP(Table1[[#This Row],[Week]],MonthWeek,3,FALSE)</f>
        <v>June</v>
      </c>
      <c r="I668" s="4">
        <f>VLOOKUP(Table1[[#This Row],[Week]],WeekDays,2,FALSE)*Table1[[#This Row],[%]]*0.875</f>
        <v>0</v>
      </c>
      <c r="J6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69" spans="1:10" hidden="1" x14ac:dyDescent="0.3">
      <c r="A669" t="s">
        <v>4</v>
      </c>
      <c r="B669" t="s">
        <v>29</v>
      </c>
      <c r="D669" t="s">
        <v>19</v>
      </c>
      <c r="E669" t="s">
        <v>102</v>
      </c>
      <c r="F669">
        <v>27</v>
      </c>
      <c r="G669" t="str">
        <f>VLOOKUP(Table1[[#This Row],[Week]],MonthWeek,3,FALSE)</f>
        <v>July</v>
      </c>
      <c r="I669" s="4">
        <f>VLOOKUP(Table1[[#This Row],[Week]],WeekDays,2,FALSE)*Table1[[#This Row],[%]]*0.875</f>
        <v>0</v>
      </c>
      <c r="J6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70" spans="1:10" hidden="1" x14ac:dyDescent="0.3">
      <c r="A670" t="s">
        <v>14</v>
      </c>
      <c r="B670" t="s">
        <v>60</v>
      </c>
      <c r="D670" t="s">
        <v>19</v>
      </c>
      <c r="E670" t="s">
        <v>51</v>
      </c>
      <c r="F670">
        <v>27</v>
      </c>
      <c r="G670" t="str">
        <f>VLOOKUP(Table1[[#This Row],[Week]],MonthWeek,3,FALSE)</f>
        <v>July</v>
      </c>
      <c r="H670" s="58">
        <v>0</v>
      </c>
      <c r="I670" s="4">
        <f>VLOOKUP(Table1[[#This Row],[Week]],WeekDays,2,FALSE)*Table1[[#This Row],[%]]*0.875</f>
        <v>0</v>
      </c>
      <c r="J6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71" spans="1:10" hidden="1" x14ac:dyDescent="0.3">
      <c r="A671" t="s">
        <v>14</v>
      </c>
      <c r="B671" t="s">
        <v>60</v>
      </c>
      <c r="D671" t="s">
        <v>19</v>
      </c>
      <c r="E671" t="s">
        <v>51</v>
      </c>
      <c r="F671">
        <v>28</v>
      </c>
      <c r="G671" t="str">
        <f>VLOOKUP(Table1[[#This Row],[Week]],MonthWeek,3,FALSE)</f>
        <v>July</v>
      </c>
      <c r="H671" s="58">
        <v>0.05</v>
      </c>
      <c r="I671" s="4">
        <f>VLOOKUP(Table1[[#This Row],[Week]],WeekDays,2,FALSE)*Table1[[#This Row],[%]]*0.875</f>
        <v>0.21875</v>
      </c>
      <c r="J6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672" spans="1:10" hidden="1" x14ac:dyDescent="0.3">
      <c r="A672" t="s">
        <v>14</v>
      </c>
      <c r="B672" t="s">
        <v>60</v>
      </c>
      <c r="D672" t="s">
        <v>19</v>
      </c>
      <c r="E672" t="s">
        <v>51</v>
      </c>
      <c r="F672">
        <v>29</v>
      </c>
      <c r="G672" t="str">
        <f>VLOOKUP(Table1[[#This Row],[Week]],MonthWeek,3,FALSE)</f>
        <v>July</v>
      </c>
      <c r="H672" s="58">
        <v>0.05</v>
      </c>
      <c r="I672" s="4">
        <f>VLOOKUP(Table1[[#This Row],[Week]],WeekDays,2,FALSE)*Table1[[#This Row],[%]]*0.875</f>
        <v>8.7500000000000008E-2</v>
      </c>
      <c r="J6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row>
    <row r="673" spans="1:10" hidden="1" x14ac:dyDescent="0.3">
      <c r="A673" t="s">
        <v>14</v>
      </c>
      <c r="B673" t="s">
        <v>99</v>
      </c>
      <c r="D673" t="s">
        <v>19</v>
      </c>
      <c r="E673" t="s">
        <v>51</v>
      </c>
      <c r="F673">
        <v>26</v>
      </c>
      <c r="G673" t="str">
        <f>VLOOKUP(Table1[[#This Row],[Week]],MonthWeek,3,FALSE)</f>
        <v>June</v>
      </c>
      <c r="H673" s="58">
        <v>0</v>
      </c>
      <c r="I673" s="4">
        <f>VLOOKUP(Table1[[#This Row],[Week]],WeekDays,2,FALSE)*Table1[[#This Row],[%]]*0.875</f>
        <v>0</v>
      </c>
      <c r="J6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74" spans="1:10" hidden="1" x14ac:dyDescent="0.3">
      <c r="A674" t="s">
        <v>14</v>
      </c>
      <c r="B674" t="s">
        <v>99</v>
      </c>
      <c r="D674" t="s">
        <v>19</v>
      </c>
      <c r="E674" t="s">
        <v>51</v>
      </c>
      <c r="F674">
        <v>26</v>
      </c>
      <c r="G674" t="str">
        <f>VLOOKUP(Table1[[#This Row],[Week]],MonthWeek,3,FALSE)</f>
        <v>June</v>
      </c>
      <c r="H674" s="58">
        <v>0</v>
      </c>
      <c r="I674" s="4">
        <f>VLOOKUP(Table1[[#This Row],[Week]],WeekDays,2,FALSE)*Table1[[#This Row],[%]]*0.875</f>
        <v>0</v>
      </c>
      <c r="J6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75" spans="1:10" hidden="1" x14ac:dyDescent="0.3">
      <c r="A675" t="s">
        <v>14</v>
      </c>
      <c r="B675" t="s">
        <v>99</v>
      </c>
      <c r="D675" t="s">
        <v>19</v>
      </c>
      <c r="E675" t="s">
        <v>51</v>
      </c>
      <c r="F675">
        <v>28</v>
      </c>
      <c r="G675" t="str">
        <f>VLOOKUP(Table1[[#This Row],[Week]],MonthWeek,3,FALSE)</f>
        <v>July</v>
      </c>
      <c r="H675" s="58">
        <v>0</v>
      </c>
      <c r="I675" s="4">
        <f>VLOOKUP(Table1[[#This Row],[Week]],WeekDays,2,FALSE)*Table1[[#This Row],[%]]*0.875</f>
        <v>0</v>
      </c>
      <c r="J6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76" spans="1:10" hidden="1" x14ac:dyDescent="0.3">
      <c r="A676" t="s">
        <v>5</v>
      </c>
      <c r="B676" t="s">
        <v>83</v>
      </c>
      <c r="D676" t="s">
        <v>19</v>
      </c>
      <c r="E676" t="s">
        <v>73</v>
      </c>
      <c r="F676">
        <v>29</v>
      </c>
      <c r="G676" t="str">
        <f>VLOOKUP(Table1[[#This Row],[Week]],MonthWeek,3,FALSE)</f>
        <v>July</v>
      </c>
      <c r="I676" s="4">
        <f>VLOOKUP(Table1[[#This Row],[Week]],WeekDays,2,FALSE)*Table1[[#This Row],[%]]*0.875</f>
        <v>0</v>
      </c>
      <c r="J6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77" spans="1:10" hidden="1" x14ac:dyDescent="0.3">
      <c r="A677" t="s">
        <v>14</v>
      </c>
      <c r="B677" t="s">
        <v>99</v>
      </c>
      <c r="D677" t="s">
        <v>19</v>
      </c>
      <c r="E677" t="s">
        <v>51</v>
      </c>
      <c r="F677">
        <v>28</v>
      </c>
      <c r="G677" t="str">
        <f>VLOOKUP(Table1[[#This Row],[Week]],MonthWeek,3,FALSE)</f>
        <v>July</v>
      </c>
      <c r="H677" s="58">
        <v>0</v>
      </c>
      <c r="I677" s="4">
        <f>VLOOKUP(Table1[[#This Row],[Week]],WeekDays,2,FALSE)*Table1[[#This Row],[%]]*0.875</f>
        <v>0</v>
      </c>
      <c r="J6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78" spans="1:10" hidden="1" x14ac:dyDescent="0.3">
      <c r="A678" t="s">
        <v>6</v>
      </c>
      <c r="B678" t="s">
        <v>31</v>
      </c>
      <c r="D678" t="s">
        <v>17</v>
      </c>
      <c r="E678" t="s">
        <v>50</v>
      </c>
      <c r="F678">
        <v>27</v>
      </c>
      <c r="G678" t="str">
        <f>VLOOKUP(Table1[[#This Row],[Week]],MonthWeek,3,FALSE)</f>
        <v>July</v>
      </c>
      <c r="H678" s="58">
        <v>0.75</v>
      </c>
      <c r="I678" s="4">
        <f>VLOOKUP(Table1[[#This Row],[Week]],WeekDays,2,FALSE)*Table1[[#This Row],[%]]*0.875</f>
        <v>3.28125</v>
      </c>
      <c r="J6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row>
    <row r="679" spans="1:10" hidden="1" x14ac:dyDescent="0.3">
      <c r="A679" t="s">
        <v>4</v>
      </c>
      <c r="B679" t="s">
        <v>29</v>
      </c>
      <c r="D679" t="s">
        <v>19</v>
      </c>
      <c r="E679" t="s">
        <v>102</v>
      </c>
      <c r="F679">
        <v>28</v>
      </c>
      <c r="G679" t="str">
        <f>VLOOKUP(Table1[[#This Row],[Week]],MonthWeek,3,FALSE)</f>
        <v>July</v>
      </c>
      <c r="I679" s="4">
        <f>VLOOKUP(Table1[[#This Row],[Week]],WeekDays,2,FALSE)*Table1[[#This Row],[%]]*0.875</f>
        <v>0</v>
      </c>
      <c r="J6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80" spans="1:10" hidden="1" x14ac:dyDescent="0.3">
      <c r="A680" t="s">
        <v>4</v>
      </c>
      <c r="B680" t="s">
        <v>29</v>
      </c>
      <c r="D680" t="s">
        <v>19</v>
      </c>
      <c r="E680" t="s">
        <v>102</v>
      </c>
      <c r="F680">
        <v>29</v>
      </c>
      <c r="G680" t="str">
        <f>VLOOKUP(Table1[[#This Row],[Week]],MonthWeek,3,FALSE)</f>
        <v>July</v>
      </c>
      <c r="I680" s="4">
        <f>VLOOKUP(Table1[[#This Row],[Week]],WeekDays,2,FALSE)*Table1[[#This Row],[%]]*0.875</f>
        <v>0</v>
      </c>
      <c r="J6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81" spans="1:10" hidden="1" x14ac:dyDescent="0.3">
      <c r="A681" t="s">
        <v>14</v>
      </c>
      <c r="B681" t="s">
        <v>99</v>
      </c>
      <c r="D681" t="s">
        <v>15</v>
      </c>
      <c r="E681" t="s">
        <v>100</v>
      </c>
      <c r="F681">
        <v>26</v>
      </c>
      <c r="G681" t="str">
        <f>VLOOKUP(Table1[[#This Row],[Week]],MonthWeek,3,FALSE)</f>
        <v>June</v>
      </c>
      <c r="H681" s="58">
        <v>0</v>
      </c>
      <c r="I681" s="4">
        <f>VLOOKUP(Table1[[#This Row],[Week]],WeekDays,2,FALSE)*Table1[[#This Row],[%]]*0.875</f>
        <v>0</v>
      </c>
      <c r="J68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682" spans="1:10" hidden="1" x14ac:dyDescent="0.3">
      <c r="A682" t="s">
        <v>14</v>
      </c>
      <c r="B682" t="s">
        <v>99</v>
      </c>
      <c r="D682" t="s">
        <v>15</v>
      </c>
      <c r="E682" t="s">
        <v>100</v>
      </c>
      <c r="F682">
        <v>27</v>
      </c>
      <c r="G682" t="str">
        <f>VLOOKUP(Table1[[#This Row],[Week]],MonthWeek,3,FALSE)</f>
        <v>July</v>
      </c>
      <c r="H682" s="58">
        <v>0</v>
      </c>
      <c r="I682" s="4">
        <f>VLOOKUP(Table1[[#This Row],[Week]],WeekDays,2,FALSE)*Table1[[#This Row],[%]]*0.875</f>
        <v>0</v>
      </c>
      <c r="J68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683" spans="1:10" hidden="1" x14ac:dyDescent="0.3">
      <c r="A683" t="s">
        <v>14</v>
      </c>
      <c r="B683" t="s">
        <v>99</v>
      </c>
      <c r="D683" t="s">
        <v>15</v>
      </c>
      <c r="E683" t="s">
        <v>100</v>
      </c>
      <c r="F683">
        <v>28</v>
      </c>
      <c r="G683" t="str">
        <f>VLOOKUP(Table1[[#This Row],[Week]],MonthWeek,3,FALSE)</f>
        <v>July</v>
      </c>
      <c r="H683" s="58">
        <v>0</v>
      </c>
      <c r="I683" s="4">
        <f>VLOOKUP(Table1[[#This Row],[Week]],WeekDays,2,FALSE)*Table1[[#This Row],[%]]*0.875</f>
        <v>0</v>
      </c>
      <c r="J68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684" spans="1:10" hidden="1" x14ac:dyDescent="0.3">
      <c r="A684" t="s">
        <v>6</v>
      </c>
      <c r="B684" t="s">
        <v>31</v>
      </c>
      <c r="D684" t="s">
        <v>17</v>
      </c>
      <c r="E684" t="s">
        <v>50</v>
      </c>
      <c r="F684">
        <v>28</v>
      </c>
      <c r="G684" t="str">
        <f>VLOOKUP(Table1[[#This Row],[Week]],MonthWeek,3,FALSE)</f>
        <v>July</v>
      </c>
      <c r="H684" s="58">
        <v>0.75</v>
      </c>
      <c r="I684" s="4">
        <f>VLOOKUP(Table1[[#This Row],[Week]],WeekDays,2,FALSE)*Table1[[#This Row],[%]]*0.875</f>
        <v>3.28125</v>
      </c>
      <c r="J6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row>
    <row r="685" spans="1:10" hidden="1" x14ac:dyDescent="0.3">
      <c r="A685" t="s">
        <v>14</v>
      </c>
      <c r="B685" t="s">
        <v>99</v>
      </c>
      <c r="D685" t="s">
        <v>15</v>
      </c>
      <c r="E685" t="s">
        <v>100</v>
      </c>
      <c r="F685">
        <v>29</v>
      </c>
      <c r="G685" t="str">
        <f>VLOOKUP(Table1[[#This Row],[Week]],MonthWeek,3,FALSE)</f>
        <v>July</v>
      </c>
      <c r="H685" s="58">
        <v>0</v>
      </c>
      <c r="I685" s="4">
        <f>VLOOKUP(Table1[[#This Row],[Week]],WeekDays,2,FALSE)*Table1[[#This Row],[%]]*0.875</f>
        <v>0</v>
      </c>
      <c r="J68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686" spans="1:10" hidden="1" x14ac:dyDescent="0.3">
      <c r="A686" t="s">
        <v>6</v>
      </c>
      <c r="B686" t="s">
        <v>31</v>
      </c>
      <c r="D686" t="s">
        <v>17</v>
      </c>
      <c r="E686" t="s">
        <v>50</v>
      </c>
      <c r="F686">
        <v>29</v>
      </c>
      <c r="G686" t="str">
        <f>VLOOKUP(Table1[[#This Row],[Week]],MonthWeek,3,FALSE)</f>
        <v>July</v>
      </c>
      <c r="H686" s="58">
        <v>0.75</v>
      </c>
      <c r="I686" s="4">
        <f>VLOOKUP(Table1[[#This Row],[Week]],WeekDays,2,FALSE)*Table1[[#This Row],[%]]*0.875</f>
        <v>1.3125</v>
      </c>
      <c r="J6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687" spans="1:10" hidden="1" x14ac:dyDescent="0.3">
      <c r="A687" t="s">
        <v>13</v>
      </c>
      <c r="B687" t="s">
        <v>69</v>
      </c>
      <c r="D687" t="s">
        <v>15</v>
      </c>
      <c r="E687" t="s">
        <v>127</v>
      </c>
      <c r="F687">
        <v>28</v>
      </c>
      <c r="G687" t="str">
        <f>VLOOKUP(Table1[[#This Row],[Week]],MonthWeek,3,FALSE)</f>
        <v>July</v>
      </c>
      <c r="I687" s="4">
        <f>VLOOKUP(Table1[[#This Row],[Week]],WeekDays,2,FALSE)*Table1[[#This Row],[%]]*0.875</f>
        <v>0</v>
      </c>
      <c r="J6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88" spans="1:10" hidden="1" x14ac:dyDescent="0.3">
      <c r="A688" t="s">
        <v>6</v>
      </c>
      <c r="B688" t="s">
        <v>31</v>
      </c>
      <c r="D688" t="s">
        <v>17</v>
      </c>
      <c r="E688" t="s">
        <v>113</v>
      </c>
      <c r="F688">
        <v>26</v>
      </c>
      <c r="G688" t="str">
        <f>VLOOKUP(Table1[[#This Row],[Week]],MonthWeek,3,FALSE)</f>
        <v>June</v>
      </c>
      <c r="H688" s="58">
        <v>0.5</v>
      </c>
      <c r="I688" s="4">
        <f>VLOOKUP(Table1[[#This Row],[Week]],WeekDays,2,FALSE)*Table1[[#This Row],[%]]*0.875</f>
        <v>2.1875</v>
      </c>
      <c r="J6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689" spans="1:10" hidden="1" x14ac:dyDescent="0.3">
      <c r="A689" t="s">
        <v>6</v>
      </c>
      <c r="B689" t="s">
        <v>31</v>
      </c>
      <c r="D689" t="s">
        <v>17</v>
      </c>
      <c r="E689" t="s">
        <v>113</v>
      </c>
      <c r="F689">
        <v>27</v>
      </c>
      <c r="G689" t="str">
        <f>VLOOKUP(Table1[[#This Row],[Week]],MonthWeek,3,FALSE)</f>
        <v>July</v>
      </c>
      <c r="H689" s="58">
        <v>0.5</v>
      </c>
      <c r="I689" s="4">
        <f>VLOOKUP(Table1[[#This Row],[Week]],WeekDays,2,FALSE)*Table1[[#This Row],[%]]*0.875</f>
        <v>2.1875</v>
      </c>
      <c r="J6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690" spans="1:10" hidden="1" x14ac:dyDescent="0.3">
      <c r="A690" t="s">
        <v>14</v>
      </c>
      <c r="B690" t="s">
        <v>36</v>
      </c>
      <c r="D690" t="s">
        <v>19</v>
      </c>
      <c r="E690" t="s">
        <v>121</v>
      </c>
      <c r="F690">
        <v>26</v>
      </c>
      <c r="G690" t="str">
        <f>VLOOKUP(Table1[[#This Row],[Week]],MonthWeek,3,FALSE)</f>
        <v>June</v>
      </c>
      <c r="H690" s="58">
        <v>0</v>
      </c>
      <c r="I690" s="4">
        <f>VLOOKUP(Table1[[#This Row],[Week]],WeekDays,2,FALSE)*Table1[[#This Row],[%]]*0.875</f>
        <v>0</v>
      </c>
      <c r="J6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91" spans="1:10" hidden="1" x14ac:dyDescent="0.3">
      <c r="A691" t="s">
        <v>5</v>
      </c>
      <c r="B691" t="s">
        <v>83</v>
      </c>
      <c r="D691" t="s">
        <v>15</v>
      </c>
      <c r="E691" t="s">
        <v>127</v>
      </c>
      <c r="F691">
        <v>26</v>
      </c>
      <c r="G691" t="str">
        <f>VLOOKUP(Table1[[#This Row],[Week]],MonthWeek,3,FALSE)</f>
        <v>June</v>
      </c>
      <c r="I691" s="4">
        <f>VLOOKUP(Table1[[#This Row],[Week]],WeekDays,2,FALSE)*Table1[[#This Row],[%]]*0.875</f>
        <v>0</v>
      </c>
      <c r="J6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92" spans="1:10" hidden="1" x14ac:dyDescent="0.3">
      <c r="A692" t="s">
        <v>13</v>
      </c>
      <c r="B692" t="s">
        <v>59</v>
      </c>
      <c r="D692" t="s">
        <v>0</v>
      </c>
      <c r="E692" t="s">
        <v>13</v>
      </c>
      <c r="F692">
        <v>28</v>
      </c>
      <c r="G692" t="str">
        <f>VLOOKUP(Table1[[#This Row],[Week]],MonthWeek,3,FALSE)</f>
        <v>July</v>
      </c>
      <c r="I692" s="4">
        <f>VLOOKUP(Table1[[#This Row],[Week]],WeekDays,2,FALSE)*Table1[[#This Row],[%]]*0.875</f>
        <v>0</v>
      </c>
      <c r="J6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93" spans="1:10" hidden="1" x14ac:dyDescent="0.3">
      <c r="A693" t="s">
        <v>13</v>
      </c>
      <c r="B693" t="s">
        <v>69</v>
      </c>
      <c r="D693" t="s">
        <v>0</v>
      </c>
      <c r="E693" t="s">
        <v>13</v>
      </c>
      <c r="F693">
        <v>28</v>
      </c>
      <c r="G693" t="str">
        <f>VLOOKUP(Table1[[#This Row],[Week]],MonthWeek,3,FALSE)</f>
        <v>July</v>
      </c>
      <c r="I693" s="4">
        <f>VLOOKUP(Table1[[#This Row],[Week]],WeekDays,2,FALSE)*Table1[[#This Row],[%]]*0.875</f>
        <v>0</v>
      </c>
      <c r="J6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94" spans="1:10" hidden="1" x14ac:dyDescent="0.3">
      <c r="A694" t="s">
        <v>5</v>
      </c>
      <c r="B694" t="s">
        <v>83</v>
      </c>
      <c r="D694" t="s">
        <v>15</v>
      </c>
      <c r="E694" t="s">
        <v>127</v>
      </c>
      <c r="F694">
        <v>27</v>
      </c>
      <c r="G694" t="str">
        <f>VLOOKUP(Table1[[#This Row],[Week]],MonthWeek,3,FALSE)</f>
        <v>July</v>
      </c>
      <c r="I694" s="4">
        <f>VLOOKUP(Table1[[#This Row],[Week]],WeekDays,2,FALSE)*Table1[[#This Row],[%]]*0.875</f>
        <v>0</v>
      </c>
      <c r="J6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95" spans="1:10" hidden="1" x14ac:dyDescent="0.3">
      <c r="A695" t="s">
        <v>6</v>
      </c>
      <c r="B695" t="s">
        <v>31</v>
      </c>
      <c r="D695" t="s">
        <v>17</v>
      </c>
      <c r="E695" t="s">
        <v>113</v>
      </c>
      <c r="F695">
        <v>28</v>
      </c>
      <c r="G695" t="str">
        <f>VLOOKUP(Table1[[#This Row],[Week]],MonthWeek,3,FALSE)</f>
        <v>July</v>
      </c>
      <c r="H695" s="58">
        <v>0.3</v>
      </c>
      <c r="I695" s="4">
        <f>VLOOKUP(Table1[[#This Row],[Week]],WeekDays,2,FALSE)*Table1[[#This Row],[%]]*0.875</f>
        <v>1.3125</v>
      </c>
      <c r="J6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696" spans="1:10" hidden="1" x14ac:dyDescent="0.3">
      <c r="A696" t="s">
        <v>5</v>
      </c>
      <c r="B696" t="s">
        <v>83</v>
      </c>
      <c r="D696" t="s">
        <v>15</v>
      </c>
      <c r="E696" t="s">
        <v>127</v>
      </c>
      <c r="F696">
        <v>28</v>
      </c>
      <c r="G696" t="str">
        <f>VLOOKUP(Table1[[#This Row],[Week]],MonthWeek,3,FALSE)</f>
        <v>July</v>
      </c>
      <c r="I696" s="4">
        <f>VLOOKUP(Table1[[#This Row],[Week]],WeekDays,2,FALSE)*Table1[[#This Row],[%]]*0.875</f>
        <v>0</v>
      </c>
      <c r="J6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97" spans="1:10" hidden="1" x14ac:dyDescent="0.3">
      <c r="A697" t="s">
        <v>5</v>
      </c>
      <c r="B697" t="s">
        <v>83</v>
      </c>
      <c r="D697" t="s">
        <v>15</v>
      </c>
      <c r="E697" t="s">
        <v>127</v>
      </c>
      <c r="F697">
        <v>29</v>
      </c>
      <c r="G697" t="str">
        <f>VLOOKUP(Table1[[#This Row],[Week]],MonthWeek,3,FALSE)</f>
        <v>July</v>
      </c>
      <c r="I697" s="4">
        <f>VLOOKUP(Table1[[#This Row],[Week]],WeekDays,2,FALSE)*Table1[[#This Row],[%]]*0.875</f>
        <v>0</v>
      </c>
      <c r="J6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698" spans="1:10" hidden="1" x14ac:dyDescent="0.3">
      <c r="A698" t="s">
        <v>6</v>
      </c>
      <c r="B698" t="s">
        <v>31</v>
      </c>
      <c r="D698" t="s">
        <v>17</v>
      </c>
      <c r="E698" t="s">
        <v>113</v>
      </c>
      <c r="F698">
        <v>29</v>
      </c>
      <c r="G698" t="str">
        <f>VLOOKUP(Table1[[#This Row],[Week]],MonthWeek,3,FALSE)</f>
        <v>July</v>
      </c>
      <c r="H698" s="58">
        <v>0.3</v>
      </c>
      <c r="I698" s="4">
        <f>VLOOKUP(Table1[[#This Row],[Week]],WeekDays,2,FALSE)*Table1[[#This Row],[%]]*0.875</f>
        <v>0.52500000000000002</v>
      </c>
      <c r="J6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33.6</v>
      </c>
    </row>
    <row r="699" spans="1:10" hidden="1" x14ac:dyDescent="0.3">
      <c r="A699" t="s">
        <v>5</v>
      </c>
      <c r="B699" t="s">
        <v>83</v>
      </c>
      <c r="D699" t="s">
        <v>17</v>
      </c>
      <c r="E699" t="s">
        <v>38</v>
      </c>
      <c r="F699">
        <v>26</v>
      </c>
      <c r="G699" t="str">
        <f>VLOOKUP(Table1[[#This Row],[Week]],MonthWeek,3,FALSE)</f>
        <v>June</v>
      </c>
      <c r="I699" s="4">
        <f>VLOOKUP(Table1[[#This Row],[Week]],WeekDays,2,FALSE)*Table1[[#This Row],[%]]*0.875</f>
        <v>0</v>
      </c>
      <c r="J6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00" spans="1:10" hidden="1" x14ac:dyDescent="0.3">
      <c r="A700" t="s">
        <v>13</v>
      </c>
      <c r="B700" t="s">
        <v>47</v>
      </c>
      <c r="D700" t="s">
        <v>17</v>
      </c>
      <c r="E700" t="s">
        <v>118</v>
      </c>
      <c r="F700">
        <v>28</v>
      </c>
      <c r="G700" t="str">
        <f>VLOOKUP(Table1[[#This Row],[Week]],MonthWeek,3,FALSE)</f>
        <v>July</v>
      </c>
      <c r="I700" s="4">
        <f>VLOOKUP(Table1[[#This Row],[Week]],WeekDays,2,FALSE)*Table1[[#This Row],[%]]*0.875</f>
        <v>0</v>
      </c>
      <c r="J7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01" spans="1:10" hidden="1" x14ac:dyDescent="0.3">
      <c r="A701" t="s">
        <v>13</v>
      </c>
      <c r="B701" t="s">
        <v>59</v>
      </c>
      <c r="D701" t="s">
        <v>19</v>
      </c>
      <c r="E701" t="s">
        <v>39</v>
      </c>
      <c r="F701">
        <v>27</v>
      </c>
      <c r="G701" t="str">
        <f>VLOOKUP(Table1[[#This Row],[Week]],MonthWeek,3,FALSE)</f>
        <v>July</v>
      </c>
      <c r="H701" s="58">
        <v>0</v>
      </c>
      <c r="I701" s="4">
        <f>VLOOKUP(Table1[[#This Row],[Week]],WeekDays,2,FALSE)*Table1[[#This Row],[%]]*0.875</f>
        <v>0</v>
      </c>
      <c r="J7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02" spans="1:10" hidden="1" x14ac:dyDescent="0.3">
      <c r="A702" t="s">
        <v>5</v>
      </c>
      <c r="B702" t="s">
        <v>83</v>
      </c>
      <c r="D702" t="s">
        <v>17</v>
      </c>
      <c r="E702" t="s">
        <v>38</v>
      </c>
      <c r="F702">
        <v>27</v>
      </c>
      <c r="G702" t="str">
        <f>VLOOKUP(Table1[[#This Row],[Week]],MonthWeek,3,FALSE)</f>
        <v>July</v>
      </c>
      <c r="I702" s="4">
        <f>VLOOKUP(Table1[[#This Row],[Week]],WeekDays,2,FALSE)*Table1[[#This Row],[%]]*0.875</f>
        <v>0</v>
      </c>
      <c r="J7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03" spans="1:10" hidden="1" x14ac:dyDescent="0.3">
      <c r="A703" t="s">
        <v>6</v>
      </c>
      <c r="B703" t="s">
        <v>111</v>
      </c>
      <c r="D703" t="s">
        <v>15</v>
      </c>
      <c r="E703" t="s">
        <v>37</v>
      </c>
      <c r="F703">
        <v>26</v>
      </c>
      <c r="G703" t="str">
        <f>VLOOKUP(Table1[[#This Row],[Week]],MonthWeek,3,FALSE)</f>
        <v>June</v>
      </c>
      <c r="H703" s="58">
        <v>0</v>
      </c>
      <c r="I703" s="4">
        <f>VLOOKUP(Table1[[#This Row],[Week]],WeekDays,2,FALSE)*Table1[[#This Row],[%]]*0.875</f>
        <v>0</v>
      </c>
      <c r="J7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04" spans="1:10" hidden="1" x14ac:dyDescent="0.3">
      <c r="A704" t="s">
        <v>14</v>
      </c>
      <c r="B704" t="s">
        <v>36</v>
      </c>
      <c r="D704" t="s">
        <v>19</v>
      </c>
      <c r="E704" t="s">
        <v>121</v>
      </c>
      <c r="F704">
        <v>27</v>
      </c>
      <c r="G704" t="str">
        <f>VLOOKUP(Table1[[#This Row],[Week]],MonthWeek,3,FALSE)</f>
        <v>July</v>
      </c>
      <c r="H704" s="58">
        <v>0</v>
      </c>
      <c r="I704" s="4">
        <f>VLOOKUP(Table1[[#This Row],[Week]],WeekDays,2,FALSE)*Table1[[#This Row],[%]]*0.875</f>
        <v>0</v>
      </c>
      <c r="J7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05" spans="1:10" hidden="1" x14ac:dyDescent="0.3">
      <c r="A705" t="s">
        <v>13</v>
      </c>
      <c r="B705" t="s">
        <v>59</v>
      </c>
      <c r="D705" t="s">
        <v>19</v>
      </c>
      <c r="E705" t="s">
        <v>39</v>
      </c>
      <c r="F705">
        <v>28</v>
      </c>
      <c r="G705" t="str">
        <f>VLOOKUP(Table1[[#This Row],[Week]],MonthWeek,3,FALSE)</f>
        <v>July</v>
      </c>
      <c r="H705" s="58">
        <v>0.1</v>
      </c>
      <c r="I705" s="4">
        <f>VLOOKUP(Table1[[#This Row],[Week]],WeekDays,2,FALSE)*Table1[[#This Row],[%]]*0.875</f>
        <v>0.4375</v>
      </c>
      <c r="J7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706" spans="1:10" hidden="1" x14ac:dyDescent="0.3">
      <c r="A706" t="s">
        <v>14</v>
      </c>
      <c r="B706" t="s">
        <v>36</v>
      </c>
      <c r="D706" t="s">
        <v>19</v>
      </c>
      <c r="E706" t="s">
        <v>121</v>
      </c>
      <c r="F706">
        <v>27</v>
      </c>
      <c r="G706" t="str">
        <f>VLOOKUP(Table1[[#This Row],[Week]],MonthWeek,3,FALSE)</f>
        <v>July</v>
      </c>
      <c r="H706" s="58">
        <v>0</v>
      </c>
      <c r="I706" s="4">
        <f>VLOOKUP(Table1[[#This Row],[Week]],WeekDays,2,FALSE)*Table1[[#This Row],[%]]*0.875</f>
        <v>0</v>
      </c>
      <c r="J7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07" spans="1:10" hidden="1" x14ac:dyDescent="0.3">
      <c r="A707" t="s">
        <v>5</v>
      </c>
      <c r="B707" t="s">
        <v>83</v>
      </c>
      <c r="D707" t="s">
        <v>17</v>
      </c>
      <c r="E707" t="s">
        <v>38</v>
      </c>
      <c r="F707">
        <v>28</v>
      </c>
      <c r="G707" t="str">
        <f>VLOOKUP(Table1[[#This Row],[Week]],MonthWeek,3,FALSE)</f>
        <v>July</v>
      </c>
      <c r="I707" s="4">
        <f>VLOOKUP(Table1[[#This Row],[Week]],WeekDays,2,FALSE)*Table1[[#This Row],[%]]*0.875</f>
        <v>0</v>
      </c>
      <c r="J7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08" spans="1:10" hidden="1" x14ac:dyDescent="0.3">
      <c r="A708" t="s">
        <v>14</v>
      </c>
      <c r="B708" t="s">
        <v>36</v>
      </c>
      <c r="D708" t="s">
        <v>19</v>
      </c>
      <c r="E708" t="s">
        <v>121</v>
      </c>
      <c r="F708">
        <v>28</v>
      </c>
      <c r="G708" t="str">
        <f>VLOOKUP(Table1[[#This Row],[Week]],MonthWeek,3,FALSE)</f>
        <v>July</v>
      </c>
      <c r="H708" s="58">
        <v>0</v>
      </c>
      <c r="I708" s="4">
        <f>VLOOKUP(Table1[[#This Row],[Week]],WeekDays,2,FALSE)*Table1[[#This Row],[%]]*0.875</f>
        <v>0</v>
      </c>
      <c r="J7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09" spans="1:10" hidden="1" x14ac:dyDescent="0.3">
      <c r="A709" t="s">
        <v>14</v>
      </c>
      <c r="B709" t="s">
        <v>36</v>
      </c>
      <c r="D709" t="s">
        <v>19</v>
      </c>
      <c r="E709" t="s">
        <v>121</v>
      </c>
      <c r="F709">
        <v>28</v>
      </c>
      <c r="G709" t="str">
        <f>VLOOKUP(Table1[[#This Row],[Week]],MonthWeek,3,FALSE)</f>
        <v>July</v>
      </c>
      <c r="H709" s="58">
        <v>0</v>
      </c>
      <c r="I709" s="4">
        <f>VLOOKUP(Table1[[#This Row],[Week]],WeekDays,2,FALSE)*Table1[[#This Row],[%]]*0.875</f>
        <v>0</v>
      </c>
      <c r="J7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0" spans="1:10" hidden="1" x14ac:dyDescent="0.3">
      <c r="A710" t="s">
        <v>14</v>
      </c>
      <c r="B710" t="s">
        <v>36</v>
      </c>
      <c r="D710" t="s">
        <v>19</v>
      </c>
      <c r="E710" t="s">
        <v>121</v>
      </c>
      <c r="F710">
        <v>29</v>
      </c>
      <c r="G710" t="str">
        <f>VLOOKUP(Table1[[#This Row],[Week]],MonthWeek,3,FALSE)</f>
        <v>July</v>
      </c>
      <c r="H710" s="58">
        <v>0</v>
      </c>
      <c r="I710" s="4">
        <f>VLOOKUP(Table1[[#This Row],[Week]],WeekDays,2,FALSE)*Table1[[#This Row],[%]]*0.875</f>
        <v>0</v>
      </c>
      <c r="J7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1" spans="1:10" hidden="1" x14ac:dyDescent="0.3">
      <c r="A711" t="s">
        <v>13</v>
      </c>
      <c r="B711" t="s">
        <v>98</v>
      </c>
      <c r="D711" t="s">
        <v>17</v>
      </c>
      <c r="E711" t="s">
        <v>118</v>
      </c>
      <c r="F711">
        <v>28</v>
      </c>
      <c r="G711" t="str">
        <f>VLOOKUP(Table1[[#This Row],[Week]],MonthWeek,3,FALSE)</f>
        <v>July</v>
      </c>
      <c r="I711" s="4">
        <f>VLOOKUP(Table1[[#This Row],[Week]],WeekDays,2,FALSE)*Table1[[#This Row],[%]]*0.875</f>
        <v>0</v>
      </c>
      <c r="J7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2" spans="1:10" hidden="1" x14ac:dyDescent="0.3">
      <c r="A712" t="s">
        <v>6</v>
      </c>
      <c r="B712" t="s">
        <v>111</v>
      </c>
      <c r="D712" t="s">
        <v>15</v>
      </c>
      <c r="E712" t="s">
        <v>37</v>
      </c>
      <c r="F712">
        <v>27</v>
      </c>
      <c r="G712" t="str">
        <f>VLOOKUP(Table1[[#This Row],[Week]],MonthWeek,3,FALSE)</f>
        <v>July</v>
      </c>
      <c r="H712" s="58">
        <v>0</v>
      </c>
      <c r="I712" s="4">
        <f>VLOOKUP(Table1[[#This Row],[Week]],WeekDays,2,FALSE)*Table1[[#This Row],[%]]*0.875</f>
        <v>0</v>
      </c>
      <c r="J7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3" spans="1:10" hidden="1" x14ac:dyDescent="0.3">
      <c r="A713" t="s">
        <v>13</v>
      </c>
      <c r="B713" t="s">
        <v>47</v>
      </c>
      <c r="D713" t="s">
        <v>17</v>
      </c>
      <c r="E713" t="s">
        <v>72</v>
      </c>
      <c r="F713">
        <v>28</v>
      </c>
      <c r="G713" t="str">
        <f>VLOOKUP(Table1[[#This Row],[Week]],MonthWeek,3,FALSE)</f>
        <v>July</v>
      </c>
      <c r="I713" s="4">
        <f>VLOOKUP(Table1[[#This Row],[Week]],WeekDays,2,FALSE)*Table1[[#This Row],[%]]*0.875</f>
        <v>0</v>
      </c>
      <c r="J7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4" spans="1:10" hidden="1" x14ac:dyDescent="0.3">
      <c r="A714" t="s">
        <v>13</v>
      </c>
      <c r="B714" t="s">
        <v>67</v>
      </c>
      <c r="D714" t="s">
        <v>17</v>
      </c>
      <c r="E714" t="s">
        <v>118</v>
      </c>
      <c r="F714">
        <v>28</v>
      </c>
      <c r="G714" t="str">
        <f>VLOOKUP(Table1[[#This Row],[Week]],MonthWeek,3,FALSE)</f>
        <v>July</v>
      </c>
      <c r="I714" s="4">
        <f>VLOOKUP(Table1[[#This Row],[Week]],WeekDays,2,FALSE)*Table1[[#This Row],[%]]*0.875</f>
        <v>0</v>
      </c>
      <c r="J7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5" spans="1:10" hidden="1" x14ac:dyDescent="0.3">
      <c r="A715" t="s">
        <v>13</v>
      </c>
      <c r="B715" t="s">
        <v>59</v>
      </c>
      <c r="D715" t="s">
        <v>17</v>
      </c>
      <c r="E715" t="s">
        <v>72</v>
      </c>
      <c r="F715">
        <v>28</v>
      </c>
      <c r="G715" t="str">
        <f>VLOOKUP(Table1[[#This Row],[Week]],MonthWeek,3,FALSE)</f>
        <v>July</v>
      </c>
      <c r="I715" s="4">
        <f>VLOOKUP(Table1[[#This Row],[Week]],WeekDays,2,FALSE)*Table1[[#This Row],[%]]*0.875</f>
        <v>0</v>
      </c>
      <c r="J7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6" spans="1:10" hidden="1" x14ac:dyDescent="0.3">
      <c r="A716" t="s">
        <v>13</v>
      </c>
      <c r="B716" t="s">
        <v>69</v>
      </c>
      <c r="D716" t="s">
        <v>17</v>
      </c>
      <c r="E716" t="s">
        <v>118</v>
      </c>
      <c r="F716">
        <v>28</v>
      </c>
      <c r="G716" t="str">
        <f>VLOOKUP(Table1[[#This Row],[Week]],MonthWeek,3,FALSE)</f>
        <v>July</v>
      </c>
      <c r="I716" s="4">
        <f>VLOOKUP(Table1[[#This Row],[Week]],WeekDays,2,FALSE)*Table1[[#This Row],[%]]*0.875</f>
        <v>0</v>
      </c>
      <c r="J7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7" spans="1:10" hidden="1" x14ac:dyDescent="0.3">
      <c r="A717" t="s">
        <v>14</v>
      </c>
      <c r="B717" t="s">
        <v>36</v>
      </c>
      <c r="D717" t="s">
        <v>19</v>
      </c>
      <c r="E717" t="s">
        <v>121</v>
      </c>
      <c r="F717">
        <v>29</v>
      </c>
      <c r="G717" t="str">
        <f>VLOOKUP(Table1[[#This Row],[Week]],MonthWeek,3,FALSE)</f>
        <v>July</v>
      </c>
      <c r="H717" s="58">
        <v>0</v>
      </c>
      <c r="I717" s="4">
        <f>VLOOKUP(Table1[[#This Row],[Week]],WeekDays,2,FALSE)*Table1[[#This Row],[%]]*0.875</f>
        <v>0</v>
      </c>
      <c r="J7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8" spans="1:10" hidden="1" x14ac:dyDescent="0.3">
      <c r="A718" t="s">
        <v>6</v>
      </c>
      <c r="B718" t="s">
        <v>111</v>
      </c>
      <c r="D718" t="s">
        <v>15</v>
      </c>
      <c r="E718" t="s">
        <v>37</v>
      </c>
      <c r="F718">
        <v>28</v>
      </c>
      <c r="G718" t="str">
        <f>VLOOKUP(Table1[[#This Row],[Week]],MonthWeek,3,FALSE)</f>
        <v>July</v>
      </c>
      <c r="H718" s="58">
        <v>0</v>
      </c>
      <c r="I718" s="4">
        <f>VLOOKUP(Table1[[#This Row],[Week]],WeekDays,2,FALSE)*Table1[[#This Row],[%]]*0.875</f>
        <v>0</v>
      </c>
      <c r="J7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19" spans="1:10" hidden="1" x14ac:dyDescent="0.3">
      <c r="A719" t="s">
        <v>6</v>
      </c>
      <c r="B719" t="s">
        <v>111</v>
      </c>
      <c r="D719" t="s">
        <v>15</v>
      </c>
      <c r="E719" t="s">
        <v>37</v>
      </c>
      <c r="F719">
        <v>29</v>
      </c>
      <c r="G719" t="str">
        <f>VLOOKUP(Table1[[#This Row],[Week]],MonthWeek,3,FALSE)</f>
        <v>July</v>
      </c>
      <c r="H719" s="58">
        <v>0</v>
      </c>
      <c r="I719" s="4">
        <f>VLOOKUP(Table1[[#This Row],[Week]],WeekDays,2,FALSE)*Table1[[#This Row],[%]]*0.875</f>
        <v>0</v>
      </c>
      <c r="J7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20" spans="1:10" hidden="1" x14ac:dyDescent="0.3">
      <c r="A720" t="s">
        <v>6</v>
      </c>
      <c r="B720" t="s">
        <v>111</v>
      </c>
      <c r="D720" t="s">
        <v>15</v>
      </c>
      <c r="E720" t="s">
        <v>134</v>
      </c>
      <c r="F720">
        <v>26</v>
      </c>
      <c r="G720" t="str">
        <f>VLOOKUP(Table1[[#This Row],[Week]],MonthWeek,3,FALSE)</f>
        <v>June</v>
      </c>
      <c r="H720" s="58">
        <v>0</v>
      </c>
      <c r="I720" s="4">
        <f>VLOOKUP(Table1[[#This Row],[Week]],WeekDays,2,FALSE)*Table1[[#This Row],[%]]*0.875</f>
        <v>0</v>
      </c>
      <c r="J7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21" spans="1:10" hidden="1" x14ac:dyDescent="0.3">
      <c r="A721" t="s">
        <v>6</v>
      </c>
      <c r="B721" t="s">
        <v>111</v>
      </c>
      <c r="D721" t="s">
        <v>15</v>
      </c>
      <c r="E721" t="s">
        <v>134</v>
      </c>
      <c r="F721">
        <v>27</v>
      </c>
      <c r="G721" t="str">
        <f>VLOOKUP(Table1[[#This Row],[Week]],MonthWeek,3,FALSE)</f>
        <v>July</v>
      </c>
      <c r="H721" s="58">
        <v>0</v>
      </c>
      <c r="I721" s="4">
        <f>VLOOKUP(Table1[[#This Row],[Week]],WeekDays,2,FALSE)*Table1[[#This Row],[%]]*0.875</f>
        <v>0</v>
      </c>
      <c r="J7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22" spans="1:10" hidden="1" x14ac:dyDescent="0.3">
      <c r="A722" t="s">
        <v>5</v>
      </c>
      <c r="B722" t="s">
        <v>83</v>
      </c>
      <c r="D722" t="s">
        <v>17</v>
      </c>
      <c r="E722" t="s">
        <v>38</v>
      </c>
      <c r="F722">
        <v>29</v>
      </c>
      <c r="G722" t="str">
        <f>VLOOKUP(Table1[[#This Row],[Week]],MonthWeek,3,FALSE)</f>
        <v>July</v>
      </c>
      <c r="I722" s="4">
        <f>VLOOKUP(Table1[[#This Row],[Week]],WeekDays,2,FALSE)*Table1[[#This Row],[%]]*0.875</f>
        <v>0</v>
      </c>
      <c r="J7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23" spans="1:10" hidden="1" x14ac:dyDescent="0.3">
      <c r="A723" t="s">
        <v>11</v>
      </c>
      <c r="B723" t="s">
        <v>11</v>
      </c>
      <c r="D723" t="s">
        <v>19</v>
      </c>
      <c r="E723" t="s">
        <v>108</v>
      </c>
      <c r="F723">
        <v>29</v>
      </c>
      <c r="G723" t="str">
        <f>VLOOKUP(Table1[[#This Row],[Week]],MonthWeek,3,FALSE)</f>
        <v>July</v>
      </c>
      <c r="I723" s="4">
        <f>VLOOKUP(Table1[[#This Row],[Week]],WeekDays,2,FALSE)*Table1[[#This Row],[%]]*0.875</f>
        <v>0</v>
      </c>
      <c r="J7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24" spans="1:10" hidden="1" x14ac:dyDescent="0.3">
      <c r="A724" t="s">
        <v>6</v>
      </c>
      <c r="B724" t="s">
        <v>111</v>
      </c>
      <c r="D724" t="s">
        <v>15</v>
      </c>
      <c r="E724" t="s">
        <v>134</v>
      </c>
      <c r="F724">
        <v>28</v>
      </c>
      <c r="G724" t="str">
        <f>VLOOKUP(Table1[[#This Row],[Week]],MonthWeek,3,FALSE)</f>
        <v>July</v>
      </c>
      <c r="H724" s="58">
        <v>0</v>
      </c>
      <c r="I724" s="4">
        <f>VLOOKUP(Table1[[#This Row],[Week]],WeekDays,2,FALSE)*Table1[[#This Row],[%]]*0.875</f>
        <v>0</v>
      </c>
      <c r="J7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25" spans="1:10" hidden="1" x14ac:dyDescent="0.3">
      <c r="A725" t="s">
        <v>14</v>
      </c>
      <c r="B725" t="s">
        <v>85</v>
      </c>
      <c r="D725" t="s">
        <v>19</v>
      </c>
      <c r="E725" t="s">
        <v>121</v>
      </c>
      <c r="F725">
        <v>26</v>
      </c>
      <c r="G725" t="str">
        <f>VLOOKUP(Table1[[#This Row],[Week]],MonthWeek,3,FALSE)</f>
        <v>June</v>
      </c>
      <c r="H725" s="58">
        <v>0.05</v>
      </c>
      <c r="I725" s="4">
        <f>VLOOKUP(Table1[[#This Row],[Week]],WeekDays,2,FALSE)*Table1[[#This Row],[%]]*0.875</f>
        <v>0.21875</v>
      </c>
      <c r="J7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726" spans="1:10" hidden="1" x14ac:dyDescent="0.3">
      <c r="A726" t="s">
        <v>11</v>
      </c>
      <c r="B726" t="s">
        <v>11</v>
      </c>
      <c r="D726" t="s">
        <v>19</v>
      </c>
      <c r="E726" t="s">
        <v>114</v>
      </c>
      <c r="F726">
        <v>29</v>
      </c>
      <c r="G726" t="str">
        <f>VLOOKUP(Table1[[#This Row],[Week]],MonthWeek,3,FALSE)</f>
        <v>July</v>
      </c>
      <c r="I726" s="4">
        <f>VLOOKUP(Table1[[#This Row],[Week]],WeekDays,2,FALSE)*Table1[[#This Row],[%]]*0.875</f>
        <v>0</v>
      </c>
      <c r="J7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27" spans="1:10" hidden="1" x14ac:dyDescent="0.3">
      <c r="A727" t="s">
        <v>14</v>
      </c>
      <c r="B727" t="s">
        <v>85</v>
      </c>
      <c r="D727" t="s">
        <v>19</v>
      </c>
      <c r="E727" t="s">
        <v>121</v>
      </c>
      <c r="F727">
        <v>27</v>
      </c>
      <c r="G727" t="str">
        <f>VLOOKUP(Table1[[#This Row],[Week]],MonthWeek,3,FALSE)</f>
        <v>July</v>
      </c>
      <c r="H727" s="58">
        <v>0.05</v>
      </c>
      <c r="I727" s="4">
        <f>VLOOKUP(Table1[[#This Row],[Week]],WeekDays,2,FALSE)*Table1[[#This Row],[%]]*0.875</f>
        <v>0.21875</v>
      </c>
      <c r="J7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728" spans="1:10" hidden="1" x14ac:dyDescent="0.3">
      <c r="A728" t="s">
        <v>6</v>
      </c>
      <c r="B728" t="s">
        <v>111</v>
      </c>
      <c r="D728" t="s">
        <v>15</v>
      </c>
      <c r="E728" t="s">
        <v>134</v>
      </c>
      <c r="F728">
        <v>29</v>
      </c>
      <c r="G728" t="str">
        <f>VLOOKUP(Table1[[#This Row],[Week]],MonthWeek,3,FALSE)</f>
        <v>July</v>
      </c>
      <c r="H728" s="58">
        <v>0</v>
      </c>
      <c r="I728" s="4">
        <f>VLOOKUP(Table1[[#This Row],[Week]],WeekDays,2,FALSE)*Table1[[#This Row],[%]]*0.875</f>
        <v>0</v>
      </c>
      <c r="J7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29" spans="1:10" hidden="1" x14ac:dyDescent="0.3">
      <c r="A729" t="s">
        <v>4</v>
      </c>
      <c r="B729" t="s">
        <v>95</v>
      </c>
      <c r="D729" t="s">
        <v>19</v>
      </c>
      <c r="E729" t="s">
        <v>102</v>
      </c>
      <c r="F729">
        <v>26</v>
      </c>
      <c r="G729" t="str">
        <f>VLOOKUP(Table1[[#This Row],[Week]],MonthWeek,3,FALSE)</f>
        <v>June</v>
      </c>
      <c r="I729" s="4">
        <f>VLOOKUP(Table1[[#This Row],[Week]],WeekDays,2,FALSE)*Table1[[#This Row],[%]]*0.875</f>
        <v>0</v>
      </c>
      <c r="J7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30" spans="1:10" hidden="1" x14ac:dyDescent="0.3">
      <c r="A730" t="s">
        <v>14</v>
      </c>
      <c r="B730" t="s">
        <v>85</v>
      </c>
      <c r="D730" t="s">
        <v>19</v>
      </c>
      <c r="E730" t="s">
        <v>121</v>
      </c>
      <c r="F730">
        <v>28</v>
      </c>
      <c r="G730" t="str">
        <f>VLOOKUP(Table1[[#This Row],[Week]],MonthWeek,3,FALSE)</f>
        <v>July</v>
      </c>
      <c r="H730" s="58">
        <v>0.05</v>
      </c>
      <c r="I730" s="4">
        <f>VLOOKUP(Table1[[#This Row],[Week]],WeekDays,2,FALSE)*Table1[[#This Row],[%]]*0.875</f>
        <v>0.21875</v>
      </c>
      <c r="J7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731" spans="1:10" hidden="1" x14ac:dyDescent="0.3">
      <c r="A731" t="s">
        <v>14</v>
      </c>
      <c r="B731" t="s">
        <v>85</v>
      </c>
      <c r="D731" t="s">
        <v>19</v>
      </c>
      <c r="E731" t="s">
        <v>121</v>
      </c>
      <c r="F731">
        <v>29</v>
      </c>
      <c r="G731" t="str">
        <f>VLOOKUP(Table1[[#This Row],[Week]],MonthWeek,3,FALSE)</f>
        <v>July</v>
      </c>
      <c r="H731" s="58">
        <v>0.05</v>
      </c>
      <c r="I731" s="4">
        <f>VLOOKUP(Table1[[#This Row],[Week]],WeekDays,2,FALSE)*Table1[[#This Row],[%]]*0.875</f>
        <v>8.7500000000000008E-2</v>
      </c>
      <c r="J7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5.6000000000000005</v>
      </c>
    </row>
    <row r="732" spans="1:10" hidden="1" x14ac:dyDescent="0.3">
      <c r="A732" t="s">
        <v>14</v>
      </c>
      <c r="B732" t="s">
        <v>91</v>
      </c>
      <c r="D732" t="s">
        <v>19</v>
      </c>
      <c r="E732" t="s">
        <v>121</v>
      </c>
      <c r="F732">
        <v>26</v>
      </c>
      <c r="G732" t="str">
        <f>VLOOKUP(Table1[[#This Row],[Week]],MonthWeek,3,FALSE)</f>
        <v>June</v>
      </c>
      <c r="H732" s="58">
        <v>0.05</v>
      </c>
      <c r="I732" s="4">
        <f>VLOOKUP(Table1[[#This Row],[Week]],WeekDays,2,FALSE)*Table1[[#This Row],[%]]*0.875</f>
        <v>0.21875</v>
      </c>
      <c r="J7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733" spans="1:10" hidden="1" x14ac:dyDescent="0.3">
      <c r="A733" t="s">
        <v>6</v>
      </c>
      <c r="B733" t="s">
        <v>111</v>
      </c>
      <c r="D733" t="s">
        <v>19</v>
      </c>
      <c r="E733" t="s">
        <v>73</v>
      </c>
      <c r="F733">
        <v>26</v>
      </c>
      <c r="G733" t="str">
        <f>VLOOKUP(Table1[[#This Row],[Week]],MonthWeek,3,FALSE)</f>
        <v>June</v>
      </c>
      <c r="H733" s="58">
        <v>0</v>
      </c>
      <c r="I733" s="4">
        <f>VLOOKUP(Table1[[#This Row],[Week]],WeekDays,2,FALSE)*Table1[[#This Row],[%]]*0.875</f>
        <v>0</v>
      </c>
      <c r="J7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34" spans="1:10" hidden="1" x14ac:dyDescent="0.3">
      <c r="A734" t="s">
        <v>14</v>
      </c>
      <c r="B734" t="s">
        <v>91</v>
      </c>
      <c r="D734" t="s">
        <v>19</v>
      </c>
      <c r="E734" t="s">
        <v>121</v>
      </c>
      <c r="F734">
        <v>27</v>
      </c>
      <c r="G734" t="str">
        <f>VLOOKUP(Table1[[#This Row],[Week]],MonthWeek,3,FALSE)</f>
        <v>July</v>
      </c>
      <c r="H734" s="58">
        <v>0.05</v>
      </c>
      <c r="I734" s="4">
        <f>VLOOKUP(Table1[[#This Row],[Week]],WeekDays,2,FALSE)*Table1[[#This Row],[%]]*0.875</f>
        <v>0.21875</v>
      </c>
      <c r="J7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735" spans="1:10" hidden="1" x14ac:dyDescent="0.3">
      <c r="A735" t="s">
        <v>6</v>
      </c>
      <c r="B735" t="s">
        <v>111</v>
      </c>
      <c r="D735" t="s">
        <v>19</v>
      </c>
      <c r="E735" t="s">
        <v>73</v>
      </c>
      <c r="F735">
        <v>27</v>
      </c>
      <c r="G735" t="str">
        <f>VLOOKUP(Table1[[#This Row],[Week]],MonthWeek,3,FALSE)</f>
        <v>July</v>
      </c>
      <c r="H735" s="58">
        <v>0</v>
      </c>
      <c r="I735" s="4">
        <f>VLOOKUP(Table1[[#This Row],[Week]],WeekDays,2,FALSE)*Table1[[#This Row],[%]]*0.875</f>
        <v>0</v>
      </c>
      <c r="J7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36" spans="1:10" hidden="1" x14ac:dyDescent="0.3">
      <c r="A736" t="s">
        <v>5</v>
      </c>
      <c r="B736" t="s">
        <v>83</v>
      </c>
      <c r="D736" t="s">
        <v>17</v>
      </c>
      <c r="E736" t="s">
        <v>107</v>
      </c>
      <c r="F736">
        <v>26</v>
      </c>
      <c r="G736" t="str">
        <f>VLOOKUP(Table1[[#This Row],[Week]],MonthWeek,3,FALSE)</f>
        <v>June</v>
      </c>
      <c r="I736" s="4">
        <f>VLOOKUP(Table1[[#This Row],[Week]],WeekDays,2,FALSE)*Table1[[#This Row],[%]]*0.875</f>
        <v>0</v>
      </c>
      <c r="J7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37" spans="1:10" hidden="1" x14ac:dyDescent="0.3">
      <c r="A737" t="s">
        <v>4</v>
      </c>
      <c r="B737" t="s">
        <v>95</v>
      </c>
      <c r="D737" t="s">
        <v>19</v>
      </c>
      <c r="E737" t="s">
        <v>102</v>
      </c>
      <c r="F737">
        <v>27</v>
      </c>
      <c r="G737" t="str">
        <f>VLOOKUP(Table1[[#This Row],[Week]],MonthWeek,3,FALSE)</f>
        <v>July</v>
      </c>
      <c r="I737" s="4">
        <f>VLOOKUP(Table1[[#This Row],[Week]],WeekDays,2,FALSE)*Table1[[#This Row],[%]]*0.875</f>
        <v>0</v>
      </c>
      <c r="J7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38" spans="1:10" hidden="1" x14ac:dyDescent="0.3">
      <c r="A738" t="s">
        <v>6</v>
      </c>
      <c r="B738" t="s">
        <v>111</v>
      </c>
      <c r="D738" t="s">
        <v>19</v>
      </c>
      <c r="E738" t="s">
        <v>73</v>
      </c>
      <c r="F738">
        <v>28</v>
      </c>
      <c r="G738" t="str">
        <f>VLOOKUP(Table1[[#This Row],[Week]],MonthWeek,3,FALSE)</f>
        <v>July</v>
      </c>
      <c r="H738" s="58">
        <v>0</v>
      </c>
      <c r="I738" s="4">
        <f>VLOOKUP(Table1[[#This Row],[Week]],WeekDays,2,FALSE)*Table1[[#This Row],[%]]*0.875</f>
        <v>0</v>
      </c>
      <c r="J7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39" spans="1:10" hidden="1" x14ac:dyDescent="0.3">
      <c r="A739" t="s">
        <v>13</v>
      </c>
      <c r="B739" t="s">
        <v>59</v>
      </c>
      <c r="D739" t="s">
        <v>19</v>
      </c>
      <c r="E739" t="s">
        <v>39</v>
      </c>
      <c r="F739">
        <v>29</v>
      </c>
      <c r="G739" t="str">
        <f>VLOOKUP(Table1[[#This Row],[Week]],MonthWeek,3,FALSE)</f>
        <v>July</v>
      </c>
      <c r="H739" s="58">
        <v>0</v>
      </c>
      <c r="I739" s="4">
        <f>VLOOKUP(Table1[[#This Row],[Week]],WeekDays,2,FALSE)*Table1[[#This Row],[%]]*0.875</f>
        <v>0</v>
      </c>
      <c r="J7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40" spans="1:10" hidden="1" x14ac:dyDescent="0.3">
      <c r="A740" t="s">
        <v>14</v>
      </c>
      <c r="B740" t="s">
        <v>91</v>
      </c>
      <c r="D740" t="s">
        <v>19</v>
      </c>
      <c r="E740" t="s">
        <v>121</v>
      </c>
      <c r="F740">
        <v>28</v>
      </c>
      <c r="G740" t="str">
        <f>VLOOKUP(Table1[[#This Row],[Week]],MonthWeek,3,FALSE)</f>
        <v>July</v>
      </c>
      <c r="H740" s="58">
        <v>0.05</v>
      </c>
      <c r="I740" s="4">
        <f>VLOOKUP(Table1[[#This Row],[Week]],WeekDays,2,FALSE)*Table1[[#This Row],[%]]*0.875</f>
        <v>0.21875</v>
      </c>
      <c r="J7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741" spans="1:10" hidden="1" x14ac:dyDescent="0.3">
      <c r="A741" t="s">
        <v>5</v>
      </c>
      <c r="B741" t="s">
        <v>83</v>
      </c>
      <c r="D741" t="s">
        <v>17</v>
      </c>
      <c r="E741" t="s">
        <v>107</v>
      </c>
      <c r="F741">
        <v>27</v>
      </c>
      <c r="G741" t="str">
        <f>VLOOKUP(Table1[[#This Row],[Week]],MonthWeek,3,FALSE)</f>
        <v>July</v>
      </c>
      <c r="I741" s="4">
        <f>VLOOKUP(Table1[[#This Row],[Week]],WeekDays,2,FALSE)*Table1[[#This Row],[%]]*0.875</f>
        <v>0</v>
      </c>
      <c r="J7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42" spans="1:10" hidden="1" x14ac:dyDescent="0.3">
      <c r="A742" t="s">
        <v>13</v>
      </c>
      <c r="B742" t="s">
        <v>90</v>
      </c>
      <c r="D742" t="s">
        <v>17</v>
      </c>
      <c r="E742" t="s">
        <v>118</v>
      </c>
      <c r="F742">
        <v>29</v>
      </c>
      <c r="G742" t="str">
        <f>VLOOKUP(Table1[[#This Row],[Week]],MonthWeek,3,FALSE)</f>
        <v>July</v>
      </c>
      <c r="I742" s="4">
        <f>VLOOKUP(Table1[[#This Row],[Week]],WeekDays,2,FALSE)*Table1[[#This Row],[%]]*0.875</f>
        <v>0</v>
      </c>
      <c r="J7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43" spans="1:10" hidden="1" x14ac:dyDescent="0.3">
      <c r="A743" t="s">
        <v>13</v>
      </c>
      <c r="B743" t="s">
        <v>98</v>
      </c>
      <c r="D743" t="s">
        <v>19</v>
      </c>
      <c r="E743" t="s">
        <v>39</v>
      </c>
      <c r="F743">
        <v>26</v>
      </c>
      <c r="G743" t="str">
        <f>VLOOKUP(Table1[[#This Row],[Week]],MonthWeek,3,FALSE)</f>
        <v>June</v>
      </c>
      <c r="H743" s="58">
        <v>0</v>
      </c>
      <c r="I743" s="4">
        <f>VLOOKUP(Table1[[#This Row],[Week]],WeekDays,2,FALSE)*Table1[[#This Row],[%]]*0.875</f>
        <v>0</v>
      </c>
      <c r="J7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44" spans="1:10" hidden="1" x14ac:dyDescent="0.3">
      <c r="A744" t="s">
        <v>5</v>
      </c>
      <c r="B744" t="s">
        <v>83</v>
      </c>
      <c r="D744" t="s">
        <v>17</v>
      </c>
      <c r="E744" t="s">
        <v>107</v>
      </c>
      <c r="F744">
        <v>28</v>
      </c>
      <c r="G744" t="str">
        <f>VLOOKUP(Table1[[#This Row],[Week]],MonthWeek,3,FALSE)</f>
        <v>July</v>
      </c>
      <c r="I744" s="4">
        <f>VLOOKUP(Table1[[#This Row],[Week]],WeekDays,2,FALSE)*Table1[[#This Row],[%]]*0.875</f>
        <v>0</v>
      </c>
      <c r="J7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45" spans="1:10" hidden="1" x14ac:dyDescent="0.3">
      <c r="A745" t="s">
        <v>13</v>
      </c>
      <c r="B745" t="s">
        <v>98</v>
      </c>
      <c r="D745" t="s">
        <v>19</v>
      </c>
      <c r="E745" t="s">
        <v>39</v>
      </c>
      <c r="F745">
        <v>27</v>
      </c>
      <c r="G745" t="str">
        <f>VLOOKUP(Table1[[#This Row],[Week]],MonthWeek,3,FALSE)</f>
        <v>July</v>
      </c>
      <c r="H745" s="58">
        <v>0</v>
      </c>
      <c r="I745" s="4">
        <f>VLOOKUP(Table1[[#This Row],[Week]],WeekDays,2,FALSE)*Table1[[#This Row],[%]]*0.875</f>
        <v>0</v>
      </c>
      <c r="J7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46" spans="1:10" hidden="1" x14ac:dyDescent="0.3">
      <c r="A746" t="s">
        <v>5</v>
      </c>
      <c r="B746" t="s">
        <v>83</v>
      </c>
      <c r="D746" t="s">
        <v>17</v>
      </c>
      <c r="E746" t="s">
        <v>107</v>
      </c>
      <c r="F746">
        <v>29</v>
      </c>
      <c r="G746" t="str">
        <f>VLOOKUP(Table1[[#This Row],[Week]],MonthWeek,3,FALSE)</f>
        <v>July</v>
      </c>
      <c r="I746" s="4">
        <f>VLOOKUP(Table1[[#This Row],[Week]],WeekDays,2,FALSE)*Table1[[#This Row],[%]]*0.875</f>
        <v>0</v>
      </c>
      <c r="J7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47" spans="1:10" hidden="1" x14ac:dyDescent="0.3">
      <c r="A747" t="s">
        <v>6</v>
      </c>
      <c r="B747" t="s">
        <v>111</v>
      </c>
      <c r="D747" t="s">
        <v>19</v>
      </c>
      <c r="E747" t="s">
        <v>73</v>
      </c>
      <c r="F747">
        <v>29</v>
      </c>
      <c r="G747" t="str">
        <f>VLOOKUP(Table1[[#This Row],[Week]],MonthWeek,3,FALSE)</f>
        <v>July</v>
      </c>
      <c r="H747" s="58">
        <v>0</v>
      </c>
      <c r="I747" s="4">
        <f>VLOOKUP(Table1[[#This Row],[Week]],WeekDays,2,FALSE)*Table1[[#This Row],[%]]*0.875</f>
        <v>0</v>
      </c>
      <c r="J7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48" spans="1:10" hidden="1" x14ac:dyDescent="0.3">
      <c r="A748" t="s">
        <v>14</v>
      </c>
      <c r="B748" t="s">
        <v>91</v>
      </c>
      <c r="D748" t="s">
        <v>19</v>
      </c>
      <c r="E748" t="s">
        <v>121</v>
      </c>
      <c r="F748">
        <v>29</v>
      </c>
      <c r="G748" t="str">
        <f>VLOOKUP(Table1[[#This Row],[Week]],MonthWeek,3,FALSE)</f>
        <v>July</v>
      </c>
      <c r="H748" s="58">
        <v>0.05</v>
      </c>
      <c r="I748" s="4">
        <f>VLOOKUP(Table1[[#This Row],[Week]],WeekDays,2,FALSE)*Table1[[#This Row],[%]]*0.875</f>
        <v>8.7500000000000008E-2</v>
      </c>
      <c r="J7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5.6000000000000005</v>
      </c>
    </row>
    <row r="749" spans="1:10" hidden="1" x14ac:dyDescent="0.3">
      <c r="A749" t="s">
        <v>6</v>
      </c>
      <c r="B749" t="s">
        <v>111</v>
      </c>
      <c r="D749" t="s">
        <v>0</v>
      </c>
      <c r="E749" t="s">
        <v>6</v>
      </c>
      <c r="F749">
        <v>26</v>
      </c>
      <c r="G749" t="str">
        <f>VLOOKUP(Table1[[#This Row],[Week]],MonthWeek,3,FALSE)</f>
        <v>June</v>
      </c>
      <c r="H749" s="58">
        <v>0.2</v>
      </c>
      <c r="I749" s="4">
        <f>VLOOKUP(Table1[[#This Row],[Week]],WeekDays,2,FALSE)*Table1[[#This Row],[%]]*0.875</f>
        <v>0.875</v>
      </c>
      <c r="J7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750" spans="1:10" hidden="1" x14ac:dyDescent="0.3">
      <c r="A750" t="s">
        <v>14</v>
      </c>
      <c r="B750" t="s">
        <v>70</v>
      </c>
      <c r="D750" t="s">
        <v>15</v>
      </c>
      <c r="E750" t="s">
        <v>126</v>
      </c>
      <c r="F750">
        <v>26</v>
      </c>
      <c r="G750" t="str">
        <f>VLOOKUP(Table1[[#This Row],[Week]],MonthWeek,3,FALSE)</f>
        <v>June</v>
      </c>
      <c r="H750" s="58">
        <v>0</v>
      </c>
      <c r="I750" s="4">
        <f>VLOOKUP(Table1[[#This Row],[Week]],WeekDays,2,FALSE)*Table1[[#This Row],[%]]*0.875</f>
        <v>0</v>
      </c>
      <c r="J7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51" spans="1:10" hidden="1" x14ac:dyDescent="0.3">
      <c r="A751" t="s">
        <v>14</v>
      </c>
      <c r="B751" t="s">
        <v>70</v>
      </c>
      <c r="D751" t="s">
        <v>15</v>
      </c>
      <c r="E751" t="s">
        <v>126</v>
      </c>
      <c r="F751">
        <v>27</v>
      </c>
      <c r="G751" t="str">
        <f>VLOOKUP(Table1[[#This Row],[Week]],MonthWeek,3,FALSE)</f>
        <v>July</v>
      </c>
      <c r="H751" s="58">
        <v>0</v>
      </c>
      <c r="I751" s="4">
        <f>VLOOKUP(Table1[[#This Row],[Week]],WeekDays,2,FALSE)*Table1[[#This Row],[%]]*0.875</f>
        <v>0</v>
      </c>
      <c r="J7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52" spans="1:10" hidden="1" x14ac:dyDescent="0.3">
      <c r="A752" t="s">
        <v>6</v>
      </c>
      <c r="B752" t="s">
        <v>111</v>
      </c>
      <c r="D752" t="s">
        <v>0</v>
      </c>
      <c r="E752" t="s">
        <v>6</v>
      </c>
      <c r="F752">
        <v>27</v>
      </c>
      <c r="G752" t="str">
        <f>VLOOKUP(Table1[[#This Row],[Week]],MonthWeek,3,FALSE)</f>
        <v>July</v>
      </c>
      <c r="H752" s="58">
        <v>0.3</v>
      </c>
      <c r="I752" s="4">
        <f>VLOOKUP(Table1[[#This Row],[Week]],WeekDays,2,FALSE)*Table1[[#This Row],[%]]*0.875</f>
        <v>1.3125</v>
      </c>
      <c r="J7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753" spans="1:10" hidden="1" x14ac:dyDescent="0.3">
      <c r="A753" t="s">
        <v>5</v>
      </c>
      <c r="B753" t="s">
        <v>83</v>
      </c>
      <c r="D753" t="s">
        <v>15</v>
      </c>
      <c r="E753" t="s">
        <v>128</v>
      </c>
      <c r="F753">
        <v>26</v>
      </c>
      <c r="G753" t="str">
        <f>VLOOKUP(Table1[[#This Row],[Week]],MonthWeek,3,FALSE)</f>
        <v>June</v>
      </c>
      <c r="I753" s="4">
        <f>VLOOKUP(Table1[[#This Row],[Week]],WeekDays,2,FALSE)*Table1[[#This Row],[%]]*0.875</f>
        <v>0</v>
      </c>
      <c r="J7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54" spans="1:10" hidden="1" x14ac:dyDescent="0.3">
      <c r="A754" t="s">
        <v>5</v>
      </c>
      <c r="B754" t="s">
        <v>83</v>
      </c>
      <c r="D754" t="s">
        <v>15</v>
      </c>
      <c r="E754" t="s">
        <v>128</v>
      </c>
      <c r="F754">
        <v>27</v>
      </c>
      <c r="G754" t="str">
        <f>VLOOKUP(Table1[[#This Row],[Week]],MonthWeek,3,FALSE)</f>
        <v>July</v>
      </c>
      <c r="I754" s="4">
        <f>VLOOKUP(Table1[[#This Row],[Week]],WeekDays,2,FALSE)*Table1[[#This Row],[%]]*0.875</f>
        <v>0</v>
      </c>
      <c r="J7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55" spans="1:10" hidden="1" x14ac:dyDescent="0.3">
      <c r="A755" t="s">
        <v>6</v>
      </c>
      <c r="B755" t="s">
        <v>111</v>
      </c>
      <c r="D755" t="s">
        <v>0</v>
      </c>
      <c r="E755" t="s">
        <v>6</v>
      </c>
      <c r="F755">
        <v>28</v>
      </c>
      <c r="G755" t="str">
        <f>VLOOKUP(Table1[[#This Row],[Week]],MonthWeek,3,FALSE)</f>
        <v>July</v>
      </c>
      <c r="H755" s="58">
        <v>0.2</v>
      </c>
      <c r="I755" s="4">
        <f>VLOOKUP(Table1[[#This Row],[Week]],WeekDays,2,FALSE)*Table1[[#This Row],[%]]*0.875</f>
        <v>0.875</v>
      </c>
      <c r="J7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756" spans="1:10" hidden="1" x14ac:dyDescent="0.3">
      <c r="A756" t="s">
        <v>5</v>
      </c>
      <c r="B756" t="s">
        <v>83</v>
      </c>
      <c r="D756" t="s">
        <v>15</v>
      </c>
      <c r="E756" t="s">
        <v>128</v>
      </c>
      <c r="F756">
        <v>28</v>
      </c>
      <c r="G756" t="str">
        <f>VLOOKUP(Table1[[#This Row],[Week]],MonthWeek,3,FALSE)</f>
        <v>July</v>
      </c>
      <c r="I756" s="4">
        <f>VLOOKUP(Table1[[#This Row],[Week]],WeekDays,2,FALSE)*Table1[[#This Row],[%]]*0.875</f>
        <v>0</v>
      </c>
      <c r="J7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57" spans="1:10" hidden="1" x14ac:dyDescent="0.3">
      <c r="A757" t="s">
        <v>5</v>
      </c>
      <c r="B757" t="s">
        <v>83</v>
      </c>
      <c r="D757" t="s">
        <v>15</v>
      </c>
      <c r="E757" t="s">
        <v>128</v>
      </c>
      <c r="F757">
        <v>29</v>
      </c>
      <c r="G757" t="str">
        <f>VLOOKUP(Table1[[#This Row],[Week]],MonthWeek,3,FALSE)</f>
        <v>July</v>
      </c>
      <c r="I757" s="4">
        <f>VLOOKUP(Table1[[#This Row],[Week]],WeekDays,2,FALSE)*Table1[[#This Row],[%]]*0.875</f>
        <v>0</v>
      </c>
      <c r="J7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58" spans="1:10" hidden="1" x14ac:dyDescent="0.3">
      <c r="A758" t="s">
        <v>5</v>
      </c>
      <c r="B758" t="s">
        <v>83</v>
      </c>
      <c r="D758" t="s">
        <v>19</v>
      </c>
      <c r="E758" t="s">
        <v>119</v>
      </c>
      <c r="F758">
        <v>26</v>
      </c>
      <c r="G758" t="str">
        <f>VLOOKUP(Table1[[#This Row],[Week]],MonthWeek,3,FALSE)</f>
        <v>June</v>
      </c>
      <c r="I758" s="4">
        <f>VLOOKUP(Table1[[#This Row],[Week]],WeekDays,2,FALSE)*Table1[[#This Row],[%]]*0.875</f>
        <v>0</v>
      </c>
      <c r="J7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59" spans="1:10" hidden="1" x14ac:dyDescent="0.3">
      <c r="A759" t="s">
        <v>5</v>
      </c>
      <c r="B759" t="s">
        <v>83</v>
      </c>
      <c r="D759" t="s">
        <v>19</v>
      </c>
      <c r="E759" t="s">
        <v>119</v>
      </c>
      <c r="F759">
        <v>27</v>
      </c>
      <c r="G759" t="str">
        <f>VLOOKUP(Table1[[#This Row],[Week]],MonthWeek,3,FALSE)</f>
        <v>July</v>
      </c>
      <c r="I759" s="4">
        <f>VLOOKUP(Table1[[#This Row],[Week]],WeekDays,2,FALSE)*Table1[[#This Row],[%]]*0.875</f>
        <v>0</v>
      </c>
      <c r="J7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0" spans="1:10" hidden="1" x14ac:dyDescent="0.3">
      <c r="A760" t="s">
        <v>14</v>
      </c>
      <c r="B760" t="s">
        <v>70</v>
      </c>
      <c r="D760" t="s">
        <v>15</v>
      </c>
      <c r="E760" t="s">
        <v>126</v>
      </c>
      <c r="F760">
        <v>28</v>
      </c>
      <c r="G760" t="str">
        <f>VLOOKUP(Table1[[#This Row],[Week]],MonthWeek,3,FALSE)</f>
        <v>July</v>
      </c>
      <c r="H760" s="58">
        <v>0</v>
      </c>
      <c r="I760" s="4">
        <f>VLOOKUP(Table1[[#This Row],[Week]],WeekDays,2,FALSE)*Table1[[#This Row],[%]]*0.875</f>
        <v>0</v>
      </c>
      <c r="J7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1" spans="1:10" hidden="1" x14ac:dyDescent="0.3">
      <c r="A761" t="s">
        <v>14</v>
      </c>
      <c r="B761" t="s">
        <v>85</v>
      </c>
      <c r="D761" t="s">
        <v>15</v>
      </c>
      <c r="E761" t="s">
        <v>126</v>
      </c>
      <c r="F761">
        <v>26</v>
      </c>
      <c r="G761" t="str">
        <f>VLOOKUP(Table1[[#This Row],[Week]],MonthWeek,3,FALSE)</f>
        <v>June</v>
      </c>
      <c r="H761" s="58">
        <v>0</v>
      </c>
      <c r="I761" s="4">
        <f>VLOOKUP(Table1[[#This Row],[Week]],WeekDays,2,FALSE)*Table1[[#This Row],[%]]*0.875</f>
        <v>0</v>
      </c>
      <c r="J7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2" spans="1:10" hidden="1" x14ac:dyDescent="0.3">
      <c r="A762" t="s">
        <v>5</v>
      </c>
      <c r="B762" t="s">
        <v>83</v>
      </c>
      <c r="D762" t="s">
        <v>19</v>
      </c>
      <c r="E762" t="s">
        <v>119</v>
      </c>
      <c r="F762">
        <v>28</v>
      </c>
      <c r="G762" t="str">
        <f>VLOOKUP(Table1[[#This Row],[Week]],MonthWeek,3,FALSE)</f>
        <v>July</v>
      </c>
      <c r="I762" s="4">
        <f>VLOOKUP(Table1[[#This Row],[Week]],WeekDays,2,FALSE)*Table1[[#This Row],[%]]*0.875</f>
        <v>0</v>
      </c>
      <c r="J7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3" spans="1:10" hidden="1" x14ac:dyDescent="0.3">
      <c r="A763" t="s">
        <v>6</v>
      </c>
      <c r="B763" t="s">
        <v>111</v>
      </c>
      <c r="D763" t="s">
        <v>0</v>
      </c>
      <c r="E763" t="s">
        <v>6</v>
      </c>
      <c r="F763">
        <v>29</v>
      </c>
      <c r="G763" t="str">
        <f>VLOOKUP(Table1[[#This Row],[Week]],MonthWeek,3,FALSE)</f>
        <v>July</v>
      </c>
      <c r="H763" s="58">
        <v>0.2</v>
      </c>
      <c r="I763" s="4">
        <f>VLOOKUP(Table1[[#This Row],[Week]],WeekDays,2,FALSE)*Table1[[#This Row],[%]]*0.875</f>
        <v>0.35000000000000003</v>
      </c>
      <c r="J7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764" spans="1:10" hidden="1" x14ac:dyDescent="0.3">
      <c r="A764" t="s">
        <v>5</v>
      </c>
      <c r="B764" t="s">
        <v>83</v>
      </c>
      <c r="D764" t="s">
        <v>19</v>
      </c>
      <c r="E764" t="s">
        <v>119</v>
      </c>
      <c r="F764">
        <v>29</v>
      </c>
      <c r="G764" t="str">
        <f>VLOOKUP(Table1[[#This Row],[Week]],MonthWeek,3,FALSE)</f>
        <v>July</v>
      </c>
      <c r="I764" s="4">
        <f>VLOOKUP(Table1[[#This Row],[Week]],WeekDays,2,FALSE)*Table1[[#This Row],[%]]*0.875</f>
        <v>0</v>
      </c>
      <c r="J7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5" spans="1:10" hidden="1" x14ac:dyDescent="0.3">
      <c r="A765" t="s">
        <v>4</v>
      </c>
      <c r="B765" t="s">
        <v>95</v>
      </c>
      <c r="D765" t="s">
        <v>19</v>
      </c>
      <c r="E765" t="s">
        <v>102</v>
      </c>
      <c r="F765">
        <v>28</v>
      </c>
      <c r="G765" t="str">
        <f>VLOOKUP(Table1[[#This Row],[Week]],MonthWeek,3,FALSE)</f>
        <v>July</v>
      </c>
      <c r="I765" s="4">
        <f>VLOOKUP(Table1[[#This Row],[Week]],WeekDays,2,FALSE)*Table1[[#This Row],[%]]*0.875</f>
        <v>0</v>
      </c>
      <c r="J7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6" spans="1:10" hidden="1" x14ac:dyDescent="0.3">
      <c r="A766" t="s">
        <v>5</v>
      </c>
      <c r="B766" t="s">
        <v>83</v>
      </c>
      <c r="D766" t="s">
        <v>15</v>
      </c>
      <c r="E766" t="s">
        <v>106</v>
      </c>
      <c r="F766">
        <v>26</v>
      </c>
      <c r="G766" t="str">
        <f>VLOOKUP(Table1[[#This Row],[Week]],MonthWeek,3,FALSE)</f>
        <v>June</v>
      </c>
      <c r="I766" s="4">
        <f>VLOOKUP(Table1[[#This Row],[Week]],WeekDays,2,FALSE)*Table1[[#This Row],[%]]*0.875</f>
        <v>0</v>
      </c>
      <c r="J7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7" spans="1:10" hidden="1" x14ac:dyDescent="0.3">
      <c r="A767" t="s">
        <v>13</v>
      </c>
      <c r="B767" t="s">
        <v>98</v>
      </c>
      <c r="D767" t="s">
        <v>19</v>
      </c>
      <c r="E767" t="s">
        <v>39</v>
      </c>
      <c r="F767">
        <v>28</v>
      </c>
      <c r="G767" t="str">
        <f>VLOOKUP(Table1[[#This Row],[Week]],MonthWeek,3,FALSE)</f>
        <v>July</v>
      </c>
      <c r="H767" s="58">
        <v>0</v>
      </c>
      <c r="I767" s="4">
        <f>VLOOKUP(Table1[[#This Row],[Week]],WeekDays,2,FALSE)*Table1[[#This Row],[%]]*0.875</f>
        <v>0</v>
      </c>
      <c r="J7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8" spans="1:10" hidden="1" x14ac:dyDescent="0.3">
      <c r="A768" t="s">
        <v>14</v>
      </c>
      <c r="B768" t="s">
        <v>85</v>
      </c>
      <c r="D768" t="s">
        <v>15</v>
      </c>
      <c r="E768" t="s">
        <v>126</v>
      </c>
      <c r="F768">
        <v>27</v>
      </c>
      <c r="G768" t="str">
        <f>VLOOKUP(Table1[[#This Row],[Week]],MonthWeek,3,FALSE)</f>
        <v>July</v>
      </c>
      <c r="H768" s="58">
        <v>0</v>
      </c>
      <c r="I768" s="4">
        <f>VLOOKUP(Table1[[#This Row],[Week]],WeekDays,2,FALSE)*Table1[[#This Row],[%]]*0.875</f>
        <v>0</v>
      </c>
      <c r="J7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69" spans="1:10" hidden="1" x14ac:dyDescent="0.3">
      <c r="A769" t="s">
        <v>5</v>
      </c>
      <c r="B769" t="s">
        <v>83</v>
      </c>
      <c r="D769" t="s">
        <v>15</v>
      </c>
      <c r="E769" t="s">
        <v>106</v>
      </c>
      <c r="F769">
        <v>27</v>
      </c>
      <c r="G769" t="str">
        <f>VLOOKUP(Table1[[#This Row],[Week]],MonthWeek,3,FALSE)</f>
        <v>July</v>
      </c>
      <c r="I769" s="4">
        <f>VLOOKUP(Table1[[#This Row],[Week]],WeekDays,2,FALSE)*Table1[[#This Row],[%]]*0.875</f>
        <v>0</v>
      </c>
      <c r="J7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0" spans="1:10" hidden="1" x14ac:dyDescent="0.3">
      <c r="A770" t="s">
        <v>14</v>
      </c>
      <c r="B770" t="s">
        <v>85</v>
      </c>
      <c r="D770" t="s">
        <v>15</v>
      </c>
      <c r="E770" t="s">
        <v>126</v>
      </c>
      <c r="F770">
        <v>28</v>
      </c>
      <c r="G770" t="str">
        <f>VLOOKUP(Table1[[#This Row],[Week]],MonthWeek,3,FALSE)</f>
        <v>July</v>
      </c>
      <c r="H770" s="58">
        <v>0</v>
      </c>
      <c r="I770" s="4">
        <f>VLOOKUP(Table1[[#This Row],[Week]],WeekDays,2,FALSE)*Table1[[#This Row],[%]]*0.875</f>
        <v>0</v>
      </c>
      <c r="J7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1" spans="1:10" hidden="1" x14ac:dyDescent="0.3">
      <c r="A771" t="s">
        <v>14</v>
      </c>
      <c r="B771" t="s">
        <v>85</v>
      </c>
      <c r="D771" t="s">
        <v>15</v>
      </c>
      <c r="E771" t="s">
        <v>126</v>
      </c>
      <c r="F771">
        <v>29</v>
      </c>
      <c r="G771" t="str">
        <f>VLOOKUP(Table1[[#This Row],[Week]],MonthWeek,3,FALSE)</f>
        <v>July</v>
      </c>
      <c r="H771" s="58">
        <v>0</v>
      </c>
      <c r="I771" s="4">
        <f>VLOOKUP(Table1[[#This Row],[Week]],WeekDays,2,FALSE)*Table1[[#This Row],[%]]*0.875</f>
        <v>0</v>
      </c>
      <c r="J7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2" spans="1:10" hidden="1" x14ac:dyDescent="0.3">
      <c r="A772" t="s">
        <v>14</v>
      </c>
      <c r="B772" t="s">
        <v>70</v>
      </c>
      <c r="D772" t="s">
        <v>15</v>
      </c>
      <c r="E772" t="s">
        <v>126</v>
      </c>
      <c r="F772">
        <v>29</v>
      </c>
      <c r="G772" t="str">
        <f>VLOOKUP(Table1[[#This Row],[Week]],MonthWeek,3,FALSE)</f>
        <v>July</v>
      </c>
      <c r="H772" s="58">
        <v>0</v>
      </c>
      <c r="I772" s="4">
        <f>VLOOKUP(Table1[[#This Row],[Week]],WeekDays,2,FALSE)*Table1[[#This Row],[%]]*0.875</f>
        <v>0</v>
      </c>
      <c r="J7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3" spans="1:10" hidden="1" x14ac:dyDescent="0.3">
      <c r="A773" t="s">
        <v>5</v>
      </c>
      <c r="B773" t="s">
        <v>83</v>
      </c>
      <c r="D773" t="s">
        <v>15</v>
      </c>
      <c r="E773" t="s">
        <v>106</v>
      </c>
      <c r="F773">
        <v>28</v>
      </c>
      <c r="G773" t="str">
        <f>VLOOKUP(Table1[[#This Row],[Week]],MonthWeek,3,FALSE)</f>
        <v>July</v>
      </c>
      <c r="I773" s="4">
        <f>VLOOKUP(Table1[[#This Row],[Week]],WeekDays,2,FALSE)*Table1[[#This Row],[%]]*0.875</f>
        <v>0</v>
      </c>
      <c r="J7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4" spans="1:10" hidden="1" x14ac:dyDescent="0.3">
      <c r="A774" t="s">
        <v>5</v>
      </c>
      <c r="B774" t="s">
        <v>83</v>
      </c>
      <c r="D774" t="s">
        <v>15</v>
      </c>
      <c r="E774" t="s">
        <v>106</v>
      </c>
      <c r="F774">
        <v>29</v>
      </c>
      <c r="G774" t="str">
        <f>VLOOKUP(Table1[[#This Row],[Week]],MonthWeek,3,FALSE)</f>
        <v>July</v>
      </c>
      <c r="I774" s="4">
        <f>VLOOKUP(Table1[[#This Row],[Week]],WeekDays,2,FALSE)*Table1[[#This Row],[%]]*0.875</f>
        <v>0</v>
      </c>
      <c r="J7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5" spans="1:10" hidden="1" x14ac:dyDescent="0.3">
      <c r="A775" t="s">
        <v>6</v>
      </c>
      <c r="B775" t="s">
        <v>111</v>
      </c>
      <c r="D775" t="s">
        <v>17</v>
      </c>
      <c r="E775" t="s">
        <v>79</v>
      </c>
      <c r="F775">
        <v>26</v>
      </c>
      <c r="G775" t="str">
        <f>VLOOKUP(Table1[[#This Row],[Week]],MonthWeek,3,FALSE)</f>
        <v>June</v>
      </c>
      <c r="H775" s="58">
        <v>0.1</v>
      </c>
      <c r="I775" s="4">
        <f>VLOOKUP(Table1[[#This Row],[Week]],WeekDays,2,FALSE)*Table1[[#This Row],[%]]*0.875</f>
        <v>0.4375</v>
      </c>
      <c r="J7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776" spans="1:10" hidden="1" x14ac:dyDescent="0.3">
      <c r="A776" t="s">
        <v>5</v>
      </c>
      <c r="B776" t="s">
        <v>83</v>
      </c>
      <c r="D776" t="s">
        <v>15</v>
      </c>
      <c r="E776" t="s">
        <v>138</v>
      </c>
      <c r="F776">
        <v>26</v>
      </c>
      <c r="G776" t="str">
        <f>VLOOKUP(Table1[[#This Row],[Week]],MonthWeek,3,FALSE)</f>
        <v>June</v>
      </c>
      <c r="I776" s="4">
        <f>VLOOKUP(Table1[[#This Row],[Week]],WeekDays,2,FALSE)*Table1[[#This Row],[%]]*0.875</f>
        <v>0</v>
      </c>
      <c r="J7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7" spans="1:10" hidden="1" x14ac:dyDescent="0.3">
      <c r="A777" t="s">
        <v>4</v>
      </c>
      <c r="B777" t="s">
        <v>95</v>
      </c>
      <c r="D777" t="s">
        <v>19</v>
      </c>
      <c r="E777" t="s">
        <v>102</v>
      </c>
      <c r="F777">
        <v>29</v>
      </c>
      <c r="G777" t="str">
        <f>VLOOKUP(Table1[[#This Row],[Week]],MonthWeek,3,FALSE)</f>
        <v>July</v>
      </c>
      <c r="I777" s="4">
        <f>VLOOKUP(Table1[[#This Row],[Week]],WeekDays,2,FALSE)*Table1[[#This Row],[%]]*0.875</f>
        <v>0</v>
      </c>
      <c r="J7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8" spans="1:10" hidden="1" x14ac:dyDescent="0.3">
      <c r="A778" t="s">
        <v>5</v>
      </c>
      <c r="B778" t="s">
        <v>83</v>
      </c>
      <c r="D778" t="s">
        <v>15</v>
      </c>
      <c r="E778" t="s">
        <v>138</v>
      </c>
      <c r="F778">
        <v>27</v>
      </c>
      <c r="G778" t="str">
        <f>VLOOKUP(Table1[[#This Row],[Week]],MonthWeek,3,FALSE)</f>
        <v>July</v>
      </c>
      <c r="I778" s="4">
        <f>VLOOKUP(Table1[[#This Row],[Week]],WeekDays,2,FALSE)*Table1[[#This Row],[%]]*0.875</f>
        <v>0</v>
      </c>
      <c r="J7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79" spans="1:10" hidden="1" x14ac:dyDescent="0.3">
      <c r="A779" t="s">
        <v>5</v>
      </c>
      <c r="B779" t="s">
        <v>83</v>
      </c>
      <c r="D779" t="s">
        <v>15</v>
      </c>
      <c r="E779" t="s">
        <v>138</v>
      </c>
      <c r="F779">
        <v>28</v>
      </c>
      <c r="G779" t="str">
        <f>VLOOKUP(Table1[[#This Row],[Week]],MonthWeek,3,FALSE)</f>
        <v>July</v>
      </c>
      <c r="I779" s="4">
        <f>VLOOKUP(Table1[[#This Row],[Week]],WeekDays,2,FALSE)*Table1[[#This Row],[%]]*0.875</f>
        <v>0</v>
      </c>
      <c r="J7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80" spans="1:10" hidden="1" x14ac:dyDescent="0.3">
      <c r="A780" t="s">
        <v>5</v>
      </c>
      <c r="B780" t="s">
        <v>83</v>
      </c>
      <c r="D780" t="s">
        <v>15</v>
      </c>
      <c r="E780" t="s">
        <v>138</v>
      </c>
      <c r="F780">
        <v>29</v>
      </c>
      <c r="G780" t="str">
        <f>VLOOKUP(Table1[[#This Row],[Week]],MonthWeek,3,FALSE)</f>
        <v>July</v>
      </c>
      <c r="I780" s="4">
        <f>VLOOKUP(Table1[[#This Row],[Week]],WeekDays,2,FALSE)*Table1[[#This Row],[%]]*0.875</f>
        <v>0</v>
      </c>
      <c r="J7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81" spans="1:10" hidden="1" x14ac:dyDescent="0.3">
      <c r="A781" t="s">
        <v>4</v>
      </c>
      <c r="B781" t="s">
        <v>45</v>
      </c>
      <c r="D781" t="s">
        <v>19</v>
      </c>
      <c r="E781" t="s">
        <v>102</v>
      </c>
      <c r="F781">
        <v>26</v>
      </c>
      <c r="G781" t="str">
        <f>VLOOKUP(Table1[[#This Row],[Week]],MonthWeek,3,FALSE)</f>
        <v>June</v>
      </c>
      <c r="I781" s="4">
        <f>VLOOKUP(Table1[[#This Row],[Week]],WeekDays,2,FALSE)*Table1[[#This Row],[%]]*0.875</f>
        <v>0</v>
      </c>
      <c r="J7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82" spans="1:10" hidden="1" x14ac:dyDescent="0.3">
      <c r="A782" t="s">
        <v>13</v>
      </c>
      <c r="B782" t="s">
        <v>90</v>
      </c>
      <c r="D782" t="s">
        <v>0</v>
      </c>
      <c r="E782" t="s">
        <v>13</v>
      </c>
      <c r="F782">
        <v>29</v>
      </c>
      <c r="G782" t="str">
        <f>VLOOKUP(Table1[[#This Row],[Week]],MonthWeek,3,FALSE)</f>
        <v>July</v>
      </c>
      <c r="I782" s="4">
        <f>VLOOKUP(Table1[[#This Row],[Week]],WeekDays,2,FALSE)*Table1[[#This Row],[%]]*0.875</f>
        <v>0</v>
      </c>
      <c r="J7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83" spans="1:10" hidden="1" x14ac:dyDescent="0.3">
      <c r="A783" t="s">
        <v>13</v>
      </c>
      <c r="B783" t="s">
        <v>47</v>
      </c>
      <c r="D783" t="s">
        <v>15</v>
      </c>
      <c r="E783" t="s">
        <v>126</v>
      </c>
      <c r="F783">
        <v>29</v>
      </c>
      <c r="G783" t="str">
        <f>VLOOKUP(Table1[[#This Row],[Week]],MonthWeek,3,FALSE)</f>
        <v>July</v>
      </c>
      <c r="I783" s="4">
        <f>VLOOKUP(Table1[[#This Row],[Week]],WeekDays,2,FALSE)*Table1[[#This Row],[%]]*0.875</f>
        <v>0</v>
      </c>
      <c r="J7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84" spans="1:10" hidden="1" x14ac:dyDescent="0.3">
      <c r="A784" t="s">
        <v>5</v>
      </c>
      <c r="B784" t="s">
        <v>83</v>
      </c>
      <c r="D784" t="s">
        <v>17</v>
      </c>
      <c r="E784" t="s">
        <v>113</v>
      </c>
      <c r="F784">
        <v>26</v>
      </c>
      <c r="G784" t="str">
        <f>VLOOKUP(Table1[[#This Row],[Week]],MonthWeek,3,FALSE)</f>
        <v>June</v>
      </c>
      <c r="I784" s="4">
        <f>VLOOKUP(Table1[[#This Row],[Week]],WeekDays,2,FALSE)*Table1[[#This Row],[%]]*0.875</f>
        <v>0</v>
      </c>
      <c r="J7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85" spans="1:10" hidden="1" x14ac:dyDescent="0.3">
      <c r="A785" t="s">
        <v>14</v>
      </c>
      <c r="B785" t="s">
        <v>60</v>
      </c>
      <c r="D785" t="s">
        <v>15</v>
      </c>
      <c r="E785" t="s">
        <v>126</v>
      </c>
      <c r="F785">
        <v>26</v>
      </c>
      <c r="G785" t="str">
        <f>VLOOKUP(Table1[[#This Row],[Week]],MonthWeek,3,FALSE)</f>
        <v>June</v>
      </c>
      <c r="H785" s="58">
        <v>0.2</v>
      </c>
      <c r="I785" s="4">
        <f>VLOOKUP(Table1[[#This Row],[Week]],WeekDays,2,FALSE)*Table1[[#This Row],[%]]*0.875</f>
        <v>0.875</v>
      </c>
      <c r="J7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786" spans="1:10" hidden="1" x14ac:dyDescent="0.3">
      <c r="A786" t="s">
        <v>13</v>
      </c>
      <c r="B786" t="s">
        <v>98</v>
      </c>
      <c r="D786" t="s">
        <v>19</v>
      </c>
      <c r="E786" t="s">
        <v>39</v>
      </c>
      <c r="F786">
        <v>29</v>
      </c>
      <c r="G786" t="str">
        <f>VLOOKUP(Table1[[#This Row],[Week]],MonthWeek,3,FALSE)</f>
        <v>July</v>
      </c>
      <c r="H786" s="58">
        <v>0.1</v>
      </c>
      <c r="I786" s="4">
        <f>VLOOKUP(Table1[[#This Row],[Week]],WeekDays,2,FALSE)*Table1[[#This Row],[%]]*0.875</f>
        <v>0.17500000000000002</v>
      </c>
      <c r="J7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787" spans="1:10" hidden="1" x14ac:dyDescent="0.3">
      <c r="A787" t="s">
        <v>9</v>
      </c>
      <c r="B787" t="s">
        <v>9</v>
      </c>
      <c r="D787" t="s">
        <v>15</v>
      </c>
      <c r="E787" t="s">
        <v>126</v>
      </c>
      <c r="F787">
        <v>29</v>
      </c>
      <c r="G787" t="str">
        <f>VLOOKUP(Table1[[#This Row],[Week]],MonthWeek,3,FALSE)</f>
        <v>July</v>
      </c>
      <c r="I787" s="4">
        <f>VLOOKUP(Table1[[#This Row],[Week]],WeekDays,2,FALSE)*Table1[[#This Row],[%]]*0.875</f>
        <v>0</v>
      </c>
      <c r="J7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88" spans="1:10" hidden="1" x14ac:dyDescent="0.3">
      <c r="A788" t="s">
        <v>14</v>
      </c>
      <c r="B788" t="s">
        <v>60</v>
      </c>
      <c r="D788" t="s">
        <v>15</v>
      </c>
      <c r="E788" t="s">
        <v>126</v>
      </c>
      <c r="F788">
        <v>27</v>
      </c>
      <c r="G788" t="str">
        <f>VLOOKUP(Table1[[#This Row],[Week]],MonthWeek,3,FALSE)</f>
        <v>July</v>
      </c>
      <c r="H788" s="58">
        <v>0</v>
      </c>
      <c r="I788" s="4">
        <f>VLOOKUP(Table1[[#This Row],[Week]],WeekDays,2,FALSE)*Table1[[#This Row],[%]]*0.875</f>
        <v>0</v>
      </c>
      <c r="J7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89" spans="1:10" hidden="1" x14ac:dyDescent="0.3">
      <c r="A789" t="s">
        <v>6</v>
      </c>
      <c r="B789" t="s">
        <v>111</v>
      </c>
      <c r="D789" t="s">
        <v>17</v>
      </c>
      <c r="E789" t="s">
        <v>79</v>
      </c>
      <c r="F789">
        <v>27</v>
      </c>
      <c r="G789" t="str">
        <f>VLOOKUP(Table1[[#This Row],[Week]],MonthWeek,3,FALSE)</f>
        <v>July</v>
      </c>
      <c r="H789" s="58">
        <v>0.1</v>
      </c>
      <c r="I789" s="4">
        <f>VLOOKUP(Table1[[#This Row],[Week]],WeekDays,2,FALSE)*Table1[[#This Row],[%]]*0.875</f>
        <v>0.4375</v>
      </c>
      <c r="J7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790" spans="1:10" hidden="1" x14ac:dyDescent="0.3">
      <c r="A790" t="s">
        <v>6</v>
      </c>
      <c r="B790" t="s">
        <v>111</v>
      </c>
      <c r="D790" t="s">
        <v>17</v>
      </c>
      <c r="E790" t="s">
        <v>79</v>
      </c>
      <c r="F790">
        <v>28</v>
      </c>
      <c r="G790" t="str">
        <f>VLOOKUP(Table1[[#This Row],[Week]],MonthWeek,3,FALSE)</f>
        <v>July</v>
      </c>
      <c r="H790" s="58">
        <v>0.1</v>
      </c>
      <c r="I790" s="4">
        <f>VLOOKUP(Table1[[#This Row],[Week]],WeekDays,2,FALSE)*Table1[[#This Row],[%]]*0.875</f>
        <v>0.4375</v>
      </c>
      <c r="J7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791" spans="1:10" hidden="1" x14ac:dyDescent="0.3">
      <c r="A791" t="s">
        <v>5</v>
      </c>
      <c r="B791" t="s">
        <v>83</v>
      </c>
      <c r="D791" t="s">
        <v>17</v>
      </c>
      <c r="E791" t="s">
        <v>113</v>
      </c>
      <c r="F791">
        <v>27</v>
      </c>
      <c r="G791" t="str">
        <f>VLOOKUP(Table1[[#This Row],[Week]],MonthWeek,3,FALSE)</f>
        <v>July</v>
      </c>
      <c r="I791" s="4">
        <f>VLOOKUP(Table1[[#This Row],[Week]],WeekDays,2,FALSE)*Table1[[#This Row],[%]]*0.875</f>
        <v>0</v>
      </c>
      <c r="J7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92" spans="1:10" hidden="1" x14ac:dyDescent="0.3">
      <c r="A792" t="s">
        <v>14</v>
      </c>
      <c r="B792" t="s">
        <v>60</v>
      </c>
      <c r="D792" t="s">
        <v>15</v>
      </c>
      <c r="E792" t="s">
        <v>126</v>
      </c>
      <c r="F792">
        <v>28</v>
      </c>
      <c r="G792" t="str">
        <f>VLOOKUP(Table1[[#This Row],[Week]],MonthWeek,3,FALSE)</f>
        <v>July</v>
      </c>
      <c r="H792" s="58">
        <v>0.2</v>
      </c>
      <c r="I792" s="4">
        <f>VLOOKUP(Table1[[#This Row],[Week]],WeekDays,2,FALSE)*Table1[[#This Row],[%]]*0.875</f>
        <v>0.875</v>
      </c>
      <c r="J7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793" spans="1:10" hidden="1" x14ac:dyDescent="0.3">
      <c r="A793" t="s">
        <v>6</v>
      </c>
      <c r="B793" t="s">
        <v>111</v>
      </c>
      <c r="D793" t="s">
        <v>17</v>
      </c>
      <c r="E793" t="s">
        <v>79</v>
      </c>
      <c r="F793">
        <v>29</v>
      </c>
      <c r="G793" t="str">
        <f>VLOOKUP(Table1[[#This Row],[Week]],MonthWeek,3,FALSE)</f>
        <v>July</v>
      </c>
      <c r="H793" s="58">
        <v>0.1</v>
      </c>
      <c r="I793" s="4">
        <f>VLOOKUP(Table1[[#This Row],[Week]],WeekDays,2,FALSE)*Table1[[#This Row],[%]]*0.875</f>
        <v>0.17500000000000002</v>
      </c>
      <c r="J7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794" spans="1:10" hidden="1" x14ac:dyDescent="0.3">
      <c r="A794" t="s">
        <v>6</v>
      </c>
      <c r="B794" t="s">
        <v>111</v>
      </c>
      <c r="D794" t="s">
        <v>17</v>
      </c>
      <c r="E794" t="s">
        <v>79</v>
      </c>
      <c r="F794">
        <v>29</v>
      </c>
      <c r="G794" t="str">
        <f>VLOOKUP(Table1[[#This Row],[Week]],MonthWeek,3,FALSE)</f>
        <v>July</v>
      </c>
      <c r="H794" s="58">
        <v>0.1</v>
      </c>
      <c r="I794" s="4">
        <f>VLOOKUP(Table1[[#This Row],[Week]],WeekDays,2,FALSE)*Table1[[#This Row],[%]]*0.875</f>
        <v>0.17500000000000002</v>
      </c>
      <c r="J7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795" spans="1:10" hidden="1" x14ac:dyDescent="0.3">
      <c r="A795" t="s">
        <v>14</v>
      </c>
      <c r="B795" t="s">
        <v>60</v>
      </c>
      <c r="D795" t="s">
        <v>15</v>
      </c>
      <c r="E795" t="s">
        <v>126</v>
      </c>
      <c r="F795">
        <v>29</v>
      </c>
      <c r="G795" t="str">
        <f>VLOOKUP(Table1[[#This Row],[Week]],MonthWeek,3,FALSE)</f>
        <v>July</v>
      </c>
      <c r="H795" s="58">
        <v>0.3</v>
      </c>
      <c r="I795" s="4">
        <f>VLOOKUP(Table1[[#This Row],[Week]],WeekDays,2,FALSE)*Table1[[#This Row],[%]]*0.875</f>
        <v>0.52500000000000002</v>
      </c>
      <c r="J7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796" spans="1:10" hidden="1" x14ac:dyDescent="0.3">
      <c r="A796" t="s">
        <v>14</v>
      </c>
      <c r="B796" t="s">
        <v>85</v>
      </c>
      <c r="D796" t="s">
        <v>15</v>
      </c>
      <c r="E796" t="s">
        <v>138</v>
      </c>
      <c r="F796">
        <v>26</v>
      </c>
      <c r="G796" t="str">
        <f>VLOOKUP(Table1[[#This Row],[Week]],MonthWeek,3,FALSE)</f>
        <v>June</v>
      </c>
      <c r="H796" s="58">
        <v>0</v>
      </c>
      <c r="I796" s="4">
        <f>VLOOKUP(Table1[[#This Row],[Week]],WeekDays,2,FALSE)*Table1[[#This Row],[%]]*0.875</f>
        <v>0</v>
      </c>
      <c r="J7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97" spans="1:10" hidden="1" x14ac:dyDescent="0.3">
      <c r="A797" t="s">
        <v>14</v>
      </c>
      <c r="B797" t="s">
        <v>85</v>
      </c>
      <c r="D797" t="s">
        <v>15</v>
      </c>
      <c r="E797" t="s">
        <v>138</v>
      </c>
      <c r="F797">
        <v>27</v>
      </c>
      <c r="G797" t="str">
        <f>VLOOKUP(Table1[[#This Row],[Week]],MonthWeek,3,FALSE)</f>
        <v>July</v>
      </c>
      <c r="H797" s="58">
        <v>0</v>
      </c>
      <c r="I797" s="4">
        <f>VLOOKUP(Table1[[#This Row],[Week]],WeekDays,2,FALSE)*Table1[[#This Row],[%]]*0.875</f>
        <v>0</v>
      </c>
      <c r="J7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98" spans="1:10" hidden="1" x14ac:dyDescent="0.3">
      <c r="A798" t="s">
        <v>13</v>
      </c>
      <c r="B798" t="s">
        <v>69</v>
      </c>
      <c r="D798" t="s">
        <v>19</v>
      </c>
      <c r="E798" t="s">
        <v>119</v>
      </c>
      <c r="F798">
        <v>26</v>
      </c>
      <c r="G798" t="str">
        <f>VLOOKUP(Table1[[#This Row],[Week]],MonthWeek,3,FALSE)</f>
        <v>June</v>
      </c>
      <c r="H798" s="58">
        <v>0</v>
      </c>
      <c r="I798" s="4">
        <f>VLOOKUP(Table1[[#This Row],[Week]],WeekDays,2,FALSE)*Table1[[#This Row],[%]]*0.875</f>
        <v>0</v>
      </c>
      <c r="J7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799" spans="1:10" hidden="1" x14ac:dyDescent="0.3">
      <c r="A799" t="s">
        <v>14</v>
      </c>
      <c r="B799" t="s">
        <v>85</v>
      </c>
      <c r="D799" t="s">
        <v>15</v>
      </c>
      <c r="E799" t="s">
        <v>138</v>
      </c>
      <c r="F799">
        <v>28</v>
      </c>
      <c r="G799" t="str">
        <f>VLOOKUP(Table1[[#This Row],[Week]],MonthWeek,3,FALSE)</f>
        <v>July</v>
      </c>
      <c r="H799" s="58">
        <v>0</v>
      </c>
      <c r="I799" s="4">
        <f>VLOOKUP(Table1[[#This Row],[Week]],WeekDays,2,FALSE)*Table1[[#This Row],[%]]*0.875</f>
        <v>0</v>
      </c>
      <c r="J7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00" spans="1:10" hidden="1" x14ac:dyDescent="0.3">
      <c r="A800" t="s">
        <v>14</v>
      </c>
      <c r="B800" t="s">
        <v>85</v>
      </c>
      <c r="D800" t="s">
        <v>15</v>
      </c>
      <c r="E800" t="s">
        <v>138</v>
      </c>
      <c r="F800">
        <v>29</v>
      </c>
      <c r="G800" t="str">
        <f>VLOOKUP(Table1[[#This Row],[Week]],MonthWeek,3,FALSE)</f>
        <v>July</v>
      </c>
      <c r="H800" s="58">
        <v>0</v>
      </c>
      <c r="I800" s="4">
        <f>VLOOKUP(Table1[[#This Row],[Week]],WeekDays,2,FALSE)*Table1[[#This Row],[%]]*0.875</f>
        <v>0</v>
      </c>
      <c r="J8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01" spans="1:10" hidden="1" x14ac:dyDescent="0.3">
      <c r="A801" t="s">
        <v>5</v>
      </c>
      <c r="B801" t="s">
        <v>83</v>
      </c>
      <c r="D801" t="s">
        <v>17</v>
      </c>
      <c r="E801" t="s">
        <v>113</v>
      </c>
      <c r="F801">
        <v>28</v>
      </c>
      <c r="G801" t="str">
        <f>VLOOKUP(Table1[[#This Row],[Week]],MonthWeek,3,FALSE)</f>
        <v>July</v>
      </c>
      <c r="I801" s="4">
        <f>VLOOKUP(Table1[[#This Row],[Week]],WeekDays,2,FALSE)*Table1[[#This Row],[%]]*0.875</f>
        <v>0</v>
      </c>
      <c r="J8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02" spans="1:10" hidden="1" x14ac:dyDescent="0.3">
      <c r="A802" t="s">
        <v>4</v>
      </c>
      <c r="B802" t="s">
        <v>45</v>
      </c>
      <c r="D802" t="s">
        <v>19</v>
      </c>
      <c r="E802" t="s">
        <v>102</v>
      </c>
      <c r="F802">
        <v>27</v>
      </c>
      <c r="G802" t="str">
        <f>VLOOKUP(Table1[[#This Row],[Week]],MonthWeek,3,FALSE)</f>
        <v>July</v>
      </c>
      <c r="I802" s="4">
        <f>VLOOKUP(Table1[[#This Row],[Week]],WeekDays,2,FALSE)*Table1[[#This Row],[%]]*0.875</f>
        <v>0</v>
      </c>
      <c r="J8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03" spans="1:10" hidden="1" x14ac:dyDescent="0.3">
      <c r="A803" t="s">
        <v>5</v>
      </c>
      <c r="B803" t="s">
        <v>83</v>
      </c>
      <c r="D803" t="s">
        <v>17</v>
      </c>
      <c r="E803" t="s">
        <v>113</v>
      </c>
      <c r="F803">
        <v>29</v>
      </c>
      <c r="G803" t="str">
        <f>VLOOKUP(Table1[[#This Row],[Week]],MonthWeek,3,FALSE)</f>
        <v>July</v>
      </c>
      <c r="I803" s="4">
        <f>VLOOKUP(Table1[[#This Row],[Week]],WeekDays,2,FALSE)*Table1[[#This Row],[%]]*0.875</f>
        <v>0</v>
      </c>
      <c r="J8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04" spans="1:10" hidden="1" x14ac:dyDescent="0.3">
      <c r="A804" t="s">
        <v>5</v>
      </c>
      <c r="B804" t="s">
        <v>46</v>
      </c>
      <c r="D804" t="s">
        <v>19</v>
      </c>
      <c r="E804" t="s">
        <v>108</v>
      </c>
      <c r="F804">
        <v>26</v>
      </c>
      <c r="G804" t="str">
        <f>VLOOKUP(Table1[[#This Row],[Week]],MonthWeek,3,FALSE)</f>
        <v>June</v>
      </c>
      <c r="I804" s="4">
        <f>VLOOKUP(Table1[[#This Row],[Week]],WeekDays,2,FALSE)*Table1[[#This Row],[%]]*0.875</f>
        <v>0</v>
      </c>
      <c r="J8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05" spans="1:10" hidden="1" x14ac:dyDescent="0.3">
      <c r="A805" t="s">
        <v>6</v>
      </c>
      <c r="B805" t="s">
        <v>111</v>
      </c>
      <c r="D805" t="s">
        <v>17</v>
      </c>
      <c r="E805" t="s">
        <v>118</v>
      </c>
      <c r="F805">
        <v>27</v>
      </c>
      <c r="G805" t="str">
        <f>VLOOKUP(Table1[[#This Row],[Week]],MonthWeek,3,FALSE)</f>
        <v>July</v>
      </c>
      <c r="H805" s="58">
        <v>0</v>
      </c>
      <c r="I805" s="4">
        <f>VLOOKUP(Table1[[#This Row],[Week]],WeekDays,2,FALSE)*Table1[[#This Row],[%]]*0.875</f>
        <v>0</v>
      </c>
      <c r="J8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06" spans="1:10" hidden="1" x14ac:dyDescent="0.3">
      <c r="A806" t="s">
        <v>14</v>
      </c>
      <c r="B806" t="s">
        <v>70</v>
      </c>
      <c r="D806" t="s">
        <v>15</v>
      </c>
      <c r="E806" t="s">
        <v>117</v>
      </c>
      <c r="F806">
        <v>26</v>
      </c>
      <c r="G806" t="str">
        <f>VLOOKUP(Table1[[#This Row],[Week]],MonthWeek,3,FALSE)</f>
        <v>June</v>
      </c>
      <c r="H806" s="58">
        <v>0</v>
      </c>
      <c r="I806" s="4">
        <f>VLOOKUP(Table1[[#This Row],[Week]],WeekDays,2,FALSE)*Table1[[#This Row],[%]]*0.875</f>
        <v>0</v>
      </c>
      <c r="J80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07" spans="1:10" hidden="1" x14ac:dyDescent="0.3">
      <c r="A807" t="s">
        <v>6</v>
      </c>
      <c r="B807" t="s">
        <v>111</v>
      </c>
      <c r="D807" t="s">
        <v>17</v>
      </c>
      <c r="E807" t="s">
        <v>118</v>
      </c>
      <c r="F807">
        <v>28</v>
      </c>
      <c r="G807" t="str">
        <f>VLOOKUP(Table1[[#This Row],[Week]],MonthWeek,3,FALSE)</f>
        <v>July</v>
      </c>
      <c r="H807" s="58">
        <v>0</v>
      </c>
      <c r="I807" s="4">
        <f>VLOOKUP(Table1[[#This Row],[Week]],WeekDays,2,FALSE)*Table1[[#This Row],[%]]*0.875</f>
        <v>0</v>
      </c>
      <c r="J8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08" spans="1:10" hidden="1" x14ac:dyDescent="0.3">
      <c r="A808" t="s">
        <v>4</v>
      </c>
      <c r="B808" t="s">
        <v>45</v>
      </c>
      <c r="D808" t="s">
        <v>19</v>
      </c>
      <c r="E808" t="s">
        <v>102</v>
      </c>
      <c r="F808">
        <v>28</v>
      </c>
      <c r="G808" t="str">
        <f>VLOOKUP(Table1[[#This Row],[Week]],MonthWeek,3,FALSE)</f>
        <v>July</v>
      </c>
      <c r="I808" s="4">
        <f>VLOOKUP(Table1[[#This Row],[Week]],WeekDays,2,FALSE)*Table1[[#This Row],[%]]*0.875</f>
        <v>0</v>
      </c>
      <c r="J8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09" spans="1:10" hidden="1" x14ac:dyDescent="0.3">
      <c r="A809" t="s">
        <v>5</v>
      </c>
      <c r="B809" t="s">
        <v>46</v>
      </c>
      <c r="D809" t="s">
        <v>19</v>
      </c>
      <c r="E809" t="s">
        <v>108</v>
      </c>
      <c r="F809">
        <v>27</v>
      </c>
      <c r="G809" t="str">
        <f>VLOOKUP(Table1[[#This Row],[Week]],MonthWeek,3,FALSE)</f>
        <v>July</v>
      </c>
      <c r="I809" s="4">
        <f>VLOOKUP(Table1[[#This Row],[Week]],WeekDays,2,FALSE)*Table1[[#This Row],[%]]*0.875</f>
        <v>0</v>
      </c>
      <c r="J8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10" spans="1:10" hidden="1" x14ac:dyDescent="0.3">
      <c r="A810" t="s">
        <v>6</v>
      </c>
      <c r="B810" t="s">
        <v>111</v>
      </c>
      <c r="D810" t="s">
        <v>17</v>
      </c>
      <c r="E810" t="s">
        <v>118</v>
      </c>
      <c r="F810">
        <v>29</v>
      </c>
      <c r="G810" t="str">
        <f>VLOOKUP(Table1[[#This Row],[Week]],MonthWeek,3,FALSE)</f>
        <v>July</v>
      </c>
      <c r="H810" s="58">
        <v>0</v>
      </c>
      <c r="I810" s="4">
        <f>VLOOKUP(Table1[[#This Row],[Week]],WeekDays,2,FALSE)*Table1[[#This Row],[%]]*0.875</f>
        <v>0</v>
      </c>
      <c r="J8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11" spans="1:10" hidden="1" x14ac:dyDescent="0.3">
      <c r="A811" t="s">
        <v>6</v>
      </c>
      <c r="B811" t="s">
        <v>97</v>
      </c>
      <c r="D811" t="s">
        <v>15</v>
      </c>
      <c r="E811" t="s">
        <v>124</v>
      </c>
      <c r="F811">
        <v>26</v>
      </c>
      <c r="G811" t="str">
        <f>VLOOKUP(Table1[[#This Row],[Week]],MonthWeek,3,FALSE)</f>
        <v>June</v>
      </c>
      <c r="H811" s="58">
        <v>0.1</v>
      </c>
      <c r="I811" s="4">
        <f>VLOOKUP(Table1[[#This Row],[Week]],WeekDays,2,FALSE)*Table1[[#This Row],[%]]*0.875</f>
        <v>0.4375</v>
      </c>
      <c r="J8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812" spans="1:10" hidden="1" x14ac:dyDescent="0.3">
      <c r="A812" t="s">
        <v>13</v>
      </c>
      <c r="B812" t="s">
        <v>90</v>
      </c>
      <c r="D812" t="s">
        <v>15</v>
      </c>
      <c r="E812" t="s">
        <v>127</v>
      </c>
      <c r="F812">
        <v>29</v>
      </c>
      <c r="G812" t="str">
        <f>VLOOKUP(Table1[[#This Row],[Week]],MonthWeek,3,FALSE)</f>
        <v>July</v>
      </c>
      <c r="I812" s="4">
        <f>VLOOKUP(Table1[[#This Row],[Week]],WeekDays,2,FALSE)*Table1[[#This Row],[%]]*0.875</f>
        <v>0</v>
      </c>
      <c r="J8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13" spans="1:10" hidden="1" x14ac:dyDescent="0.3">
      <c r="A813" t="s">
        <v>14</v>
      </c>
      <c r="B813" t="s">
        <v>70</v>
      </c>
      <c r="D813" t="s">
        <v>15</v>
      </c>
      <c r="E813" t="s">
        <v>117</v>
      </c>
      <c r="F813">
        <v>27</v>
      </c>
      <c r="G813" t="str">
        <f>VLOOKUP(Table1[[#This Row],[Week]],MonthWeek,3,FALSE)</f>
        <v>July</v>
      </c>
      <c r="H813" s="58">
        <v>0</v>
      </c>
      <c r="I813" s="4">
        <f>VLOOKUP(Table1[[#This Row],[Week]],WeekDays,2,FALSE)*Table1[[#This Row],[%]]*0.875</f>
        <v>0</v>
      </c>
      <c r="J81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14" spans="1:10" hidden="1" x14ac:dyDescent="0.3">
      <c r="A814" t="s">
        <v>6</v>
      </c>
      <c r="B814" t="s">
        <v>97</v>
      </c>
      <c r="D814" t="s">
        <v>15</v>
      </c>
      <c r="E814" t="s">
        <v>124</v>
      </c>
      <c r="F814">
        <v>27</v>
      </c>
      <c r="G814" t="str">
        <f>VLOOKUP(Table1[[#This Row],[Week]],MonthWeek,3,FALSE)</f>
        <v>July</v>
      </c>
      <c r="H814" s="58">
        <v>0.1</v>
      </c>
      <c r="I814" s="4">
        <f>VLOOKUP(Table1[[#This Row],[Week]],WeekDays,2,FALSE)*Table1[[#This Row],[%]]*0.875</f>
        <v>0.4375</v>
      </c>
      <c r="J8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815" spans="1:10" hidden="1" x14ac:dyDescent="0.3">
      <c r="A815" t="s">
        <v>4</v>
      </c>
      <c r="B815" t="s">
        <v>45</v>
      </c>
      <c r="D815" t="s">
        <v>19</v>
      </c>
      <c r="E815" t="s">
        <v>102</v>
      </c>
      <c r="F815">
        <v>29</v>
      </c>
      <c r="G815" t="str">
        <f>VLOOKUP(Table1[[#This Row],[Week]],MonthWeek,3,FALSE)</f>
        <v>July</v>
      </c>
      <c r="I815" s="4">
        <f>VLOOKUP(Table1[[#This Row],[Week]],WeekDays,2,FALSE)*Table1[[#This Row],[%]]*0.875</f>
        <v>0</v>
      </c>
      <c r="J8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16" spans="1:10" hidden="1" x14ac:dyDescent="0.3">
      <c r="A816" t="s">
        <v>6</v>
      </c>
      <c r="B816" t="s">
        <v>97</v>
      </c>
      <c r="D816" t="s">
        <v>15</v>
      </c>
      <c r="E816" t="s">
        <v>124</v>
      </c>
      <c r="F816">
        <v>28</v>
      </c>
      <c r="G816" t="str">
        <f>VLOOKUP(Table1[[#This Row],[Week]],MonthWeek,3,FALSE)</f>
        <v>July</v>
      </c>
      <c r="H816" s="58">
        <v>0.1</v>
      </c>
      <c r="I816" s="4">
        <f>VLOOKUP(Table1[[#This Row],[Week]],WeekDays,2,FALSE)*Table1[[#This Row],[%]]*0.875</f>
        <v>0.4375</v>
      </c>
      <c r="J8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817" spans="1:10" hidden="1" x14ac:dyDescent="0.3">
      <c r="A817" t="s">
        <v>6</v>
      </c>
      <c r="B817" t="s">
        <v>97</v>
      </c>
      <c r="D817" t="s">
        <v>15</v>
      </c>
      <c r="E817" t="s">
        <v>124</v>
      </c>
      <c r="F817">
        <v>29</v>
      </c>
      <c r="G817" t="str">
        <f>VLOOKUP(Table1[[#This Row],[Week]],MonthWeek,3,FALSE)</f>
        <v>July</v>
      </c>
      <c r="H817" s="58">
        <v>0</v>
      </c>
      <c r="I817" s="4">
        <f>VLOOKUP(Table1[[#This Row],[Week]],WeekDays,2,FALSE)*Table1[[#This Row],[%]]*0.875</f>
        <v>0</v>
      </c>
      <c r="J8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18" spans="1:10" hidden="1" x14ac:dyDescent="0.3">
      <c r="A818" t="s">
        <v>5</v>
      </c>
      <c r="B818" t="s">
        <v>46</v>
      </c>
      <c r="D818" t="s">
        <v>19</v>
      </c>
      <c r="E818" t="s">
        <v>108</v>
      </c>
      <c r="F818">
        <v>28</v>
      </c>
      <c r="G818" t="str">
        <f>VLOOKUP(Table1[[#This Row],[Week]],MonthWeek,3,FALSE)</f>
        <v>July</v>
      </c>
      <c r="I818" s="4">
        <f>VLOOKUP(Table1[[#This Row],[Week]],WeekDays,2,FALSE)*Table1[[#This Row],[%]]*0.875</f>
        <v>0</v>
      </c>
      <c r="J8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19" spans="1:10" hidden="1" x14ac:dyDescent="0.3">
      <c r="A819" t="s">
        <v>4</v>
      </c>
      <c r="B819" t="s">
        <v>115</v>
      </c>
      <c r="D819" t="s">
        <v>15</v>
      </c>
      <c r="E819" t="s">
        <v>37</v>
      </c>
      <c r="F819">
        <v>29</v>
      </c>
      <c r="G819" t="str">
        <f>VLOOKUP(Table1[[#This Row],[Week]],MonthWeek,3,FALSE)</f>
        <v>July</v>
      </c>
      <c r="I819" s="4">
        <f>VLOOKUP(Table1[[#This Row],[Week]],WeekDays,2,FALSE)*Table1[[#This Row],[%]]*0.875</f>
        <v>0</v>
      </c>
      <c r="J8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20" spans="1:10" hidden="1" x14ac:dyDescent="0.3">
      <c r="A820" t="s">
        <v>5</v>
      </c>
      <c r="B820" t="s">
        <v>46</v>
      </c>
      <c r="D820" t="s">
        <v>19</v>
      </c>
      <c r="E820" t="s">
        <v>108</v>
      </c>
      <c r="F820">
        <v>29</v>
      </c>
      <c r="G820" t="str">
        <f>VLOOKUP(Table1[[#This Row],[Week]],MonthWeek,3,FALSE)</f>
        <v>July</v>
      </c>
      <c r="I820" s="4">
        <f>VLOOKUP(Table1[[#This Row],[Week]],WeekDays,2,FALSE)*Table1[[#This Row],[%]]*0.875</f>
        <v>0</v>
      </c>
      <c r="J8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21" spans="1:10" hidden="1" x14ac:dyDescent="0.3">
      <c r="A821" t="s">
        <v>13</v>
      </c>
      <c r="B821" t="s">
        <v>67</v>
      </c>
      <c r="D821" t="s">
        <v>15</v>
      </c>
      <c r="E821" t="s">
        <v>78</v>
      </c>
      <c r="F821">
        <v>29</v>
      </c>
      <c r="G821" t="str">
        <f>VLOOKUP(Table1[[#This Row],[Week]],MonthWeek,3,FALSE)</f>
        <v>July</v>
      </c>
      <c r="I821" s="4">
        <f>VLOOKUP(Table1[[#This Row],[Week]],WeekDays,2,FALSE)*Table1[[#This Row],[%]]*0.875</f>
        <v>0</v>
      </c>
      <c r="J8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22" spans="1:10" hidden="1" x14ac:dyDescent="0.3">
      <c r="A822" t="s">
        <v>13</v>
      </c>
      <c r="B822" t="s">
        <v>59</v>
      </c>
      <c r="D822" t="s">
        <v>15</v>
      </c>
      <c r="E822" t="s">
        <v>92</v>
      </c>
      <c r="F822">
        <v>29</v>
      </c>
      <c r="G822" t="str">
        <f>VLOOKUP(Table1[[#This Row],[Week]],MonthWeek,3,FALSE)</f>
        <v>July</v>
      </c>
      <c r="I822" s="4">
        <f>VLOOKUP(Table1[[#This Row],[Week]],WeekDays,2,FALSE)*Table1[[#This Row],[%]]*0.875</f>
        <v>0</v>
      </c>
      <c r="J8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23" spans="1:10" hidden="1" x14ac:dyDescent="0.3">
      <c r="A823" t="s">
        <v>13</v>
      </c>
      <c r="B823" t="s">
        <v>98</v>
      </c>
      <c r="D823" t="s">
        <v>15</v>
      </c>
      <c r="E823" t="s">
        <v>126</v>
      </c>
      <c r="F823">
        <v>29</v>
      </c>
      <c r="G823" t="str">
        <f>VLOOKUP(Table1[[#This Row],[Week]],MonthWeek,3,FALSE)</f>
        <v>July</v>
      </c>
      <c r="I823" s="4">
        <f>VLOOKUP(Table1[[#This Row],[Week]],WeekDays,2,FALSE)*Table1[[#This Row],[%]]*0.875</f>
        <v>0</v>
      </c>
      <c r="J8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24" spans="1:10" hidden="1" x14ac:dyDescent="0.3">
      <c r="A824" t="s">
        <v>13</v>
      </c>
      <c r="B824" t="s">
        <v>59</v>
      </c>
      <c r="D824" t="s">
        <v>15</v>
      </c>
      <c r="E824" t="s">
        <v>127</v>
      </c>
      <c r="F824">
        <v>29</v>
      </c>
      <c r="G824" t="str">
        <f>VLOOKUP(Table1[[#This Row],[Week]],MonthWeek,3,FALSE)</f>
        <v>July</v>
      </c>
      <c r="I824" s="4">
        <f>VLOOKUP(Table1[[#This Row],[Week]],WeekDays,2,FALSE)*Table1[[#This Row],[%]]*0.875</f>
        <v>0</v>
      </c>
      <c r="J8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25" spans="1:10" hidden="1" x14ac:dyDescent="0.3">
      <c r="A825" t="s">
        <v>6</v>
      </c>
      <c r="B825" t="s">
        <v>97</v>
      </c>
      <c r="D825" t="s">
        <v>15</v>
      </c>
      <c r="E825" t="s">
        <v>122</v>
      </c>
      <c r="F825">
        <v>26</v>
      </c>
      <c r="G825" t="str">
        <f>VLOOKUP(Table1[[#This Row],[Week]],MonthWeek,3,FALSE)</f>
        <v>June</v>
      </c>
      <c r="H825" s="58">
        <v>0.2</v>
      </c>
      <c r="I825" s="4">
        <f>VLOOKUP(Table1[[#This Row],[Week]],WeekDays,2,FALSE)*Table1[[#This Row],[%]]*0.875</f>
        <v>0.875</v>
      </c>
      <c r="J8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826" spans="1:10" hidden="1" x14ac:dyDescent="0.3">
      <c r="A826" t="s">
        <v>13</v>
      </c>
      <c r="B826" t="s">
        <v>47</v>
      </c>
      <c r="D826" t="s">
        <v>15</v>
      </c>
      <c r="E826" t="s">
        <v>78</v>
      </c>
      <c r="F826">
        <v>29</v>
      </c>
      <c r="G826" t="str">
        <f>VLOOKUP(Table1[[#This Row],[Week]],MonthWeek,3,FALSE)</f>
        <v>July</v>
      </c>
      <c r="I826" s="4">
        <f>VLOOKUP(Table1[[#This Row],[Week]],WeekDays,2,FALSE)*Table1[[#This Row],[%]]*0.875</f>
        <v>0</v>
      </c>
      <c r="J8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27" spans="1:10" hidden="1" x14ac:dyDescent="0.3">
      <c r="A827" t="s">
        <v>13</v>
      </c>
      <c r="B827" t="s">
        <v>59</v>
      </c>
      <c r="D827" t="s">
        <v>15</v>
      </c>
      <c r="E827" t="s">
        <v>127</v>
      </c>
      <c r="F827">
        <v>29</v>
      </c>
      <c r="G827" t="str">
        <f>VLOOKUP(Table1[[#This Row],[Week]],MonthWeek,3,FALSE)</f>
        <v>July</v>
      </c>
      <c r="I827" s="4">
        <f>VLOOKUP(Table1[[#This Row],[Week]],WeekDays,2,FALSE)*Table1[[#This Row],[%]]*0.875</f>
        <v>0</v>
      </c>
      <c r="J8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28" spans="1:10" hidden="1" x14ac:dyDescent="0.3">
      <c r="A828" t="s">
        <v>13</v>
      </c>
      <c r="B828" t="s">
        <v>98</v>
      </c>
      <c r="D828" t="s">
        <v>15</v>
      </c>
      <c r="E828" t="s">
        <v>117</v>
      </c>
      <c r="F828">
        <v>29</v>
      </c>
      <c r="G828" t="str">
        <f>VLOOKUP(Table1[[#This Row],[Week]],MonthWeek,3,FALSE)</f>
        <v>July</v>
      </c>
      <c r="I828" s="4">
        <f>VLOOKUP(Table1[[#This Row],[Week]],WeekDays,2,FALSE)*Table1[[#This Row],[%]]*0.875</f>
        <v>0</v>
      </c>
      <c r="J82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29" spans="1:10" hidden="1" x14ac:dyDescent="0.3">
      <c r="A829" t="s">
        <v>6</v>
      </c>
      <c r="B829" t="s">
        <v>97</v>
      </c>
      <c r="D829" t="s">
        <v>15</v>
      </c>
      <c r="E829" t="s">
        <v>122</v>
      </c>
      <c r="F829">
        <v>27</v>
      </c>
      <c r="G829" t="str">
        <f>VLOOKUP(Table1[[#This Row],[Week]],MonthWeek,3,FALSE)</f>
        <v>July</v>
      </c>
      <c r="H829" s="58">
        <v>0.4</v>
      </c>
      <c r="I829" s="4">
        <f>VLOOKUP(Table1[[#This Row],[Week]],WeekDays,2,FALSE)*Table1[[#This Row],[%]]*0.875</f>
        <v>1.75</v>
      </c>
      <c r="J8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830" spans="1:10" hidden="1" x14ac:dyDescent="0.3">
      <c r="A830" t="s">
        <v>14</v>
      </c>
      <c r="B830" t="s">
        <v>70</v>
      </c>
      <c r="D830" t="s">
        <v>15</v>
      </c>
      <c r="E830" t="s">
        <v>117</v>
      </c>
      <c r="F830">
        <v>28</v>
      </c>
      <c r="G830" t="str">
        <f>VLOOKUP(Table1[[#This Row],[Week]],MonthWeek,3,FALSE)</f>
        <v>July</v>
      </c>
      <c r="H830" s="58">
        <v>0</v>
      </c>
      <c r="I830" s="4">
        <f>VLOOKUP(Table1[[#This Row],[Week]],WeekDays,2,FALSE)*Table1[[#This Row],[%]]*0.875</f>
        <v>0</v>
      </c>
      <c r="J83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31" spans="1:10" hidden="1" x14ac:dyDescent="0.3">
      <c r="A831" t="s">
        <v>14</v>
      </c>
      <c r="B831" t="s">
        <v>91</v>
      </c>
      <c r="D831" t="s">
        <v>15</v>
      </c>
      <c r="E831" t="s">
        <v>117</v>
      </c>
      <c r="F831">
        <v>26</v>
      </c>
      <c r="G831" t="str">
        <f>VLOOKUP(Table1[[#This Row],[Week]],MonthWeek,3,FALSE)</f>
        <v>June</v>
      </c>
      <c r="H831" s="58">
        <v>0</v>
      </c>
      <c r="I831" s="4">
        <f>VLOOKUP(Table1[[#This Row],[Week]],WeekDays,2,FALSE)*Table1[[#This Row],[%]]*0.875</f>
        <v>0</v>
      </c>
      <c r="J83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32" spans="1:10" hidden="1" x14ac:dyDescent="0.3">
      <c r="A832" t="s">
        <v>13</v>
      </c>
      <c r="B832" t="s">
        <v>90</v>
      </c>
      <c r="D832" t="s">
        <v>15</v>
      </c>
      <c r="E832" t="s">
        <v>138</v>
      </c>
      <c r="F832">
        <v>29</v>
      </c>
      <c r="G832" t="str">
        <f>VLOOKUP(Table1[[#This Row],[Week]],MonthWeek,3,FALSE)</f>
        <v>July</v>
      </c>
      <c r="I832" s="4">
        <f>VLOOKUP(Table1[[#This Row],[Week]],WeekDays,2,FALSE)*Table1[[#This Row],[%]]*0.875</f>
        <v>0</v>
      </c>
      <c r="J8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33" spans="1:10" hidden="1" x14ac:dyDescent="0.3">
      <c r="A833" t="s">
        <v>13</v>
      </c>
      <c r="B833" t="s">
        <v>69</v>
      </c>
      <c r="D833" t="s">
        <v>15</v>
      </c>
      <c r="E833" t="s">
        <v>138</v>
      </c>
      <c r="F833">
        <v>29</v>
      </c>
      <c r="G833" t="str">
        <f>VLOOKUP(Table1[[#This Row],[Week]],MonthWeek,3,FALSE)</f>
        <v>July</v>
      </c>
      <c r="I833" s="4">
        <f>VLOOKUP(Table1[[#This Row],[Week]],WeekDays,2,FALSE)*Table1[[#This Row],[%]]*0.875</f>
        <v>0</v>
      </c>
      <c r="J8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34" spans="1:10" hidden="1" x14ac:dyDescent="0.3">
      <c r="A834" t="s">
        <v>14</v>
      </c>
      <c r="B834" t="s">
        <v>91</v>
      </c>
      <c r="D834" t="s">
        <v>15</v>
      </c>
      <c r="E834" t="s">
        <v>117</v>
      </c>
      <c r="F834">
        <v>27</v>
      </c>
      <c r="G834" t="str">
        <f>VLOOKUP(Table1[[#This Row],[Week]],MonthWeek,3,FALSE)</f>
        <v>July</v>
      </c>
      <c r="H834" s="58">
        <v>0</v>
      </c>
      <c r="I834" s="4">
        <f>VLOOKUP(Table1[[#This Row],[Week]],WeekDays,2,FALSE)*Table1[[#This Row],[%]]*0.875</f>
        <v>0</v>
      </c>
      <c r="J83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35" spans="1:10" hidden="1" x14ac:dyDescent="0.3">
      <c r="A835" t="s">
        <v>13</v>
      </c>
      <c r="B835" t="s">
        <v>69</v>
      </c>
      <c r="D835" t="s">
        <v>15</v>
      </c>
      <c r="E835" t="s">
        <v>78</v>
      </c>
      <c r="F835">
        <v>29</v>
      </c>
      <c r="G835" t="str">
        <f>VLOOKUP(Table1[[#This Row],[Week]],MonthWeek,3,FALSE)</f>
        <v>July</v>
      </c>
      <c r="I835" s="4">
        <f>VLOOKUP(Table1[[#This Row],[Week]],WeekDays,2,FALSE)*Table1[[#This Row],[%]]*0.875</f>
        <v>0</v>
      </c>
      <c r="J8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36" spans="1:10" hidden="1" x14ac:dyDescent="0.3">
      <c r="A836" t="s">
        <v>14</v>
      </c>
      <c r="B836" t="s">
        <v>91</v>
      </c>
      <c r="D836" t="s">
        <v>15</v>
      </c>
      <c r="E836" t="s">
        <v>117</v>
      </c>
      <c r="F836">
        <v>28</v>
      </c>
      <c r="G836" t="str">
        <f>VLOOKUP(Table1[[#This Row],[Week]],MonthWeek,3,FALSE)</f>
        <v>July</v>
      </c>
      <c r="H836" s="58">
        <v>0</v>
      </c>
      <c r="I836" s="4">
        <f>VLOOKUP(Table1[[#This Row],[Week]],WeekDays,2,FALSE)*Table1[[#This Row],[%]]*0.875</f>
        <v>0</v>
      </c>
      <c r="J83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37" spans="1:10" hidden="1" x14ac:dyDescent="0.3">
      <c r="A837" t="s">
        <v>6</v>
      </c>
      <c r="B837" t="s">
        <v>97</v>
      </c>
      <c r="D837" t="s">
        <v>15</v>
      </c>
      <c r="E837" t="s">
        <v>122</v>
      </c>
      <c r="F837">
        <v>28</v>
      </c>
      <c r="G837" t="str">
        <f>VLOOKUP(Table1[[#This Row],[Week]],MonthWeek,3,FALSE)</f>
        <v>July</v>
      </c>
      <c r="H837" s="58">
        <v>0.4</v>
      </c>
      <c r="I837" s="4">
        <f>VLOOKUP(Table1[[#This Row],[Week]],WeekDays,2,FALSE)*Table1[[#This Row],[%]]*0.875</f>
        <v>1.75</v>
      </c>
      <c r="J8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838" spans="1:10" hidden="1" x14ac:dyDescent="0.3">
      <c r="A838" t="s">
        <v>14</v>
      </c>
      <c r="B838" t="s">
        <v>91</v>
      </c>
      <c r="D838" t="s">
        <v>15</v>
      </c>
      <c r="E838" t="s">
        <v>117</v>
      </c>
      <c r="F838">
        <v>29</v>
      </c>
      <c r="G838" t="str">
        <f>VLOOKUP(Table1[[#This Row],[Week]],MonthWeek,3,FALSE)</f>
        <v>July</v>
      </c>
      <c r="H838" s="58">
        <v>0</v>
      </c>
      <c r="I838" s="4">
        <f>VLOOKUP(Table1[[#This Row],[Week]],WeekDays,2,FALSE)*Table1[[#This Row],[%]]*0.875</f>
        <v>0</v>
      </c>
      <c r="J83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39" spans="1:10" hidden="1" x14ac:dyDescent="0.3">
      <c r="A839" t="s">
        <v>14</v>
      </c>
      <c r="B839" t="s">
        <v>70</v>
      </c>
      <c r="D839" t="s">
        <v>15</v>
      </c>
      <c r="E839" t="s">
        <v>117</v>
      </c>
      <c r="F839">
        <v>29</v>
      </c>
      <c r="G839" t="str">
        <f>VLOOKUP(Table1[[#This Row],[Week]],MonthWeek,3,FALSE)</f>
        <v>July</v>
      </c>
      <c r="H839" s="58">
        <v>0</v>
      </c>
      <c r="I839" s="4">
        <f>VLOOKUP(Table1[[#This Row],[Week]],WeekDays,2,FALSE)*Table1[[#This Row],[%]]*0.875</f>
        <v>0</v>
      </c>
      <c r="J83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40" spans="1:10" hidden="1" x14ac:dyDescent="0.3">
      <c r="A840" t="s">
        <v>14</v>
      </c>
      <c r="B840" t="s">
        <v>91</v>
      </c>
      <c r="D840" t="s">
        <v>0</v>
      </c>
      <c r="E840" t="s">
        <v>167</v>
      </c>
      <c r="F840">
        <v>26</v>
      </c>
      <c r="G840" t="str">
        <f>VLOOKUP(Table1[[#This Row],[Week]],MonthWeek,3,FALSE)</f>
        <v>June</v>
      </c>
      <c r="H840" s="58">
        <v>0.05</v>
      </c>
      <c r="I840" s="4">
        <f>VLOOKUP(Table1[[#This Row],[Week]],WeekDays,2,FALSE)*Table1[[#This Row],[%]]*0.875</f>
        <v>0.21875</v>
      </c>
      <c r="J84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41" spans="1:10" hidden="1" x14ac:dyDescent="0.3">
      <c r="A841" t="s">
        <v>6</v>
      </c>
      <c r="B841" t="s">
        <v>97</v>
      </c>
      <c r="D841" t="s">
        <v>15</v>
      </c>
      <c r="E841" t="s">
        <v>122</v>
      </c>
      <c r="F841">
        <v>29</v>
      </c>
      <c r="G841" t="str">
        <f>VLOOKUP(Table1[[#This Row],[Week]],MonthWeek,3,FALSE)</f>
        <v>July</v>
      </c>
      <c r="H841" s="58">
        <v>0.2</v>
      </c>
      <c r="I841" s="4">
        <f>VLOOKUP(Table1[[#This Row],[Week]],WeekDays,2,FALSE)*Table1[[#This Row],[%]]*0.875</f>
        <v>0.35000000000000003</v>
      </c>
      <c r="J8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842" spans="1:10" hidden="1" x14ac:dyDescent="0.3">
      <c r="A842" t="s">
        <v>6</v>
      </c>
      <c r="B842" t="s">
        <v>97</v>
      </c>
      <c r="D842" t="s">
        <v>19</v>
      </c>
      <c r="E842" t="s">
        <v>73</v>
      </c>
      <c r="F842">
        <v>26</v>
      </c>
      <c r="G842" t="str">
        <f>VLOOKUP(Table1[[#This Row],[Week]],MonthWeek,3,FALSE)</f>
        <v>June</v>
      </c>
      <c r="H842" s="58">
        <v>0.1</v>
      </c>
      <c r="I842" s="4">
        <f>VLOOKUP(Table1[[#This Row],[Week]],WeekDays,2,FALSE)*Table1[[#This Row],[%]]*0.875</f>
        <v>0.4375</v>
      </c>
      <c r="J8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843" spans="1:10" hidden="1" x14ac:dyDescent="0.3">
      <c r="A843" t="s">
        <v>6</v>
      </c>
      <c r="B843" t="s">
        <v>97</v>
      </c>
      <c r="D843" t="s">
        <v>19</v>
      </c>
      <c r="E843" t="s">
        <v>73</v>
      </c>
      <c r="F843">
        <v>27</v>
      </c>
      <c r="G843" t="str">
        <f>VLOOKUP(Table1[[#This Row],[Week]],MonthWeek,3,FALSE)</f>
        <v>July</v>
      </c>
      <c r="H843" s="58">
        <v>0.1</v>
      </c>
      <c r="I843" s="4">
        <f>VLOOKUP(Table1[[#This Row],[Week]],WeekDays,2,FALSE)*Table1[[#This Row],[%]]*0.875</f>
        <v>0.4375</v>
      </c>
      <c r="J8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844" spans="1:10" hidden="1" x14ac:dyDescent="0.3">
      <c r="A844" t="s">
        <v>5</v>
      </c>
      <c r="B844" t="s">
        <v>46</v>
      </c>
      <c r="D844" t="s">
        <v>15</v>
      </c>
      <c r="E844" t="s">
        <v>132</v>
      </c>
      <c r="F844">
        <v>26</v>
      </c>
      <c r="G844" t="str">
        <f>VLOOKUP(Table1[[#This Row],[Week]],MonthWeek,3,FALSE)</f>
        <v>June</v>
      </c>
      <c r="I844" s="4">
        <f>VLOOKUP(Table1[[#This Row],[Week]],WeekDays,2,FALSE)*Table1[[#This Row],[%]]*0.875</f>
        <v>0</v>
      </c>
      <c r="J8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45" spans="1:10" hidden="1" x14ac:dyDescent="0.3">
      <c r="A845" t="s">
        <v>4</v>
      </c>
      <c r="B845" t="s">
        <v>115</v>
      </c>
      <c r="D845" t="s">
        <v>15</v>
      </c>
      <c r="E845" t="s">
        <v>133</v>
      </c>
      <c r="F845">
        <v>26</v>
      </c>
      <c r="G845" t="str">
        <f>VLOOKUP(Table1[[#This Row],[Week]],MonthWeek,3,FALSE)</f>
        <v>June</v>
      </c>
      <c r="I845" s="4">
        <f>VLOOKUP(Table1[[#This Row],[Week]],WeekDays,2,FALSE)*Table1[[#This Row],[%]]*0.875</f>
        <v>0</v>
      </c>
      <c r="J8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46" spans="1:10" hidden="1" x14ac:dyDescent="0.3">
      <c r="A846" t="s">
        <v>4</v>
      </c>
      <c r="B846" t="s">
        <v>115</v>
      </c>
      <c r="D846" t="s">
        <v>15</v>
      </c>
      <c r="E846" t="s">
        <v>133</v>
      </c>
      <c r="F846">
        <v>26</v>
      </c>
      <c r="G846" t="str">
        <f>VLOOKUP(Table1[[#This Row],[Week]],MonthWeek,3,FALSE)</f>
        <v>June</v>
      </c>
      <c r="I846" s="4">
        <f>VLOOKUP(Table1[[#This Row],[Week]],WeekDays,2,FALSE)*Table1[[#This Row],[%]]*0.875</f>
        <v>0</v>
      </c>
      <c r="J8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47" spans="1:10" hidden="1" x14ac:dyDescent="0.3">
      <c r="A847" t="s">
        <v>4</v>
      </c>
      <c r="B847" t="s">
        <v>115</v>
      </c>
      <c r="D847" t="s">
        <v>15</v>
      </c>
      <c r="E847" t="s">
        <v>133</v>
      </c>
      <c r="F847">
        <v>27</v>
      </c>
      <c r="G847" t="str">
        <f>VLOOKUP(Table1[[#This Row],[Week]],MonthWeek,3,FALSE)</f>
        <v>July</v>
      </c>
      <c r="I847" s="4">
        <f>VLOOKUP(Table1[[#This Row],[Week]],WeekDays,2,FALSE)*Table1[[#This Row],[%]]*0.875</f>
        <v>0</v>
      </c>
      <c r="J8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48" spans="1:10" hidden="1" x14ac:dyDescent="0.3">
      <c r="A848" t="s">
        <v>4</v>
      </c>
      <c r="B848" t="s">
        <v>115</v>
      </c>
      <c r="D848" t="s">
        <v>15</v>
      </c>
      <c r="E848" t="s">
        <v>133</v>
      </c>
      <c r="F848">
        <v>27</v>
      </c>
      <c r="G848" t="str">
        <f>VLOOKUP(Table1[[#This Row],[Week]],MonthWeek,3,FALSE)</f>
        <v>July</v>
      </c>
      <c r="I848" s="4">
        <f>VLOOKUP(Table1[[#This Row],[Week]],WeekDays,2,FALSE)*Table1[[#This Row],[%]]*0.875</f>
        <v>0</v>
      </c>
      <c r="J8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49" spans="1:10" hidden="1" x14ac:dyDescent="0.3">
      <c r="A849" t="s">
        <v>9</v>
      </c>
      <c r="B849" t="s">
        <v>9</v>
      </c>
      <c r="D849" t="s">
        <v>15</v>
      </c>
      <c r="E849" t="s">
        <v>130</v>
      </c>
      <c r="F849">
        <v>29</v>
      </c>
      <c r="G849" t="str">
        <f>VLOOKUP(Table1[[#This Row],[Week]],MonthWeek,3,FALSE)</f>
        <v>July</v>
      </c>
      <c r="I849" s="4">
        <f>VLOOKUP(Table1[[#This Row],[Week]],WeekDays,2,FALSE)*Table1[[#This Row],[%]]*0.875</f>
        <v>0</v>
      </c>
      <c r="J8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50" spans="1:10" hidden="1" x14ac:dyDescent="0.3">
      <c r="A850" t="s">
        <v>6</v>
      </c>
      <c r="B850" t="s">
        <v>97</v>
      </c>
      <c r="D850" t="s">
        <v>19</v>
      </c>
      <c r="E850" t="s">
        <v>73</v>
      </c>
      <c r="F850">
        <v>28</v>
      </c>
      <c r="G850" t="str">
        <f>VLOOKUP(Table1[[#This Row],[Week]],MonthWeek,3,FALSE)</f>
        <v>July</v>
      </c>
      <c r="H850" s="58">
        <v>0.2</v>
      </c>
      <c r="I850" s="4">
        <f>VLOOKUP(Table1[[#This Row],[Week]],WeekDays,2,FALSE)*Table1[[#This Row],[%]]*0.875</f>
        <v>0.875</v>
      </c>
      <c r="J8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851" spans="1:10" hidden="1" x14ac:dyDescent="0.3">
      <c r="A851" t="s">
        <v>14</v>
      </c>
      <c r="B851" t="s">
        <v>91</v>
      </c>
      <c r="D851" t="s">
        <v>0</v>
      </c>
      <c r="E851" t="s">
        <v>167</v>
      </c>
      <c r="F851">
        <v>27</v>
      </c>
      <c r="G851" t="str">
        <f>VLOOKUP(Table1[[#This Row],[Week]],MonthWeek,3,FALSE)</f>
        <v>July</v>
      </c>
      <c r="H851" s="58">
        <v>0.05</v>
      </c>
      <c r="I851" s="4">
        <f>VLOOKUP(Table1[[#This Row],[Week]],WeekDays,2,FALSE)*Table1[[#This Row],[%]]*0.875</f>
        <v>0.21875</v>
      </c>
      <c r="J85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52" spans="1:10" hidden="1" x14ac:dyDescent="0.3">
      <c r="A852" t="s">
        <v>14</v>
      </c>
      <c r="B852" t="s">
        <v>91</v>
      </c>
      <c r="D852" t="s">
        <v>0</v>
      </c>
      <c r="E852" t="s">
        <v>167</v>
      </c>
      <c r="F852">
        <v>28</v>
      </c>
      <c r="G852" t="str">
        <f>VLOOKUP(Table1[[#This Row],[Week]],MonthWeek,3,FALSE)</f>
        <v>July</v>
      </c>
      <c r="H852" s="58">
        <v>0.05</v>
      </c>
      <c r="I852" s="4">
        <f>VLOOKUP(Table1[[#This Row],[Week]],WeekDays,2,FALSE)*Table1[[#This Row],[%]]*0.875</f>
        <v>0.21875</v>
      </c>
      <c r="J85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53" spans="1:10" hidden="1" x14ac:dyDescent="0.3">
      <c r="A853" t="s">
        <v>14</v>
      </c>
      <c r="B853" t="s">
        <v>91</v>
      </c>
      <c r="D853" t="s">
        <v>0</v>
      </c>
      <c r="E853" t="s">
        <v>167</v>
      </c>
      <c r="F853">
        <v>29</v>
      </c>
      <c r="G853" t="str">
        <f>VLOOKUP(Table1[[#This Row],[Week]],MonthWeek,3,FALSE)</f>
        <v>July</v>
      </c>
      <c r="H853" s="58">
        <v>0.05</v>
      </c>
      <c r="I853" s="4">
        <f>VLOOKUP(Table1[[#This Row],[Week]],WeekDays,2,FALSE)*Table1[[#This Row],[%]]*0.875</f>
        <v>8.7500000000000008E-2</v>
      </c>
      <c r="J85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54" spans="1:10" hidden="1" x14ac:dyDescent="0.3">
      <c r="A854" t="s">
        <v>14</v>
      </c>
      <c r="B854" t="s">
        <v>70</v>
      </c>
      <c r="D854" t="s">
        <v>0</v>
      </c>
      <c r="E854" t="s">
        <v>167</v>
      </c>
      <c r="F854">
        <v>26</v>
      </c>
      <c r="G854" t="str">
        <f>VLOOKUP(Table1[[#This Row],[Week]],MonthWeek,3,FALSE)</f>
        <v>June</v>
      </c>
      <c r="H854" s="58">
        <v>0.05</v>
      </c>
      <c r="I854" s="4">
        <f>VLOOKUP(Table1[[#This Row],[Week]],WeekDays,2,FALSE)*Table1[[#This Row],[%]]*0.875</f>
        <v>0.21875</v>
      </c>
      <c r="J85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55" spans="1:10" hidden="1" x14ac:dyDescent="0.3">
      <c r="A855" t="s">
        <v>14</v>
      </c>
      <c r="B855" t="s">
        <v>70</v>
      </c>
      <c r="D855" t="s">
        <v>0</v>
      </c>
      <c r="E855" t="s">
        <v>167</v>
      </c>
      <c r="F855">
        <v>27</v>
      </c>
      <c r="G855" t="str">
        <f>VLOOKUP(Table1[[#This Row],[Week]],MonthWeek,3,FALSE)</f>
        <v>July</v>
      </c>
      <c r="H855" s="58">
        <v>0.05</v>
      </c>
      <c r="I855" s="4">
        <f>VLOOKUP(Table1[[#This Row],[Week]],WeekDays,2,FALSE)*Table1[[#This Row],[%]]*0.875</f>
        <v>0.21875</v>
      </c>
      <c r="J85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56" spans="1:10" hidden="1" x14ac:dyDescent="0.3">
      <c r="A856" t="s">
        <v>14</v>
      </c>
      <c r="B856" t="s">
        <v>70</v>
      </c>
      <c r="D856" t="s">
        <v>0</v>
      </c>
      <c r="E856" t="s">
        <v>167</v>
      </c>
      <c r="F856">
        <v>28</v>
      </c>
      <c r="G856" t="str">
        <f>VLOOKUP(Table1[[#This Row],[Week]],MonthWeek,3,FALSE)</f>
        <v>July</v>
      </c>
      <c r="H856" s="58">
        <v>0.05</v>
      </c>
      <c r="I856" s="4">
        <f>VLOOKUP(Table1[[#This Row],[Week]],WeekDays,2,FALSE)*Table1[[#This Row],[%]]*0.875</f>
        <v>0.21875</v>
      </c>
      <c r="J85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57" spans="1:10" hidden="1" x14ac:dyDescent="0.3">
      <c r="A857" t="s">
        <v>5</v>
      </c>
      <c r="B857" t="s">
        <v>46</v>
      </c>
      <c r="D857" t="s">
        <v>15</v>
      </c>
      <c r="E857" t="s">
        <v>132</v>
      </c>
      <c r="F857">
        <v>27</v>
      </c>
      <c r="G857" t="str">
        <f>VLOOKUP(Table1[[#This Row],[Week]],MonthWeek,3,FALSE)</f>
        <v>July</v>
      </c>
      <c r="I857" s="4">
        <f>VLOOKUP(Table1[[#This Row],[Week]],WeekDays,2,FALSE)*Table1[[#This Row],[%]]*0.875</f>
        <v>0</v>
      </c>
      <c r="J8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58" spans="1:10" hidden="1" x14ac:dyDescent="0.3">
      <c r="A858" t="s">
        <v>6</v>
      </c>
      <c r="B858" t="s">
        <v>97</v>
      </c>
      <c r="D858" t="s">
        <v>19</v>
      </c>
      <c r="E858" t="s">
        <v>73</v>
      </c>
      <c r="F858">
        <v>29</v>
      </c>
      <c r="G858" t="str">
        <f>VLOOKUP(Table1[[#This Row],[Week]],MonthWeek,3,FALSE)</f>
        <v>July</v>
      </c>
      <c r="H858" s="58">
        <v>0.2</v>
      </c>
      <c r="I858" s="4">
        <f>VLOOKUP(Table1[[#This Row],[Week]],WeekDays,2,FALSE)*Table1[[#This Row],[%]]*0.875</f>
        <v>0.35000000000000003</v>
      </c>
      <c r="J8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859" spans="1:10" hidden="1" x14ac:dyDescent="0.3">
      <c r="A859" t="s">
        <v>4</v>
      </c>
      <c r="B859" t="s">
        <v>115</v>
      </c>
      <c r="D859" t="s">
        <v>15</v>
      </c>
      <c r="E859" t="s">
        <v>133</v>
      </c>
      <c r="F859">
        <v>28</v>
      </c>
      <c r="G859" t="str">
        <f>VLOOKUP(Table1[[#This Row],[Week]],MonthWeek,3,FALSE)</f>
        <v>July</v>
      </c>
      <c r="I859" s="4">
        <f>VLOOKUP(Table1[[#This Row],[Week]],WeekDays,2,FALSE)*Table1[[#This Row],[%]]*0.875</f>
        <v>0</v>
      </c>
      <c r="J8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0" spans="1:10" hidden="1" x14ac:dyDescent="0.3">
      <c r="A860" t="s">
        <v>4</v>
      </c>
      <c r="B860" t="s">
        <v>115</v>
      </c>
      <c r="D860" t="s">
        <v>15</v>
      </c>
      <c r="E860" t="s">
        <v>133</v>
      </c>
      <c r="F860">
        <v>28</v>
      </c>
      <c r="G860" t="str">
        <f>VLOOKUP(Table1[[#This Row],[Week]],MonthWeek,3,FALSE)</f>
        <v>July</v>
      </c>
      <c r="I860" s="4">
        <f>VLOOKUP(Table1[[#This Row],[Week]],WeekDays,2,FALSE)*Table1[[#This Row],[%]]*0.875</f>
        <v>0</v>
      </c>
      <c r="J8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1" spans="1:10" hidden="1" x14ac:dyDescent="0.3">
      <c r="A861" t="s">
        <v>4</v>
      </c>
      <c r="B861" t="s">
        <v>45</v>
      </c>
      <c r="D861" t="s">
        <v>17</v>
      </c>
      <c r="E861" t="s">
        <v>118</v>
      </c>
      <c r="F861">
        <v>26</v>
      </c>
      <c r="G861" t="str">
        <f>VLOOKUP(Table1[[#This Row],[Week]],MonthWeek,3,FALSE)</f>
        <v>June</v>
      </c>
      <c r="I861" s="4">
        <f>VLOOKUP(Table1[[#This Row],[Week]],WeekDays,2,FALSE)*Table1[[#This Row],[%]]*0.875</f>
        <v>0</v>
      </c>
      <c r="J8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2" spans="1:10" hidden="1" x14ac:dyDescent="0.3">
      <c r="A862" t="s">
        <v>4</v>
      </c>
      <c r="B862" t="s">
        <v>45</v>
      </c>
      <c r="D862" t="s">
        <v>17</v>
      </c>
      <c r="E862" t="s">
        <v>118</v>
      </c>
      <c r="F862">
        <v>27</v>
      </c>
      <c r="G862" t="str">
        <f>VLOOKUP(Table1[[#This Row],[Week]],MonthWeek,3,FALSE)</f>
        <v>July</v>
      </c>
      <c r="I862" s="4">
        <f>VLOOKUP(Table1[[#This Row],[Week]],WeekDays,2,FALSE)*Table1[[#This Row],[%]]*0.875</f>
        <v>0</v>
      </c>
      <c r="J8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3" spans="1:10" hidden="1" x14ac:dyDescent="0.3">
      <c r="A863" t="s">
        <v>9</v>
      </c>
      <c r="B863" t="s">
        <v>9</v>
      </c>
      <c r="D863" t="s">
        <v>15</v>
      </c>
      <c r="E863" t="s">
        <v>37</v>
      </c>
      <c r="F863">
        <v>29</v>
      </c>
      <c r="G863" t="str">
        <f>VLOOKUP(Table1[[#This Row],[Week]],MonthWeek,3,FALSE)</f>
        <v>July</v>
      </c>
      <c r="I863" s="4">
        <f>VLOOKUP(Table1[[#This Row],[Week]],WeekDays,2,FALSE)*Table1[[#This Row],[%]]*0.875</f>
        <v>0</v>
      </c>
      <c r="J8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4" spans="1:10" hidden="1" x14ac:dyDescent="0.3">
      <c r="A864" t="s">
        <v>6</v>
      </c>
      <c r="B864" t="s">
        <v>97</v>
      </c>
      <c r="D864" t="s">
        <v>0</v>
      </c>
      <c r="E864" t="s">
        <v>6</v>
      </c>
      <c r="F864">
        <v>26</v>
      </c>
      <c r="G864" t="str">
        <f>VLOOKUP(Table1[[#This Row],[Week]],MonthWeek,3,FALSE)</f>
        <v>June</v>
      </c>
      <c r="H864" s="58">
        <v>0.2</v>
      </c>
      <c r="I864" s="4">
        <f>VLOOKUP(Table1[[#This Row],[Week]],WeekDays,2,FALSE)*Table1[[#This Row],[%]]*0.875</f>
        <v>0.875</v>
      </c>
      <c r="J8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865" spans="1:10" hidden="1" x14ac:dyDescent="0.3">
      <c r="A865" t="s">
        <v>5</v>
      </c>
      <c r="B865" t="s">
        <v>46</v>
      </c>
      <c r="D865" t="s">
        <v>15</v>
      </c>
      <c r="E865" t="s">
        <v>92</v>
      </c>
      <c r="F865">
        <v>26</v>
      </c>
      <c r="G865" t="str">
        <f>VLOOKUP(Table1[[#This Row],[Week]],MonthWeek,3,FALSE)</f>
        <v>June</v>
      </c>
      <c r="I865" s="4">
        <f>VLOOKUP(Table1[[#This Row],[Week]],WeekDays,2,FALSE)*Table1[[#This Row],[%]]*0.875</f>
        <v>0</v>
      </c>
      <c r="J8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6" spans="1:10" hidden="1" x14ac:dyDescent="0.3">
      <c r="A866" t="s">
        <v>5</v>
      </c>
      <c r="B866" t="s">
        <v>46</v>
      </c>
      <c r="D866" t="s">
        <v>15</v>
      </c>
      <c r="E866" t="s">
        <v>92</v>
      </c>
      <c r="F866">
        <v>28</v>
      </c>
      <c r="G866" t="str">
        <f>VLOOKUP(Table1[[#This Row],[Week]],MonthWeek,3,FALSE)</f>
        <v>July</v>
      </c>
      <c r="I866" s="4">
        <f>VLOOKUP(Table1[[#This Row],[Week]],WeekDays,2,FALSE)*Table1[[#This Row],[%]]*0.875</f>
        <v>0</v>
      </c>
      <c r="J8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7" spans="1:10" hidden="1" x14ac:dyDescent="0.3">
      <c r="A867" t="s">
        <v>4</v>
      </c>
      <c r="B867" t="s">
        <v>45</v>
      </c>
      <c r="D867" t="s">
        <v>17</v>
      </c>
      <c r="E867" t="s">
        <v>118</v>
      </c>
      <c r="F867">
        <v>28</v>
      </c>
      <c r="G867" t="str">
        <f>VLOOKUP(Table1[[#This Row],[Week]],MonthWeek,3,FALSE)</f>
        <v>July</v>
      </c>
      <c r="I867" s="4">
        <f>VLOOKUP(Table1[[#This Row],[Week]],WeekDays,2,FALSE)*Table1[[#This Row],[%]]*0.875</f>
        <v>0</v>
      </c>
      <c r="J8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8" spans="1:10" hidden="1" x14ac:dyDescent="0.3">
      <c r="A868" t="s">
        <v>5</v>
      </c>
      <c r="B868" t="s">
        <v>46</v>
      </c>
      <c r="D868" t="s">
        <v>15</v>
      </c>
      <c r="E868" t="s">
        <v>133</v>
      </c>
      <c r="F868">
        <v>26</v>
      </c>
      <c r="G868" t="str">
        <f>VLOOKUP(Table1[[#This Row],[Week]],MonthWeek,3,FALSE)</f>
        <v>June</v>
      </c>
      <c r="I868" s="4">
        <f>VLOOKUP(Table1[[#This Row],[Week]],WeekDays,2,FALSE)*Table1[[#This Row],[%]]*0.875</f>
        <v>0</v>
      </c>
      <c r="J8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69" spans="1:10" hidden="1" x14ac:dyDescent="0.3">
      <c r="A869" t="s">
        <v>6</v>
      </c>
      <c r="B869" t="s">
        <v>97</v>
      </c>
      <c r="D869" t="s">
        <v>0</v>
      </c>
      <c r="E869" t="s">
        <v>6</v>
      </c>
      <c r="F869">
        <v>27</v>
      </c>
      <c r="G869" t="str">
        <f>VLOOKUP(Table1[[#This Row],[Week]],MonthWeek,3,FALSE)</f>
        <v>July</v>
      </c>
      <c r="H869" s="58">
        <v>0.2</v>
      </c>
      <c r="I869" s="4">
        <f>VLOOKUP(Table1[[#This Row],[Week]],WeekDays,2,FALSE)*Table1[[#This Row],[%]]*0.875</f>
        <v>0.875</v>
      </c>
      <c r="J8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870" spans="1:10" hidden="1" x14ac:dyDescent="0.3">
      <c r="A870" t="s">
        <v>5</v>
      </c>
      <c r="B870" t="s">
        <v>46</v>
      </c>
      <c r="D870" t="s">
        <v>15</v>
      </c>
      <c r="E870" t="s">
        <v>133</v>
      </c>
      <c r="F870">
        <v>27</v>
      </c>
      <c r="G870" t="str">
        <f>VLOOKUP(Table1[[#This Row],[Week]],MonthWeek,3,FALSE)</f>
        <v>July</v>
      </c>
      <c r="I870" s="4">
        <f>VLOOKUP(Table1[[#This Row],[Week]],WeekDays,2,FALSE)*Table1[[#This Row],[%]]*0.875</f>
        <v>0</v>
      </c>
      <c r="J8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71" spans="1:10" hidden="1" x14ac:dyDescent="0.3">
      <c r="A871" t="s">
        <v>5</v>
      </c>
      <c r="B871" t="s">
        <v>46</v>
      </c>
      <c r="D871" t="s">
        <v>15</v>
      </c>
      <c r="E871" t="s">
        <v>133</v>
      </c>
      <c r="F871">
        <v>28</v>
      </c>
      <c r="G871" t="str">
        <f>VLOOKUP(Table1[[#This Row],[Week]],MonthWeek,3,FALSE)</f>
        <v>July</v>
      </c>
      <c r="I871" s="4">
        <f>VLOOKUP(Table1[[#This Row],[Week]],WeekDays,2,FALSE)*Table1[[#This Row],[%]]*0.875</f>
        <v>0</v>
      </c>
      <c r="J8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72" spans="1:10" hidden="1" x14ac:dyDescent="0.3">
      <c r="A872" t="s">
        <v>14</v>
      </c>
      <c r="B872" t="s">
        <v>70</v>
      </c>
      <c r="D872" t="s">
        <v>0</v>
      </c>
      <c r="E872" t="s">
        <v>167</v>
      </c>
      <c r="F872">
        <v>29</v>
      </c>
      <c r="G872" t="str">
        <f>VLOOKUP(Table1[[#This Row],[Week]],MonthWeek,3,FALSE)</f>
        <v>July</v>
      </c>
      <c r="H872" s="58">
        <v>0.05</v>
      </c>
      <c r="I872" s="4">
        <f>VLOOKUP(Table1[[#This Row],[Week]],WeekDays,2,FALSE)*Table1[[#This Row],[%]]*0.875</f>
        <v>8.7500000000000008E-2</v>
      </c>
      <c r="J87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73" spans="1:10" hidden="1" x14ac:dyDescent="0.3">
      <c r="A873" t="s">
        <v>9</v>
      </c>
      <c r="B873" t="s">
        <v>9</v>
      </c>
      <c r="D873" t="s">
        <v>15</v>
      </c>
      <c r="E873" t="s">
        <v>134</v>
      </c>
      <c r="F873">
        <v>29</v>
      </c>
      <c r="G873" t="str">
        <f>VLOOKUP(Table1[[#This Row],[Week]],MonthWeek,3,FALSE)</f>
        <v>July</v>
      </c>
      <c r="I873" s="4">
        <f>VLOOKUP(Table1[[#This Row],[Week]],WeekDays,2,FALSE)*Table1[[#This Row],[%]]*0.875</f>
        <v>0</v>
      </c>
      <c r="J8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74" spans="1:10" hidden="1" x14ac:dyDescent="0.3">
      <c r="A874" t="s">
        <v>5</v>
      </c>
      <c r="B874" t="s">
        <v>46</v>
      </c>
      <c r="D874" t="s">
        <v>15</v>
      </c>
      <c r="E874" t="s">
        <v>133</v>
      </c>
      <c r="F874">
        <v>29</v>
      </c>
      <c r="G874" t="str">
        <f>VLOOKUP(Table1[[#This Row],[Week]],MonthWeek,3,FALSE)</f>
        <v>July</v>
      </c>
      <c r="I874" s="4">
        <f>VLOOKUP(Table1[[#This Row],[Week]],WeekDays,2,FALSE)*Table1[[#This Row],[%]]*0.875</f>
        <v>0</v>
      </c>
      <c r="J8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75" spans="1:10" hidden="1" x14ac:dyDescent="0.3">
      <c r="A875" t="s">
        <v>6</v>
      </c>
      <c r="B875" t="s">
        <v>97</v>
      </c>
      <c r="D875" t="s">
        <v>0</v>
      </c>
      <c r="E875" t="s">
        <v>6</v>
      </c>
      <c r="F875">
        <v>28</v>
      </c>
      <c r="G875" t="str">
        <f>VLOOKUP(Table1[[#This Row],[Week]],MonthWeek,3,FALSE)</f>
        <v>July</v>
      </c>
      <c r="H875" s="58">
        <v>0.2</v>
      </c>
      <c r="I875" s="4">
        <f>VLOOKUP(Table1[[#This Row],[Week]],WeekDays,2,FALSE)*Table1[[#This Row],[%]]*0.875</f>
        <v>0.875</v>
      </c>
      <c r="J8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876" spans="1:10" hidden="1" x14ac:dyDescent="0.3">
      <c r="A876" t="s">
        <v>6</v>
      </c>
      <c r="B876" t="s">
        <v>97</v>
      </c>
      <c r="D876" t="s">
        <v>0</v>
      </c>
      <c r="E876" t="s">
        <v>6</v>
      </c>
      <c r="F876">
        <v>29</v>
      </c>
      <c r="G876" t="str">
        <f>VLOOKUP(Table1[[#This Row],[Week]],MonthWeek,3,FALSE)</f>
        <v>July</v>
      </c>
      <c r="H876" s="58">
        <v>0.2</v>
      </c>
      <c r="I876" s="4">
        <f>VLOOKUP(Table1[[#This Row],[Week]],WeekDays,2,FALSE)*Table1[[#This Row],[%]]*0.875</f>
        <v>0.35000000000000003</v>
      </c>
      <c r="J8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877" spans="1:10" hidden="1" x14ac:dyDescent="0.3">
      <c r="A877" t="s">
        <v>13</v>
      </c>
      <c r="B877" t="s">
        <v>67</v>
      </c>
      <c r="D877" t="s">
        <v>0</v>
      </c>
      <c r="E877" t="s">
        <v>13</v>
      </c>
      <c r="F877">
        <v>29</v>
      </c>
      <c r="G877" t="str">
        <f>VLOOKUP(Table1[[#This Row],[Week]],MonthWeek,3,FALSE)</f>
        <v>July</v>
      </c>
      <c r="I877" s="4">
        <f>VLOOKUP(Table1[[#This Row],[Week]],WeekDays,2,FALSE)*Table1[[#This Row],[%]]*0.875</f>
        <v>0</v>
      </c>
      <c r="J8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78" spans="1:10" hidden="1" x14ac:dyDescent="0.3">
      <c r="A878" t="s">
        <v>13</v>
      </c>
      <c r="B878" t="s">
        <v>69</v>
      </c>
      <c r="D878" t="s">
        <v>19</v>
      </c>
      <c r="E878" t="s">
        <v>119</v>
      </c>
      <c r="F878">
        <v>27</v>
      </c>
      <c r="G878" t="str">
        <f>VLOOKUP(Table1[[#This Row],[Week]],MonthWeek,3,FALSE)</f>
        <v>July</v>
      </c>
      <c r="H878" s="58">
        <v>0</v>
      </c>
      <c r="I878" s="4">
        <f>VLOOKUP(Table1[[#This Row],[Week]],WeekDays,2,FALSE)*Table1[[#This Row],[%]]*0.875</f>
        <v>0</v>
      </c>
      <c r="J8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79" spans="1:10" hidden="1" x14ac:dyDescent="0.3">
      <c r="A879" t="s">
        <v>4</v>
      </c>
      <c r="B879" t="s">
        <v>45</v>
      </c>
      <c r="D879" t="s">
        <v>17</v>
      </c>
      <c r="E879" t="s">
        <v>118</v>
      </c>
      <c r="F879">
        <v>29</v>
      </c>
      <c r="G879" t="str">
        <f>VLOOKUP(Table1[[#This Row],[Week]],MonthWeek,3,FALSE)</f>
        <v>July</v>
      </c>
      <c r="I879" s="4">
        <f>VLOOKUP(Table1[[#This Row],[Week]],WeekDays,2,FALSE)*Table1[[#This Row],[%]]*0.875</f>
        <v>0</v>
      </c>
      <c r="J8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80" spans="1:10" hidden="1" x14ac:dyDescent="0.3">
      <c r="A880" t="s">
        <v>4</v>
      </c>
      <c r="B880" t="s">
        <v>115</v>
      </c>
      <c r="D880" t="s">
        <v>15</v>
      </c>
      <c r="E880" t="s">
        <v>133</v>
      </c>
      <c r="F880">
        <v>29</v>
      </c>
      <c r="G880" t="str">
        <f>VLOOKUP(Table1[[#This Row],[Week]],MonthWeek,3,FALSE)</f>
        <v>July</v>
      </c>
      <c r="I880" s="4">
        <f>VLOOKUP(Table1[[#This Row],[Week]],WeekDays,2,FALSE)*Table1[[#This Row],[%]]*0.875</f>
        <v>0</v>
      </c>
      <c r="J8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81" spans="1:10" hidden="1" x14ac:dyDescent="0.3">
      <c r="A881" t="s">
        <v>4</v>
      </c>
      <c r="B881" t="s">
        <v>115</v>
      </c>
      <c r="D881" t="s">
        <v>15</v>
      </c>
      <c r="E881" t="s">
        <v>133</v>
      </c>
      <c r="F881">
        <v>29</v>
      </c>
      <c r="G881" t="str">
        <f>VLOOKUP(Table1[[#This Row],[Week]],MonthWeek,3,FALSE)</f>
        <v>July</v>
      </c>
      <c r="I881" s="4">
        <f>VLOOKUP(Table1[[#This Row],[Week]],WeekDays,2,FALSE)*Table1[[#This Row],[%]]*0.875</f>
        <v>0</v>
      </c>
      <c r="J8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82" spans="1:10" hidden="1" x14ac:dyDescent="0.3">
      <c r="A882" t="s">
        <v>4</v>
      </c>
      <c r="B882" t="s">
        <v>115</v>
      </c>
      <c r="D882" t="s">
        <v>15</v>
      </c>
      <c r="E882" t="s">
        <v>133</v>
      </c>
      <c r="F882">
        <v>26</v>
      </c>
      <c r="G882" t="str">
        <f>VLOOKUP(Table1[[#This Row],[Week]],MonthWeek,3,FALSE)</f>
        <v>June</v>
      </c>
      <c r="H882" s="58">
        <v>1</v>
      </c>
      <c r="I882" s="4">
        <f>VLOOKUP(Table1[[#This Row],[Week]],WeekDays,2,FALSE)*Table1[[#This Row],[%]]*0.875</f>
        <v>4.375</v>
      </c>
      <c r="J8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883" spans="1:10" hidden="1" x14ac:dyDescent="0.3">
      <c r="A883" t="s">
        <v>4</v>
      </c>
      <c r="B883" t="s">
        <v>115</v>
      </c>
      <c r="D883" t="s">
        <v>15</v>
      </c>
      <c r="E883" t="s">
        <v>133</v>
      </c>
      <c r="F883">
        <v>27</v>
      </c>
      <c r="G883" t="str">
        <f>VLOOKUP(Table1[[#This Row],[Week]],MonthWeek,3,FALSE)</f>
        <v>July</v>
      </c>
      <c r="H883" s="58">
        <v>1</v>
      </c>
      <c r="I883" s="4">
        <f>VLOOKUP(Table1[[#This Row],[Week]],WeekDays,2,FALSE)*Table1[[#This Row],[%]]*0.875</f>
        <v>4.375</v>
      </c>
      <c r="J8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884" spans="1:10" hidden="1" x14ac:dyDescent="0.3">
      <c r="A884" t="s">
        <v>4</v>
      </c>
      <c r="B884" t="s">
        <v>115</v>
      </c>
      <c r="D884" t="s">
        <v>15</v>
      </c>
      <c r="E884" t="s">
        <v>133</v>
      </c>
      <c r="F884">
        <v>28</v>
      </c>
      <c r="G884" t="str">
        <f>VLOOKUP(Table1[[#This Row],[Week]],MonthWeek,3,FALSE)</f>
        <v>July</v>
      </c>
      <c r="H884" s="58">
        <v>1</v>
      </c>
      <c r="I884" s="4">
        <f>VLOOKUP(Table1[[#This Row],[Week]],WeekDays,2,FALSE)*Table1[[#This Row],[%]]*0.875</f>
        <v>4.375</v>
      </c>
      <c r="J8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885" spans="1:10" hidden="1" x14ac:dyDescent="0.3">
      <c r="A885" t="s">
        <v>4</v>
      </c>
      <c r="B885" t="s">
        <v>115</v>
      </c>
      <c r="D885" t="s">
        <v>15</v>
      </c>
      <c r="E885" t="s">
        <v>133</v>
      </c>
      <c r="F885">
        <v>29</v>
      </c>
      <c r="G885" t="str">
        <f>VLOOKUP(Table1[[#This Row],[Week]],MonthWeek,3,FALSE)</f>
        <v>July</v>
      </c>
      <c r="H885" s="58">
        <v>1</v>
      </c>
      <c r="I885" s="4">
        <f>VLOOKUP(Table1[[#This Row],[Week]],WeekDays,2,FALSE)*Table1[[#This Row],[%]]*0.875</f>
        <v>1.75</v>
      </c>
      <c r="J8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886" spans="1:10" hidden="1" x14ac:dyDescent="0.3">
      <c r="A886" t="s">
        <v>4</v>
      </c>
      <c r="B886" t="s">
        <v>115</v>
      </c>
      <c r="D886" t="s">
        <v>15</v>
      </c>
      <c r="E886" t="s">
        <v>37</v>
      </c>
      <c r="F886">
        <v>26</v>
      </c>
      <c r="G886" t="str">
        <f>VLOOKUP(Table1[[#This Row],[Week]],MonthWeek,3,FALSE)</f>
        <v>June</v>
      </c>
      <c r="H886" s="58">
        <v>0.25</v>
      </c>
      <c r="I886" s="4">
        <f>VLOOKUP(Table1[[#This Row],[Week]],WeekDays,2,FALSE)*Table1[[#This Row],[%]]*0.875</f>
        <v>1.09375</v>
      </c>
      <c r="J8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887" spans="1:10" hidden="1" x14ac:dyDescent="0.3">
      <c r="A887" t="s">
        <v>4</v>
      </c>
      <c r="B887" t="s">
        <v>115</v>
      </c>
      <c r="D887" t="s">
        <v>15</v>
      </c>
      <c r="E887" t="s">
        <v>37</v>
      </c>
      <c r="F887">
        <v>27</v>
      </c>
      <c r="G887" t="str">
        <f>VLOOKUP(Table1[[#This Row],[Week]],MonthWeek,3,FALSE)</f>
        <v>July</v>
      </c>
      <c r="H887" s="58">
        <v>0.25</v>
      </c>
      <c r="I887" s="4">
        <f>VLOOKUP(Table1[[#This Row],[Week]],WeekDays,2,FALSE)*Table1[[#This Row],[%]]*0.875</f>
        <v>1.09375</v>
      </c>
      <c r="J8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888" spans="1:10" hidden="1" x14ac:dyDescent="0.3">
      <c r="A888" t="s">
        <v>14</v>
      </c>
      <c r="B888" t="s">
        <v>36</v>
      </c>
      <c r="D888" t="s">
        <v>0</v>
      </c>
      <c r="E888" t="s">
        <v>167</v>
      </c>
      <c r="F888">
        <v>26</v>
      </c>
      <c r="G888" t="str">
        <f>VLOOKUP(Table1[[#This Row],[Week]],MonthWeek,3,FALSE)</f>
        <v>June</v>
      </c>
      <c r="H888" s="58">
        <v>0</v>
      </c>
      <c r="I888" s="4">
        <f>VLOOKUP(Table1[[#This Row],[Week]],WeekDays,2,FALSE)*Table1[[#This Row],[%]]*0.875</f>
        <v>0</v>
      </c>
      <c r="J88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89" spans="1:10" hidden="1" x14ac:dyDescent="0.3">
      <c r="A889" t="s">
        <v>14</v>
      </c>
      <c r="B889" t="s">
        <v>36</v>
      </c>
      <c r="D889" t="s">
        <v>0</v>
      </c>
      <c r="E889" t="s">
        <v>167</v>
      </c>
      <c r="F889">
        <v>27</v>
      </c>
      <c r="G889" t="str">
        <f>VLOOKUP(Table1[[#This Row],[Week]],MonthWeek,3,FALSE)</f>
        <v>July</v>
      </c>
      <c r="H889" s="58">
        <v>0</v>
      </c>
      <c r="I889" s="4">
        <f>VLOOKUP(Table1[[#This Row],[Week]],WeekDays,2,FALSE)*Table1[[#This Row],[%]]*0.875</f>
        <v>0</v>
      </c>
      <c r="J88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90" spans="1:10" hidden="1" x14ac:dyDescent="0.3">
      <c r="A890" t="s">
        <v>14</v>
      </c>
      <c r="B890" t="s">
        <v>36</v>
      </c>
      <c r="D890" t="s">
        <v>0</v>
      </c>
      <c r="E890" t="s">
        <v>167</v>
      </c>
      <c r="F890">
        <v>28</v>
      </c>
      <c r="G890" t="str">
        <f>VLOOKUP(Table1[[#This Row],[Week]],MonthWeek,3,FALSE)</f>
        <v>July</v>
      </c>
      <c r="H890" s="58">
        <v>0</v>
      </c>
      <c r="I890" s="4">
        <f>VLOOKUP(Table1[[#This Row],[Week]],WeekDays,2,FALSE)*Table1[[#This Row],[%]]*0.875</f>
        <v>0</v>
      </c>
      <c r="J89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91" spans="1:10" hidden="1" x14ac:dyDescent="0.3">
      <c r="A891" t="s">
        <v>14</v>
      </c>
      <c r="B891" t="s">
        <v>36</v>
      </c>
      <c r="D891" t="s">
        <v>0</v>
      </c>
      <c r="E891" t="s">
        <v>167</v>
      </c>
      <c r="F891">
        <v>29</v>
      </c>
      <c r="G891" t="str">
        <f>VLOOKUP(Table1[[#This Row],[Week]],MonthWeek,3,FALSE)</f>
        <v>July</v>
      </c>
      <c r="H891" s="58">
        <v>0</v>
      </c>
      <c r="I891" s="4">
        <f>VLOOKUP(Table1[[#This Row],[Week]],WeekDays,2,FALSE)*Table1[[#This Row],[%]]*0.875</f>
        <v>0</v>
      </c>
      <c r="J89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92" spans="1:10" hidden="1" x14ac:dyDescent="0.3">
      <c r="A892" t="s">
        <v>14</v>
      </c>
      <c r="B892" t="s">
        <v>85</v>
      </c>
      <c r="D892" t="s">
        <v>0</v>
      </c>
      <c r="E892" t="s">
        <v>167</v>
      </c>
      <c r="F892">
        <v>26</v>
      </c>
      <c r="G892" t="str">
        <f>VLOOKUP(Table1[[#This Row],[Week]],MonthWeek,3,FALSE)</f>
        <v>June</v>
      </c>
      <c r="H892" s="58">
        <v>0.05</v>
      </c>
      <c r="I892" s="4">
        <f>VLOOKUP(Table1[[#This Row],[Week]],WeekDays,2,FALSE)*Table1[[#This Row],[%]]*0.875</f>
        <v>0.21875</v>
      </c>
      <c r="J89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93" spans="1:10" hidden="1" x14ac:dyDescent="0.3">
      <c r="A893" t="s">
        <v>14</v>
      </c>
      <c r="B893" t="s">
        <v>85</v>
      </c>
      <c r="D893" t="s">
        <v>0</v>
      </c>
      <c r="E893" t="s">
        <v>167</v>
      </c>
      <c r="F893">
        <v>27</v>
      </c>
      <c r="G893" t="str">
        <f>VLOOKUP(Table1[[#This Row],[Week]],MonthWeek,3,FALSE)</f>
        <v>July</v>
      </c>
      <c r="H893" s="58">
        <v>0.05</v>
      </c>
      <c r="I893" s="4">
        <f>VLOOKUP(Table1[[#This Row],[Week]],WeekDays,2,FALSE)*Table1[[#This Row],[%]]*0.875</f>
        <v>0.21875</v>
      </c>
      <c r="J89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94" spans="1:10" hidden="1" x14ac:dyDescent="0.3">
      <c r="A894" t="s">
        <v>14</v>
      </c>
      <c r="B894" t="s">
        <v>85</v>
      </c>
      <c r="D894" t="s">
        <v>0</v>
      </c>
      <c r="E894" t="s">
        <v>167</v>
      </c>
      <c r="F894">
        <v>28</v>
      </c>
      <c r="G894" t="str">
        <f>VLOOKUP(Table1[[#This Row],[Week]],MonthWeek,3,FALSE)</f>
        <v>July</v>
      </c>
      <c r="H894" s="58">
        <v>0.05</v>
      </c>
      <c r="I894" s="4">
        <f>VLOOKUP(Table1[[#This Row],[Week]],WeekDays,2,FALSE)*Table1[[#This Row],[%]]*0.875</f>
        <v>0.21875</v>
      </c>
      <c r="J89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95" spans="1:10" hidden="1" x14ac:dyDescent="0.3">
      <c r="A895" t="s">
        <v>14</v>
      </c>
      <c r="B895" t="s">
        <v>85</v>
      </c>
      <c r="D895" t="s">
        <v>0</v>
      </c>
      <c r="E895" t="s">
        <v>167</v>
      </c>
      <c r="F895">
        <v>29</v>
      </c>
      <c r="G895" t="str">
        <f>VLOOKUP(Table1[[#This Row],[Week]],MonthWeek,3,FALSE)</f>
        <v>July</v>
      </c>
      <c r="H895" s="58">
        <v>0.05</v>
      </c>
      <c r="I895" s="4">
        <f>VLOOKUP(Table1[[#This Row],[Week]],WeekDays,2,FALSE)*Table1[[#This Row],[%]]*0.875</f>
        <v>8.7500000000000008E-2</v>
      </c>
      <c r="J89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96" spans="1:10" hidden="1" x14ac:dyDescent="0.3">
      <c r="A896" t="s">
        <v>14</v>
      </c>
      <c r="B896" t="s">
        <v>60</v>
      </c>
      <c r="D896" t="s">
        <v>0</v>
      </c>
      <c r="E896" t="s">
        <v>167</v>
      </c>
      <c r="F896">
        <v>26</v>
      </c>
      <c r="G896" t="str">
        <f>VLOOKUP(Table1[[#This Row],[Week]],MonthWeek,3,FALSE)</f>
        <v>June</v>
      </c>
      <c r="H896" s="58">
        <v>0.15</v>
      </c>
      <c r="I896" s="4">
        <f>VLOOKUP(Table1[[#This Row],[Week]],WeekDays,2,FALSE)*Table1[[#This Row],[%]]*0.875</f>
        <v>0.65625</v>
      </c>
      <c r="J89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897" spans="1:10" hidden="1" x14ac:dyDescent="0.3">
      <c r="A897" t="s">
        <v>13</v>
      </c>
      <c r="B897" t="s">
        <v>69</v>
      </c>
      <c r="D897" t="s">
        <v>15</v>
      </c>
      <c r="E897" t="s">
        <v>127</v>
      </c>
      <c r="F897">
        <v>29</v>
      </c>
      <c r="G897" t="str">
        <f>VLOOKUP(Table1[[#This Row],[Week]],MonthWeek,3,FALSE)</f>
        <v>July</v>
      </c>
      <c r="I897" s="4">
        <f>VLOOKUP(Table1[[#This Row],[Week]],WeekDays,2,FALSE)*Table1[[#This Row],[%]]*0.875</f>
        <v>0</v>
      </c>
      <c r="J8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98" spans="1:10" hidden="1" x14ac:dyDescent="0.3">
      <c r="A898" t="s">
        <v>6</v>
      </c>
      <c r="B898" t="s">
        <v>97</v>
      </c>
      <c r="D898" t="s">
        <v>17</v>
      </c>
      <c r="E898" t="s">
        <v>107</v>
      </c>
      <c r="F898">
        <v>26</v>
      </c>
      <c r="G898" t="str">
        <f>VLOOKUP(Table1[[#This Row],[Week]],MonthWeek,3,FALSE)</f>
        <v>June</v>
      </c>
      <c r="H898" s="58">
        <v>0</v>
      </c>
      <c r="I898" s="4">
        <f>VLOOKUP(Table1[[#This Row],[Week]],WeekDays,2,FALSE)*Table1[[#This Row],[%]]*0.875</f>
        <v>0</v>
      </c>
      <c r="J8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899" spans="1:10" hidden="1" x14ac:dyDescent="0.3">
      <c r="A899" t="s">
        <v>14</v>
      </c>
      <c r="B899" t="s">
        <v>60</v>
      </c>
      <c r="D899" t="s">
        <v>0</v>
      </c>
      <c r="E899" t="s">
        <v>167</v>
      </c>
      <c r="F899">
        <v>27</v>
      </c>
      <c r="G899" t="str">
        <f>VLOOKUP(Table1[[#This Row],[Week]],MonthWeek,3,FALSE)</f>
        <v>July</v>
      </c>
      <c r="H899" s="58">
        <v>0.15</v>
      </c>
      <c r="I899" s="4">
        <f>VLOOKUP(Table1[[#This Row],[Week]],WeekDays,2,FALSE)*Table1[[#This Row],[%]]*0.875</f>
        <v>0.65625</v>
      </c>
      <c r="J89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00" spans="1:10" hidden="1" x14ac:dyDescent="0.3">
      <c r="A900" t="s">
        <v>9</v>
      </c>
      <c r="B900" t="s">
        <v>9</v>
      </c>
      <c r="D900" t="s">
        <v>15</v>
      </c>
      <c r="E900" t="s">
        <v>133</v>
      </c>
      <c r="F900">
        <v>29</v>
      </c>
      <c r="G900" t="str">
        <f>VLOOKUP(Table1[[#This Row],[Week]],MonthWeek,3,FALSE)</f>
        <v>July</v>
      </c>
      <c r="I900" s="4">
        <f>VLOOKUP(Table1[[#This Row],[Week]],WeekDays,2,FALSE)*Table1[[#This Row],[%]]*0.875</f>
        <v>0</v>
      </c>
      <c r="J9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01" spans="1:10" hidden="1" x14ac:dyDescent="0.3">
      <c r="A901" t="s">
        <v>10</v>
      </c>
      <c r="B901" t="s">
        <v>10</v>
      </c>
      <c r="D901" t="s">
        <v>17</v>
      </c>
      <c r="E901" t="s">
        <v>72</v>
      </c>
      <c r="F901">
        <v>29</v>
      </c>
      <c r="G901" t="str">
        <f>VLOOKUP(Table1[[#This Row],[Week]],MonthWeek,3,FALSE)</f>
        <v>July</v>
      </c>
      <c r="I901" s="4">
        <f>VLOOKUP(Table1[[#This Row],[Week]],WeekDays,2,FALSE)*Table1[[#This Row],[%]]*0.875</f>
        <v>0</v>
      </c>
      <c r="J9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02" spans="1:10" hidden="1" x14ac:dyDescent="0.3">
      <c r="A902" t="s">
        <v>14</v>
      </c>
      <c r="B902" t="s">
        <v>60</v>
      </c>
      <c r="D902" t="s">
        <v>0</v>
      </c>
      <c r="E902" t="s">
        <v>167</v>
      </c>
      <c r="F902">
        <v>28</v>
      </c>
      <c r="G902" t="str">
        <f>VLOOKUP(Table1[[#This Row],[Week]],MonthWeek,3,FALSE)</f>
        <v>July</v>
      </c>
      <c r="H902" s="58">
        <v>0.15</v>
      </c>
      <c r="I902" s="4">
        <f>VLOOKUP(Table1[[#This Row],[Week]],WeekDays,2,FALSE)*Table1[[#This Row],[%]]*0.875</f>
        <v>0.65625</v>
      </c>
      <c r="J90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03" spans="1:10" hidden="1" x14ac:dyDescent="0.3">
      <c r="A903" t="s">
        <v>13</v>
      </c>
      <c r="B903" t="s">
        <v>47</v>
      </c>
      <c r="D903" t="s">
        <v>0</v>
      </c>
      <c r="E903" t="s">
        <v>13</v>
      </c>
      <c r="F903">
        <v>29</v>
      </c>
      <c r="G903" t="str">
        <f>VLOOKUP(Table1[[#This Row],[Week]],MonthWeek,3,FALSE)</f>
        <v>July</v>
      </c>
      <c r="I903" s="4">
        <f>VLOOKUP(Table1[[#This Row],[Week]],WeekDays,2,FALSE)*Table1[[#This Row],[%]]*0.875</f>
        <v>0</v>
      </c>
      <c r="J9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04" spans="1:10" hidden="1" x14ac:dyDescent="0.3">
      <c r="A904" t="s">
        <v>6</v>
      </c>
      <c r="B904" t="s">
        <v>97</v>
      </c>
      <c r="D904" t="s">
        <v>17</v>
      </c>
      <c r="E904" t="s">
        <v>107</v>
      </c>
      <c r="F904">
        <v>27</v>
      </c>
      <c r="G904" t="str">
        <f>VLOOKUP(Table1[[#This Row],[Week]],MonthWeek,3,FALSE)</f>
        <v>July</v>
      </c>
      <c r="H904" s="58">
        <v>0.1</v>
      </c>
      <c r="I904" s="4">
        <f>VLOOKUP(Table1[[#This Row],[Week]],WeekDays,2,FALSE)*Table1[[#This Row],[%]]*0.875</f>
        <v>0.4375</v>
      </c>
      <c r="J9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905" spans="1:10" hidden="1" x14ac:dyDescent="0.3">
      <c r="A905" t="s">
        <v>4</v>
      </c>
      <c r="B905" t="s">
        <v>104</v>
      </c>
      <c r="D905" t="s">
        <v>19</v>
      </c>
      <c r="E905" t="s">
        <v>51</v>
      </c>
      <c r="F905">
        <v>27</v>
      </c>
      <c r="G905" t="str">
        <f>VLOOKUP(Table1[[#This Row],[Week]],MonthWeek,3,FALSE)</f>
        <v>July</v>
      </c>
      <c r="I905" s="4">
        <f>VLOOKUP(Table1[[#This Row],[Week]],WeekDays,2,FALSE)*Table1[[#This Row],[%]]*0.875</f>
        <v>0</v>
      </c>
      <c r="J9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06" spans="1:10" hidden="1" x14ac:dyDescent="0.3">
      <c r="A906" t="s">
        <v>4</v>
      </c>
      <c r="B906" t="s">
        <v>115</v>
      </c>
      <c r="D906" t="s">
        <v>15</v>
      </c>
      <c r="E906" t="s">
        <v>37</v>
      </c>
      <c r="F906">
        <v>28</v>
      </c>
      <c r="G906" t="str">
        <f>VLOOKUP(Table1[[#This Row],[Week]],MonthWeek,3,FALSE)</f>
        <v>July</v>
      </c>
      <c r="H906" s="58">
        <v>0.25</v>
      </c>
      <c r="I906" s="4">
        <f>VLOOKUP(Table1[[#This Row],[Week]],WeekDays,2,FALSE)*Table1[[#This Row],[%]]*0.875</f>
        <v>1.09375</v>
      </c>
      <c r="J9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907" spans="1:10" hidden="1" x14ac:dyDescent="0.3">
      <c r="A907" t="s">
        <v>4</v>
      </c>
      <c r="B907" t="s">
        <v>115</v>
      </c>
      <c r="D907" t="s">
        <v>15</v>
      </c>
      <c r="E907" t="s">
        <v>37</v>
      </c>
      <c r="F907">
        <v>29</v>
      </c>
      <c r="G907" t="str">
        <f>VLOOKUP(Table1[[#This Row],[Week]],MonthWeek,3,FALSE)</f>
        <v>July</v>
      </c>
      <c r="H907" s="58">
        <v>0.25</v>
      </c>
      <c r="I907" s="4">
        <f>VLOOKUP(Table1[[#This Row],[Week]],WeekDays,2,FALSE)*Table1[[#This Row],[%]]*0.875</f>
        <v>0.4375</v>
      </c>
      <c r="J9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908" spans="1:10" hidden="1" x14ac:dyDescent="0.3">
      <c r="A908" t="s">
        <v>4</v>
      </c>
      <c r="B908" t="s">
        <v>115</v>
      </c>
      <c r="D908" t="s">
        <v>0</v>
      </c>
      <c r="E908" t="s">
        <v>4</v>
      </c>
      <c r="F908">
        <v>26</v>
      </c>
      <c r="G908" t="str">
        <f>VLOOKUP(Table1[[#This Row],[Week]],MonthWeek,3,FALSE)</f>
        <v>June</v>
      </c>
      <c r="H908" s="58">
        <v>1</v>
      </c>
      <c r="I908" s="4">
        <f>VLOOKUP(Table1[[#This Row],[Week]],WeekDays,2,FALSE)*Table1[[#This Row],[%]]*0.875</f>
        <v>4.375</v>
      </c>
      <c r="J9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909" spans="1:10" hidden="1" x14ac:dyDescent="0.3">
      <c r="A909" t="s">
        <v>4</v>
      </c>
      <c r="B909" t="s">
        <v>115</v>
      </c>
      <c r="D909" t="s">
        <v>0</v>
      </c>
      <c r="E909" t="s">
        <v>4</v>
      </c>
      <c r="F909">
        <v>27</v>
      </c>
      <c r="G909" t="str">
        <f>VLOOKUP(Table1[[#This Row],[Week]],MonthWeek,3,FALSE)</f>
        <v>July</v>
      </c>
      <c r="H909" s="58">
        <v>1</v>
      </c>
      <c r="I909" s="4">
        <f>VLOOKUP(Table1[[#This Row],[Week]],WeekDays,2,FALSE)*Table1[[#This Row],[%]]*0.875</f>
        <v>4.375</v>
      </c>
      <c r="J9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910" spans="1:10" hidden="1" x14ac:dyDescent="0.3">
      <c r="A910" t="s">
        <v>4</v>
      </c>
      <c r="B910" t="s">
        <v>115</v>
      </c>
      <c r="D910" t="s">
        <v>0</v>
      </c>
      <c r="E910" t="s">
        <v>4</v>
      </c>
      <c r="F910">
        <v>28</v>
      </c>
      <c r="G910" t="str">
        <f>VLOOKUP(Table1[[#This Row],[Week]],MonthWeek,3,FALSE)</f>
        <v>July</v>
      </c>
      <c r="H910" s="58">
        <v>1</v>
      </c>
      <c r="I910" s="4">
        <f>VLOOKUP(Table1[[#This Row],[Week]],WeekDays,2,FALSE)*Table1[[#This Row],[%]]*0.875</f>
        <v>4.375</v>
      </c>
      <c r="J9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911" spans="1:10" hidden="1" x14ac:dyDescent="0.3">
      <c r="A911" t="s">
        <v>4</v>
      </c>
      <c r="B911" t="s">
        <v>115</v>
      </c>
      <c r="D911" t="s">
        <v>0</v>
      </c>
      <c r="E911" t="s">
        <v>4</v>
      </c>
      <c r="F911">
        <v>29</v>
      </c>
      <c r="G911" t="str">
        <f>VLOOKUP(Table1[[#This Row],[Week]],MonthWeek,3,FALSE)</f>
        <v>July</v>
      </c>
      <c r="H911" s="58">
        <v>1</v>
      </c>
      <c r="I911" s="4">
        <f>VLOOKUP(Table1[[#This Row],[Week]],WeekDays,2,FALSE)*Table1[[#This Row],[%]]*0.875</f>
        <v>1.75</v>
      </c>
      <c r="J9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912" spans="1:10" hidden="1" x14ac:dyDescent="0.3">
      <c r="A912" t="s">
        <v>4</v>
      </c>
      <c r="B912" t="s">
        <v>115</v>
      </c>
      <c r="D912" t="s">
        <v>17</v>
      </c>
      <c r="E912" t="s">
        <v>120</v>
      </c>
      <c r="F912">
        <v>26</v>
      </c>
      <c r="G912" t="str">
        <f>VLOOKUP(Table1[[#This Row],[Week]],MonthWeek,3,FALSE)</f>
        <v>June</v>
      </c>
      <c r="H912" s="58">
        <v>0.25</v>
      </c>
      <c r="I912" s="4">
        <f>VLOOKUP(Table1[[#This Row],[Week]],WeekDays,2,FALSE)*Table1[[#This Row],[%]]*0.875</f>
        <v>1.09375</v>
      </c>
      <c r="J9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913" spans="1:10" hidden="1" x14ac:dyDescent="0.3">
      <c r="A913" t="s">
        <v>4</v>
      </c>
      <c r="B913" t="s">
        <v>115</v>
      </c>
      <c r="D913" t="s">
        <v>17</v>
      </c>
      <c r="E913" t="s">
        <v>120</v>
      </c>
      <c r="F913">
        <v>27</v>
      </c>
      <c r="G913" t="str">
        <f>VLOOKUP(Table1[[#This Row],[Week]],MonthWeek,3,FALSE)</f>
        <v>July</v>
      </c>
      <c r="H913" s="58">
        <v>0.3</v>
      </c>
      <c r="I913" s="4">
        <f>VLOOKUP(Table1[[#This Row],[Week]],WeekDays,2,FALSE)*Table1[[#This Row],[%]]*0.875</f>
        <v>1.3125</v>
      </c>
      <c r="J9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914" spans="1:10" hidden="1" x14ac:dyDescent="0.3">
      <c r="A914" t="s">
        <v>10</v>
      </c>
      <c r="B914" t="s">
        <v>10</v>
      </c>
      <c r="D914" t="s">
        <v>17</v>
      </c>
      <c r="E914" t="s">
        <v>79</v>
      </c>
      <c r="F914">
        <v>29</v>
      </c>
      <c r="G914" t="str">
        <f>VLOOKUP(Table1[[#This Row],[Week]],MonthWeek,3,FALSE)</f>
        <v>July</v>
      </c>
      <c r="I914" s="4">
        <f>VLOOKUP(Table1[[#This Row],[Week]],WeekDays,2,FALSE)*Table1[[#This Row],[%]]*0.875</f>
        <v>0</v>
      </c>
      <c r="J9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15" spans="1:10" hidden="1" x14ac:dyDescent="0.3">
      <c r="A915" t="s">
        <v>10</v>
      </c>
      <c r="B915" t="s">
        <v>10</v>
      </c>
      <c r="D915" t="s">
        <v>17</v>
      </c>
      <c r="E915" t="s">
        <v>62</v>
      </c>
      <c r="F915">
        <v>29</v>
      </c>
      <c r="G915" t="str">
        <f>VLOOKUP(Table1[[#This Row],[Week]],MonthWeek,3,FALSE)</f>
        <v>July</v>
      </c>
      <c r="I915" s="4">
        <f>VLOOKUP(Table1[[#This Row],[Week]],WeekDays,2,FALSE)*Table1[[#This Row],[%]]*0.875</f>
        <v>0</v>
      </c>
      <c r="J9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16" spans="1:10" hidden="1" x14ac:dyDescent="0.3">
      <c r="A916" t="s">
        <v>5</v>
      </c>
      <c r="B916" t="s">
        <v>46</v>
      </c>
      <c r="D916" t="s">
        <v>17</v>
      </c>
      <c r="E916" t="s">
        <v>62</v>
      </c>
      <c r="F916">
        <v>26</v>
      </c>
      <c r="G916" t="str">
        <f>VLOOKUP(Table1[[#This Row],[Week]],MonthWeek,3,FALSE)</f>
        <v>June</v>
      </c>
      <c r="I916" s="4">
        <f>VLOOKUP(Table1[[#This Row],[Week]],WeekDays,2,FALSE)*Table1[[#This Row],[%]]*0.875</f>
        <v>0</v>
      </c>
      <c r="J9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17" spans="1:10" hidden="1" x14ac:dyDescent="0.3">
      <c r="A917" t="s">
        <v>6</v>
      </c>
      <c r="B917" t="s">
        <v>97</v>
      </c>
      <c r="D917" t="s">
        <v>17</v>
      </c>
      <c r="E917" t="s">
        <v>107</v>
      </c>
      <c r="F917">
        <v>28</v>
      </c>
      <c r="G917" t="str">
        <f>VLOOKUP(Table1[[#This Row],[Week]],MonthWeek,3,FALSE)</f>
        <v>July</v>
      </c>
      <c r="H917" s="58">
        <v>0.1</v>
      </c>
      <c r="I917" s="4">
        <f>VLOOKUP(Table1[[#This Row],[Week]],WeekDays,2,FALSE)*Table1[[#This Row],[%]]*0.875</f>
        <v>0.4375</v>
      </c>
      <c r="J9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918" spans="1:10" hidden="1" x14ac:dyDescent="0.3">
      <c r="A918" t="s">
        <v>14</v>
      </c>
      <c r="B918" t="s">
        <v>60</v>
      </c>
      <c r="D918" t="s">
        <v>0</v>
      </c>
      <c r="E918" t="s">
        <v>167</v>
      </c>
      <c r="F918">
        <v>29</v>
      </c>
      <c r="G918" t="str">
        <f>VLOOKUP(Table1[[#This Row],[Week]],MonthWeek,3,FALSE)</f>
        <v>July</v>
      </c>
      <c r="H918" s="58">
        <v>0.15</v>
      </c>
      <c r="I918" s="4">
        <f>VLOOKUP(Table1[[#This Row],[Week]],WeekDays,2,FALSE)*Table1[[#This Row],[%]]*0.875</f>
        <v>0.26250000000000001</v>
      </c>
      <c r="J91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19" spans="1:10" hidden="1" x14ac:dyDescent="0.3">
      <c r="A919" t="s">
        <v>5</v>
      </c>
      <c r="B919" t="s">
        <v>46</v>
      </c>
      <c r="D919" t="s">
        <v>17</v>
      </c>
      <c r="E919" t="s">
        <v>62</v>
      </c>
      <c r="F919">
        <v>27</v>
      </c>
      <c r="G919" t="str">
        <f>VLOOKUP(Table1[[#This Row],[Week]],MonthWeek,3,FALSE)</f>
        <v>July</v>
      </c>
      <c r="I919" s="4">
        <f>VLOOKUP(Table1[[#This Row],[Week]],WeekDays,2,FALSE)*Table1[[#This Row],[%]]*0.875</f>
        <v>0</v>
      </c>
      <c r="J9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20" spans="1:10" hidden="1" x14ac:dyDescent="0.3">
      <c r="A920" t="s">
        <v>11</v>
      </c>
      <c r="B920" t="s">
        <v>11</v>
      </c>
      <c r="D920" t="s">
        <v>19</v>
      </c>
      <c r="E920" t="s">
        <v>102</v>
      </c>
      <c r="F920">
        <v>29</v>
      </c>
      <c r="G920" t="str">
        <f>VLOOKUP(Table1[[#This Row],[Week]],MonthWeek,3,FALSE)</f>
        <v>July</v>
      </c>
      <c r="I920" s="4">
        <f>VLOOKUP(Table1[[#This Row],[Week]],WeekDays,2,FALSE)*Table1[[#This Row],[%]]*0.875</f>
        <v>0</v>
      </c>
      <c r="J9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21" spans="1:10" hidden="1" x14ac:dyDescent="0.3">
      <c r="A921" t="s">
        <v>4</v>
      </c>
      <c r="B921" t="s">
        <v>115</v>
      </c>
      <c r="D921" t="s">
        <v>17</v>
      </c>
      <c r="E921" t="s">
        <v>120</v>
      </c>
      <c r="F921">
        <v>28</v>
      </c>
      <c r="G921" t="str">
        <f>VLOOKUP(Table1[[#This Row],[Week]],MonthWeek,3,FALSE)</f>
        <v>July</v>
      </c>
      <c r="H921" s="58">
        <v>0.25</v>
      </c>
      <c r="I921" s="4">
        <f>VLOOKUP(Table1[[#This Row],[Week]],WeekDays,2,FALSE)*Table1[[#This Row],[%]]*0.875</f>
        <v>1.09375</v>
      </c>
      <c r="J9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922" spans="1:10" hidden="1" x14ac:dyDescent="0.3">
      <c r="A922" t="s">
        <v>4</v>
      </c>
      <c r="B922" t="s">
        <v>115</v>
      </c>
      <c r="D922" t="s">
        <v>17</v>
      </c>
      <c r="E922" t="s">
        <v>120</v>
      </c>
      <c r="F922">
        <v>29</v>
      </c>
      <c r="G922" t="str">
        <f>VLOOKUP(Table1[[#This Row],[Week]],MonthWeek,3,FALSE)</f>
        <v>July</v>
      </c>
      <c r="H922" s="58">
        <v>0.25</v>
      </c>
      <c r="I922" s="4">
        <f>VLOOKUP(Table1[[#This Row],[Week]],WeekDays,2,FALSE)*Table1[[#This Row],[%]]*0.875</f>
        <v>0.4375</v>
      </c>
      <c r="J9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923" spans="1:10" hidden="1" x14ac:dyDescent="0.3">
      <c r="A923" t="s">
        <v>4</v>
      </c>
      <c r="B923" t="s">
        <v>115</v>
      </c>
      <c r="D923" t="s">
        <v>17</v>
      </c>
      <c r="E923" t="s">
        <v>118</v>
      </c>
      <c r="F923">
        <v>26</v>
      </c>
      <c r="G923" t="str">
        <f>VLOOKUP(Table1[[#This Row],[Week]],MonthWeek,3,FALSE)</f>
        <v>June</v>
      </c>
      <c r="H923" s="58">
        <v>0.3</v>
      </c>
      <c r="I923" s="4">
        <f>VLOOKUP(Table1[[#This Row],[Week]],WeekDays,2,FALSE)*Table1[[#This Row],[%]]*0.875</f>
        <v>1.3125</v>
      </c>
      <c r="J9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924" spans="1:10" hidden="1" x14ac:dyDescent="0.3">
      <c r="A924" t="s">
        <v>4</v>
      </c>
      <c r="B924" t="s">
        <v>115</v>
      </c>
      <c r="D924" t="s">
        <v>17</v>
      </c>
      <c r="E924" t="s">
        <v>118</v>
      </c>
      <c r="F924">
        <v>27</v>
      </c>
      <c r="G924" t="str">
        <f>VLOOKUP(Table1[[#This Row],[Week]],MonthWeek,3,FALSE)</f>
        <v>July</v>
      </c>
      <c r="H924" s="58">
        <v>0.3</v>
      </c>
      <c r="I924" s="4">
        <f>VLOOKUP(Table1[[#This Row],[Week]],WeekDays,2,FALSE)*Table1[[#This Row],[%]]*0.875</f>
        <v>1.3125</v>
      </c>
      <c r="J9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925" spans="1:10" hidden="1" x14ac:dyDescent="0.3">
      <c r="A925" t="s">
        <v>4</v>
      </c>
      <c r="B925" t="s">
        <v>115</v>
      </c>
      <c r="D925" t="s">
        <v>17</v>
      </c>
      <c r="E925" t="s">
        <v>118</v>
      </c>
      <c r="F925">
        <v>28</v>
      </c>
      <c r="G925" t="str">
        <f>VLOOKUP(Table1[[#This Row],[Week]],MonthWeek,3,FALSE)</f>
        <v>July</v>
      </c>
      <c r="H925" s="58">
        <v>0.25</v>
      </c>
      <c r="I925" s="4">
        <f>VLOOKUP(Table1[[#This Row],[Week]],WeekDays,2,FALSE)*Table1[[#This Row],[%]]*0.875</f>
        <v>1.09375</v>
      </c>
      <c r="J9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926" spans="1:10" hidden="1" x14ac:dyDescent="0.3">
      <c r="A926" t="s">
        <v>4</v>
      </c>
      <c r="B926" t="s">
        <v>115</v>
      </c>
      <c r="D926" t="s">
        <v>17</v>
      </c>
      <c r="E926" t="s">
        <v>118</v>
      </c>
      <c r="F926">
        <v>29</v>
      </c>
      <c r="G926" t="str">
        <f>VLOOKUP(Table1[[#This Row],[Week]],MonthWeek,3,FALSE)</f>
        <v>July</v>
      </c>
      <c r="H926" s="58">
        <v>0.25</v>
      </c>
      <c r="I926" s="4">
        <f>VLOOKUP(Table1[[#This Row],[Week]],WeekDays,2,FALSE)*Table1[[#This Row],[%]]*0.875</f>
        <v>0.4375</v>
      </c>
      <c r="J9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927" spans="1:10" hidden="1" x14ac:dyDescent="0.3">
      <c r="A927" t="s">
        <v>4</v>
      </c>
      <c r="B927" t="s">
        <v>115</v>
      </c>
      <c r="D927" t="s">
        <v>17</v>
      </c>
      <c r="E927" t="s">
        <v>72</v>
      </c>
      <c r="F927">
        <v>26</v>
      </c>
      <c r="G927" t="str">
        <f>VLOOKUP(Table1[[#This Row],[Week]],MonthWeek,3,FALSE)</f>
        <v>June</v>
      </c>
      <c r="H927" s="58">
        <v>0.1</v>
      </c>
      <c r="I927" s="4">
        <f>VLOOKUP(Table1[[#This Row],[Week]],WeekDays,2,FALSE)*Table1[[#This Row],[%]]*0.875</f>
        <v>0.4375</v>
      </c>
      <c r="J9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928" spans="1:10" hidden="1" x14ac:dyDescent="0.3">
      <c r="A928" t="s">
        <v>4</v>
      </c>
      <c r="B928" t="s">
        <v>115</v>
      </c>
      <c r="D928" t="s">
        <v>17</v>
      </c>
      <c r="E928" t="s">
        <v>72</v>
      </c>
      <c r="F928">
        <v>27</v>
      </c>
      <c r="G928" t="str">
        <f>VLOOKUP(Table1[[#This Row],[Week]],MonthWeek,3,FALSE)</f>
        <v>July</v>
      </c>
      <c r="H928" s="58">
        <v>0.2</v>
      </c>
      <c r="I928" s="4">
        <f>VLOOKUP(Table1[[#This Row],[Week]],WeekDays,2,FALSE)*Table1[[#This Row],[%]]*0.875</f>
        <v>0.875</v>
      </c>
      <c r="J9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929" spans="1:10" hidden="1" x14ac:dyDescent="0.3">
      <c r="A929" t="s">
        <v>4</v>
      </c>
      <c r="B929" t="s">
        <v>115</v>
      </c>
      <c r="D929" t="s">
        <v>17</v>
      </c>
      <c r="E929" t="s">
        <v>72</v>
      </c>
      <c r="F929">
        <v>28</v>
      </c>
      <c r="G929" t="str">
        <f>VLOOKUP(Table1[[#This Row],[Week]],MonthWeek,3,FALSE)</f>
        <v>July</v>
      </c>
      <c r="H929" s="58">
        <v>0.1</v>
      </c>
      <c r="I929" s="4">
        <f>VLOOKUP(Table1[[#This Row],[Week]],WeekDays,2,FALSE)*Table1[[#This Row],[%]]*0.875</f>
        <v>0.4375</v>
      </c>
      <c r="J9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930" spans="1:10" hidden="1" x14ac:dyDescent="0.3">
      <c r="A930" t="s">
        <v>4</v>
      </c>
      <c r="B930" t="s">
        <v>115</v>
      </c>
      <c r="D930" t="s">
        <v>17</v>
      </c>
      <c r="E930" t="s">
        <v>72</v>
      </c>
      <c r="F930">
        <v>29</v>
      </c>
      <c r="G930" t="str">
        <f>VLOOKUP(Table1[[#This Row],[Week]],MonthWeek,3,FALSE)</f>
        <v>July</v>
      </c>
      <c r="H930" s="58">
        <v>0.1</v>
      </c>
      <c r="I930" s="4">
        <f>VLOOKUP(Table1[[#This Row],[Week]],WeekDays,2,FALSE)*Table1[[#This Row],[%]]*0.875</f>
        <v>0.17500000000000002</v>
      </c>
      <c r="J9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14.000000000000002</v>
      </c>
    </row>
    <row r="931" spans="1:10" hidden="1" x14ac:dyDescent="0.3">
      <c r="A931" t="s">
        <v>4</v>
      </c>
      <c r="B931" t="s">
        <v>115</v>
      </c>
      <c r="D931" t="s">
        <v>17</v>
      </c>
      <c r="E931" t="s">
        <v>79</v>
      </c>
      <c r="F931">
        <v>26</v>
      </c>
      <c r="G931" t="str">
        <f>VLOOKUP(Table1[[#This Row],[Week]],MonthWeek,3,FALSE)</f>
        <v>June</v>
      </c>
      <c r="H931" s="58">
        <v>0.3</v>
      </c>
      <c r="I931" s="4">
        <f>VLOOKUP(Table1[[#This Row],[Week]],WeekDays,2,FALSE)*Table1[[#This Row],[%]]*0.875</f>
        <v>1.3125</v>
      </c>
      <c r="J9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932" spans="1:10" hidden="1" x14ac:dyDescent="0.3">
      <c r="A932" t="s">
        <v>4</v>
      </c>
      <c r="B932" t="s">
        <v>104</v>
      </c>
      <c r="D932" t="s">
        <v>15</v>
      </c>
      <c r="E932" t="s">
        <v>49</v>
      </c>
      <c r="F932">
        <v>26</v>
      </c>
      <c r="G932" t="str">
        <f>VLOOKUP(Table1[[#This Row],[Week]],MonthWeek,3,FALSE)</f>
        <v>June</v>
      </c>
      <c r="I932" s="4">
        <f>VLOOKUP(Table1[[#This Row],[Week]],WeekDays,2,FALSE)*Table1[[#This Row],[%]]*0.875</f>
        <v>0</v>
      </c>
      <c r="J93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33" spans="1:10" hidden="1" x14ac:dyDescent="0.3">
      <c r="A933" t="s">
        <v>13</v>
      </c>
      <c r="B933" t="s">
        <v>59</v>
      </c>
      <c r="D933" t="s">
        <v>0</v>
      </c>
      <c r="E933" t="s">
        <v>13</v>
      </c>
      <c r="F933">
        <v>29</v>
      </c>
      <c r="G933" t="str">
        <f>VLOOKUP(Table1[[#This Row],[Week]],MonthWeek,3,FALSE)</f>
        <v>July</v>
      </c>
      <c r="I933" s="4">
        <f>VLOOKUP(Table1[[#This Row],[Week]],WeekDays,2,FALSE)*Table1[[#This Row],[%]]*0.875</f>
        <v>0</v>
      </c>
      <c r="J9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34" spans="1:10" hidden="1" x14ac:dyDescent="0.3">
      <c r="A934" t="s">
        <v>9</v>
      </c>
      <c r="B934" t="s">
        <v>9</v>
      </c>
      <c r="D934" t="s">
        <v>15</v>
      </c>
      <c r="E934" t="s">
        <v>71</v>
      </c>
      <c r="F934">
        <v>29</v>
      </c>
      <c r="G934" t="str">
        <f>VLOOKUP(Table1[[#This Row],[Week]],MonthWeek,3,FALSE)</f>
        <v>July</v>
      </c>
      <c r="I934" s="4">
        <f>VLOOKUP(Table1[[#This Row],[Week]],WeekDays,2,FALSE)*Table1[[#This Row],[%]]*0.875</f>
        <v>0</v>
      </c>
      <c r="J9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35" spans="1:10" hidden="1" x14ac:dyDescent="0.3">
      <c r="A935" t="s">
        <v>9</v>
      </c>
      <c r="B935" t="s">
        <v>9</v>
      </c>
      <c r="D935" t="s">
        <v>15</v>
      </c>
      <c r="E935" t="s">
        <v>128</v>
      </c>
      <c r="F935">
        <v>29</v>
      </c>
      <c r="G935" t="str">
        <f>VLOOKUP(Table1[[#This Row],[Week]],MonthWeek,3,FALSE)</f>
        <v>July</v>
      </c>
      <c r="I935" s="4">
        <f>VLOOKUP(Table1[[#This Row],[Week]],WeekDays,2,FALSE)*Table1[[#This Row],[%]]*0.875</f>
        <v>0</v>
      </c>
      <c r="J9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36" spans="1:10" hidden="1" x14ac:dyDescent="0.3">
      <c r="A936" t="s">
        <v>6</v>
      </c>
      <c r="B936" t="s">
        <v>97</v>
      </c>
      <c r="D936" t="s">
        <v>17</v>
      </c>
      <c r="E936" t="s">
        <v>107</v>
      </c>
      <c r="F936">
        <v>29</v>
      </c>
      <c r="G936" t="str">
        <f>VLOOKUP(Table1[[#This Row],[Week]],MonthWeek,3,FALSE)</f>
        <v>July</v>
      </c>
      <c r="H936" s="58">
        <v>0.1</v>
      </c>
      <c r="I936" s="4">
        <f>VLOOKUP(Table1[[#This Row],[Week]],WeekDays,2,FALSE)*Table1[[#This Row],[%]]*0.875</f>
        <v>0.17500000000000002</v>
      </c>
      <c r="J9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937" spans="1:10" hidden="1" x14ac:dyDescent="0.3">
      <c r="A937" t="s">
        <v>4</v>
      </c>
      <c r="B937" t="s">
        <v>104</v>
      </c>
      <c r="D937" t="s">
        <v>15</v>
      </c>
      <c r="E937" t="s">
        <v>49</v>
      </c>
      <c r="F937">
        <v>27</v>
      </c>
      <c r="G937" t="str">
        <f>VLOOKUP(Table1[[#This Row],[Week]],MonthWeek,3,FALSE)</f>
        <v>July</v>
      </c>
      <c r="I937" s="4">
        <f>VLOOKUP(Table1[[#This Row],[Week]],WeekDays,2,FALSE)*Table1[[#This Row],[%]]*0.875</f>
        <v>0</v>
      </c>
      <c r="J93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38" spans="1:10" hidden="1" x14ac:dyDescent="0.3">
      <c r="A938" t="s">
        <v>13</v>
      </c>
      <c r="B938" t="s">
        <v>98</v>
      </c>
      <c r="D938" t="s">
        <v>0</v>
      </c>
      <c r="E938" t="s">
        <v>13</v>
      </c>
      <c r="F938">
        <v>29</v>
      </c>
      <c r="G938" t="str">
        <f>VLOOKUP(Table1[[#This Row],[Week]],MonthWeek,3,FALSE)</f>
        <v>July</v>
      </c>
      <c r="I938" s="4">
        <f>VLOOKUP(Table1[[#This Row],[Week]],WeekDays,2,FALSE)*Table1[[#This Row],[%]]*0.875</f>
        <v>0</v>
      </c>
      <c r="J9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39" spans="1:10" hidden="1" x14ac:dyDescent="0.3">
      <c r="A939" t="s">
        <v>13</v>
      </c>
      <c r="B939" t="s">
        <v>69</v>
      </c>
      <c r="D939" t="s">
        <v>0</v>
      </c>
      <c r="E939" t="s">
        <v>13</v>
      </c>
      <c r="F939">
        <v>29</v>
      </c>
      <c r="G939" t="str">
        <f>VLOOKUP(Table1[[#This Row],[Week]],MonthWeek,3,FALSE)</f>
        <v>July</v>
      </c>
      <c r="I939" s="4">
        <f>VLOOKUP(Table1[[#This Row],[Week]],WeekDays,2,FALSE)*Table1[[#This Row],[%]]*0.875</f>
        <v>0</v>
      </c>
      <c r="J9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40" spans="1:10" hidden="1" x14ac:dyDescent="0.3">
      <c r="A940" t="s">
        <v>5</v>
      </c>
      <c r="B940" t="s">
        <v>46</v>
      </c>
      <c r="D940" t="s">
        <v>19</v>
      </c>
      <c r="E940" t="s">
        <v>39</v>
      </c>
      <c r="F940">
        <v>26</v>
      </c>
      <c r="G940" t="str">
        <f>VLOOKUP(Table1[[#This Row],[Week]],MonthWeek,3,FALSE)</f>
        <v>June</v>
      </c>
      <c r="I940" s="4">
        <f>VLOOKUP(Table1[[#This Row],[Week]],WeekDays,2,FALSE)*Table1[[#This Row],[%]]*0.875</f>
        <v>0</v>
      </c>
      <c r="J9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41" spans="1:10" hidden="1" x14ac:dyDescent="0.3">
      <c r="A941" t="s">
        <v>13</v>
      </c>
      <c r="B941" t="s">
        <v>47</v>
      </c>
      <c r="D941" t="s">
        <v>17</v>
      </c>
      <c r="E941" t="s">
        <v>118</v>
      </c>
      <c r="F941">
        <v>29</v>
      </c>
      <c r="G941" t="str">
        <f>VLOOKUP(Table1[[#This Row],[Week]],MonthWeek,3,FALSE)</f>
        <v>July</v>
      </c>
      <c r="I941" s="4">
        <f>VLOOKUP(Table1[[#This Row],[Week]],WeekDays,2,FALSE)*Table1[[#This Row],[%]]*0.875</f>
        <v>0</v>
      </c>
      <c r="J9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42" spans="1:10" hidden="1" x14ac:dyDescent="0.3">
      <c r="A942" t="s">
        <v>11</v>
      </c>
      <c r="B942" t="s">
        <v>11</v>
      </c>
      <c r="D942" t="s">
        <v>19</v>
      </c>
      <c r="E942" t="s">
        <v>51</v>
      </c>
      <c r="F942">
        <v>29</v>
      </c>
      <c r="G942" t="str">
        <f>VLOOKUP(Table1[[#This Row],[Week]],MonthWeek,3,FALSE)</f>
        <v>July</v>
      </c>
      <c r="I942" s="4">
        <f>VLOOKUP(Table1[[#This Row],[Week]],WeekDays,2,FALSE)*Table1[[#This Row],[%]]*0.875</f>
        <v>0</v>
      </c>
      <c r="J9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43" spans="1:10" hidden="1" x14ac:dyDescent="0.3">
      <c r="A943" t="s">
        <v>14</v>
      </c>
      <c r="B943" t="s">
        <v>99</v>
      </c>
      <c r="D943" t="s">
        <v>0</v>
      </c>
      <c r="E943" t="s">
        <v>167</v>
      </c>
      <c r="F943">
        <v>26</v>
      </c>
      <c r="G943" t="str">
        <f>VLOOKUP(Table1[[#This Row],[Week]],MonthWeek,3,FALSE)</f>
        <v>June</v>
      </c>
      <c r="H943" s="58">
        <v>0.05</v>
      </c>
      <c r="I943" s="4">
        <f>VLOOKUP(Table1[[#This Row],[Week]],WeekDays,2,FALSE)*Table1[[#This Row],[%]]*0.875</f>
        <v>0.21875</v>
      </c>
      <c r="J9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44" spans="1:10" hidden="1" x14ac:dyDescent="0.3">
      <c r="A944" t="s">
        <v>14</v>
      </c>
      <c r="B944" t="s">
        <v>99</v>
      </c>
      <c r="D944" t="s">
        <v>0</v>
      </c>
      <c r="E944" t="s">
        <v>167</v>
      </c>
      <c r="F944">
        <v>27</v>
      </c>
      <c r="G944" t="str">
        <f>VLOOKUP(Table1[[#This Row],[Week]],MonthWeek,3,FALSE)</f>
        <v>July</v>
      </c>
      <c r="H944" s="58">
        <v>0.05</v>
      </c>
      <c r="I944" s="4">
        <f>VLOOKUP(Table1[[#This Row],[Week]],WeekDays,2,FALSE)*Table1[[#This Row],[%]]*0.875</f>
        <v>0.21875</v>
      </c>
      <c r="J9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45" spans="1:10" hidden="1" x14ac:dyDescent="0.3">
      <c r="A945" t="s">
        <v>9</v>
      </c>
      <c r="B945" t="s">
        <v>9</v>
      </c>
      <c r="D945" t="s">
        <v>15</v>
      </c>
      <c r="E945" t="s">
        <v>138</v>
      </c>
      <c r="F945">
        <v>29</v>
      </c>
      <c r="G945" t="str">
        <f>VLOOKUP(Table1[[#This Row],[Week]],MonthWeek,3,FALSE)</f>
        <v>July</v>
      </c>
      <c r="I945" s="4">
        <f>VLOOKUP(Table1[[#This Row],[Week]],WeekDays,2,FALSE)*Table1[[#This Row],[%]]*0.875</f>
        <v>0</v>
      </c>
      <c r="J9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46" spans="1:10" hidden="1" x14ac:dyDescent="0.3">
      <c r="A946" t="s">
        <v>6</v>
      </c>
      <c r="B946" t="s">
        <v>97</v>
      </c>
      <c r="D946" t="s">
        <v>17</v>
      </c>
      <c r="E946" t="s">
        <v>50</v>
      </c>
      <c r="F946">
        <v>26</v>
      </c>
      <c r="G946" t="str">
        <f>VLOOKUP(Table1[[#This Row],[Week]],MonthWeek,3,FALSE)</f>
        <v>June</v>
      </c>
      <c r="H946" s="58">
        <v>0</v>
      </c>
      <c r="I946" s="4">
        <f>VLOOKUP(Table1[[#This Row],[Week]],WeekDays,2,FALSE)*Table1[[#This Row],[%]]*0.875</f>
        <v>0</v>
      </c>
      <c r="J9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47" spans="1:10" hidden="1" x14ac:dyDescent="0.3">
      <c r="A947" t="s">
        <v>5</v>
      </c>
      <c r="B947" t="s">
        <v>46</v>
      </c>
      <c r="D947" t="s">
        <v>19</v>
      </c>
      <c r="E947" t="s">
        <v>39</v>
      </c>
      <c r="F947">
        <v>27</v>
      </c>
      <c r="G947" t="str">
        <f>VLOOKUP(Table1[[#This Row],[Week]],MonthWeek,3,FALSE)</f>
        <v>July</v>
      </c>
      <c r="I947" s="4">
        <f>VLOOKUP(Table1[[#This Row],[Week]],WeekDays,2,FALSE)*Table1[[#This Row],[%]]*0.875</f>
        <v>0</v>
      </c>
      <c r="J9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48" spans="1:10" hidden="1" x14ac:dyDescent="0.3">
      <c r="A948" t="s">
        <v>5</v>
      </c>
      <c r="B948" t="s">
        <v>46</v>
      </c>
      <c r="D948" t="s">
        <v>19</v>
      </c>
      <c r="E948" t="s">
        <v>39</v>
      </c>
      <c r="F948">
        <v>28</v>
      </c>
      <c r="G948" t="str">
        <f>VLOOKUP(Table1[[#This Row],[Week]],MonthWeek,3,FALSE)</f>
        <v>July</v>
      </c>
      <c r="I948" s="4">
        <f>VLOOKUP(Table1[[#This Row],[Week]],WeekDays,2,FALSE)*Table1[[#This Row],[%]]*0.875</f>
        <v>0</v>
      </c>
      <c r="J9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49" spans="1:10" hidden="1" x14ac:dyDescent="0.3">
      <c r="A949" t="s">
        <v>13</v>
      </c>
      <c r="B949" t="s">
        <v>69</v>
      </c>
      <c r="D949" t="s">
        <v>19</v>
      </c>
      <c r="E949" t="s">
        <v>119</v>
      </c>
      <c r="F949">
        <v>28</v>
      </c>
      <c r="G949" t="str">
        <f>VLOOKUP(Table1[[#This Row],[Week]],MonthWeek,3,FALSE)</f>
        <v>July</v>
      </c>
      <c r="H949" s="58">
        <v>0</v>
      </c>
      <c r="I949" s="4">
        <f>VLOOKUP(Table1[[#This Row],[Week]],WeekDays,2,FALSE)*Table1[[#This Row],[%]]*0.875</f>
        <v>0</v>
      </c>
      <c r="J9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50" spans="1:10" hidden="1" x14ac:dyDescent="0.3">
      <c r="A950" t="s">
        <v>4</v>
      </c>
      <c r="B950" t="s">
        <v>104</v>
      </c>
      <c r="D950" t="s">
        <v>15</v>
      </c>
      <c r="E950" t="s">
        <v>49</v>
      </c>
      <c r="F950">
        <v>28</v>
      </c>
      <c r="G950" t="str">
        <f>VLOOKUP(Table1[[#This Row],[Week]],MonthWeek,3,FALSE)</f>
        <v>July</v>
      </c>
      <c r="I950" s="4">
        <f>VLOOKUP(Table1[[#This Row],[Week]],WeekDays,2,FALSE)*Table1[[#This Row],[%]]*0.875</f>
        <v>0</v>
      </c>
      <c r="J95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51" spans="1:10" hidden="1" x14ac:dyDescent="0.3">
      <c r="A951" t="s">
        <v>9</v>
      </c>
      <c r="B951" t="s">
        <v>9</v>
      </c>
      <c r="D951" t="s">
        <v>15</v>
      </c>
      <c r="E951" t="s">
        <v>78</v>
      </c>
      <c r="F951">
        <v>29</v>
      </c>
      <c r="G951" t="str">
        <f>VLOOKUP(Table1[[#This Row],[Week]],MonthWeek,3,FALSE)</f>
        <v>July</v>
      </c>
      <c r="I951" s="4">
        <f>VLOOKUP(Table1[[#This Row],[Week]],WeekDays,2,FALSE)*Table1[[#This Row],[%]]*0.875</f>
        <v>0</v>
      </c>
      <c r="J9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52" spans="1:10" hidden="1" x14ac:dyDescent="0.3">
      <c r="A952" t="s">
        <v>5</v>
      </c>
      <c r="B952" t="s">
        <v>46</v>
      </c>
      <c r="D952" t="s">
        <v>19</v>
      </c>
      <c r="E952" t="s">
        <v>39</v>
      </c>
      <c r="F952">
        <v>29</v>
      </c>
      <c r="G952" t="str">
        <f>VLOOKUP(Table1[[#This Row],[Week]],MonthWeek,3,FALSE)</f>
        <v>July</v>
      </c>
      <c r="I952" s="4">
        <f>VLOOKUP(Table1[[#This Row],[Week]],WeekDays,2,FALSE)*Table1[[#This Row],[%]]*0.875</f>
        <v>0</v>
      </c>
      <c r="J9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53" spans="1:10" hidden="1" x14ac:dyDescent="0.3">
      <c r="A953" t="s">
        <v>4</v>
      </c>
      <c r="B953" t="s">
        <v>104</v>
      </c>
      <c r="D953" t="s">
        <v>15</v>
      </c>
      <c r="E953" t="s">
        <v>49</v>
      </c>
      <c r="F953">
        <v>29</v>
      </c>
      <c r="G953" t="str">
        <f>VLOOKUP(Table1[[#This Row],[Week]],MonthWeek,3,FALSE)</f>
        <v>July</v>
      </c>
      <c r="I953" s="4">
        <f>VLOOKUP(Table1[[#This Row],[Week]],WeekDays,2,FALSE)*Table1[[#This Row],[%]]*0.875</f>
        <v>0</v>
      </c>
      <c r="J95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54" spans="1:10" hidden="1" x14ac:dyDescent="0.3">
      <c r="A954" t="s">
        <v>14</v>
      </c>
      <c r="B954" t="s">
        <v>99</v>
      </c>
      <c r="D954" t="s">
        <v>0</v>
      </c>
      <c r="E954" t="s">
        <v>167</v>
      </c>
      <c r="F954">
        <v>28</v>
      </c>
      <c r="G954" t="str">
        <f>VLOOKUP(Table1[[#This Row],[Week]],MonthWeek,3,FALSE)</f>
        <v>July</v>
      </c>
      <c r="H954" s="58">
        <v>0.05</v>
      </c>
      <c r="I954" s="4">
        <f>VLOOKUP(Table1[[#This Row],[Week]],WeekDays,2,FALSE)*Table1[[#This Row],[%]]*0.875</f>
        <v>0.21875</v>
      </c>
      <c r="J95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55" spans="1:10" hidden="1" x14ac:dyDescent="0.3">
      <c r="A955" t="s">
        <v>14</v>
      </c>
      <c r="B955" t="s">
        <v>99</v>
      </c>
      <c r="D955" t="s">
        <v>0</v>
      </c>
      <c r="E955" t="s">
        <v>167</v>
      </c>
      <c r="F955">
        <v>29</v>
      </c>
      <c r="G955" t="str">
        <f>VLOOKUP(Table1[[#This Row],[Week]],MonthWeek,3,FALSE)</f>
        <v>July</v>
      </c>
      <c r="H955" s="58">
        <v>0.05</v>
      </c>
      <c r="I955" s="4">
        <f>VLOOKUP(Table1[[#This Row],[Week]],WeekDays,2,FALSE)*Table1[[#This Row],[%]]*0.875</f>
        <v>8.7500000000000008E-2</v>
      </c>
      <c r="J95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956" spans="1:10" hidden="1" x14ac:dyDescent="0.3">
      <c r="A956" t="s">
        <v>14</v>
      </c>
      <c r="B956" t="s">
        <v>99</v>
      </c>
      <c r="D956" t="s">
        <v>17</v>
      </c>
      <c r="E956" t="s">
        <v>50</v>
      </c>
      <c r="F956">
        <v>26</v>
      </c>
      <c r="G956" t="str">
        <f>VLOOKUP(Table1[[#This Row],[Week]],MonthWeek,3,FALSE)</f>
        <v>June</v>
      </c>
      <c r="H956" s="58">
        <v>0</v>
      </c>
      <c r="I956" s="4">
        <f>VLOOKUP(Table1[[#This Row],[Week]],WeekDays,2,FALSE)*Table1[[#This Row],[%]]*0.875</f>
        <v>0</v>
      </c>
      <c r="J9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57" spans="1:10" hidden="1" x14ac:dyDescent="0.3">
      <c r="A957" t="s">
        <v>14</v>
      </c>
      <c r="B957" t="s">
        <v>99</v>
      </c>
      <c r="D957" t="s">
        <v>17</v>
      </c>
      <c r="E957" t="s">
        <v>50</v>
      </c>
      <c r="F957">
        <v>27</v>
      </c>
      <c r="G957" t="str">
        <f>VLOOKUP(Table1[[#This Row],[Week]],MonthWeek,3,FALSE)</f>
        <v>July</v>
      </c>
      <c r="H957" s="58">
        <v>0</v>
      </c>
      <c r="I957" s="4">
        <f>VLOOKUP(Table1[[#This Row],[Week]],WeekDays,2,FALSE)*Table1[[#This Row],[%]]*0.875</f>
        <v>0</v>
      </c>
      <c r="J9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58" spans="1:10" hidden="1" x14ac:dyDescent="0.3">
      <c r="A958" t="s">
        <v>14</v>
      </c>
      <c r="B958" t="s">
        <v>99</v>
      </c>
      <c r="D958" t="s">
        <v>17</v>
      </c>
      <c r="E958" t="s">
        <v>50</v>
      </c>
      <c r="F958">
        <v>28</v>
      </c>
      <c r="G958" t="str">
        <f>VLOOKUP(Table1[[#This Row],[Week]],MonthWeek,3,FALSE)</f>
        <v>July</v>
      </c>
      <c r="H958" s="58">
        <v>0</v>
      </c>
      <c r="I958" s="4">
        <f>VLOOKUP(Table1[[#This Row],[Week]],WeekDays,2,FALSE)*Table1[[#This Row],[%]]*0.875</f>
        <v>0</v>
      </c>
      <c r="J9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59" spans="1:10" hidden="1" x14ac:dyDescent="0.3">
      <c r="A959" t="s">
        <v>13</v>
      </c>
      <c r="B959" t="s">
        <v>47</v>
      </c>
      <c r="D959" t="s">
        <v>17</v>
      </c>
      <c r="E959" t="s">
        <v>72</v>
      </c>
      <c r="F959">
        <v>29</v>
      </c>
      <c r="G959" t="str">
        <f>VLOOKUP(Table1[[#This Row],[Week]],MonthWeek,3,FALSE)</f>
        <v>July</v>
      </c>
      <c r="I959" s="4">
        <f>VLOOKUP(Table1[[#This Row],[Week]],WeekDays,2,FALSE)*Table1[[#This Row],[%]]*0.875</f>
        <v>0</v>
      </c>
      <c r="J9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0" spans="1:10" hidden="1" x14ac:dyDescent="0.3">
      <c r="A960" t="s">
        <v>13</v>
      </c>
      <c r="B960" t="s">
        <v>67</v>
      </c>
      <c r="D960" t="s">
        <v>17</v>
      </c>
      <c r="E960" t="s">
        <v>118</v>
      </c>
      <c r="F960">
        <v>29</v>
      </c>
      <c r="G960" t="str">
        <f>VLOOKUP(Table1[[#This Row],[Week]],MonthWeek,3,FALSE)</f>
        <v>July</v>
      </c>
      <c r="I960" s="4">
        <f>VLOOKUP(Table1[[#This Row],[Week]],WeekDays,2,FALSE)*Table1[[#This Row],[%]]*0.875</f>
        <v>0</v>
      </c>
      <c r="J9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1" spans="1:11" hidden="1" x14ac:dyDescent="0.3">
      <c r="A961" t="s">
        <v>13</v>
      </c>
      <c r="B961" t="s">
        <v>69</v>
      </c>
      <c r="D961" t="s">
        <v>19</v>
      </c>
      <c r="E961" t="s">
        <v>119</v>
      </c>
      <c r="F961">
        <v>29</v>
      </c>
      <c r="G961" t="str">
        <f>VLOOKUP(Table1[[#This Row],[Week]],MonthWeek,3,FALSE)</f>
        <v>July</v>
      </c>
      <c r="H961" s="58">
        <v>0.05</v>
      </c>
      <c r="I961" s="4">
        <f>VLOOKUP(Table1[[#This Row],[Week]],WeekDays,2,FALSE)*Table1[[#This Row],[%]]*0.875</f>
        <v>8.7500000000000008E-2</v>
      </c>
      <c r="J9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6.3000000000000007</v>
      </c>
    </row>
    <row r="962" spans="1:11" hidden="1" x14ac:dyDescent="0.3">
      <c r="A962" t="s">
        <v>13</v>
      </c>
      <c r="B962" t="s">
        <v>59</v>
      </c>
      <c r="D962" t="s">
        <v>17</v>
      </c>
      <c r="E962" t="s">
        <v>72</v>
      </c>
      <c r="F962">
        <v>29</v>
      </c>
      <c r="G962" t="str">
        <f>VLOOKUP(Table1[[#This Row],[Week]],MonthWeek,3,FALSE)</f>
        <v>July</v>
      </c>
      <c r="I962" s="4">
        <f>VLOOKUP(Table1[[#This Row],[Week]],WeekDays,2,FALSE)*Table1[[#This Row],[%]]*0.875</f>
        <v>0</v>
      </c>
      <c r="J9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3" spans="1:11" hidden="1" x14ac:dyDescent="0.3">
      <c r="A963" t="s">
        <v>13</v>
      </c>
      <c r="B963" t="s">
        <v>98</v>
      </c>
      <c r="D963" t="s">
        <v>17</v>
      </c>
      <c r="E963" t="s">
        <v>118</v>
      </c>
      <c r="F963">
        <v>29</v>
      </c>
      <c r="G963" t="str">
        <f>VLOOKUP(Table1[[#This Row],[Week]],MonthWeek,3,FALSE)</f>
        <v>July</v>
      </c>
      <c r="I963" s="4">
        <f>VLOOKUP(Table1[[#This Row],[Week]],WeekDays,2,FALSE)*Table1[[#This Row],[%]]*0.875</f>
        <v>0</v>
      </c>
      <c r="J9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4" spans="1:11" hidden="1" x14ac:dyDescent="0.3">
      <c r="A964" t="s">
        <v>13</v>
      </c>
      <c r="B964" t="s">
        <v>69</v>
      </c>
      <c r="D964" t="s">
        <v>17</v>
      </c>
      <c r="E964" t="s">
        <v>118</v>
      </c>
      <c r="F964">
        <v>29</v>
      </c>
      <c r="G964" t="str">
        <f>VLOOKUP(Table1[[#This Row],[Week]],MonthWeek,3,FALSE)</f>
        <v>July</v>
      </c>
      <c r="I964" s="4">
        <f>VLOOKUP(Table1[[#This Row],[Week]],WeekDays,2,FALSE)*Table1[[#This Row],[%]]*0.875</f>
        <v>0</v>
      </c>
      <c r="J9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5" spans="1:11" hidden="1" x14ac:dyDescent="0.3">
      <c r="A965" t="s">
        <v>6</v>
      </c>
      <c r="B965" t="s">
        <v>97</v>
      </c>
      <c r="D965" t="s">
        <v>17</v>
      </c>
      <c r="E965" t="s">
        <v>50</v>
      </c>
      <c r="F965">
        <v>27</v>
      </c>
      <c r="G965" t="str">
        <f>VLOOKUP(Table1[[#This Row],[Week]],MonthWeek,3,FALSE)</f>
        <v>July</v>
      </c>
      <c r="H965" s="58">
        <v>0</v>
      </c>
      <c r="I965" s="4">
        <f>VLOOKUP(Table1[[#This Row],[Week]],WeekDays,2,FALSE)*Table1[[#This Row],[%]]*0.875</f>
        <v>0</v>
      </c>
      <c r="J9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6" spans="1:11" hidden="1" x14ac:dyDescent="0.3">
      <c r="A966" t="s">
        <v>14</v>
      </c>
      <c r="B966" t="s">
        <v>99</v>
      </c>
      <c r="D966" t="s">
        <v>17</v>
      </c>
      <c r="E966" t="s">
        <v>50</v>
      </c>
      <c r="F966">
        <v>29</v>
      </c>
      <c r="G966" t="str">
        <f>VLOOKUP(Table1[[#This Row],[Week]],MonthWeek,3,FALSE)</f>
        <v>July</v>
      </c>
      <c r="H966" s="58">
        <v>0</v>
      </c>
      <c r="I966" s="4">
        <f>VLOOKUP(Table1[[#This Row],[Week]],WeekDays,2,FALSE)*Table1[[#This Row],[%]]*0.875</f>
        <v>0</v>
      </c>
      <c r="J9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7" spans="1:11" hidden="1" x14ac:dyDescent="0.3">
      <c r="A967" t="s">
        <v>6</v>
      </c>
      <c r="B967" t="s">
        <v>97</v>
      </c>
      <c r="D967" t="s">
        <v>17</v>
      </c>
      <c r="E967" t="s">
        <v>50</v>
      </c>
      <c r="F967">
        <v>28</v>
      </c>
      <c r="G967" t="str">
        <f>VLOOKUP(Table1[[#This Row],[Week]],MonthWeek,3,FALSE)</f>
        <v>July</v>
      </c>
      <c r="H967" s="58">
        <v>0</v>
      </c>
      <c r="I967" s="4">
        <f>VLOOKUP(Table1[[#This Row],[Week]],WeekDays,2,FALSE)*Table1[[#This Row],[%]]*0.875</f>
        <v>0</v>
      </c>
      <c r="J9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8" spans="1:11" hidden="1" x14ac:dyDescent="0.3">
      <c r="A968" t="s">
        <v>6</v>
      </c>
      <c r="B968" t="s">
        <v>97</v>
      </c>
      <c r="D968" t="s">
        <v>17</v>
      </c>
      <c r="E968" t="s">
        <v>50</v>
      </c>
      <c r="F968">
        <v>29</v>
      </c>
      <c r="G968" t="str">
        <f>VLOOKUP(Table1[[#This Row],[Week]],MonthWeek,3,FALSE)</f>
        <v>July</v>
      </c>
      <c r="H968" s="58">
        <v>0</v>
      </c>
      <c r="I968" s="4">
        <f>VLOOKUP(Table1[[#This Row],[Week]],WeekDays,2,FALSE)*Table1[[#This Row],[%]]*0.875</f>
        <v>0</v>
      </c>
      <c r="J9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69" spans="1:11" hidden="1" x14ac:dyDescent="0.3">
      <c r="A969" t="s">
        <v>6</v>
      </c>
      <c r="B969" t="s">
        <v>33</v>
      </c>
      <c r="D969" t="s">
        <v>0</v>
      </c>
      <c r="E969" t="s">
        <v>6</v>
      </c>
      <c r="F969">
        <v>30</v>
      </c>
      <c r="G969" t="str">
        <f>VLOOKUP(Table1[[#This Row],[Week]],MonthWeek,3,FALSE)</f>
        <v>July</v>
      </c>
      <c r="H969" s="58">
        <v>0.2</v>
      </c>
      <c r="I969" s="4">
        <f>VLOOKUP(Table1[[#This Row],[Week]],WeekDays,2,FALSE)*Table1[[#This Row],[%]]*0.875</f>
        <v>0.875</v>
      </c>
      <c r="J9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970" spans="1:11" hidden="1" x14ac:dyDescent="0.3">
      <c r="A970" t="s">
        <v>14</v>
      </c>
      <c r="B970" t="s">
        <v>91</v>
      </c>
      <c r="D970" t="s">
        <v>19</v>
      </c>
      <c r="E970" t="s">
        <v>121</v>
      </c>
      <c r="F970">
        <v>22</v>
      </c>
      <c r="G970" t="str">
        <f>VLOOKUP(Table1[[#This Row],[Week]],MonthWeek,3,FALSE)</f>
        <v>June</v>
      </c>
      <c r="H970" s="58">
        <v>0</v>
      </c>
      <c r="I970" s="4">
        <f>VLOOKUP(Table1[[#This Row],[Week]],WeekDays,2,FALSE)*Table1[[#This Row],[%]]*0.875</f>
        <v>0</v>
      </c>
      <c r="J9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71" spans="1:11" hidden="1" x14ac:dyDescent="0.3">
      <c r="A971" t="s">
        <v>11</v>
      </c>
      <c r="B971" t="s">
        <v>11</v>
      </c>
      <c r="D971" t="s">
        <v>19</v>
      </c>
      <c r="E971" t="s">
        <v>114</v>
      </c>
      <c r="F971">
        <v>22</v>
      </c>
      <c r="G971" t="str">
        <f>VLOOKUP(Table1[[#This Row],[Week]],MonthWeek,3,FALSE)</f>
        <v>June</v>
      </c>
      <c r="I971" s="4">
        <f>VLOOKUP(Table1[[#This Row],[Week]],WeekDays,2,FALSE)*Table1[[#This Row],[%]]*0.875</f>
        <v>0</v>
      </c>
      <c r="J9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72" spans="1:11" hidden="1" x14ac:dyDescent="0.3">
      <c r="A972" t="s">
        <v>14</v>
      </c>
      <c r="B972" t="s">
        <v>70</v>
      </c>
      <c r="D972" t="s">
        <v>19</v>
      </c>
      <c r="E972" t="s">
        <v>39</v>
      </c>
      <c r="F972">
        <v>22</v>
      </c>
      <c r="G972" t="str">
        <f>VLOOKUP(Table1[[#This Row],[Week]],MonthWeek,3,FALSE)</f>
        <v>June</v>
      </c>
      <c r="H972" s="58">
        <v>0</v>
      </c>
      <c r="I972" s="4">
        <f>VLOOKUP(Table1[[#This Row],[Week]],WeekDays,2,FALSE)*Table1[[#This Row],[%]]*0.875</f>
        <v>0</v>
      </c>
      <c r="J9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73" spans="1:11" hidden="1" x14ac:dyDescent="0.3">
      <c r="A973" t="s">
        <v>14</v>
      </c>
      <c r="B973" t="s">
        <v>91</v>
      </c>
      <c r="D973" t="s">
        <v>15</v>
      </c>
      <c r="E973" t="s">
        <v>124</v>
      </c>
      <c r="F973">
        <v>22</v>
      </c>
      <c r="G973" t="str">
        <f>VLOOKUP(Table1[[#This Row],[Week]],MonthWeek,3,FALSE)</f>
        <v>June</v>
      </c>
      <c r="I973" s="4">
        <f>VLOOKUP(Table1[[#This Row],[Week]],WeekDays,2,FALSE)*Table1[[#This Row],[%]]*0.875</f>
        <v>0</v>
      </c>
      <c r="J9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74" spans="1:11" hidden="1" x14ac:dyDescent="0.3">
      <c r="A974" t="s">
        <v>6</v>
      </c>
      <c r="B974" t="s">
        <v>33</v>
      </c>
      <c r="D974" t="s">
        <v>17</v>
      </c>
      <c r="E974" t="s">
        <v>62</v>
      </c>
      <c r="F974">
        <v>22</v>
      </c>
      <c r="G974" t="str">
        <f>VLOOKUP(Table1[[#This Row],[Week]],MonthWeek,3,FALSE)</f>
        <v>June</v>
      </c>
      <c r="H974" s="58">
        <v>0.2</v>
      </c>
      <c r="I974" s="4">
        <f>VLOOKUP(Table1[[#This Row],[Week]],WeekDays,2,FALSE)*Table1[[#This Row],[%]]*0.875</f>
        <v>0.875</v>
      </c>
      <c r="J9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975" spans="1:11" hidden="1" x14ac:dyDescent="0.3">
      <c r="A975" t="s">
        <v>6</v>
      </c>
      <c r="B975" t="s">
        <v>33</v>
      </c>
      <c r="D975" t="s">
        <v>17</v>
      </c>
      <c r="E975" t="s">
        <v>123</v>
      </c>
      <c r="F975">
        <v>22</v>
      </c>
      <c r="G975" t="str">
        <f>VLOOKUP(Table1[[#This Row],[Week]],MonthWeek,3,FALSE)</f>
        <v>June</v>
      </c>
      <c r="H975" s="58">
        <v>0.2</v>
      </c>
      <c r="I975" s="4">
        <f>VLOOKUP(Table1[[#This Row],[Week]],WeekDays,2,FALSE)*Table1[[#This Row],[%]]*0.875</f>
        <v>0.875</v>
      </c>
      <c r="J9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976" spans="1:11" hidden="1" x14ac:dyDescent="0.3">
      <c r="A976" t="s">
        <v>5</v>
      </c>
      <c r="B976" t="s">
        <v>30</v>
      </c>
      <c r="D976" t="s">
        <v>19</v>
      </c>
      <c r="E976" t="s">
        <v>108</v>
      </c>
      <c r="F976">
        <v>22</v>
      </c>
      <c r="G976" t="str">
        <f>VLOOKUP(Table1[[#This Row],[Week]],MonthWeek,3,FALSE)</f>
        <v>June</v>
      </c>
      <c r="H976" s="42">
        <v>0.6</v>
      </c>
      <c r="I976" s="4">
        <f>VLOOKUP(Table1[[#This Row],[Week]],WeekDays,2,FALSE)*Table1[[#This Row],[%]]*0.875</f>
        <v>2.625</v>
      </c>
      <c r="J9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976" s="42"/>
    </row>
    <row r="977" spans="1:11" hidden="1" x14ac:dyDescent="0.3">
      <c r="A977" t="s">
        <v>6</v>
      </c>
      <c r="B977" t="s">
        <v>33</v>
      </c>
      <c r="D977" t="s">
        <v>15</v>
      </c>
      <c r="E977" t="s">
        <v>78</v>
      </c>
      <c r="F977">
        <v>22</v>
      </c>
      <c r="G977" t="str">
        <f>VLOOKUP(Table1[[#This Row],[Week]],MonthWeek,3,FALSE)</f>
        <v>June</v>
      </c>
      <c r="H977" s="42">
        <v>0.4</v>
      </c>
      <c r="I977" s="4">
        <f>VLOOKUP(Table1[[#This Row],[Week]],WeekDays,2,FALSE)*Table1[[#This Row],[%]]*0.875</f>
        <v>1.75</v>
      </c>
      <c r="J9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977" s="42"/>
    </row>
    <row r="978" spans="1:11" hidden="1" x14ac:dyDescent="0.3">
      <c r="A978" t="s">
        <v>4</v>
      </c>
      <c r="B978" t="s">
        <v>165</v>
      </c>
      <c r="D978" t="s">
        <v>15</v>
      </c>
      <c r="E978" t="s">
        <v>130</v>
      </c>
      <c r="F978">
        <v>22</v>
      </c>
      <c r="G978" t="str">
        <f>VLOOKUP(Table1[[#This Row],[Week]],MonthWeek,3,FALSE)</f>
        <v>June</v>
      </c>
      <c r="H978" s="42"/>
      <c r="I978" s="4">
        <f>VLOOKUP(Table1[[#This Row],[Week]],WeekDays,2,FALSE)*Table1[[#This Row],[%]]*0.875</f>
        <v>0</v>
      </c>
      <c r="J9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978" s="42"/>
    </row>
    <row r="979" spans="1:11" hidden="1" x14ac:dyDescent="0.3">
      <c r="A979" t="s">
        <v>4</v>
      </c>
      <c r="B979" t="s">
        <v>29</v>
      </c>
      <c r="D979" t="s">
        <v>15</v>
      </c>
      <c r="E979" t="s">
        <v>130</v>
      </c>
      <c r="F979">
        <v>22</v>
      </c>
      <c r="G979" t="str">
        <f>VLOOKUP(Table1[[#This Row],[Week]],MonthWeek,3,FALSE)</f>
        <v>June</v>
      </c>
      <c r="H979" s="42"/>
      <c r="I979" s="4">
        <f>VLOOKUP(Table1[[#This Row],[Week]],WeekDays,2,FALSE)*Table1[[#This Row],[%]]*0.875</f>
        <v>0</v>
      </c>
      <c r="J9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979" s="42"/>
    </row>
    <row r="980" spans="1:11" hidden="1" x14ac:dyDescent="0.3">
      <c r="A980" t="s">
        <v>4</v>
      </c>
      <c r="B980" t="s">
        <v>95</v>
      </c>
      <c r="D980" t="s">
        <v>15</v>
      </c>
      <c r="E980" t="s">
        <v>130</v>
      </c>
      <c r="F980">
        <v>22</v>
      </c>
      <c r="G980" t="str">
        <f>VLOOKUP(Table1[[#This Row],[Week]],MonthWeek,3,FALSE)</f>
        <v>June</v>
      </c>
      <c r="H980" s="42"/>
      <c r="I980" s="4">
        <f>VLOOKUP(Table1[[#This Row],[Week]],WeekDays,2,FALSE)*Table1[[#This Row],[%]]*0.875</f>
        <v>0</v>
      </c>
      <c r="J9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980" s="42"/>
    </row>
    <row r="981" spans="1:11" hidden="1" x14ac:dyDescent="0.3">
      <c r="A981" t="s">
        <v>4</v>
      </c>
      <c r="B981" t="s">
        <v>45</v>
      </c>
      <c r="D981" t="s">
        <v>15</v>
      </c>
      <c r="E981" t="s">
        <v>130</v>
      </c>
      <c r="F981">
        <v>22</v>
      </c>
      <c r="G981" t="str">
        <f>VLOOKUP(Table1[[#This Row],[Week]],MonthWeek,3,FALSE)</f>
        <v>June</v>
      </c>
      <c r="H981" s="42"/>
      <c r="I981" s="4">
        <f>VLOOKUP(Table1[[#This Row],[Week]],WeekDays,2,FALSE)*Table1[[#This Row],[%]]*0.875</f>
        <v>0</v>
      </c>
      <c r="J9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981" s="42"/>
    </row>
    <row r="982" spans="1:11" hidden="1" x14ac:dyDescent="0.3">
      <c r="A982" t="s">
        <v>9</v>
      </c>
      <c r="B982" t="s">
        <v>9</v>
      </c>
      <c r="D982" t="s">
        <v>15</v>
      </c>
      <c r="E982" t="s">
        <v>130</v>
      </c>
      <c r="F982">
        <v>22</v>
      </c>
      <c r="G982" t="str">
        <f>VLOOKUP(Table1[[#This Row],[Week]],MonthWeek,3,FALSE)</f>
        <v>June</v>
      </c>
      <c r="H982" s="42"/>
      <c r="I982" s="4">
        <f>VLOOKUP(Table1[[#This Row],[Week]],WeekDays,2,FALSE)*Table1[[#This Row],[%]]*0.875</f>
        <v>0</v>
      </c>
      <c r="J9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982" s="42"/>
    </row>
    <row r="983" spans="1:11" hidden="1" x14ac:dyDescent="0.3">
      <c r="A983" t="s">
        <v>5</v>
      </c>
      <c r="B983" t="s">
        <v>30</v>
      </c>
      <c r="D983" t="s">
        <v>15</v>
      </c>
      <c r="E983" t="s">
        <v>37</v>
      </c>
      <c r="F983">
        <v>22</v>
      </c>
      <c r="G983" t="str">
        <f>VLOOKUP(Table1[[#This Row],[Week]],MonthWeek,3,FALSE)</f>
        <v>June</v>
      </c>
      <c r="H983" s="58">
        <v>0.15</v>
      </c>
      <c r="I983" s="4">
        <f>VLOOKUP(Table1[[#This Row],[Week]],WeekDays,2,FALSE)*Table1[[#This Row],[%]]*0.875</f>
        <v>0.65625</v>
      </c>
      <c r="J9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984" spans="1:11" hidden="1" x14ac:dyDescent="0.3">
      <c r="A984" t="s">
        <v>11</v>
      </c>
      <c r="B984" t="s">
        <v>11</v>
      </c>
      <c r="D984" t="s">
        <v>19</v>
      </c>
      <c r="E984" t="s">
        <v>108</v>
      </c>
      <c r="F984">
        <v>22</v>
      </c>
      <c r="G984" t="str">
        <f>VLOOKUP(Table1[[#This Row],[Week]],MonthWeek,3,FALSE)</f>
        <v>June</v>
      </c>
      <c r="H984" s="42"/>
      <c r="I984" s="4">
        <f>VLOOKUP(Table1[[#This Row],[Week]],WeekDays,2,FALSE)*Table1[[#This Row],[%]]*0.875</f>
        <v>0</v>
      </c>
      <c r="J9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984" s="42"/>
    </row>
    <row r="985" spans="1:11" hidden="1" x14ac:dyDescent="0.3">
      <c r="A985" t="s">
        <v>14</v>
      </c>
      <c r="B985" t="s">
        <v>85</v>
      </c>
      <c r="D985" t="s">
        <v>17</v>
      </c>
      <c r="E985" t="s">
        <v>72</v>
      </c>
      <c r="F985">
        <v>22</v>
      </c>
      <c r="G985" t="str">
        <f>VLOOKUP(Table1[[#This Row],[Week]],MonthWeek,3,FALSE)</f>
        <v>June</v>
      </c>
      <c r="I985" s="4">
        <f>VLOOKUP(Table1[[#This Row],[Week]],WeekDays,2,FALSE)*Table1[[#This Row],[%]]*0.875</f>
        <v>0</v>
      </c>
      <c r="J9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86" spans="1:11" hidden="1" x14ac:dyDescent="0.3">
      <c r="A986" t="s">
        <v>14</v>
      </c>
      <c r="B986" t="s">
        <v>60</v>
      </c>
      <c r="D986" t="s">
        <v>17</v>
      </c>
      <c r="E986" t="s">
        <v>120</v>
      </c>
      <c r="F986">
        <v>22</v>
      </c>
      <c r="G986" t="str">
        <f>VLOOKUP(Table1[[#This Row],[Week]],MonthWeek,3,FALSE)</f>
        <v>June</v>
      </c>
      <c r="I986" s="4">
        <f>VLOOKUP(Table1[[#This Row],[Week]],WeekDays,2,FALSE)*Table1[[#This Row],[%]]*0.875</f>
        <v>0</v>
      </c>
      <c r="J9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87" spans="1:11" hidden="1" x14ac:dyDescent="0.3">
      <c r="A987" t="s">
        <v>6</v>
      </c>
      <c r="B987" t="s">
        <v>33</v>
      </c>
      <c r="D987" t="s">
        <v>19</v>
      </c>
      <c r="E987" t="s">
        <v>108</v>
      </c>
      <c r="F987">
        <v>22</v>
      </c>
      <c r="G987" t="str">
        <f>VLOOKUP(Table1[[#This Row],[Week]],MonthWeek,3,FALSE)</f>
        <v>June</v>
      </c>
      <c r="H987" s="42">
        <v>0.1</v>
      </c>
      <c r="I987" s="4">
        <f>VLOOKUP(Table1[[#This Row],[Week]],WeekDays,2,FALSE)*Table1[[#This Row],[%]]*0.875</f>
        <v>0.4375</v>
      </c>
      <c r="J9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987" s="42"/>
    </row>
    <row r="988" spans="1:11" hidden="1" x14ac:dyDescent="0.3">
      <c r="A988" t="s">
        <v>4</v>
      </c>
      <c r="B988" t="s">
        <v>115</v>
      </c>
      <c r="D988" t="s">
        <v>17</v>
      </c>
      <c r="E988" t="s">
        <v>120</v>
      </c>
      <c r="F988">
        <v>22</v>
      </c>
      <c r="G988" t="str">
        <f>VLOOKUP(Table1[[#This Row],[Week]],MonthWeek,3,FALSE)</f>
        <v>June</v>
      </c>
      <c r="H988" s="58">
        <v>0.3</v>
      </c>
      <c r="I988" s="4">
        <f>VLOOKUP(Table1[[#This Row],[Week]],WeekDays,2,FALSE)*Table1[[#This Row],[%]]*0.875</f>
        <v>1.3125</v>
      </c>
      <c r="J9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989" spans="1:11" hidden="1" x14ac:dyDescent="0.3">
      <c r="A989" t="s">
        <v>4</v>
      </c>
      <c r="B989" t="s">
        <v>165</v>
      </c>
      <c r="D989" t="s">
        <v>15</v>
      </c>
      <c r="E989" t="s">
        <v>37</v>
      </c>
      <c r="F989">
        <v>22</v>
      </c>
      <c r="G989" t="str">
        <f>VLOOKUP(Table1[[#This Row],[Week]],MonthWeek,3,FALSE)</f>
        <v>June</v>
      </c>
      <c r="I989" s="4">
        <f>VLOOKUP(Table1[[#This Row],[Week]],WeekDays,2,FALSE)*Table1[[#This Row],[%]]*0.875</f>
        <v>0</v>
      </c>
      <c r="J9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90" spans="1:11" hidden="1" x14ac:dyDescent="0.3">
      <c r="A990" t="s">
        <v>4</v>
      </c>
      <c r="B990" t="s">
        <v>29</v>
      </c>
      <c r="D990" t="s">
        <v>15</v>
      </c>
      <c r="E990" t="s">
        <v>37</v>
      </c>
      <c r="F990">
        <v>22</v>
      </c>
      <c r="G990" t="str">
        <f>VLOOKUP(Table1[[#This Row],[Week]],MonthWeek,3,FALSE)</f>
        <v>June</v>
      </c>
      <c r="I990" s="4">
        <f>VLOOKUP(Table1[[#This Row],[Week]],WeekDays,2,FALSE)*Table1[[#This Row],[%]]*0.875</f>
        <v>0</v>
      </c>
      <c r="J9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91" spans="1:11" hidden="1" x14ac:dyDescent="0.3">
      <c r="A991" t="s">
        <v>9</v>
      </c>
      <c r="B991" t="s">
        <v>9</v>
      </c>
      <c r="D991" t="s">
        <v>15</v>
      </c>
      <c r="E991" t="s">
        <v>37</v>
      </c>
      <c r="F991">
        <v>22</v>
      </c>
      <c r="G991" t="str">
        <f>VLOOKUP(Table1[[#This Row],[Week]],MonthWeek,3,FALSE)</f>
        <v>June</v>
      </c>
      <c r="I991" s="4">
        <f>VLOOKUP(Table1[[#This Row],[Week]],WeekDays,2,FALSE)*Table1[[#This Row],[%]]*0.875</f>
        <v>0</v>
      </c>
      <c r="J9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92" spans="1:11" hidden="1" x14ac:dyDescent="0.3">
      <c r="A992" t="s">
        <v>5</v>
      </c>
      <c r="B992" t="s">
        <v>30</v>
      </c>
      <c r="D992" t="s">
        <v>15</v>
      </c>
      <c r="E992" t="s">
        <v>132</v>
      </c>
      <c r="F992">
        <v>22</v>
      </c>
      <c r="G992" t="str">
        <f>VLOOKUP(Table1[[#This Row],[Week]],MonthWeek,3,FALSE)</f>
        <v>June</v>
      </c>
      <c r="H992" s="58">
        <v>1</v>
      </c>
      <c r="I992" s="4">
        <f>VLOOKUP(Table1[[#This Row],[Week]],WeekDays,2,FALSE)*Table1[[#This Row],[%]]*0.875</f>
        <v>4.375</v>
      </c>
      <c r="J9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993" spans="1:11" hidden="1" x14ac:dyDescent="0.3">
      <c r="A993" t="s">
        <v>5</v>
      </c>
      <c r="B993" t="s">
        <v>30</v>
      </c>
      <c r="D993" t="s">
        <v>15</v>
      </c>
      <c r="E993" t="s">
        <v>61</v>
      </c>
      <c r="F993">
        <v>22</v>
      </c>
      <c r="G993" t="str">
        <f>VLOOKUP(Table1[[#This Row],[Week]],MonthWeek,3,FALSE)</f>
        <v>June</v>
      </c>
      <c r="H993" s="58">
        <v>1</v>
      </c>
      <c r="I993" s="4">
        <f>VLOOKUP(Table1[[#This Row],[Week]],WeekDays,2,FALSE)*Table1[[#This Row],[%]]*0.875</f>
        <v>4.375</v>
      </c>
      <c r="J9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994" spans="1:11" hidden="1" x14ac:dyDescent="0.3">
      <c r="A994" t="s">
        <v>5</v>
      </c>
      <c r="B994" t="s">
        <v>30</v>
      </c>
      <c r="D994" t="s">
        <v>17</v>
      </c>
      <c r="E994" t="s">
        <v>101</v>
      </c>
      <c r="F994">
        <v>22</v>
      </c>
      <c r="G994" t="str">
        <f>VLOOKUP(Table1[[#This Row],[Week]],MonthWeek,3,FALSE)</f>
        <v>June</v>
      </c>
      <c r="H994" s="58">
        <v>1</v>
      </c>
      <c r="I994" s="4">
        <f>VLOOKUP(Table1[[#This Row],[Week]],WeekDays,2,FALSE)*Table1[[#This Row],[%]]*0.875</f>
        <v>4.375</v>
      </c>
      <c r="J9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995" spans="1:11" hidden="1" x14ac:dyDescent="0.3">
      <c r="A995" t="s">
        <v>14</v>
      </c>
      <c r="B995" t="s">
        <v>91</v>
      </c>
      <c r="D995" t="s">
        <v>15</v>
      </c>
      <c r="E995" t="s">
        <v>124</v>
      </c>
      <c r="F995">
        <v>22</v>
      </c>
      <c r="G995" t="str">
        <f>VLOOKUP(Table1[[#This Row],[Week]],MonthWeek,3,FALSE)</f>
        <v>June</v>
      </c>
      <c r="H995" s="58">
        <v>0.1</v>
      </c>
      <c r="I995" s="4">
        <f>VLOOKUP(Table1[[#This Row],[Week]],WeekDays,2,FALSE)*Table1[[#This Row],[%]]*0.875</f>
        <v>0.4375</v>
      </c>
      <c r="J9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996" spans="1:11" hidden="1" x14ac:dyDescent="0.3">
      <c r="A996" t="s">
        <v>14</v>
      </c>
      <c r="B996" t="s">
        <v>99</v>
      </c>
      <c r="D996" t="s">
        <v>19</v>
      </c>
      <c r="E996" t="s">
        <v>114</v>
      </c>
      <c r="F996">
        <v>22</v>
      </c>
      <c r="G996" t="str">
        <f>VLOOKUP(Table1[[#This Row],[Week]],MonthWeek,3,FALSE)</f>
        <v>June</v>
      </c>
      <c r="H996" s="58">
        <v>0</v>
      </c>
      <c r="I996" s="4">
        <f>VLOOKUP(Table1[[#This Row],[Week]],WeekDays,2,FALSE)*Table1[[#This Row],[%]]*0.875</f>
        <v>0</v>
      </c>
      <c r="J9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997" spans="1:11" hidden="1" x14ac:dyDescent="0.3">
      <c r="A997" t="s">
        <v>5</v>
      </c>
      <c r="B997" t="s">
        <v>30</v>
      </c>
      <c r="D997" t="s">
        <v>15</v>
      </c>
      <c r="E997" t="s">
        <v>92</v>
      </c>
      <c r="F997">
        <v>22</v>
      </c>
      <c r="G997" t="str">
        <f>VLOOKUP(Table1[[#This Row],[Week]],MonthWeek,3,FALSE)</f>
        <v>June</v>
      </c>
      <c r="H997" s="58">
        <v>0.7</v>
      </c>
      <c r="I997" s="4">
        <f>VLOOKUP(Table1[[#This Row],[Week]],WeekDays,2,FALSE)*Table1[[#This Row],[%]]*0.875</f>
        <v>3.0625</v>
      </c>
      <c r="J9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998" spans="1:11" hidden="1" x14ac:dyDescent="0.3">
      <c r="A998" t="s">
        <v>5</v>
      </c>
      <c r="B998" t="s">
        <v>30</v>
      </c>
      <c r="D998" t="s">
        <v>17</v>
      </c>
      <c r="E998" t="s">
        <v>38</v>
      </c>
      <c r="F998">
        <v>22</v>
      </c>
      <c r="G998" t="str">
        <f>VLOOKUP(Table1[[#This Row],[Week]],MonthWeek,3,FALSE)</f>
        <v>June</v>
      </c>
      <c r="H998" s="58">
        <v>1</v>
      </c>
      <c r="I998" s="4">
        <f>VLOOKUP(Table1[[#This Row],[Week]],WeekDays,2,FALSE)*Table1[[#This Row],[%]]*0.875</f>
        <v>4.375</v>
      </c>
      <c r="J9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999" spans="1:11" hidden="1" x14ac:dyDescent="0.3">
      <c r="A999" t="s">
        <v>14</v>
      </c>
      <c r="B999" t="s">
        <v>36</v>
      </c>
      <c r="D999" t="s">
        <v>19</v>
      </c>
      <c r="E999" t="s">
        <v>121</v>
      </c>
      <c r="F999">
        <v>22</v>
      </c>
      <c r="G999" t="str">
        <f>VLOOKUP(Table1[[#This Row],[Week]],MonthWeek,3,FALSE)</f>
        <v>June</v>
      </c>
      <c r="H999" s="58">
        <v>0</v>
      </c>
      <c r="I999" s="4">
        <f>VLOOKUP(Table1[[#This Row],[Week]],WeekDays,2,FALSE)*Table1[[#This Row],[%]]*0.875</f>
        <v>0</v>
      </c>
      <c r="J9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00" spans="1:11" hidden="1" x14ac:dyDescent="0.3">
      <c r="A1000" t="s">
        <v>9</v>
      </c>
      <c r="B1000" t="s">
        <v>9</v>
      </c>
      <c r="D1000" t="s">
        <v>15</v>
      </c>
      <c r="E1000" t="s">
        <v>134</v>
      </c>
      <c r="F1000">
        <v>22</v>
      </c>
      <c r="G1000" t="str">
        <f>VLOOKUP(Table1[[#This Row],[Week]],MonthWeek,3,FALSE)</f>
        <v>June</v>
      </c>
      <c r="I1000" s="4">
        <f>VLOOKUP(Table1[[#This Row],[Week]],WeekDays,2,FALSE)*Table1[[#This Row],[%]]*0.875</f>
        <v>0</v>
      </c>
      <c r="J10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01" spans="1:11" hidden="1" x14ac:dyDescent="0.3">
      <c r="A1001" t="s">
        <v>14</v>
      </c>
      <c r="B1001" t="s">
        <v>99</v>
      </c>
      <c r="D1001" t="s">
        <v>19</v>
      </c>
      <c r="E1001" t="s">
        <v>73</v>
      </c>
      <c r="F1001">
        <v>22</v>
      </c>
      <c r="G1001" t="str">
        <f>VLOOKUP(Table1[[#This Row],[Week]],MonthWeek,3,FALSE)</f>
        <v>June</v>
      </c>
      <c r="H1001" s="58">
        <v>0</v>
      </c>
      <c r="I1001" s="4">
        <f>VLOOKUP(Table1[[#This Row],[Week]],WeekDays,2,FALSE)*Table1[[#This Row],[%]]*0.875</f>
        <v>0</v>
      </c>
      <c r="J10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02" spans="1:11" hidden="1" x14ac:dyDescent="0.3">
      <c r="A1002" t="s">
        <v>14</v>
      </c>
      <c r="B1002" t="s">
        <v>36</v>
      </c>
      <c r="D1002" t="s">
        <v>19</v>
      </c>
      <c r="E1002" t="s">
        <v>108</v>
      </c>
      <c r="F1002">
        <v>22</v>
      </c>
      <c r="G1002" t="str">
        <f>VLOOKUP(Table1[[#This Row],[Week]],MonthWeek,3,FALSE)</f>
        <v>June</v>
      </c>
      <c r="H1002" s="42">
        <v>0</v>
      </c>
      <c r="I1002" s="4">
        <f>VLOOKUP(Table1[[#This Row],[Week]],WeekDays,2,FALSE)*Table1[[#This Row],[%]]*0.875</f>
        <v>0</v>
      </c>
      <c r="J10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002" s="42"/>
    </row>
    <row r="1003" spans="1:11" hidden="1" x14ac:dyDescent="0.3">
      <c r="A1003" t="s">
        <v>5</v>
      </c>
      <c r="B1003" t="s">
        <v>30</v>
      </c>
      <c r="D1003" t="s">
        <v>17</v>
      </c>
      <c r="E1003" t="s">
        <v>62</v>
      </c>
      <c r="F1003">
        <v>22</v>
      </c>
      <c r="G1003" t="str">
        <f>VLOOKUP(Table1[[#This Row],[Week]],MonthWeek,3,FALSE)</f>
        <v>June</v>
      </c>
      <c r="H1003" s="58">
        <v>0.5</v>
      </c>
      <c r="I1003" s="4">
        <f>VLOOKUP(Table1[[#This Row],[Week]],WeekDays,2,FALSE)*Table1[[#This Row],[%]]*0.875</f>
        <v>2.1875</v>
      </c>
      <c r="J10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004" spans="1:11" hidden="1" x14ac:dyDescent="0.3">
      <c r="A1004" t="s">
        <v>4</v>
      </c>
      <c r="B1004" t="s">
        <v>104</v>
      </c>
      <c r="D1004" t="s">
        <v>0</v>
      </c>
      <c r="E1004" t="s">
        <v>4</v>
      </c>
      <c r="F1004">
        <v>22</v>
      </c>
      <c r="G1004" t="str">
        <f>VLOOKUP(Table1[[#This Row],[Week]],MonthWeek,3,FALSE)</f>
        <v>June</v>
      </c>
      <c r="I1004" s="4">
        <f>VLOOKUP(Table1[[#This Row],[Week]],WeekDays,2,FALSE)*Table1[[#This Row],[%]]*0.875</f>
        <v>0</v>
      </c>
      <c r="J10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05" spans="1:11" hidden="1" x14ac:dyDescent="0.3">
      <c r="A1005" t="s">
        <v>4</v>
      </c>
      <c r="B1005" t="s">
        <v>165</v>
      </c>
      <c r="D1005" t="s">
        <v>0</v>
      </c>
      <c r="E1005" t="s">
        <v>4</v>
      </c>
      <c r="F1005">
        <v>22</v>
      </c>
      <c r="G1005" t="str">
        <f>VLOOKUP(Table1[[#This Row],[Week]],MonthWeek,3,FALSE)</f>
        <v>June</v>
      </c>
      <c r="I1005" s="4">
        <f>VLOOKUP(Table1[[#This Row],[Week]],WeekDays,2,FALSE)*Table1[[#This Row],[%]]*0.875</f>
        <v>0</v>
      </c>
      <c r="J10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06" spans="1:11" hidden="1" x14ac:dyDescent="0.3">
      <c r="A1006" t="s">
        <v>4</v>
      </c>
      <c r="B1006" t="s">
        <v>29</v>
      </c>
      <c r="D1006" t="s">
        <v>0</v>
      </c>
      <c r="E1006" t="s">
        <v>4</v>
      </c>
      <c r="F1006">
        <v>22</v>
      </c>
      <c r="G1006" t="str">
        <f>VLOOKUP(Table1[[#This Row],[Week]],MonthWeek,3,FALSE)</f>
        <v>June</v>
      </c>
      <c r="I1006" s="4">
        <f>VLOOKUP(Table1[[#This Row],[Week]],WeekDays,2,FALSE)*Table1[[#This Row],[%]]*0.875</f>
        <v>0</v>
      </c>
      <c r="J10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07" spans="1:11" hidden="1" x14ac:dyDescent="0.3">
      <c r="A1007" t="s">
        <v>4</v>
      </c>
      <c r="B1007" t="s">
        <v>95</v>
      </c>
      <c r="D1007" t="s">
        <v>0</v>
      </c>
      <c r="E1007" t="s">
        <v>4</v>
      </c>
      <c r="F1007">
        <v>22</v>
      </c>
      <c r="G1007" t="str">
        <f>VLOOKUP(Table1[[#This Row],[Week]],MonthWeek,3,FALSE)</f>
        <v>June</v>
      </c>
      <c r="I1007" s="4">
        <f>VLOOKUP(Table1[[#This Row],[Week]],WeekDays,2,FALSE)*Table1[[#This Row],[%]]*0.875</f>
        <v>0</v>
      </c>
      <c r="J10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08" spans="1:11" hidden="1" x14ac:dyDescent="0.3">
      <c r="A1008" t="s">
        <v>4</v>
      </c>
      <c r="B1008" t="s">
        <v>45</v>
      </c>
      <c r="D1008" t="s">
        <v>0</v>
      </c>
      <c r="E1008" t="s">
        <v>4</v>
      </c>
      <c r="F1008">
        <v>22</v>
      </c>
      <c r="G1008" t="str">
        <f>VLOOKUP(Table1[[#This Row],[Week]],MonthWeek,3,FALSE)</f>
        <v>June</v>
      </c>
      <c r="I1008" s="4">
        <f>VLOOKUP(Table1[[#This Row],[Week]],WeekDays,2,FALSE)*Table1[[#This Row],[%]]*0.875</f>
        <v>0</v>
      </c>
      <c r="J10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09" spans="1:10" hidden="1" x14ac:dyDescent="0.3">
      <c r="A1009" t="s">
        <v>5</v>
      </c>
      <c r="B1009" t="s">
        <v>30</v>
      </c>
      <c r="D1009" t="s">
        <v>19</v>
      </c>
      <c r="E1009" t="s">
        <v>102</v>
      </c>
      <c r="F1009">
        <v>22</v>
      </c>
      <c r="G1009" t="str">
        <f>VLOOKUP(Table1[[#This Row],[Week]],MonthWeek,3,FALSE)</f>
        <v>June</v>
      </c>
      <c r="I1009" s="4">
        <f>VLOOKUP(Table1[[#This Row],[Week]],WeekDays,2,FALSE)*Table1[[#This Row],[%]]*0.875</f>
        <v>0</v>
      </c>
      <c r="J10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10" spans="1:10" hidden="1" x14ac:dyDescent="0.3">
      <c r="A1010" t="s">
        <v>13</v>
      </c>
      <c r="B1010" t="s">
        <v>59</v>
      </c>
      <c r="D1010" t="s">
        <v>19</v>
      </c>
      <c r="E1010" t="s">
        <v>102</v>
      </c>
      <c r="F1010">
        <v>22</v>
      </c>
      <c r="G1010" t="str">
        <f>VLOOKUP(Table1[[#This Row],[Week]],MonthWeek,3,FALSE)</f>
        <v>June</v>
      </c>
      <c r="H1010" s="58">
        <v>0</v>
      </c>
      <c r="I1010" s="4">
        <f>VLOOKUP(Table1[[#This Row],[Week]],WeekDays,2,FALSE)*Table1[[#This Row],[%]]*0.875</f>
        <v>0</v>
      </c>
      <c r="J10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11" spans="1:10" hidden="1" x14ac:dyDescent="0.3">
      <c r="A1011" t="s">
        <v>6</v>
      </c>
      <c r="B1011" t="s">
        <v>77</v>
      </c>
      <c r="D1011" t="s">
        <v>15</v>
      </c>
      <c r="E1011" t="s">
        <v>132</v>
      </c>
      <c r="F1011">
        <v>22</v>
      </c>
      <c r="G1011" t="str">
        <f>VLOOKUP(Table1[[#This Row],[Week]],MonthWeek,3,FALSE)</f>
        <v>June</v>
      </c>
      <c r="I1011" s="4">
        <f>VLOOKUP(Table1[[#This Row],[Week]],WeekDays,2,FALSE)*Table1[[#This Row],[%]]*0.875</f>
        <v>0</v>
      </c>
      <c r="J10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12" spans="1:10" hidden="1" x14ac:dyDescent="0.3">
      <c r="A1012" t="s">
        <v>6</v>
      </c>
      <c r="B1012" t="s">
        <v>77</v>
      </c>
      <c r="D1012" t="s">
        <v>0</v>
      </c>
      <c r="E1012" t="s">
        <v>6</v>
      </c>
      <c r="F1012">
        <v>22</v>
      </c>
      <c r="G1012" t="str">
        <f>VLOOKUP(Table1[[#This Row],[Week]],MonthWeek,3,FALSE)</f>
        <v>June</v>
      </c>
      <c r="I1012" s="4">
        <f>VLOOKUP(Table1[[#This Row],[Week]],WeekDays,2,FALSE)*Table1[[#This Row],[%]]*0.875</f>
        <v>0</v>
      </c>
      <c r="J10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13" spans="1:10" hidden="1" x14ac:dyDescent="0.3">
      <c r="A1013" t="s">
        <v>9</v>
      </c>
      <c r="B1013" t="s">
        <v>9</v>
      </c>
      <c r="D1013" t="s">
        <v>15</v>
      </c>
      <c r="E1013" t="s">
        <v>133</v>
      </c>
      <c r="F1013">
        <v>22</v>
      </c>
      <c r="G1013" t="str">
        <f>VLOOKUP(Table1[[#This Row],[Week]],MonthWeek,3,FALSE)</f>
        <v>June</v>
      </c>
      <c r="I1013" s="4">
        <f>VLOOKUP(Table1[[#This Row],[Week]],WeekDays,2,FALSE)*Table1[[#This Row],[%]]*0.875</f>
        <v>0</v>
      </c>
      <c r="J10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14" spans="1:10" hidden="1" x14ac:dyDescent="0.3">
      <c r="A1014" t="s">
        <v>5</v>
      </c>
      <c r="B1014" t="s">
        <v>30</v>
      </c>
      <c r="D1014" t="s">
        <v>15</v>
      </c>
      <c r="E1014" t="s">
        <v>71</v>
      </c>
      <c r="F1014">
        <v>22</v>
      </c>
      <c r="G1014" t="str">
        <f>VLOOKUP(Table1[[#This Row],[Week]],MonthWeek,3,FALSE)</f>
        <v>June</v>
      </c>
      <c r="H1014" s="58">
        <v>1</v>
      </c>
      <c r="I1014" s="4">
        <f>VLOOKUP(Table1[[#This Row],[Week]],WeekDays,2,FALSE)*Table1[[#This Row],[%]]*0.875</f>
        <v>4.375</v>
      </c>
      <c r="J10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015" spans="1:10" hidden="1" x14ac:dyDescent="0.3">
      <c r="A1015" t="s">
        <v>4</v>
      </c>
      <c r="B1015" t="s">
        <v>115</v>
      </c>
      <c r="D1015" t="s">
        <v>17</v>
      </c>
      <c r="E1015" t="s">
        <v>72</v>
      </c>
      <c r="F1015">
        <v>22</v>
      </c>
      <c r="G1015" t="str">
        <f>VLOOKUP(Table1[[#This Row],[Week]],MonthWeek,3,FALSE)</f>
        <v>June</v>
      </c>
      <c r="H1015" s="58">
        <v>0.25</v>
      </c>
      <c r="I1015" s="4">
        <f>VLOOKUP(Table1[[#This Row],[Week]],WeekDays,2,FALSE)*Table1[[#This Row],[%]]*0.875</f>
        <v>1.09375</v>
      </c>
      <c r="J10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1016" spans="1:10" hidden="1" x14ac:dyDescent="0.3">
      <c r="A1016" t="s">
        <v>10</v>
      </c>
      <c r="B1016" t="s">
        <v>10</v>
      </c>
      <c r="D1016" t="s">
        <v>17</v>
      </c>
      <c r="E1016" t="s">
        <v>72</v>
      </c>
      <c r="F1016">
        <v>22</v>
      </c>
      <c r="G1016" t="str">
        <f>VLOOKUP(Table1[[#This Row],[Week]],MonthWeek,3,FALSE)</f>
        <v>June</v>
      </c>
      <c r="I1016" s="4">
        <f>VLOOKUP(Table1[[#This Row],[Week]],WeekDays,2,FALSE)*Table1[[#This Row],[%]]*0.875</f>
        <v>0</v>
      </c>
      <c r="J10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17" spans="1:10" hidden="1" x14ac:dyDescent="0.3">
      <c r="A1017" t="s">
        <v>14</v>
      </c>
      <c r="B1017" t="s">
        <v>85</v>
      </c>
      <c r="D1017" t="s">
        <v>17</v>
      </c>
      <c r="E1017" t="s">
        <v>120</v>
      </c>
      <c r="F1017">
        <v>22</v>
      </c>
      <c r="G1017" t="str">
        <f>VLOOKUP(Table1[[#This Row],[Week]],MonthWeek,3,FALSE)</f>
        <v>June</v>
      </c>
      <c r="H1017" s="58">
        <v>0</v>
      </c>
      <c r="I1017" s="4">
        <f>VLOOKUP(Table1[[#This Row],[Week]],WeekDays,2,FALSE)*Table1[[#This Row],[%]]*0.875</f>
        <v>0</v>
      </c>
      <c r="J10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18" spans="1:10" hidden="1" x14ac:dyDescent="0.3">
      <c r="A1018" t="s">
        <v>13</v>
      </c>
      <c r="B1018" t="s">
        <v>47</v>
      </c>
      <c r="D1018" t="s">
        <v>19</v>
      </c>
      <c r="E1018" t="s">
        <v>39</v>
      </c>
      <c r="F1018">
        <v>22</v>
      </c>
      <c r="G1018" t="str">
        <f>VLOOKUP(Table1[[#This Row],[Week]],MonthWeek,3,FALSE)</f>
        <v>June</v>
      </c>
      <c r="H1018" s="58">
        <v>0.2</v>
      </c>
      <c r="I1018" s="4">
        <f>VLOOKUP(Table1[[#This Row],[Week]],WeekDays,2,FALSE)*Table1[[#This Row],[%]]*0.875</f>
        <v>0.875</v>
      </c>
      <c r="J10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019" spans="1:10" hidden="1" x14ac:dyDescent="0.3">
      <c r="A1019" t="s">
        <v>6</v>
      </c>
      <c r="B1019" t="s">
        <v>77</v>
      </c>
      <c r="D1019" t="s">
        <v>17</v>
      </c>
      <c r="E1019" t="s">
        <v>107</v>
      </c>
      <c r="F1019">
        <v>22</v>
      </c>
      <c r="G1019" t="str">
        <f>VLOOKUP(Table1[[#This Row],[Week]],MonthWeek,3,FALSE)</f>
        <v>June</v>
      </c>
      <c r="I1019" s="4">
        <f>VLOOKUP(Table1[[#This Row],[Week]],WeekDays,2,FALSE)*Table1[[#This Row],[%]]*0.875</f>
        <v>0</v>
      </c>
      <c r="J10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20" spans="1:10" hidden="1" x14ac:dyDescent="0.3">
      <c r="A1020" t="s">
        <v>5</v>
      </c>
      <c r="B1020" t="s">
        <v>30</v>
      </c>
      <c r="D1020" t="s">
        <v>19</v>
      </c>
      <c r="E1020" t="s">
        <v>39</v>
      </c>
      <c r="F1020">
        <v>22</v>
      </c>
      <c r="G1020" t="str">
        <f>VLOOKUP(Table1[[#This Row],[Week]],MonthWeek,3,FALSE)</f>
        <v>June</v>
      </c>
      <c r="I1020" s="4">
        <f>VLOOKUP(Table1[[#This Row],[Week]],WeekDays,2,FALSE)*Table1[[#This Row],[%]]*0.875</f>
        <v>0</v>
      </c>
      <c r="J10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21" spans="1:10" hidden="1" x14ac:dyDescent="0.3">
      <c r="A1021" t="s">
        <v>13</v>
      </c>
      <c r="B1021" t="s">
        <v>90</v>
      </c>
      <c r="D1021" t="s">
        <v>17</v>
      </c>
      <c r="E1021" t="s">
        <v>118</v>
      </c>
      <c r="F1021">
        <v>22</v>
      </c>
      <c r="G1021" t="str">
        <f>VLOOKUP(Table1[[#This Row],[Week]],MonthWeek,3,FALSE)</f>
        <v>June</v>
      </c>
      <c r="H1021" s="58">
        <v>0.2</v>
      </c>
      <c r="I1021" s="4">
        <f>VLOOKUP(Table1[[#This Row],[Week]],WeekDays,2,FALSE)*Table1[[#This Row],[%]]*0.875</f>
        <v>0.875</v>
      </c>
      <c r="J10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022" spans="1:10" hidden="1" x14ac:dyDescent="0.3">
      <c r="A1022" t="s">
        <v>13</v>
      </c>
      <c r="B1022" t="s">
        <v>59</v>
      </c>
      <c r="D1022" t="s">
        <v>19</v>
      </c>
      <c r="E1022" t="s">
        <v>39</v>
      </c>
      <c r="F1022">
        <v>22</v>
      </c>
      <c r="G1022" t="str">
        <f>VLOOKUP(Table1[[#This Row],[Week]],MonthWeek,3,FALSE)</f>
        <v>June</v>
      </c>
      <c r="H1022" s="58">
        <v>0.1</v>
      </c>
      <c r="I1022" s="4">
        <f>VLOOKUP(Table1[[#This Row],[Week]],WeekDays,2,FALSE)*Table1[[#This Row],[%]]*0.875</f>
        <v>0.4375</v>
      </c>
      <c r="J10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023" spans="1:10" hidden="1" x14ac:dyDescent="0.3">
      <c r="A1023" t="s">
        <v>13</v>
      </c>
      <c r="B1023" t="s">
        <v>69</v>
      </c>
      <c r="D1023" t="s">
        <v>19</v>
      </c>
      <c r="E1023" t="s">
        <v>121</v>
      </c>
      <c r="F1023">
        <v>22</v>
      </c>
      <c r="G1023" t="str">
        <f>VLOOKUP(Table1[[#This Row],[Week]],MonthWeek,3,FALSE)</f>
        <v>June</v>
      </c>
      <c r="H1023" s="58">
        <v>0.3</v>
      </c>
      <c r="I1023" s="4">
        <f>VLOOKUP(Table1[[#This Row],[Week]],WeekDays,2,FALSE)*Table1[[#This Row],[%]]*0.875</f>
        <v>1.3125</v>
      </c>
      <c r="J10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024" spans="1:10" hidden="1" x14ac:dyDescent="0.3">
      <c r="A1024" t="s">
        <v>4</v>
      </c>
      <c r="B1024" t="s">
        <v>104</v>
      </c>
      <c r="D1024" t="s">
        <v>17</v>
      </c>
      <c r="E1024" t="s">
        <v>79</v>
      </c>
      <c r="F1024">
        <v>22</v>
      </c>
      <c r="G1024" t="str">
        <f>VLOOKUP(Table1[[#This Row],[Week]],MonthWeek,3,FALSE)</f>
        <v>June</v>
      </c>
      <c r="I1024" s="4">
        <f>VLOOKUP(Table1[[#This Row],[Week]],WeekDays,2,FALSE)*Table1[[#This Row],[%]]*0.875</f>
        <v>0</v>
      </c>
      <c r="J10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25" spans="1:10" hidden="1" x14ac:dyDescent="0.3">
      <c r="A1025" t="s">
        <v>4</v>
      </c>
      <c r="B1025" t="s">
        <v>165</v>
      </c>
      <c r="D1025" t="s">
        <v>17</v>
      </c>
      <c r="E1025" t="s">
        <v>79</v>
      </c>
      <c r="F1025">
        <v>22</v>
      </c>
      <c r="G1025" t="str">
        <f>VLOOKUP(Table1[[#This Row],[Week]],MonthWeek,3,FALSE)</f>
        <v>June</v>
      </c>
      <c r="I1025" s="4">
        <f>VLOOKUP(Table1[[#This Row],[Week]],WeekDays,2,FALSE)*Table1[[#This Row],[%]]*0.875</f>
        <v>0</v>
      </c>
      <c r="J10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26" spans="1:10" hidden="1" x14ac:dyDescent="0.3">
      <c r="A1026" t="s">
        <v>4</v>
      </c>
      <c r="B1026" t="s">
        <v>29</v>
      </c>
      <c r="D1026" t="s">
        <v>17</v>
      </c>
      <c r="E1026" t="s">
        <v>79</v>
      </c>
      <c r="F1026">
        <v>22</v>
      </c>
      <c r="G1026" t="str">
        <f>VLOOKUP(Table1[[#This Row],[Week]],MonthWeek,3,FALSE)</f>
        <v>June</v>
      </c>
      <c r="I1026" s="4">
        <f>VLOOKUP(Table1[[#This Row],[Week]],WeekDays,2,FALSE)*Table1[[#This Row],[%]]*0.875</f>
        <v>0</v>
      </c>
      <c r="J10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27" spans="1:10" hidden="1" x14ac:dyDescent="0.3">
      <c r="A1027" t="s">
        <v>4</v>
      </c>
      <c r="B1027" t="s">
        <v>95</v>
      </c>
      <c r="D1027" t="s">
        <v>17</v>
      </c>
      <c r="E1027" t="s">
        <v>79</v>
      </c>
      <c r="F1027">
        <v>22</v>
      </c>
      <c r="G1027" t="str">
        <f>VLOOKUP(Table1[[#This Row],[Week]],MonthWeek,3,FALSE)</f>
        <v>June</v>
      </c>
      <c r="I1027" s="4">
        <f>VLOOKUP(Table1[[#This Row],[Week]],WeekDays,2,FALSE)*Table1[[#This Row],[%]]*0.875</f>
        <v>0</v>
      </c>
      <c r="J10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28" spans="1:10" hidden="1" x14ac:dyDescent="0.3">
      <c r="A1028" t="s">
        <v>10</v>
      </c>
      <c r="B1028" t="s">
        <v>10</v>
      </c>
      <c r="D1028" t="s">
        <v>17</v>
      </c>
      <c r="E1028" t="s">
        <v>79</v>
      </c>
      <c r="F1028">
        <v>22</v>
      </c>
      <c r="G1028" t="str">
        <f>VLOOKUP(Table1[[#This Row],[Week]],MonthWeek,3,FALSE)</f>
        <v>June</v>
      </c>
      <c r="I1028" s="4">
        <f>VLOOKUP(Table1[[#This Row],[Week]],WeekDays,2,FALSE)*Table1[[#This Row],[%]]*0.875</f>
        <v>0</v>
      </c>
      <c r="J10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29" spans="1:10" hidden="1" x14ac:dyDescent="0.3">
      <c r="A1029" t="s">
        <v>5</v>
      </c>
      <c r="B1029" t="s">
        <v>30</v>
      </c>
      <c r="D1029" t="s">
        <v>19</v>
      </c>
      <c r="E1029" t="s">
        <v>51</v>
      </c>
      <c r="F1029">
        <v>22</v>
      </c>
      <c r="G1029" t="str">
        <f>VLOOKUP(Table1[[#This Row],[Week]],MonthWeek,3,FALSE)</f>
        <v>June</v>
      </c>
      <c r="H1029" s="58">
        <v>0.4</v>
      </c>
      <c r="I1029" s="4">
        <f>VLOOKUP(Table1[[#This Row],[Week]],WeekDays,2,FALSE)*Table1[[#This Row],[%]]*0.875</f>
        <v>1.75</v>
      </c>
      <c r="J10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030" spans="1:10" hidden="1" x14ac:dyDescent="0.3">
      <c r="A1030" t="s">
        <v>5</v>
      </c>
      <c r="B1030" t="s">
        <v>30</v>
      </c>
      <c r="D1030" t="s">
        <v>15</v>
      </c>
      <c r="E1030" t="s">
        <v>126</v>
      </c>
      <c r="F1030">
        <v>22</v>
      </c>
      <c r="G1030" t="str">
        <f>VLOOKUP(Table1[[#This Row],[Week]],MonthWeek,3,FALSE)</f>
        <v>June</v>
      </c>
      <c r="H1030" s="58">
        <v>0.5</v>
      </c>
      <c r="I1030" s="4">
        <f>VLOOKUP(Table1[[#This Row],[Week]],WeekDays,2,FALSE)*Table1[[#This Row],[%]]*0.875</f>
        <v>2.1875</v>
      </c>
      <c r="J10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031" spans="1:10" hidden="1" x14ac:dyDescent="0.3">
      <c r="A1031" t="s">
        <v>10</v>
      </c>
      <c r="B1031" t="s">
        <v>10</v>
      </c>
      <c r="D1031" t="s">
        <v>17</v>
      </c>
      <c r="E1031" t="s">
        <v>62</v>
      </c>
      <c r="F1031">
        <v>22</v>
      </c>
      <c r="G1031" t="str">
        <f>VLOOKUP(Table1[[#This Row],[Week]],MonthWeek,3,FALSE)</f>
        <v>June</v>
      </c>
      <c r="I1031" s="4">
        <f>VLOOKUP(Table1[[#This Row],[Week]],WeekDays,2,FALSE)*Table1[[#This Row],[%]]*0.875</f>
        <v>0</v>
      </c>
      <c r="J10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32" spans="1:10" hidden="1" x14ac:dyDescent="0.3">
      <c r="A1032" t="s">
        <v>5</v>
      </c>
      <c r="B1032" t="s">
        <v>30</v>
      </c>
      <c r="D1032" t="s">
        <v>15</v>
      </c>
      <c r="E1032" t="s">
        <v>138</v>
      </c>
      <c r="F1032">
        <v>22</v>
      </c>
      <c r="G1032" t="str">
        <f>VLOOKUP(Table1[[#This Row],[Week]],MonthWeek,3,FALSE)</f>
        <v>June</v>
      </c>
      <c r="H1032" s="58">
        <v>1</v>
      </c>
      <c r="I1032" s="4">
        <f>VLOOKUP(Table1[[#This Row],[Week]],WeekDays,2,FALSE)*Table1[[#This Row],[%]]*0.875</f>
        <v>4.375</v>
      </c>
      <c r="J10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033" spans="1:10" hidden="1" x14ac:dyDescent="0.3">
      <c r="A1033" t="s">
        <v>6</v>
      </c>
      <c r="B1033" t="s">
        <v>77</v>
      </c>
      <c r="D1033" t="s">
        <v>17</v>
      </c>
      <c r="E1033" t="s">
        <v>50</v>
      </c>
      <c r="F1033">
        <v>22</v>
      </c>
      <c r="G1033" t="str">
        <f>VLOOKUP(Table1[[#This Row],[Week]],MonthWeek,3,FALSE)</f>
        <v>June</v>
      </c>
      <c r="I1033" s="4">
        <f>VLOOKUP(Table1[[#This Row],[Week]],WeekDays,2,FALSE)*Table1[[#This Row],[%]]*0.875</f>
        <v>0</v>
      </c>
      <c r="J10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34" spans="1:10" hidden="1" x14ac:dyDescent="0.3">
      <c r="A1034" t="s">
        <v>11</v>
      </c>
      <c r="B1034" t="s">
        <v>11</v>
      </c>
      <c r="D1034" t="s">
        <v>19</v>
      </c>
      <c r="E1034" t="s">
        <v>102</v>
      </c>
      <c r="F1034">
        <v>22</v>
      </c>
      <c r="G1034" t="str">
        <f>VLOOKUP(Table1[[#This Row],[Week]],MonthWeek,3,FALSE)</f>
        <v>June</v>
      </c>
      <c r="I1034" s="4">
        <f>VLOOKUP(Table1[[#This Row],[Week]],WeekDays,2,FALSE)*Table1[[#This Row],[%]]*0.875</f>
        <v>0</v>
      </c>
      <c r="J10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35" spans="1:10" hidden="1" x14ac:dyDescent="0.3">
      <c r="A1035" t="s">
        <v>4</v>
      </c>
      <c r="B1035" t="s">
        <v>104</v>
      </c>
      <c r="D1035" t="s">
        <v>19</v>
      </c>
      <c r="E1035" t="s">
        <v>102</v>
      </c>
      <c r="F1035">
        <v>22</v>
      </c>
      <c r="G1035" t="str">
        <f>VLOOKUP(Table1[[#This Row],[Week]],MonthWeek,3,FALSE)</f>
        <v>June</v>
      </c>
      <c r="I1035" s="4">
        <f>VLOOKUP(Table1[[#This Row],[Week]],WeekDays,2,FALSE)*Table1[[#This Row],[%]]*0.875</f>
        <v>0</v>
      </c>
      <c r="J10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36" spans="1:10" hidden="1" x14ac:dyDescent="0.3">
      <c r="A1036" t="s">
        <v>4</v>
      </c>
      <c r="B1036" t="s">
        <v>165</v>
      </c>
      <c r="D1036" t="s">
        <v>19</v>
      </c>
      <c r="E1036" t="s">
        <v>102</v>
      </c>
      <c r="F1036">
        <v>22</v>
      </c>
      <c r="G1036" t="str">
        <f>VLOOKUP(Table1[[#This Row],[Week]],MonthWeek,3,FALSE)</f>
        <v>June</v>
      </c>
      <c r="I1036" s="4">
        <f>VLOOKUP(Table1[[#This Row],[Week]],WeekDays,2,FALSE)*Table1[[#This Row],[%]]*0.875</f>
        <v>0</v>
      </c>
      <c r="J10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37" spans="1:10" hidden="1" x14ac:dyDescent="0.3">
      <c r="A1037" t="s">
        <v>4</v>
      </c>
      <c r="B1037" t="s">
        <v>29</v>
      </c>
      <c r="D1037" t="s">
        <v>19</v>
      </c>
      <c r="E1037" t="s">
        <v>102</v>
      </c>
      <c r="F1037">
        <v>22</v>
      </c>
      <c r="G1037" t="str">
        <f>VLOOKUP(Table1[[#This Row],[Week]],MonthWeek,3,FALSE)</f>
        <v>June</v>
      </c>
      <c r="I1037" s="4">
        <f>VLOOKUP(Table1[[#This Row],[Week]],WeekDays,2,FALSE)*Table1[[#This Row],[%]]*0.875</f>
        <v>0</v>
      </c>
      <c r="J10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38" spans="1:10" hidden="1" x14ac:dyDescent="0.3">
      <c r="A1038" t="s">
        <v>4</v>
      </c>
      <c r="B1038" t="s">
        <v>95</v>
      </c>
      <c r="D1038" t="s">
        <v>19</v>
      </c>
      <c r="E1038" t="s">
        <v>102</v>
      </c>
      <c r="F1038">
        <v>22</v>
      </c>
      <c r="G1038" t="str">
        <f>VLOOKUP(Table1[[#This Row],[Week]],MonthWeek,3,FALSE)</f>
        <v>June</v>
      </c>
      <c r="I1038" s="4">
        <f>VLOOKUP(Table1[[#This Row],[Week]],WeekDays,2,FALSE)*Table1[[#This Row],[%]]*0.875</f>
        <v>0</v>
      </c>
      <c r="J10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39" spans="1:10" hidden="1" x14ac:dyDescent="0.3">
      <c r="A1039" t="s">
        <v>4</v>
      </c>
      <c r="B1039" t="s">
        <v>45</v>
      </c>
      <c r="D1039" t="s">
        <v>19</v>
      </c>
      <c r="E1039" t="s">
        <v>102</v>
      </c>
      <c r="F1039">
        <v>22</v>
      </c>
      <c r="G1039" t="str">
        <f>VLOOKUP(Table1[[#This Row],[Week]],MonthWeek,3,FALSE)</f>
        <v>June</v>
      </c>
      <c r="I1039" s="4">
        <f>VLOOKUP(Table1[[#This Row],[Week]],WeekDays,2,FALSE)*Table1[[#This Row],[%]]*0.875</f>
        <v>0</v>
      </c>
      <c r="J10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40" spans="1:10" hidden="1" x14ac:dyDescent="0.3">
      <c r="A1040" t="s">
        <v>14</v>
      </c>
      <c r="B1040" t="s">
        <v>105</v>
      </c>
      <c r="D1040" t="s">
        <v>19</v>
      </c>
      <c r="E1040" t="s">
        <v>102</v>
      </c>
      <c r="F1040">
        <v>22</v>
      </c>
      <c r="G1040" t="str">
        <f>VLOOKUP(Table1[[#This Row],[Week]],MonthWeek,3,FALSE)</f>
        <v>June</v>
      </c>
      <c r="H1040" s="58">
        <v>0.3</v>
      </c>
      <c r="I1040" s="4">
        <f>VLOOKUP(Table1[[#This Row],[Week]],WeekDays,2,FALSE)*Table1[[#This Row],[%]]*0.875</f>
        <v>1.3125</v>
      </c>
      <c r="J10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1041" spans="1:10" hidden="1" x14ac:dyDescent="0.3">
      <c r="A1041" t="s">
        <v>9</v>
      </c>
      <c r="B1041" t="s">
        <v>9</v>
      </c>
      <c r="D1041" t="s">
        <v>15</v>
      </c>
      <c r="E1041" t="s">
        <v>71</v>
      </c>
      <c r="F1041">
        <v>22</v>
      </c>
      <c r="G1041" t="str">
        <f>VLOOKUP(Table1[[#This Row],[Week]],MonthWeek,3,FALSE)</f>
        <v>June</v>
      </c>
      <c r="I1041" s="4">
        <f>VLOOKUP(Table1[[#This Row],[Week]],WeekDays,2,FALSE)*Table1[[#This Row],[%]]*0.875</f>
        <v>0</v>
      </c>
      <c r="J10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42" spans="1:10" hidden="1" x14ac:dyDescent="0.3">
      <c r="A1042" t="s">
        <v>5</v>
      </c>
      <c r="B1042" t="s">
        <v>76</v>
      </c>
      <c r="D1042" t="s">
        <v>15</v>
      </c>
      <c r="E1042" t="s">
        <v>134</v>
      </c>
      <c r="F1042">
        <v>22</v>
      </c>
      <c r="G1042" t="str">
        <f>VLOOKUP(Table1[[#This Row],[Week]],MonthWeek,3,FALSE)</f>
        <v>June</v>
      </c>
      <c r="H1042" s="58">
        <v>0.2</v>
      </c>
      <c r="I1042" s="4">
        <f>VLOOKUP(Table1[[#This Row],[Week]],WeekDays,2,FALSE)*Table1[[#This Row],[%]]*0.875</f>
        <v>0.875</v>
      </c>
      <c r="J10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043" spans="1:10" hidden="1" x14ac:dyDescent="0.3">
      <c r="A1043" t="s">
        <v>9</v>
      </c>
      <c r="B1043" t="s">
        <v>9</v>
      </c>
      <c r="D1043" t="s">
        <v>15</v>
      </c>
      <c r="E1043" t="s">
        <v>128</v>
      </c>
      <c r="F1043">
        <v>22</v>
      </c>
      <c r="G1043" t="str">
        <f>VLOOKUP(Table1[[#This Row],[Week]],MonthWeek,3,FALSE)</f>
        <v>June</v>
      </c>
      <c r="I1043" s="4">
        <f>VLOOKUP(Table1[[#This Row],[Week]],WeekDays,2,FALSE)*Table1[[#This Row],[%]]*0.875</f>
        <v>0</v>
      </c>
      <c r="J10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44" spans="1:10" hidden="1" x14ac:dyDescent="0.3">
      <c r="A1044" t="s">
        <v>6</v>
      </c>
      <c r="B1044" t="s">
        <v>116</v>
      </c>
      <c r="D1044" t="s">
        <v>15</v>
      </c>
      <c r="E1044" t="s">
        <v>122</v>
      </c>
      <c r="F1044">
        <v>22</v>
      </c>
      <c r="G1044" t="str">
        <f>VLOOKUP(Table1[[#This Row],[Week]],MonthWeek,3,FALSE)</f>
        <v>June</v>
      </c>
      <c r="H1044" s="58">
        <v>0.1</v>
      </c>
      <c r="I1044" s="4">
        <f>VLOOKUP(Table1[[#This Row],[Week]],WeekDays,2,FALSE)*Table1[[#This Row],[%]]*0.875</f>
        <v>0.4375</v>
      </c>
      <c r="J10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045" spans="1:10" hidden="1" x14ac:dyDescent="0.3">
      <c r="A1045" t="s">
        <v>4</v>
      </c>
      <c r="B1045" t="s">
        <v>45</v>
      </c>
      <c r="D1045" t="s">
        <v>17</v>
      </c>
      <c r="E1045" t="s">
        <v>118</v>
      </c>
      <c r="F1045">
        <v>22</v>
      </c>
      <c r="G1045" t="str">
        <f>VLOOKUP(Table1[[#This Row],[Week]],MonthWeek,3,FALSE)</f>
        <v>June</v>
      </c>
      <c r="I1045" s="4">
        <f>VLOOKUP(Table1[[#This Row],[Week]],WeekDays,2,FALSE)*Table1[[#This Row],[%]]*0.875</f>
        <v>0</v>
      </c>
      <c r="J10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46" spans="1:10" hidden="1" x14ac:dyDescent="0.3">
      <c r="A1046" t="s">
        <v>13</v>
      </c>
      <c r="B1046" t="s">
        <v>67</v>
      </c>
      <c r="D1046" t="s">
        <v>19</v>
      </c>
      <c r="E1046" t="s">
        <v>121</v>
      </c>
      <c r="F1046">
        <v>22</v>
      </c>
      <c r="G1046" t="str">
        <f>VLOOKUP(Table1[[#This Row],[Week]],MonthWeek,3,FALSE)</f>
        <v>June</v>
      </c>
      <c r="H1046" s="58">
        <v>0</v>
      </c>
      <c r="I1046" s="4">
        <f>VLOOKUP(Table1[[#This Row],[Week]],WeekDays,2,FALSE)*Table1[[#This Row],[%]]*0.875</f>
        <v>0</v>
      </c>
      <c r="J10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47" spans="1:10" hidden="1" x14ac:dyDescent="0.3">
      <c r="A1047" t="s">
        <v>14</v>
      </c>
      <c r="B1047" t="s">
        <v>60</v>
      </c>
      <c r="D1047" t="s">
        <v>17</v>
      </c>
      <c r="E1047" t="s">
        <v>72</v>
      </c>
      <c r="F1047">
        <v>22</v>
      </c>
      <c r="G1047" t="str">
        <f>VLOOKUP(Table1[[#This Row],[Week]],MonthWeek,3,FALSE)</f>
        <v>June</v>
      </c>
      <c r="I1047" s="4">
        <f>VLOOKUP(Table1[[#This Row],[Week]],WeekDays,2,FALSE)*Table1[[#This Row],[%]]*0.875</f>
        <v>0</v>
      </c>
      <c r="J10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48" spans="1:10" hidden="1" x14ac:dyDescent="0.3">
      <c r="A1048" t="s">
        <v>4</v>
      </c>
      <c r="B1048" t="s">
        <v>115</v>
      </c>
      <c r="D1048" t="s">
        <v>19</v>
      </c>
      <c r="E1048" t="s">
        <v>102</v>
      </c>
      <c r="F1048">
        <v>22</v>
      </c>
      <c r="G1048" t="str">
        <f>VLOOKUP(Table1[[#This Row],[Week]],MonthWeek,3,FALSE)</f>
        <v>June</v>
      </c>
      <c r="H1048" s="58">
        <v>0.7</v>
      </c>
      <c r="I1048" s="4">
        <f>VLOOKUP(Table1[[#This Row],[Week]],WeekDays,2,FALSE)*Table1[[#This Row],[%]]*0.875</f>
        <v>3.0625</v>
      </c>
      <c r="J10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row>
    <row r="1049" spans="1:10" hidden="1" x14ac:dyDescent="0.3">
      <c r="A1049" t="s">
        <v>11</v>
      </c>
      <c r="B1049" t="s">
        <v>11</v>
      </c>
      <c r="D1049" t="s">
        <v>19</v>
      </c>
      <c r="E1049" t="s">
        <v>51</v>
      </c>
      <c r="F1049">
        <v>22</v>
      </c>
      <c r="G1049" t="str">
        <f>VLOOKUP(Table1[[#This Row],[Week]],MonthWeek,3,FALSE)</f>
        <v>June</v>
      </c>
      <c r="I1049" s="4">
        <f>VLOOKUP(Table1[[#This Row],[Week]],WeekDays,2,FALSE)*Table1[[#This Row],[%]]*0.875</f>
        <v>0</v>
      </c>
      <c r="J10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50" spans="1:10" hidden="1" x14ac:dyDescent="0.3">
      <c r="A1050" t="s">
        <v>6</v>
      </c>
      <c r="B1050" t="s">
        <v>77</v>
      </c>
      <c r="D1050" t="s">
        <v>19</v>
      </c>
      <c r="E1050" t="s">
        <v>108</v>
      </c>
      <c r="F1050">
        <v>22</v>
      </c>
      <c r="G1050" t="str">
        <f>VLOOKUP(Table1[[#This Row],[Week]],MonthWeek,3,FALSE)</f>
        <v>June</v>
      </c>
      <c r="I1050" s="4">
        <f>VLOOKUP(Table1[[#This Row],[Week]],WeekDays,2,FALSE)*Table1[[#This Row],[%]]*0.875</f>
        <v>0</v>
      </c>
      <c r="J10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51" spans="1:10" hidden="1" x14ac:dyDescent="0.3">
      <c r="A1051" t="s">
        <v>5</v>
      </c>
      <c r="B1051" t="s">
        <v>76</v>
      </c>
      <c r="D1051" t="s">
        <v>15</v>
      </c>
      <c r="E1051" t="s">
        <v>37</v>
      </c>
      <c r="F1051">
        <v>22</v>
      </c>
      <c r="G1051" t="str">
        <f>VLOOKUP(Table1[[#This Row],[Week]],MonthWeek,3,FALSE)</f>
        <v>June</v>
      </c>
      <c r="H1051" s="58">
        <v>0.1</v>
      </c>
      <c r="I1051" s="4">
        <f>VLOOKUP(Table1[[#This Row],[Week]],WeekDays,2,FALSE)*Table1[[#This Row],[%]]*0.875</f>
        <v>0.4375</v>
      </c>
      <c r="J10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052" spans="1:10" hidden="1" x14ac:dyDescent="0.3">
      <c r="A1052" t="s">
        <v>14</v>
      </c>
      <c r="B1052" t="s">
        <v>99</v>
      </c>
      <c r="D1052" t="s">
        <v>19</v>
      </c>
      <c r="E1052" t="s">
        <v>51</v>
      </c>
      <c r="F1052">
        <v>22</v>
      </c>
      <c r="G1052" t="str">
        <f>VLOOKUP(Table1[[#This Row],[Week]],MonthWeek,3,FALSE)</f>
        <v>June</v>
      </c>
      <c r="H1052" s="58">
        <v>0</v>
      </c>
      <c r="I1052" s="4">
        <f>VLOOKUP(Table1[[#This Row],[Week]],WeekDays,2,FALSE)*Table1[[#This Row],[%]]*0.875</f>
        <v>0</v>
      </c>
      <c r="J10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53" spans="1:10" hidden="1" x14ac:dyDescent="0.3">
      <c r="A1053" t="s">
        <v>5</v>
      </c>
      <c r="B1053" t="s">
        <v>30</v>
      </c>
      <c r="D1053" t="s">
        <v>15</v>
      </c>
      <c r="E1053" t="s">
        <v>124</v>
      </c>
      <c r="F1053">
        <v>22</v>
      </c>
      <c r="G1053" t="str">
        <f>VLOOKUP(Table1[[#This Row],[Week]],MonthWeek,3,FALSE)</f>
        <v>June</v>
      </c>
      <c r="I1053" s="4">
        <f>VLOOKUP(Table1[[#This Row],[Week]],WeekDays,2,FALSE)*Table1[[#This Row],[%]]*0.875</f>
        <v>0</v>
      </c>
      <c r="J10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54" spans="1:10" hidden="1" x14ac:dyDescent="0.3">
      <c r="A1054" t="s">
        <v>13</v>
      </c>
      <c r="B1054" t="s">
        <v>98</v>
      </c>
      <c r="D1054" t="s">
        <v>19</v>
      </c>
      <c r="E1054" t="s">
        <v>39</v>
      </c>
      <c r="F1054">
        <v>22</v>
      </c>
      <c r="G1054" t="str">
        <f>VLOOKUP(Table1[[#This Row],[Week]],MonthWeek,3,FALSE)</f>
        <v>June</v>
      </c>
      <c r="H1054" s="58">
        <v>0.1</v>
      </c>
      <c r="I1054" s="4">
        <f>VLOOKUP(Table1[[#This Row],[Week]],WeekDays,2,FALSE)*Table1[[#This Row],[%]]*0.875</f>
        <v>0.4375</v>
      </c>
      <c r="J10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055" spans="1:10" hidden="1" x14ac:dyDescent="0.3">
      <c r="A1055" t="s">
        <v>9</v>
      </c>
      <c r="B1055" t="s">
        <v>9</v>
      </c>
      <c r="D1055" t="s">
        <v>15</v>
      </c>
      <c r="E1055" t="s">
        <v>138</v>
      </c>
      <c r="F1055">
        <v>22</v>
      </c>
      <c r="G1055" t="str">
        <f>VLOOKUP(Table1[[#This Row],[Week]],MonthWeek,3,FALSE)</f>
        <v>June</v>
      </c>
      <c r="I1055" s="4">
        <f>VLOOKUP(Table1[[#This Row],[Week]],WeekDays,2,FALSE)*Table1[[#This Row],[%]]*0.875</f>
        <v>0</v>
      </c>
      <c r="J10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56" spans="1:10" hidden="1" x14ac:dyDescent="0.3">
      <c r="A1056" t="s">
        <v>13</v>
      </c>
      <c r="B1056" t="s">
        <v>90</v>
      </c>
      <c r="D1056" t="s">
        <v>0</v>
      </c>
      <c r="E1056" t="s">
        <v>13</v>
      </c>
      <c r="F1056">
        <v>22</v>
      </c>
      <c r="G1056" t="str">
        <f>VLOOKUP(Table1[[#This Row],[Week]],MonthWeek,3,FALSE)</f>
        <v>June</v>
      </c>
      <c r="H1056" s="58">
        <v>0.2</v>
      </c>
      <c r="I1056" s="4">
        <f>VLOOKUP(Table1[[#This Row],[Week]],WeekDays,2,FALSE)*Table1[[#This Row],[%]]*0.875</f>
        <v>0.875</v>
      </c>
      <c r="J10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057" spans="1:11" hidden="1" x14ac:dyDescent="0.3">
      <c r="A1057" t="s">
        <v>4</v>
      </c>
      <c r="B1057" t="s">
        <v>115</v>
      </c>
      <c r="D1057" t="s">
        <v>0</v>
      </c>
      <c r="E1057" t="s">
        <v>4</v>
      </c>
      <c r="F1057">
        <v>22</v>
      </c>
      <c r="G1057" t="str">
        <f>VLOOKUP(Table1[[#This Row],[Week]],MonthWeek,3,FALSE)</f>
        <v>June</v>
      </c>
      <c r="H1057" s="58">
        <v>1</v>
      </c>
      <c r="I1057" s="4">
        <f>VLOOKUP(Table1[[#This Row],[Week]],WeekDays,2,FALSE)*Table1[[#This Row],[%]]*0.875</f>
        <v>4.375</v>
      </c>
      <c r="J10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1058" spans="1:11" hidden="1" x14ac:dyDescent="0.3">
      <c r="A1058" t="s">
        <v>9</v>
      </c>
      <c r="B1058" t="s">
        <v>9</v>
      </c>
      <c r="D1058" t="s">
        <v>15</v>
      </c>
      <c r="E1058" t="s">
        <v>78</v>
      </c>
      <c r="F1058">
        <v>22</v>
      </c>
      <c r="G1058" t="str">
        <f>VLOOKUP(Table1[[#This Row],[Week]],MonthWeek,3,FALSE)</f>
        <v>June</v>
      </c>
      <c r="I1058" s="4">
        <f>VLOOKUP(Table1[[#This Row],[Week]],WeekDays,2,FALSE)*Table1[[#This Row],[%]]*0.875</f>
        <v>0</v>
      </c>
      <c r="J10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59" spans="1:11" hidden="1" x14ac:dyDescent="0.3">
      <c r="A1059" t="s">
        <v>14</v>
      </c>
      <c r="B1059" t="s">
        <v>36</v>
      </c>
      <c r="D1059" t="s">
        <v>15</v>
      </c>
      <c r="E1059" t="s">
        <v>127</v>
      </c>
      <c r="F1059">
        <v>22</v>
      </c>
      <c r="G1059" t="str">
        <f>VLOOKUP(Table1[[#This Row],[Week]],MonthWeek,3,FALSE)</f>
        <v>June</v>
      </c>
      <c r="H1059" s="58">
        <v>0</v>
      </c>
      <c r="I1059" s="4">
        <f>VLOOKUP(Table1[[#This Row],[Week]],WeekDays,2,FALSE)*Table1[[#This Row],[%]]*0.875</f>
        <v>0</v>
      </c>
      <c r="J10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60" spans="1:11" hidden="1" x14ac:dyDescent="0.3">
      <c r="A1060" t="s">
        <v>14</v>
      </c>
      <c r="B1060" t="s">
        <v>99</v>
      </c>
      <c r="D1060" t="s">
        <v>19</v>
      </c>
      <c r="E1060" t="s">
        <v>51</v>
      </c>
      <c r="F1060">
        <v>22</v>
      </c>
      <c r="G1060" t="str">
        <f>VLOOKUP(Table1[[#This Row],[Week]],MonthWeek,3,FALSE)</f>
        <v>June</v>
      </c>
      <c r="H1060" s="58">
        <v>0</v>
      </c>
      <c r="I1060" s="4">
        <f>VLOOKUP(Table1[[#This Row],[Week]],WeekDays,2,FALSE)*Table1[[#This Row],[%]]*0.875</f>
        <v>0</v>
      </c>
      <c r="J10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61" spans="1:11" hidden="1" x14ac:dyDescent="0.3">
      <c r="A1061" t="s">
        <v>4</v>
      </c>
      <c r="B1061" t="s">
        <v>104</v>
      </c>
      <c r="D1061" t="s">
        <v>15</v>
      </c>
      <c r="E1061" t="s">
        <v>49</v>
      </c>
      <c r="F1061">
        <v>22</v>
      </c>
      <c r="G1061" t="str">
        <f>VLOOKUP(Table1[[#This Row],[Week]],MonthWeek,3,FALSE)</f>
        <v>June</v>
      </c>
      <c r="I1061" s="4">
        <f>VLOOKUP(Table1[[#This Row],[Week]],WeekDays,2,FALSE)*Table1[[#This Row],[%]]*0.875</f>
        <v>0</v>
      </c>
      <c r="J106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062" spans="1:11" hidden="1" x14ac:dyDescent="0.3">
      <c r="A1062" t="s">
        <v>14</v>
      </c>
      <c r="B1062" t="s">
        <v>99</v>
      </c>
      <c r="D1062" t="s">
        <v>15</v>
      </c>
      <c r="E1062" t="s">
        <v>124</v>
      </c>
      <c r="F1062">
        <v>22</v>
      </c>
      <c r="G1062" t="str">
        <f>VLOOKUP(Table1[[#This Row],[Week]],MonthWeek,3,FALSE)</f>
        <v>June</v>
      </c>
      <c r="I1062" s="4">
        <f>VLOOKUP(Table1[[#This Row],[Week]],WeekDays,2,FALSE)*Table1[[#This Row],[%]]*0.875</f>
        <v>0</v>
      </c>
      <c r="J10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63" spans="1:11" hidden="1" x14ac:dyDescent="0.3">
      <c r="A1063" t="s">
        <v>13</v>
      </c>
      <c r="B1063" t="s">
        <v>47</v>
      </c>
      <c r="D1063" t="s">
        <v>15</v>
      </c>
      <c r="E1063" t="s">
        <v>126</v>
      </c>
      <c r="F1063">
        <v>22</v>
      </c>
      <c r="G1063" t="str">
        <f>VLOOKUP(Table1[[#This Row],[Week]],MonthWeek,3,FALSE)</f>
        <v>June</v>
      </c>
      <c r="I1063" s="4">
        <f>VLOOKUP(Table1[[#This Row],[Week]],WeekDays,2,FALSE)*Table1[[#This Row],[%]]*0.875</f>
        <v>0</v>
      </c>
      <c r="J10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64" spans="1:11" hidden="1" x14ac:dyDescent="0.3">
      <c r="A1064" t="s">
        <v>13</v>
      </c>
      <c r="B1064" t="s">
        <v>69</v>
      </c>
      <c r="D1064" t="s">
        <v>15</v>
      </c>
      <c r="E1064" t="s">
        <v>138</v>
      </c>
      <c r="F1064">
        <v>22</v>
      </c>
      <c r="G1064" t="str">
        <f>VLOOKUP(Table1[[#This Row],[Week]],MonthWeek,3,FALSE)</f>
        <v>June</v>
      </c>
      <c r="I1064" s="4">
        <f>VLOOKUP(Table1[[#This Row],[Week]],WeekDays,2,FALSE)*Table1[[#This Row],[%]]*0.875</f>
        <v>0</v>
      </c>
      <c r="J10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65" spans="1:11" hidden="1" x14ac:dyDescent="0.3">
      <c r="A1065" t="s">
        <v>6</v>
      </c>
      <c r="B1065" t="s">
        <v>116</v>
      </c>
      <c r="D1065" t="s">
        <v>0</v>
      </c>
      <c r="E1065" t="s">
        <v>6</v>
      </c>
      <c r="F1065">
        <v>22</v>
      </c>
      <c r="G1065" t="str">
        <f>VLOOKUP(Table1[[#This Row],[Week]],MonthWeek,3,FALSE)</f>
        <v>June</v>
      </c>
      <c r="H1065" s="58">
        <v>0.2</v>
      </c>
      <c r="I1065" s="4">
        <f>VLOOKUP(Table1[[#This Row],[Week]],WeekDays,2,FALSE)*Table1[[#This Row],[%]]*0.875</f>
        <v>0.875</v>
      </c>
      <c r="J10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066" spans="1:11" hidden="1" x14ac:dyDescent="0.3">
      <c r="A1066" t="s">
        <v>6</v>
      </c>
      <c r="B1066" t="s">
        <v>116</v>
      </c>
      <c r="D1066" t="s">
        <v>17</v>
      </c>
      <c r="E1066" t="s">
        <v>107</v>
      </c>
      <c r="F1066">
        <v>22</v>
      </c>
      <c r="G1066" t="str">
        <f>VLOOKUP(Table1[[#This Row],[Week]],MonthWeek,3,FALSE)</f>
        <v>June</v>
      </c>
      <c r="H1066" s="58">
        <v>0.1</v>
      </c>
      <c r="I1066" s="4">
        <f>VLOOKUP(Table1[[#This Row],[Week]],WeekDays,2,FALSE)*Table1[[#This Row],[%]]*0.875</f>
        <v>0.4375</v>
      </c>
      <c r="J10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067" spans="1:11" hidden="1" x14ac:dyDescent="0.3">
      <c r="A1067" t="s">
        <v>4</v>
      </c>
      <c r="B1067" t="s">
        <v>95</v>
      </c>
      <c r="D1067" t="s">
        <v>19</v>
      </c>
      <c r="E1067" t="s">
        <v>73</v>
      </c>
      <c r="F1067">
        <v>22</v>
      </c>
      <c r="G1067" t="str">
        <f>VLOOKUP(Table1[[#This Row],[Week]],MonthWeek,3,FALSE)</f>
        <v>June</v>
      </c>
      <c r="I1067" s="4">
        <f>VLOOKUP(Table1[[#This Row],[Week]],WeekDays,2,FALSE)*Table1[[#This Row],[%]]*0.875</f>
        <v>0</v>
      </c>
      <c r="J10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68" spans="1:11" hidden="1" x14ac:dyDescent="0.3">
      <c r="A1068" t="s">
        <v>14</v>
      </c>
      <c r="B1068" t="s">
        <v>70</v>
      </c>
      <c r="D1068" t="s">
        <v>15</v>
      </c>
      <c r="E1068" t="s">
        <v>37</v>
      </c>
      <c r="F1068">
        <v>22</v>
      </c>
      <c r="G1068" t="str">
        <f>VLOOKUP(Table1[[#This Row],[Week]],MonthWeek,3,FALSE)</f>
        <v>June</v>
      </c>
      <c r="I1068" s="4">
        <f>VLOOKUP(Table1[[#This Row],[Week]],WeekDays,2,FALSE)*Table1[[#This Row],[%]]*0.875</f>
        <v>0</v>
      </c>
      <c r="J10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69" spans="1:11" hidden="1" x14ac:dyDescent="0.3">
      <c r="A1069" t="s">
        <v>6</v>
      </c>
      <c r="B1069" t="s">
        <v>116</v>
      </c>
      <c r="D1069" t="s">
        <v>15</v>
      </c>
      <c r="E1069" t="s">
        <v>106</v>
      </c>
      <c r="F1069">
        <v>22</v>
      </c>
      <c r="G1069" t="str">
        <f>VLOOKUP(Table1[[#This Row],[Week]],MonthWeek,3,FALSE)</f>
        <v>June</v>
      </c>
      <c r="H1069" s="58">
        <v>0.1</v>
      </c>
      <c r="I1069" s="4">
        <f>VLOOKUP(Table1[[#This Row],[Week]],WeekDays,2,FALSE)*Table1[[#This Row],[%]]*0.875</f>
        <v>0.4375</v>
      </c>
      <c r="J10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070" spans="1:11" hidden="1" x14ac:dyDescent="0.3">
      <c r="A1070" t="s">
        <v>14</v>
      </c>
      <c r="B1070" t="s">
        <v>105</v>
      </c>
      <c r="D1070" t="s">
        <v>19</v>
      </c>
      <c r="E1070" t="s">
        <v>108</v>
      </c>
      <c r="F1070">
        <v>22</v>
      </c>
      <c r="G1070" t="str">
        <f>VLOOKUP(Table1[[#This Row],[Week]],MonthWeek,3,FALSE)</f>
        <v>June</v>
      </c>
      <c r="H1070" s="42"/>
      <c r="I1070" s="4">
        <f>VLOOKUP(Table1[[#This Row],[Week]],WeekDays,2,FALSE)*Table1[[#This Row],[%]]*0.875</f>
        <v>0</v>
      </c>
      <c r="J10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070" s="42"/>
    </row>
    <row r="1071" spans="1:11" hidden="1" x14ac:dyDescent="0.3">
      <c r="A1071" t="s">
        <v>6</v>
      </c>
      <c r="B1071" t="s">
        <v>116</v>
      </c>
      <c r="D1071" t="s">
        <v>17</v>
      </c>
      <c r="E1071" t="s">
        <v>50</v>
      </c>
      <c r="F1071">
        <v>22</v>
      </c>
      <c r="G1071" t="str">
        <f>VLOOKUP(Table1[[#This Row],[Week]],MonthWeek,3,FALSE)</f>
        <v>June</v>
      </c>
      <c r="H1071" s="58">
        <v>0</v>
      </c>
      <c r="I1071" s="4">
        <f>VLOOKUP(Table1[[#This Row],[Week]],WeekDays,2,FALSE)*Table1[[#This Row],[%]]*0.875</f>
        <v>0</v>
      </c>
      <c r="J10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72" spans="1:11" hidden="1" x14ac:dyDescent="0.3">
      <c r="A1072" t="s">
        <v>14</v>
      </c>
      <c r="B1072" t="s">
        <v>99</v>
      </c>
      <c r="D1072" t="s">
        <v>15</v>
      </c>
      <c r="E1072" t="s">
        <v>124</v>
      </c>
      <c r="F1072">
        <v>22</v>
      </c>
      <c r="G1072" t="str">
        <f>VLOOKUP(Table1[[#This Row],[Week]],MonthWeek,3,FALSE)</f>
        <v>June</v>
      </c>
      <c r="H1072" s="58">
        <v>0</v>
      </c>
      <c r="I1072" s="4">
        <f>VLOOKUP(Table1[[#This Row],[Week]],WeekDays,2,FALSE)*Table1[[#This Row],[%]]*0.875</f>
        <v>0</v>
      </c>
      <c r="J10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73" spans="1:10" hidden="1" x14ac:dyDescent="0.3">
      <c r="A1073" t="s">
        <v>14</v>
      </c>
      <c r="B1073" t="s">
        <v>85</v>
      </c>
      <c r="D1073" t="s">
        <v>0</v>
      </c>
      <c r="E1073" t="s">
        <v>167</v>
      </c>
      <c r="F1073">
        <v>22</v>
      </c>
      <c r="G1073" t="str">
        <f>VLOOKUP(Table1[[#This Row],[Week]],MonthWeek,3,FALSE)</f>
        <v>June</v>
      </c>
      <c r="I1073" s="4">
        <f>VLOOKUP(Table1[[#This Row],[Week]],WeekDays,2,FALSE)*Table1[[#This Row],[%]]*0.875</f>
        <v>0</v>
      </c>
      <c r="J107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074" spans="1:10" hidden="1" x14ac:dyDescent="0.3">
      <c r="A1074" t="s">
        <v>6</v>
      </c>
      <c r="B1074" t="s">
        <v>28</v>
      </c>
      <c r="D1074" t="s">
        <v>15</v>
      </c>
      <c r="E1074" t="s">
        <v>37</v>
      </c>
      <c r="F1074">
        <v>22</v>
      </c>
      <c r="G1074" t="str">
        <f>VLOOKUP(Table1[[#This Row],[Week]],MonthWeek,3,FALSE)</f>
        <v>June</v>
      </c>
      <c r="H1074" s="58">
        <v>0</v>
      </c>
      <c r="I1074" s="4">
        <f>VLOOKUP(Table1[[#This Row],[Week]],WeekDays,2,FALSE)*Table1[[#This Row],[%]]*0.875</f>
        <v>0</v>
      </c>
      <c r="J10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75" spans="1:10" hidden="1" x14ac:dyDescent="0.3">
      <c r="A1075" t="s">
        <v>14</v>
      </c>
      <c r="B1075" t="s">
        <v>60</v>
      </c>
      <c r="D1075" t="s">
        <v>0</v>
      </c>
      <c r="E1075" t="s">
        <v>167</v>
      </c>
      <c r="F1075">
        <v>22</v>
      </c>
      <c r="G1075" t="str">
        <f>VLOOKUP(Table1[[#This Row],[Week]],MonthWeek,3,FALSE)</f>
        <v>June</v>
      </c>
      <c r="H1075" s="58">
        <v>0.15</v>
      </c>
      <c r="I1075" s="4">
        <f>VLOOKUP(Table1[[#This Row],[Week]],WeekDays,2,FALSE)*Table1[[#This Row],[%]]*0.875</f>
        <v>0.65625</v>
      </c>
      <c r="J107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076" spans="1:10" hidden="1" x14ac:dyDescent="0.3">
      <c r="A1076" t="s">
        <v>6</v>
      </c>
      <c r="B1076" t="s">
        <v>28</v>
      </c>
      <c r="D1076" t="s">
        <v>0</v>
      </c>
      <c r="E1076" t="s">
        <v>6</v>
      </c>
      <c r="F1076">
        <v>22</v>
      </c>
      <c r="G1076" t="str">
        <f>VLOOKUP(Table1[[#This Row],[Week]],MonthWeek,3,FALSE)</f>
        <v>June</v>
      </c>
      <c r="H1076" s="58">
        <v>0.2</v>
      </c>
      <c r="I1076" s="4">
        <f>VLOOKUP(Table1[[#This Row],[Week]],WeekDays,2,FALSE)*Table1[[#This Row],[%]]*0.875</f>
        <v>0.875</v>
      </c>
      <c r="J10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077" spans="1:10" hidden="1" x14ac:dyDescent="0.3">
      <c r="A1077" t="s">
        <v>5</v>
      </c>
      <c r="B1077" t="s">
        <v>96</v>
      </c>
      <c r="D1077" t="s">
        <v>15</v>
      </c>
      <c r="E1077" t="s">
        <v>127</v>
      </c>
      <c r="F1077">
        <v>22</v>
      </c>
      <c r="G1077" t="str">
        <f>VLOOKUP(Table1[[#This Row],[Week]],MonthWeek,3,FALSE)</f>
        <v>June</v>
      </c>
      <c r="H1077" s="58">
        <v>0</v>
      </c>
      <c r="I1077" s="4">
        <f>VLOOKUP(Table1[[#This Row],[Week]],WeekDays,2,FALSE)*Table1[[#This Row],[%]]*0.875</f>
        <v>0</v>
      </c>
      <c r="J10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78" spans="1:10" hidden="1" x14ac:dyDescent="0.3">
      <c r="A1078" t="s">
        <v>4</v>
      </c>
      <c r="B1078" t="s">
        <v>115</v>
      </c>
      <c r="D1078" t="s">
        <v>15</v>
      </c>
      <c r="E1078" t="s">
        <v>78</v>
      </c>
      <c r="F1078">
        <v>22</v>
      </c>
      <c r="G1078" t="str">
        <f>VLOOKUP(Table1[[#This Row],[Week]],MonthWeek,3,FALSE)</f>
        <v>June</v>
      </c>
      <c r="I1078" s="4">
        <f>VLOOKUP(Table1[[#This Row],[Week]],WeekDays,2,FALSE)*Table1[[#This Row],[%]]*0.875</f>
        <v>0</v>
      </c>
      <c r="J10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79" spans="1:10" hidden="1" x14ac:dyDescent="0.3">
      <c r="A1079" t="s">
        <v>14</v>
      </c>
      <c r="B1079" t="s">
        <v>70</v>
      </c>
      <c r="D1079" t="s">
        <v>15</v>
      </c>
      <c r="E1079" t="s">
        <v>124</v>
      </c>
      <c r="F1079">
        <v>22</v>
      </c>
      <c r="G1079" t="str">
        <f>VLOOKUP(Table1[[#This Row],[Week]],MonthWeek,3,FALSE)</f>
        <v>June</v>
      </c>
      <c r="I1079" s="4">
        <f>VLOOKUP(Table1[[#This Row],[Week]],WeekDays,2,FALSE)*Table1[[#This Row],[%]]*0.875</f>
        <v>0</v>
      </c>
      <c r="J10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80" spans="1:10" hidden="1" x14ac:dyDescent="0.3">
      <c r="A1080" t="s">
        <v>13</v>
      </c>
      <c r="B1080" t="s">
        <v>47</v>
      </c>
      <c r="D1080" t="s">
        <v>15</v>
      </c>
      <c r="E1080" t="s">
        <v>78</v>
      </c>
      <c r="F1080">
        <v>22</v>
      </c>
      <c r="G1080" t="str">
        <f>VLOOKUP(Table1[[#This Row],[Week]],MonthWeek,3,FALSE)</f>
        <v>June</v>
      </c>
      <c r="I1080" s="4">
        <f>VLOOKUP(Table1[[#This Row],[Week]],WeekDays,2,FALSE)*Table1[[#This Row],[%]]*0.875</f>
        <v>0</v>
      </c>
      <c r="J10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81" spans="1:10" hidden="1" x14ac:dyDescent="0.3">
      <c r="A1081" t="s">
        <v>6</v>
      </c>
      <c r="B1081" t="s">
        <v>28</v>
      </c>
      <c r="D1081" t="s">
        <v>17</v>
      </c>
      <c r="E1081" t="s">
        <v>79</v>
      </c>
      <c r="F1081">
        <v>22</v>
      </c>
      <c r="G1081" t="str">
        <f>VLOOKUP(Table1[[#This Row],[Week]],MonthWeek,3,FALSE)</f>
        <v>June</v>
      </c>
      <c r="H1081" s="58">
        <v>0.1</v>
      </c>
      <c r="I1081" s="4">
        <f>VLOOKUP(Table1[[#This Row],[Week]],WeekDays,2,FALSE)*Table1[[#This Row],[%]]*0.875</f>
        <v>0.4375</v>
      </c>
      <c r="J10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082" spans="1:10" hidden="1" x14ac:dyDescent="0.3">
      <c r="A1082" t="s">
        <v>13</v>
      </c>
      <c r="B1082" t="s">
        <v>59</v>
      </c>
      <c r="D1082" t="s">
        <v>15</v>
      </c>
      <c r="E1082" t="s">
        <v>92</v>
      </c>
      <c r="F1082">
        <v>22</v>
      </c>
      <c r="G1082" t="str">
        <f>VLOOKUP(Table1[[#This Row],[Week]],MonthWeek,3,FALSE)</f>
        <v>June</v>
      </c>
      <c r="I1082" s="4">
        <f>VLOOKUP(Table1[[#This Row],[Week]],WeekDays,2,FALSE)*Table1[[#This Row],[%]]*0.875</f>
        <v>0</v>
      </c>
      <c r="J10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83" spans="1:10" hidden="1" x14ac:dyDescent="0.3">
      <c r="A1083" t="s">
        <v>13</v>
      </c>
      <c r="B1083" t="s">
        <v>69</v>
      </c>
      <c r="D1083" t="s">
        <v>15</v>
      </c>
      <c r="E1083" t="s">
        <v>78</v>
      </c>
      <c r="F1083">
        <v>22</v>
      </c>
      <c r="G1083" t="str">
        <f>VLOOKUP(Table1[[#This Row],[Week]],MonthWeek,3,FALSE)</f>
        <v>June</v>
      </c>
      <c r="I1083" s="4">
        <f>VLOOKUP(Table1[[#This Row],[Week]],WeekDays,2,FALSE)*Table1[[#This Row],[%]]*0.875</f>
        <v>0</v>
      </c>
      <c r="J10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84" spans="1:10" hidden="1" x14ac:dyDescent="0.3">
      <c r="A1084" t="s">
        <v>6</v>
      </c>
      <c r="B1084" t="s">
        <v>28</v>
      </c>
      <c r="D1084" t="s">
        <v>19</v>
      </c>
      <c r="E1084" t="s">
        <v>39</v>
      </c>
      <c r="F1084">
        <v>22</v>
      </c>
      <c r="G1084" t="str">
        <f>VLOOKUP(Table1[[#This Row],[Week]],MonthWeek,3,FALSE)</f>
        <v>June</v>
      </c>
      <c r="H1084" s="58">
        <v>0.1</v>
      </c>
      <c r="I1084" s="4">
        <f>VLOOKUP(Table1[[#This Row],[Week]],WeekDays,2,FALSE)*Table1[[#This Row],[%]]*0.875</f>
        <v>0.4375</v>
      </c>
      <c r="J10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085" spans="1:10" hidden="1" x14ac:dyDescent="0.3">
      <c r="A1085" t="s">
        <v>5</v>
      </c>
      <c r="B1085" t="s">
        <v>96</v>
      </c>
      <c r="D1085" t="s">
        <v>19</v>
      </c>
      <c r="E1085" t="s">
        <v>73</v>
      </c>
      <c r="F1085">
        <v>22</v>
      </c>
      <c r="G1085" t="str">
        <f>VLOOKUP(Table1[[#This Row],[Week]],MonthWeek,3,FALSE)</f>
        <v>June</v>
      </c>
      <c r="H1085" s="58">
        <v>0.5</v>
      </c>
      <c r="I1085" s="4">
        <f>VLOOKUP(Table1[[#This Row],[Week]],WeekDays,2,FALSE)*Table1[[#This Row],[%]]*0.875</f>
        <v>2.1875</v>
      </c>
      <c r="J10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086" spans="1:10" hidden="1" x14ac:dyDescent="0.3">
      <c r="A1086" t="s">
        <v>5</v>
      </c>
      <c r="B1086" t="s">
        <v>96</v>
      </c>
      <c r="D1086" t="s">
        <v>19</v>
      </c>
      <c r="E1086" t="s">
        <v>114</v>
      </c>
      <c r="F1086">
        <v>22</v>
      </c>
      <c r="G1086" t="str">
        <f>VLOOKUP(Table1[[#This Row],[Week]],MonthWeek,3,FALSE)</f>
        <v>June</v>
      </c>
      <c r="I1086" s="4">
        <f>VLOOKUP(Table1[[#This Row],[Week]],WeekDays,2,FALSE)*Table1[[#This Row],[%]]*0.875</f>
        <v>0</v>
      </c>
      <c r="J10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87" spans="1:10" hidden="1" x14ac:dyDescent="0.3">
      <c r="A1087" t="s">
        <v>6</v>
      </c>
      <c r="B1087" t="s">
        <v>116</v>
      </c>
      <c r="D1087" t="s">
        <v>19</v>
      </c>
      <c r="E1087" t="s">
        <v>114</v>
      </c>
      <c r="F1087">
        <v>22</v>
      </c>
      <c r="G1087" t="str">
        <f>VLOOKUP(Table1[[#This Row],[Week]],MonthWeek,3,FALSE)</f>
        <v>June</v>
      </c>
      <c r="H1087" s="58">
        <v>0.05</v>
      </c>
      <c r="I1087" s="4">
        <f>VLOOKUP(Table1[[#This Row],[Week]],WeekDays,2,FALSE)*Table1[[#This Row],[%]]*0.875</f>
        <v>0.21875</v>
      </c>
      <c r="J10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088" spans="1:10" hidden="1" x14ac:dyDescent="0.3">
      <c r="A1088" t="s">
        <v>6</v>
      </c>
      <c r="B1088" t="s">
        <v>28</v>
      </c>
      <c r="D1088" t="s">
        <v>15</v>
      </c>
      <c r="E1088" t="s">
        <v>78</v>
      </c>
      <c r="F1088">
        <v>22</v>
      </c>
      <c r="G1088" t="str">
        <f>VLOOKUP(Table1[[#This Row],[Week]],MonthWeek,3,FALSE)</f>
        <v>June</v>
      </c>
      <c r="H1088" s="58">
        <v>0</v>
      </c>
      <c r="I1088" s="4">
        <f>VLOOKUP(Table1[[#This Row],[Week]],WeekDays,2,FALSE)*Table1[[#This Row],[%]]*0.875</f>
        <v>0</v>
      </c>
      <c r="J10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89" spans="1:10" hidden="1" x14ac:dyDescent="0.3">
      <c r="A1089" t="s">
        <v>5</v>
      </c>
      <c r="B1089" t="s">
        <v>96</v>
      </c>
      <c r="D1089" t="s">
        <v>19</v>
      </c>
      <c r="E1089" t="s">
        <v>119</v>
      </c>
      <c r="F1089">
        <v>22</v>
      </c>
      <c r="G1089" t="str">
        <f>VLOOKUP(Table1[[#This Row],[Week]],MonthWeek,3,FALSE)</f>
        <v>June</v>
      </c>
      <c r="H1089" s="58">
        <v>0.9</v>
      </c>
      <c r="I1089" s="4">
        <f>VLOOKUP(Table1[[#This Row],[Week]],WeekDays,2,FALSE)*Table1[[#This Row],[%]]*0.875</f>
        <v>3.9375</v>
      </c>
      <c r="J10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283.5</v>
      </c>
    </row>
    <row r="1090" spans="1:10" hidden="1" x14ac:dyDescent="0.3">
      <c r="A1090" t="s">
        <v>6</v>
      </c>
      <c r="B1090" t="s">
        <v>28</v>
      </c>
      <c r="D1090" t="s">
        <v>15</v>
      </c>
      <c r="E1090" t="s">
        <v>134</v>
      </c>
      <c r="F1090">
        <v>22</v>
      </c>
      <c r="G1090" t="str">
        <f>VLOOKUP(Table1[[#This Row],[Week]],MonthWeek,3,FALSE)</f>
        <v>June</v>
      </c>
      <c r="H1090" s="58">
        <v>0.4</v>
      </c>
      <c r="I1090" s="4">
        <f>VLOOKUP(Table1[[#This Row],[Week]],WeekDays,2,FALSE)*Table1[[#This Row],[%]]*0.875</f>
        <v>1.75</v>
      </c>
      <c r="J10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1091" spans="1:10" hidden="1" x14ac:dyDescent="0.3">
      <c r="A1091" t="s">
        <v>5</v>
      </c>
      <c r="B1091" t="s">
        <v>96</v>
      </c>
      <c r="D1091" t="s">
        <v>17</v>
      </c>
      <c r="E1091" t="s">
        <v>113</v>
      </c>
      <c r="F1091">
        <v>22</v>
      </c>
      <c r="G1091" t="str">
        <f>VLOOKUP(Table1[[#This Row],[Week]],MonthWeek,3,FALSE)</f>
        <v>June</v>
      </c>
      <c r="H1091" s="58">
        <v>0.2</v>
      </c>
      <c r="I1091" s="4">
        <f>VLOOKUP(Table1[[#This Row],[Week]],WeekDays,2,FALSE)*Table1[[#This Row],[%]]*0.875</f>
        <v>0.875</v>
      </c>
      <c r="J10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092" spans="1:10" hidden="1" x14ac:dyDescent="0.3">
      <c r="A1092" t="s">
        <v>5</v>
      </c>
      <c r="B1092" t="s">
        <v>83</v>
      </c>
      <c r="D1092" t="s">
        <v>15</v>
      </c>
      <c r="E1092" t="s">
        <v>127</v>
      </c>
      <c r="F1092">
        <v>22</v>
      </c>
      <c r="G1092" t="str">
        <f>VLOOKUP(Table1[[#This Row],[Week]],MonthWeek,3,FALSE)</f>
        <v>June</v>
      </c>
      <c r="H1092" s="58">
        <v>0.1</v>
      </c>
      <c r="I1092" s="4">
        <f>VLOOKUP(Table1[[#This Row],[Week]],WeekDays,2,FALSE)*Table1[[#This Row],[%]]*0.875</f>
        <v>0.4375</v>
      </c>
      <c r="J10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093" spans="1:10" hidden="1" x14ac:dyDescent="0.3">
      <c r="A1093" t="s">
        <v>13</v>
      </c>
      <c r="B1093" t="s">
        <v>59</v>
      </c>
      <c r="D1093" t="s">
        <v>15</v>
      </c>
      <c r="E1093" t="s">
        <v>78</v>
      </c>
      <c r="F1093">
        <v>22</v>
      </c>
      <c r="G1093" t="str">
        <f>VLOOKUP(Table1[[#This Row],[Week]],MonthWeek,3,FALSE)</f>
        <v>June</v>
      </c>
      <c r="I1093" s="4">
        <f>VLOOKUP(Table1[[#This Row],[Week]],WeekDays,2,FALSE)*Table1[[#This Row],[%]]*0.875</f>
        <v>0</v>
      </c>
      <c r="J10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94" spans="1:10" hidden="1" x14ac:dyDescent="0.3">
      <c r="A1094" t="s">
        <v>13</v>
      </c>
      <c r="B1094" t="s">
        <v>98</v>
      </c>
      <c r="D1094" t="s">
        <v>15</v>
      </c>
      <c r="E1094" t="s">
        <v>117</v>
      </c>
      <c r="F1094">
        <v>22</v>
      </c>
      <c r="G1094" t="str">
        <f>VLOOKUP(Table1[[#This Row],[Week]],MonthWeek,3,FALSE)</f>
        <v>June</v>
      </c>
      <c r="I1094" s="4">
        <f>VLOOKUP(Table1[[#This Row],[Week]],WeekDays,2,FALSE)*Table1[[#This Row],[%]]*0.875</f>
        <v>0</v>
      </c>
      <c r="J109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095" spans="1:10" hidden="1" x14ac:dyDescent="0.3">
      <c r="A1095" t="s">
        <v>4</v>
      </c>
      <c r="B1095" t="s">
        <v>115</v>
      </c>
      <c r="D1095" t="s">
        <v>15</v>
      </c>
      <c r="E1095" t="s">
        <v>133</v>
      </c>
      <c r="F1095">
        <v>22</v>
      </c>
      <c r="G1095" t="str">
        <f>VLOOKUP(Table1[[#This Row],[Week]],MonthWeek,3,FALSE)</f>
        <v>June</v>
      </c>
      <c r="I1095" s="4">
        <f>VLOOKUP(Table1[[#This Row],[Week]],WeekDays,2,FALSE)*Table1[[#This Row],[%]]*0.875</f>
        <v>0</v>
      </c>
      <c r="J10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96" spans="1:10" hidden="1" x14ac:dyDescent="0.3">
      <c r="A1096" t="s">
        <v>9</v>
      </c>
      <c r="B1096" t="s">
        <v>9</v>
      </c>
      <c r="D1096" t="s">
        <v>15</v>
      </c>
      <c r="E1096" t="s">
        <v>126</v>
      </c>
      <c r="F1096">
        <v>22</v>
      </c>
      <c r="G1096" t="str">
        <f>VLOOKUP(Table1[[#This Row],[Week]],MonthWeek,3,FALSE)</f>
        <v>June</v>
      </c>
      <c r="I1096" s="4">
        <f>VLOOKUP(Table1[[#This Row],[Week]],WeekDays,2,FALSE)*Table1[[#This Row],[%]]*0.875</f>
        <v>0</v>
      </c>
      <c r="J10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097" spans="1:10" hidden="1" x14ac:dyDescent="0.3">
      <c r="A1097" t="s">
        <v>6</v>
      </c>
      <c r="B1097" t="s">
        <v>28</v>
      </c>
      <c r="D1097" t="s">
        <v>15</v>
      </c>
      <c r="E1097" t="s">
        <v>127</v>
      </c>
      <c r="F1097">
        <v>22</v>
      </c>
      <c r="G1097" t="str">
        <f>VLOOKUP(Table1[[#This Row],[Week]],MonthWeek,3,FALSE)</f>
        <v>June</v>
      </c>
      <c r="H1097" s="58">
        <v>0.1</v>
      </c>
      <c r="I1097" s="4">
        <f>VLOOKUP(Table1[[#This Row],[Week]],WeekDays,2,FALSE)*Table1[[#This Row],[%]]*0.875</f>
        <v>0.4375</v>
      </c>
      <c r="J10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098" spans="1:10" hidden="1" x14ac:dyDescent="0.3">
      <c r="A1098" t="s">
        <v>5</v>
      </c>
      <c r="B1098" t="s">
        <v>96</v>
      </c>
      <c r="D1098" t="s">
        <v>17</v>
      </c>
      <c r="E1098" t="s">
        <v>107</v>
      </c>
      <c r="F1098">
        <v>22</v>
      </c>
      <c r="G1098" t="str">
        <f>VLOOKUP(Table1[[#This Row],[Week]],MonthWeek,3,FALSE)</f>
        <v>June</v>
      </c>
      <c r="H1098" s="58">
        <v>0.5</v>
      </c>
      <c r="I1098" s="4">
        <f>VLOOKUP(Table1[[#This Row],[Week]],WeekDays,2,FALSE)*Table1[[#This Row],[%]]*0.875</f>
        <v>2.1875</v>
      </c>
      <c r="J10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099" spans="1:10" hidden="1" x14ac:dyDescent="0.3">
      <c r="A1099" t="s">
        <v>13</v>
      </c>
      <c r="B1099" t="s">
        <v>90</v>
      </c>
      <c r="D1099" t="s">
        <v>15</v>
      </c>
      <c r="E1099" t="s">
        <v>138</v>
      </c>
      <c r="F1099">
        <v>22</v>
      </c>
      <c r="G1099" t="str">
        <f>VLOOKUP(Table1[[#This Row],[Week]],MonthWeek,3,FALSE)</f>
        <v>June</v>
      </c>
      <c r="I1099" s="4">
        <f>VLOOKUP(Table1[[#This Row],[Week]],WeekDays,2,FALSE)*Table1[[#This Row],[%]]*0.875</f>
        <v>0</v>
      </c>
      <c r="J10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00" spans="1:10" hidden="1" x14ac:dyDescent="0.3">
      <c r="A1100" t="s">
        <v>14</v>
      </c>
      <c r="B1100" t="s">
        <v>85</v>
      </c>
      <c r="D1100" t="s">
        <v>15</v>
      </c>
      <c r="E1100" t="s">
        <v>138</v>
      </c>
      <c r="F1100">
        <v>22</v>
      </c>
      <c r="G1100" t="str">
        <f>VLOOKUP(Table1[[#This Row],[Week]],MonthWeek,3,FALSE)</f>
        <v>June</v>
      </c>
      <c r="I1100" s="4">
        <f>VLOOKUP(Table1[[#This Row],[Week]],WeekDays,2,FALSE)*Table1[[#This Row],[%]]*0.875</f>
        <v>0</v>
      </c>
      <c r="J11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01" spans="1:10" hidden="1" x14ac:dyDescent="0.3">
      <c r="A1101" t="s">
        <v>14</v>
      </c>
      <c r="B1101" t="s">
        <v>91</v>
      </c>
      <c r="D1101" t="s">
        <v>15</v>
      </c>
      <c r="E1101" t="s">
        <v>117</v>
      </c>
      <c r="F1101">
        <v>22</v>
      </c>
      <c r="G1101" t="str">
        <f>VLOOKUP(Table1[[#This Row],[Week]],MonthWeek,3,FALSE)</f>
        <v>June</v>
      </c>
      <c r="H1101" s="58">
        <v>0</v>
      </c>
      <c r="I1101" s="4">
        <f>VLOOKUP(Table1[[#This Row],[Week]],WeekDays,2,FALSE)*Table1[[#This Row],[%]]*0.875</f>
        <v>0</v>
      </c>
      <c r="J110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102" spans="1:10" hidden="1" x14ac:dyDescent="0.3">
      <c r="A1102" t="s">
        <v>14</v>
      </c>
      <c r="B1102" t="s">
        <v>70</v>
      </c>
      <c r="D1102" t="s">
        <v>15</v>
      </c>
      <c r="E1102" t="s">
        <v>126</v>
      </c>
      <c r="F1102">
        <v>22</v>
      </c>
      <c r="G1102" t="str">
        <f>VLOOKUP(Table1[[#This Row],[Week]],MonthWeek,3,FALSE)</f>
        <v>June</v>
      </c>
      <c r="H1102" s="58">
        <v>0</v>
      </c>
      <c r="I1102" s="4">
        <f>VLOOKUP(Table1[[#This Row],[Week]],WeekDays,2,FALSE)*Table1[[#This Row],[%]]*0.875</f>
        <v>0</v>
      </c>
      <c r="J11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03" spans="1:10" hidden="1" x14ac:dyDescent="0.3">
      <c r="A1103" t="s">
        <v>6</v>
      </c>
      <c r="B1103" t="s">
        <v>77</v>
      </c>
      <c r="D1103" t="s">
        <v>15</v>
      </c>
      <c r="E1103" t="s">
        <v>124</v>
      </c>
      <c r="F1103">
        <v>22</v>
      </c>
      <c r="G1103" t="str">
        <f>VLOOKUP(Table1[[#This Row],[Week]],MonthWeek,3,FALSE)</f>
        <v>June</v>
      </c>
      <c r="I1103" s="4">
        <f>VLOOKUP(Table1[[#This Row],[Week]],WeekDays,2,FALSE)*Table1[[#This Row],[%]]*0.875</f>
        <v>0</v>
      </c>
      <c r="J11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04" spans="1:10" hidden="1" x14ac:dyDescent="0.3">
      <c r="A1104" t="s">
        <v>13</v>
      </c>
      <c r="B1104" t="s">
        <v>67</v>
      </c>
      <c r="D1104" t="s">
        <v>15</v>
      </c>
      <c r="E1104" t="s">
        <v>78</v>
      </c>
      <c r="F1104">
        <v>22</v>
      </c>
      <c r="G1104" t="str">
        <f>VLOOKUP(Table1[[#This Row],[Week]],MonthWeek,3,FALSE)</f>
        <v>June</v>
      </c>
      <c r="I1104" s="4">
        <f>VLOOKUP(Table1[[#This Row],[Week]],WeekDays,2,FALSE)*Table1[[#This Row],[%]]*0.875</f>
        <v>0</v>
      </c>
      <c r="J11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05" spans="1:10" hidden="1" x14ac:dyDescent="0.3">
      <c r="A1105" t="s">
        <v>6</v>
      </c>
      <c r="B1105" t="s">
        <v>31</v>
      </c>
      <c r="D1105" t="s">
        <v>15</v>
      </c>
      <c r="E1105" t="s">
        <v>127</v>
      </c>
      <c r="F1105">
        <v>22</v>
      </c>
      <c r="G1105" t="str">
        <f>VLOOKUP(Table1[[#This Row],[Week]],MonthWeek,3,FALSE)</f>
        <v>June</v>
      </c>
      <c r="H1105" s="58">
        <v>0.2</v>
      </c>
      <c r="I1105" s="4">
        <f>VLOOKUP(Table1[[#This Row],[Week]],WeekDays,2,FALSE)*Table1[[#This Row],[%]]*0.875</f>
        <v>0.875</v>
      </c>
      <c r="J11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106" spans="1:10" hidden="1" x14ac:dyDescent="0.3">
      <c r="A1106" t="s">
        <v>14</v>
      </c>
      <c r="B1106" t="s">
        <v>99</v>
      </c>
      <c r="D1106" t="s">
        <v>15</v>
      </c>
      <c r="E1106" t="s">
        <v>100</v>
      </c>
      <c r="F1106">
        <v>22</v>
      </c>
      <c r="G1106" t="str">
        <f>VLOOKUP(Table1[[#This Row],[Week]],MonthWeek,3,FALSE)</f>
        <v>June</v>
      </c>
      <c r="I1106" s="4">
        <f>VLOOKUP(Table1[[#This Row],[Week]],WeekDays,2,FALSE)*Table1[[#This Row],[%]]*0.875</f>
        <v>0</v>
      </c>
      <c r="J110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107" spans="1:10" hidden="1" x14ac:dyDescent="0.3">
      <c r="A1107" t="s">
        <v>14</v>
      </c>
      <c r="B1107" t="s">
        <v>60</v>
      </c>
      <c r="D1107" t="s">
        <v>15</v>
      </c>
      <c r="E1107" t="s">
        <v>134</v>
      </c>
      <c r="F1107">
        <v>22</v>
      </c>
      <c r="G1107" t="str">
        <f>VLOOKUP(Table1[[#This Row],[Week]],MonthWeek,3,FALSE)</f>
        <v>June</v>
      </c>
      <c r="I1107" s="4">
        <f>VLOOKUP(Table1[[#This Row],[Week]],WeekDays,2,FALSE)*Table1[[#This Row],[%]]*0.875</f>
        <v>0</v>
      </c>
      <c r="J11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08" spans="1:10" hidden="1" x14ac:dyDescent="0.3">
      <c r="A1108" t="s">
        <v>6</v>
      </c>
      <c r="B1108" t="s">
        <v>31</v>
      </c>
      <c r="D1108" t="s">
        <v>15</v>
      </c>
      <c r="E1108" t="s">
        <v>130</v>
      </c>
      <c r="F1108">
        <v>22</v>
      </c>
      <c r="G1108" t="str">
        <f>VLOOKUP(Table1[[#This Row],[Week]],MonthWeek,3,FALSE)</f>
        <v>June</v>
      </c>
      <c r="H1108" s="58">
        <v>0.8</v>
      </c>
      <c r="I1108" s="4">
        <f>VLOOKUP(Table1[[#This Row],[Week]],WeekDays,2,FALSE)*Table1[[#This Row],[%]]*0.875</f>
        <v>3.5</v>
      </c>
      <c r="J11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109" spans="1:10" hidden="1" x14ac:dyDescent="0.3">
      <c r="A1109" t="s">
        <v>5</v>
      </c>
      <c r="B1109" t="s">
        <v>96</v>
      </c>
      <c r="D1109" t="s">
        <v>15</v>
      </c>
      <c r="E1109" t="s">
        <v>128</v>
      </c>
      <c r="F1109">
        <v>22</v>
      </c>
      <c r="G1109" t="str">
        <f>VLOOKUP(Table1[[#This Row],[Week]],MonthWeek,3,FALSE)</f>
        <v>June</v>
      </c>
      <c r="H1109" s="58">
        <v>0</v>
      </c>
      <c r="I1109" s="4">
        <f>VLOOKUP(Table1[[#This Row],[Week]],WeekDays,2,FALSE)*Table1[[#This Row],[%]]*0.875</f>
        <v>0</v>
      </c>
      <c r="J11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10" spans="1:10" hidden="1" x14ac:dyDescent="0.3">
      <c r="A1110" t="s">
        <v>14</v>
      </c>
      <c r="B1110" t="s">
        <v>70</v>
      </c>
      <c r="D1110" t="s">
        <v>15</v>
      </c>
      <c r="E1110" t="s">
        <v>117</v>
      </c>
      <c r="F1110">
        <v>22</v>
      </c>
      <c r="G1110" t="str">
        <f>VLOOKUP(Table1[[#This Row],[Week]],MonthWeek,3,FALSE)</f>
        <v>June</v>
      </c>
      <c r="H1110" s="58">
        <v>0.2</v>
      </c>
      <c r="I1110" s="4">
        <f>VLOOKUP(Table1[[#This Row],[Week]],WeekDays,2,FALSE)*Table1[[#This Row],[%]]*0.875</f>
        <v>0.875</v>
      </c>
      <c r="J111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111" spans="1:10" hidden="1" x14ac:dyDescent="0.3">
      <c r="A1111" t="s">
        <v>13</v>
      </c>
      <c r="B1111" t="s">
        <v>67</v>
      </c>
      <c r="D1111" t="s">
        <v>19</v>
      </c>
      <c r="E1111" t="s">
        <v>73</v>
      </c>
      <c r="F1111">
        <v>22</v>
      </c>
      <c r="G1111" t="str">
        <f>VLOOKUP(Table1[[#This Row],[Week]],MonthWeek,3,FALSE)</f>
        <v>June</v>
      </c>
      <c r="H1111" s="58">
        <v>0</v>
      </c>
      <c r="I1111" s="4">
        <f>VLOOKUP(Table1[[#This Row],[Week]],WeekDays,2,FALSE)*Table1[[#This Row],[%]]*0.875</f>
        <v>0</v>
      </c>
      <c r="J11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12" spans="1:10" hidden="1" x14ac:dyDescent="0.3">
      <c r="A1112" t="s">
        <v>14</v>
      </c>
      <c r="B1112" t="s">
        <v>105</v>
      </c>
      <c r="D1112" t="s">
        <v>19</v>
      </c>
      <c r="E1112" t="s">
        <v>108</v>
      </c>
      <c r="F1112">
        <v>22</v>
      </c>
      <c r="G1112" t="str">
        <f>VLOOKUP(Table1[[#This Row],[Week]],MonthWeek,3,FALSE)</f>
        <v>June</v>
      </c>
      <c r="H1112" s="58">
        <v>0.1</v>
      </c>
      <c r="I1112" s="4">
        <f>VLOOKUP(Table1[[#This Row],[Week]],WeekDays,2,FALSE)*Table1[[#This Row],[%]]*0.875</f>
        <v>0.4375</v>
      </c>
      <c r="J11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113" spans="1:10" hidden="1" x14ac:dyDescent="0.3">
      <c r="A1113" t="s">
        <v>6</v>
      </c>
      <c r="B1113" t="s">
        <v>31</v>
      </c>
      <c r="D1113" t="s">
        <v>0</v>
      </c>
      <c r="E1113" t="s">
        <v>6</v>
      </c>
      <c r="F1113">
        <v>22</v>
      </c>
      <c r="G1113" t="str">
        <f>VLOOKUP(Table1[[#This Row],[Week]],MonthWeek,3,FALSE)</f>
        <v>June</v>
      </c>
      <c r="H1113" s="58">
        <v>0.7</v>
      </c>
      <c r="I1113" s="4">
        <f>VLOOKUP(Table1[[#This Row],[Week]],WeekDays,2,FALSE)*Table1[[#This Row],[%]]*0.875</f>
        <v>3.0625</v>
      </c>
      <c r="J11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row>
    <row r="1114" spans="1:10" hidden="1" x14ac:dyDescent="0.3">
      <c r="A1114" t="s">
        <v>6</v>
      </c>
      <c r="B1114" t="s">
        <v>31</v>
      </c>
      <c r="D1114" t="s">
        <v>19</v>
      </c>
      <c r="E1114" t="s">
        <v>114</v>
      </c>
      <c r="F1114">
        <v>22</v>
      </c>
      <c r="G1114" t="str">
        <f>VLOOKUP(Table1[[#This Row],[Week]],MonthWeek,3,FALSE)</f>
        <v>June</v>
      </c>
      <c r="H1114" s="58">
        <v>0.8</v>
      </c>
      <c r="I1114" s="4">
        <f>VLOOKUP(Table1[[#This Row],[Week]],WeekDays,2,FALSE)*Table1[[#This Row],[%]]*0.875</f>
        <v>3.5</v>
      </c>
      <c r="J11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115" spans="1:10" hidden="1" x14ac:dyDescent="0.3">
      <c r="A1115" t="s">
        <v>6</v>
      </c>
      <c r="B1115" t="s">
        <v>31</v>
      </c>
      <c r="D1115" t="s">
        <v>15</v>
      </c>
      <c r="E1115" t="s">
        <v>124</v>
      </c>
      <c r="F1115">
        <v>22</v>
      </c>
      <c r="G1115" t="str">
        <f>VLOOKUP(Table1[[#This Row],[Week]],MonthWeek,3,FALSE)</f>
        <v>June</v>
      </c>
      <c r="H1115" s="58">
        <v>0</v>
      </c>
      <c r="I1115" s="4">
        <f>VLOOKUP(Table1[[#This Row],[Week]],WeekDays,2,FALSE)*Table1[[#This Row],[%]]*0.875</f>
        <v>0</v>
      </c>
      <c r="J11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16" spans="1:10" hidden="1" x14ac:dyDescent="0.3">
      <c r="A1116" t="s">
        <v>14</v>
      </c>
      <c r="B1116" t="s">
        <v>91</v>
      </c>
      <c r="D1116" t="s">
        <v>0</v>
      </c>
      <c r="E1116" t="s">
        <v>167</v>
      </c>
      <c r="F1116">
        <v>22</v>
      </c>
      <c r="G1116" t="str">
        <f>VLOOKUP(Table1[[#This Row],[Week]],MonthWeek,3,FALSE)</f>
        <v>June</v>
      </c>
      <c r="H1116" s="58">
        <v>0.05</v>
      </c>
      <c r="I1116" s="4">
        <f>VLOOKUP(Table1[[#This Row],[Week]],WeekDays,2,FALSE)*Table1[[#This Row],[%]]*0.875</f>
        <v>0.21875</v>
      </c>
      <c r="J111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117" spans="1:10" hidden="1" x14ac:dyDescent="0.3">
      <c r="A1117" t="s">
        <v>14</v>
      </c>
      <c r="B1117" t="s">
        <v>36</v>
      </c>
      <c r="D1117" t="s">
        <v>0</v>
      </c>
      <c r="E1117" t="s">
        <v>167</v>
      </c>
      <c r="F1117">
        <v>22</v>
      </c>
      <c r="G1117" t="str">
        <f>VLOOKUP(Table1[[#This Row],[Week]],MonthWeek,3,FALSE)</f>
        <v>June</v>
      </c>
      <c r="H1117" s="58">
        <v>0.05</v>
      </c>
      <c r="I1117" s="4">
        <f>VLOOKUP(Table1[[#This Row],[Week]],WeekDays,2,FALSE)*Table1[[#This Row],[%]]*0.875</f>
        <v>0.21875</v>
      </c>
      <c r="J111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118" spans="1:10" hidden="1" x14ac:dyDescent="0.3">
      <c r="A1118" t="s">
        <v>14</v>
      </c>
      <c r="B1118" t="s">
        <v>85</v>
      </c>
      <c r="D1118" t="s">
        <v>15</v>
      </c>
      <c r="E1118" t="s">
        <v>92</v>
      </c>
      <c r="F1118">
        <v>22</v>
      </c>
      <c r="G1118" t="str">
        <f>VLOOKUP(Table1[[#This Row],[Week]],MonthWeek,3,FALSE)</f>
        <v>June</v>
      </c>
      <c r="H1118" s="58">
        <v>0</v>
      </c>
      <c r="I1118" s="4">
        <f>VLOOKUP(Table1[[#This Row],[Week]],WeekDays,2,FALSE)*Table1[[#This Row],[%]]*0.875</f>
        <v>0</v>
      </c>
      <c r="J11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19" spans="1:10" hidden="1" x14ac:dyDescent="0.3">
      <c r="A1119" t="s">
        <v>5</v>
      </c>
      <c r="B1119" t="s">
        <v>96</v>
      </c>
      <c r="D1119" t="s">
        <v>15</v>
      </c>
      <c r="E1119" t="s">
        <v>122</v>
      </c>
      <c r="F1119">
        <v>22</v>
      </c>
      <c r="G1119" t="str">
        <f>VLOOKUP(Table1[[#This Row],[Week]],MonthWeek,3,FALSE)</f>
        <v>June</v>
      </c>
      <c r="H1119" s="58">
        <v>1</v>
      </c>
      <c r="I1119" s="4">
        <f>VLOOKUP(Table1[[#This Row],[Week]],WeekDays,2,FALSE)*Table1[[#This Row],[%]]*0.875</f>
        <v>4.375</v>
      </c>
      <c r="J11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120" spans="1:10" hidden="1" x14ac:dyDescent="0.3">
      <c r="A1120" t="s">
        <v>6</v>
      </c>
      <c r="B1120" t="s">
        <v>31</v>
      </c>
      <c r="D1120" t="s">
        <v>19</v>
      </c>
      <c r="E1120" t="s">
        <v>73</v>
      </c>
      <c r="F1120">
        <v>22</v>
      </c>
      <c r="G1120" t="str">
        <f>VLOOKUP(Table1[[#This Row],[Week]],MonthWeek,3,FALSE)</f>
        <v>June</v>
      </c>
      <c r="H1120" s="58">
        <v>0.3</v>
      </c>
      <c r="I1120" s="4">
        <f>VLOOKUP(Table1[[#This Row],[Week]],WeekDays,2,FALSE)*Table1[[#This Row],[%]]*0.875</f>
        <v>1.3125</v>
      </c>
      <c r="J11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121" spans="1:11" hidden="1" x14ac:dyDescent="0.3">
      <c r="A1121" t="s">
        <v>13</v>
      </c>
      <c r="B1121" t="s">
        <v>90</v>
      </c>
      <c r="D1121" t="s">
        <v>15</v>
      </c>
      <c r="E1121" t="s">
        <v>127</v>
      </c>
      <c r="F1121">
        <v>22</v>
      </c>
      <c r="G1121" t="str">
        <f>VLOOKUP(Table1[[#This Row],[Week]],MonthWeek,3,FALSE)</f>
        <v>June</v>
      </c>
      <c r="I1121" s="4">
        <f>VLOOKUP(Table1[[#This Row],[Week]],WeekDays,2,FALSE)*Table1[[#This Row],[%]]*0.875</f>
        <v>0</v>
      </c>
      <c r="J11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22" spans="1:11" hidden="1" x14ac:dyDescent="0.3">
      <c r="A1122" t="s">
        <v>4</v>
      </c>
      <c r="B1122" t="s">
        <v>115</v>
      </c>
      <c r="D1122" t="s">
        <v>15</v>
      </c>
      <c r="E1122" t="s">
        <v>133</v>
      </c>
      <c r="F1122">
        <v>22</v>
      </c>
      <c r="G1122" t="str">
        <f>VLOOKUP(Table1[[#This Row],[Week]],MonthWeek,3,FALSE)</f>
        <v>June</v>
      </c>
      <c r="H1122" s="58">
        <v>1</v>
      </c>
      <c r="I1122" s="4">
        <f>VLOOKUP(Table1[[#This Row],[Week]],WeekDays,2,FALSE)*Table1[[#This Row],[%]]*0.875</f>
        <v>4.375</v>
      </c>
      <c r="J11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123" spans="1:11" hidden="1" x14ac:dyDescent="0.3">
      <c r="A1123" t="s">
        <v>4</v>
      </c>
      <c r="B1123" t="s">
        <v>115</v>
      </c>
      <c r="D1123" t="s">
        <v>15</v>
      </c>
      <c r="E1123" t="s">
        <v>37</v>
      </c>
      <c r="F1123">
        <v>22</v>
      </c>
      <c r="G1123" t="str">
        <f>VLOOKUP(Table1[[#This Row],[Week]],MonthWeek,3,FALSE)</f>
        <v>June</v>
      </c>
      <c r="H1123" s="42">
        <v>0.5</v>
      </c>
      <c r="I1123" s="4">
        <f>VLOOKUP(Table1[[#This Row],[Week]],WeekDays,2,FALSE)*Table1[[#This Row],[%]]*0.875</f>
        <v>2.1875</v>
      </c>
      <c r="J11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1123" s="42"/>
    </row>
    <row r="1124" spans="1:11" hidden="1" x14ac:dyDescent="0.3">
      <c r="A1124" t="s">
        <v>5</v>
      </c>
      <c r="B1124" t="s">
        <v>83</v>
      </c>
      <c r="D1124" t="s">
        <v>15</v>
      </c>
      <c r="E1124" t="s">
        <v>130</v>
      </c>
      <c r="F1124">
        <v>22</v>
      </c>
      <c r="G1124" t="str">
        <f>VLOOKUP(Table1[[#This Row],[Week]],MonthWeek,3,FALSE)</f>
        <v>June</v>
      </c>
      <c r="H1124" s="42"/>
      <c r="I1124" s="4">
        <f>VLOOKUP(Table1[[#This Row],[Week]],WeekDays,2,FALSE)*Table1[[#This Row],[%]]*0.875</f>
        <v>0</v>
      </c>
      <c r="J11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124" s="42"/>
    </row>
    <row r="1125" spans="1:11" hidden="1" x14ac:dyDescent="0.3">
      <c r="A1125" t="s">
        <v>6</v>
      </c>
      <c r="B1125" t="s">
        <v>31</v>
      </c>
      <c r="D1125" t="s">
        <v>17</v>
      </c>
      <c r="E1125" t="s">
        <v>107</v>
      </c>
      <c r="F1125">
        <v>22</v>
      </c>
      <c r="G1125" t="str">
        <f>VLOOKUP(Table1[[#This Row],[Week]],MonthWeek,3,FALSE)</f>
        <v>June</v>
      </c>
      <c r="H1125" s="58">
        <v>0.4</v>
      </c>
      <c r="I1125" s="4">
        <f>VLOOKUP(Table1[[#This Row],[Week]],WeekDays,2,FALSE)*Table1[[#This Row],[%]]*0.875</f>
        <v>1.75</v>
      </c>
      <c r="J11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126" spans="1:11" hidden="1" x14ac:dyDescent="0.3">
      <c r="A1126" t="s">
        <v>6</v>
      </c>
      <c r="B1126" t="s">
        <v>31</v>
      </c>
      <c r="D1126" t="s">
        <v>15</v>
      </c>
      <c r="E1126" t="s">
        <v>61</v>
      </c>
      <c r="F1126">
        <v>22</v>
      </c>
      <c r="G1126" t="str">
        <f>VLOOKUP(Table1[[#This Row],[Week]],MonthWeek,3,FALSE)</f>
        <v>June</v>
      </c>
      <c r="H1126" s="58">
        <v>0.2</v>
      </c>
      <c r="I1126" s="4">
        <f>VLOOKUP(Table1[[#This Row],[Week]],WeekDays,2,FALSE)*Table1[[#This Row],[%]]*0.875</f>
        <v>0.875</v>
      </c>
      <c r="J11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127" spans="1:11" hidden="1" x14ac:dyDescent="0.3">
      <c r="A1127" t="s">
        <v>6</v>
      </c>
      <c r="B1127" t="s">
        <v>31</v>
      </c>
      <c r="D1127" t="s">
        <v>15</v>
      </c>
      <c r="E1127" t="s">
        <v>128</v>
      </c>
      <c r="F1127">
        <v>22</v>
      </c>
      <c r="G1127" t="str">
        <f>VLOOKUP(Table1[[#This Row],[Week]],MonthWeek,3,FALSE)</f>
        <v>June</v>
      </c>
      <c r="H1127" s="58">
        <v>0.8</v>
      </c>
      <c r="I1127" s="4">
        <f>VLOOKUP(Table1[[#This Row],[Week]],WeekDays,2,FALSE)*Table1[[#This Row],[%]]*0.875</f>
        <v>3.5</v>
      </c>
      <c r="J11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128" spans="1:11" hidden="1" x14ac:dyDescent="0.3">
      <c r="A1128" t="s">
        <v>13</v>
      </c>
      <c r="B1128" t="s">
        <v>98</v>
      </c>
      <c r="D1128" t="s">
        <v>15</v>
      </c>
      <c r="E1128" t="s">
        <v>126</v>
      </c>
      <c r="F1128">
        <v>22</v>
      </c>
      <c r="G1128" t="str">
        <f>VLOOKUP(Table1[[#This Row],[Week]],MonthWeek,3,FALSE)</f>
        <v>June</v>
      </c>
      <c r="I1128" s="4">
        <f>VLOOKUP(Table1[[#This Row],[Week]],WeekDays,2,FALSE)*Table1[[#This Row],[%]]*0.875</f>
        <v>0</v>
      </c>
      <c r="J11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29" spans="1:11" hidden="1" x14ac:dyDescent="0.3">
      <c r="A1129" t="s">
        <v>6</v>
      </c>
      <c r="B1129" t="s">
        <v>31</v>
      </c>
      <c r="D1129" t="s">
        <v>15</v>
      </c>
      <c r="E1129" t="s">
        <v>106</v>
      </c>
      <c r="F1129">
        <v>22</v>
      </c>
      <c r="G1129" t="str">
        <f>VLOOKUP(Table1[[#This Row],[Week]],MonthWeek,3,FALSE)</f>
        <v>June</v>
      </c>
      <c r="H1129" s="58">
        <v>0.8</v>
      </c>
      <c r="I1129" s="4">
        <f>VLOOKUP(Table1[[#This Row],[Week]],WeekDays,2,FALSE)*Table1[[#This Row],[%]]*0.875</f>
        <v>3.5</v>
      </c>
      <c r="J11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130" spans="1:11" hidden="1" x14ac:dyDescent="0.3">
      <c r="A1130" t="s">
        <v>5</v>
      </c>
      <c r="B1130" t="s">
        <v>83</v>
      </c>
      <c r="D1130" t="s">
        <v>17</v>
      </c>
      <c r="E1130" t="s">
        <v>38</v>
      </c>
      <c r="F1130">
        <v>22</v>
      </c>
      <c r="G1130" t="str">
        <f>VLOOKUP(Table1[[#This Row],[Week]],MonthWeek,3,FALSE)</f>
        <v>June</v>
      </c>
      <c r="I1130" s="4">
        <f>VLOOKUP(Table1[[#This Row],[Week]],WeekDays,2,FALSE)*Table1[[#This Row],[%]]*0.875</f>
        <v>0</v>
      </c>
      <c r="J11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31" spans="1:11" hidden="1" x14ac:dyDescent="0.3">
      <c r="A1131" t="s">
        <v>5</v>
      </c>
      <c r="B1131" t="s">
        <v>83</v>
      </c>
      <c r="D1131" t="s">
        <v>17</v>
      </c>
      <c r="E1131" t="s">
        <v>107</v>
      </c>
      <c r="F1131">
        <v>22</v>
      </c>
      <c r="G1131" t="str">
        <f>VLOOKUP(Table1[[#This Row],[Week]],MonthWeek,3,FALSE)</f>
        <v>June</v>
      </c>
      <c r="I1131" s="4">
        <f>VLOOKUP(Table1[[#This Row],[Week]],WeekDays,2,FALSE)*Table1[[#This Row],[%]]*0.875</f>
        <v>0</v>
      </c>
      <c r="J11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32" spans="1:11" hidden="1" x14ac:dyDescent="0.3">
      <c r="A1132" t="s">
        <v>13</v>
      </c>
      <c r="B1132" t="s">
        <v>59</v>
      </c>
      <c r="D1132" t="s">
        <v>15</v>
      </c>
      <c r="E1132" t="s">
        <v>127</v>
      </c>
      <c r="F1132">
        <v>22</v>
      </c>
      <c r="G1132" t="str">
        <f>VLOOKUP(Table1[[#This Row],[Week]],MonthWeek,3,FALSE)</f>
        <v>June</v>
      </c>
      <c r="I1132" s="4">
        <f>VLOOKUP(Table1[[#This Row],[Week]],WeekDays,2,FALSE)*Table1[[#This Row],[%]]*0.875</f>
        <v>0</v>
      </c>
      <c r="J11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33" spans="1:11" hidden="1" x14ac:dyDescent="0.3">
      <c r="A1133" t="s">
        <v>5</v>
      </c>
      <c r="B1133" t="s">
        <v>83</v>
      </c>
      <c r="D1133" t="s">
        <v>15</v>
      </c>
      <c r="E1133" t="s">
        <v>128</v>
      </c>
      <c r="F1133">
        <v>22</v>
      </c>
      <c r="G1133" t="str">
        <f>VLOOKUP(Table1[[#This Row],[Week]],MonthWeek,3,FALSE)</f>
        <v>June</v>
      </c>
      <c r="H1133" s="58">
        <v>0.2</v>
      </c>
      <c r="I1133" s="4">
        <f>VLOOKUP(Table1[[#This Row],[Week]],WeekDays,2,FALSE)*Table1[[#This Row],[%]]*0.875</f>
        <v>0.875</v>
      </c>
      <c r="J11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134" spans="1:11" hidden="1" x14ac:dyDescent="0.3">
      <c r="A1134" t="s">
        <v>5</v>
      </c>
      <c r="B1134" t="s">
        <v>83</v>
      </c>
      <c r="D1134" t="s">
        <v>15</v>
      </c>
      <c r="E1134" t="s">
        <v>106</v>
      </c>
      <c r="F1134">
        <v>22</v>
      </c>
      <c r="G1134" t="str">
        <f>VLOOKUP(Table1[[#This Row],[Week]],MonthWeek,3,FALSE)</f>
        <v>June</v>
      </c>
      <c r="I1134" s="4">
        <f>VLOOKUP(Table1[[#This Row],[Week]],WeekDays,2,FALSE)*Table1[[#This Row],[%]]*0.875</f>
        <v>0</v>
      </c>
      <c r="J11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35" spans="1:11" hidden="1" x14ac:dyDescent="0.3">
      <c r="A1135" t="s">
        <v>5</v>
      </c>
      <c r="B1135" t="s">
        <v>83</v>
      </c>
      <c r="D1135" t="s">
        <v>19</v>
      </c>
      <c r="E1135" t="s">
        <v>73</v>
      </c>
      <c r="F1135">
        <v>22</v>
      </c>
      <c r="G1135" t="str">
        <f>VLOOKUP(Table1[[#This Row],[Week]],MonthWeek,3,FALSE)</f>
        <v>June</v>
      </c>
      <c r="I1135" s="4">
        <f>VLOOKUP(Table1[[#This Row],[Week]],WeekDays,2,FALSE)*Table1[[#This Row],[%]]*0.875</f>
        <v>0</v>
      </c>
      <c r="J11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36" spans="1:11" hidden="1" x14ac:dyDescent="0.3">
      <c r="A1136" t="s">
        <v>6</v>
      </c>
      <c r="B1136" t="s">
        <v>31</v>
      </c>
      <c r="D1136" t="s">
        <v>15</v>
      </c>
      <c r="E1136" t="s">
        <v>100</v>
      </c>
      <c r="F1136">
        <v>22</v>
      </c>
      <c r="G1136" t="str">
        <f>VLOOKUP(Table1[[#This Row],[Week]],MonthWeek,3,FALSE)</f>
        <v>June</v>
      </c>
      <c r="H1136" s="58">
        <v>1</v>
      </c>
      <c r="I1136" s="4">
        <f>VLOOKUP(Table1[[#This Row],[Week]],WeekDays,2,FALSE)*Table1[[#This Row],[%]]*0.875</f>
        <v>4.375</v>
      </c>
      <c r="J113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137" spans="1:10" hidden="1" x14ac:dyDescent="0.3">
      <c r="A1137" t="s">
        <v>5</v>
      </c>
      <c r="B1137" t="s">
        <v>83</v>
      </c>
      <c r="D1137" t="s">
        <v>15</v>
      </c>
      <c r="E1137" t="s">
        <v>138</v>
      </c>
      <c r="F1137">
        <v>22</v>
      </c>
      <c r="G1137" t="str">
        <f>VLOOKUP(Table1[[#This Row],[Week]],MonthWeek,3,FALSE)</f>
        <v>June</v>
      </c>
      <c r="I1137" s="4">
        <f>VLOOKUP(Table1[[#This Row],[Week]],WeekDays,2,FALSE)*Table1[[#This Row],[%]]*0.875</f>
        <v>0</v>
      </c>
      <c r="J11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38" spans="1:10" hidden="1" x14ac:dyDescent="0.3">
      <c r="A1138" t="s">
        <v>5</v>
      </c>
      <c r="B1138" t="s">
        <v>83</v>
      </c>
      <c r="D1138" t="s">
        <v>19</v>
      </c>
      <c r="E1138" t="s">
        <v>114</v>
      </c>
      <c r="F1138">
        <v>22</v>
      </c>
      <c r="G1138" t="str">
        <f>VLOOKUP(Table1[[#This Row],[Week]],MonthWeek,3,FALSE)</f>
        <v>June</v>
      </c>
      <c r="I1138" s="4">
        <f>VLOOKUP(Table1[[#This Row],[Week]],WeekDays,2,FALSE)*Table1[[#This Row],[%]]*0.875</f>
        <v>0</v>
      </c>
      <c r="J11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39" spans="1:10" hidden="1" x14ac:dyDescent="0.3">
      <c r="A1139" t="s">
        <v>4</v>
      </c>
      <c r="B1139" t="s">
        <v>115</v>
      </c>
      <c r="D1139" t="s">
        <v>19</v>
      </c>
      <c r="E1139" t="s">
        <v>121</v>
      </c>
      <c r="F1139">
        <v>22</v>
      </c>
      <c r="G1139" t="str">
        <f>VLOOKUP(Table1[[#This Row],[Week]],MonthWeek,3,FALSE)</f>
        <v>June</v>
      </c>
      <c r="H1139" s="58">
        <v>0.7</v>
      </c>
      <c r="I1139" s="4">
        <f>VLOOKUP(Table1[[#This Row],[Week]],WeekDays,2,FALSE)*Table1[[#This Row],[%]]*0.875</f>
        <v>3.0625</v>
      </c>
      <c r="J11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1140" spans="1:10" hidden="1" x14ac:dyDescent="0.3">
      <c r="A1140" t="s">
        <v>4</v>
      </c>
      <c r="B1140" t="s">
        <v>115</v>
      </c>
      <c r="D1140" t="s">
        <v>19</v>
      </c>
      <c r="E1140" t="s">
        <v>39</v>
      </c>
      <c r="F1140">
        <v>22</v>
      </c>
      <c r="G1140" t="str">
        <f>VLOOKUP(Table1[[#This Row],[Week]],MonthWeek,3,FALSE)</f>
        <v>June</v>
      </c>
      <c r="H1140" s="58">
        <v>0.2</v>
      </c>
      <c r="I1140" s="4">
        <f>VLOOKUP(Table1[[#This Row],[Week]],WeekDays,2,FALSE)*Table1[[#This Row],[%]]*0.875</f>
        <v>0.875</v>
      </c>
      <c r="J11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141" spans="1:10" hidden="1" x14ac:dyDescent="0.3">
      <c r="A1141" t="s">
        <v>6</v>
      </c>
      <c r="B1141" t="s">
        <v>31</v>
      </c>
      <c r="D1141" t="s">
        <v>15</v>
      </c>
      <c r="E1141" t="s">
        <v>138</v>
      </c>
      <c r="F1141">
        <v>22</v>
      </c>
      <c r="G1141" t="str">
        <f>VLOOKUP(Table1[[#This Row],[Week]],MonthWeek,3,FALSE)</f>
        <v>June</v>
      </c>
      <c r="H1141" s="58">
        <v>0</v>
      </c>
      <c r="I1141" s="4">
        <f>VLOOKUP(Table1[[#This Row],[Week]],WeekDays,2,FALSE)*Table1[[#This Row],[%]]*0.875</f>
        <v>0</v>
      </c>
      <c r="J11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42" spans="1:10" hidden="1" x14ac:dyDescent="0.3">
      <c r="A1142" t="s">
        <v>4</v>
      </c>
      <c r="B1142" t="s">
        <v>115</v>
      </c>
      <c r="D1142" t="s">
        <v>19</v>
      </c>
      <c r="E1142" t="s">
        <v>119</v>
      </c>
      <c r="F1142">
        <v>22</v>
      </c>
      <c r="G1142" t="str">
        <f>VLOOKUP(Table1[[#This Row],[Week]],MonthWeek,3,FALSE)</f>
        <v>June</v>
      </c>
      <c r="H1142" s="58">
        <v>0.3</v>
      </c>
      <c r="I1142" s="4">
        <f>VLOOKUP(Table1[[#This Row],[Week]],WeekDays,2,FALSE)*Table1[[#This Row],[%]]*0.875</f>
        <v>1.3125</v>
      </c>
      <c r="J11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1143" spans="1:10" hidden="1" x14ac:dyDescent="0.3">
      <c r="A1143" t="s">
        <v>14</v>
      </c>
      <c r="B1143" t="s">
        <v>70</v>
      </c>
      <c r="D1143" t="s">
        <v>0</v>
      </c>
      <c r="E1143" t="s">
        <v>167</v>
      </c>
      <c r="F1143">
        <v>22</v>
      </c>
      <c r="G1143" t="str">
        <f>VLOOKUP(Table1[[#This Row],[Week]],MonthWeek,3,FALSE)</f>
        <v>June</v>
      </c>
      <c r="H1143" s="58">
        <v>0.05</v>
      </c>
      <c r="I1143" s="4">
        <f>VLOOKUP(Table1[[#This Row],[Week]],WeekDays,2,FALSE)*Table1[[#This Row],[%]]*0.875</f>
        <v>0.21875</v>
      </c>
      <c r="J11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144" spans="1:10" hidden="1" x14ac:dyDescent="0.3">
      <c r="A1144" t="s">
        <v>14</v>
      </c>
      <c r="B1144" t="s">
        <v>85</v>
      </c>
      <c r="D1144" t="s">
        <v>15</v>
      </c>
      <c r="E1144" t="s">
        <v>126</v>
      </c>
      <c r="F1144">
        <v>22</v>
      </c>
      <c r="G1144" t="str">
        <f>VLOOKUP(Table1[[#This Row],[Week]],MonthWeek,3,FALSE)</f>
        <v>June</v>
      </c>
      <c r="H1144" s="58">
        <v>0</v>
      </c>
      <c r="I1144" s="4">
        <f>VLOOKUP(Table1[[#This Row],[Week]],WeekDays,2,FALSE)*Table1[[#This Row],[%]]*0.875</f>
        <v>0</v>
      </c>
      <c r="J11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45" spans="1:10" hidden="1" x14ac:dyDescent="0.3">
      <c r="A1145" t="s">
        <v>6</v>
      </c>
      <c r="B1145" t="s">
        <v>111</v>
      </c>
      <c r="D1145" t="s">
        <v>15</v>
      </c>
      <c r="E1145" t="s">
        <v>127</v>
      </c>
      <c r="F1145">
        <v>22</v>
      </c>
      <c r="G1145" t="str">
        <f>VLOOKUP(Table1[[#This Row],[Week]],MonthWeek,3,FALSE)</f>
        <v>June</v>
      </c>
      <c r="H1145" s="58">
        <v>0</v>
      </c>
      <c r="I1145" s="4">
        <f>VLOOKUP(Table1[[#This Row],[Week]],WeekDays,2,FALSE)*Table1[[#This Row],[%]]*0.875</f>
        <v>0</v>
      </c>
      <c r="J11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46" spans="1:10" hidden="1" x14ac:dyDescent="0.3">
      <c r="A1146" t="s">
        <v>14</v>
      </c>
      <c r="B1146" t="s">
        <v>99</v>
      </c>
      <c r="D1146" t="s">
        <v>0</v>
      </c>
      <c r="E1146" t="s">
        <v>167</v>
      </c>
      <c r="F1146">
        <v>22</v>
      </c>
      <c r="G1146" t="str">
        <f>VLOOKUP(Table1[[#This Row],[Week]],MonthWeek,3,FALSE)</f>
        <v>June</v>
      </c>
      <c r="H1146" s="58">
        <v>0.05</v>
      </c>
      <c r="I1146" s="4">
        <f>VLOOKUP(Table1[[#This Row],[Week]],WeekDays,2,FALSE)*Table1[[#This Row],[%]]*0.875</f>
        <v>0.21875</v>
      </c>
      <c r="J114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147" spans="1:10" hidden="1" x14ac:dyDescent="0.3">
      <c r="A1147" t="s">
        <v>14</v>
      </c>
      <c r="B1147" t="s">
        <v>105</v>
      </c>
      <c r="D1147" t="s">
        <v>19</v>
      </c>
      <c r="E1147" t="s">
        <v>51</v>
      </c>
      <c r="F1147">
        <v>22</v>
      </c>
      <c r="G1147" t="str">
        <f>VLOOKUP(Table1[[#This Row],[Week]],MonthWeek,3,FALSE)</f>
        <v>June</v>
      </c>
      <c r="H1147" s="58">
        <v>0.4</v>
      </c>
      <c r="I1147" s="4">
        <f>VLOOKUP(Table1[[#This Row],[Week]],WeekDays,2,FALSE)*Table1[[#This Row],[%]]*0.875</f>
        <v>1.75</v>
      </c>
      <c r="J11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148" spans="1:10" hidden="1" x14ac:dyDescent="0.3">
      <c r="A1148" t="s">
        <v>6</v>
      </c>
      <c r="B1148" t="s">
        <v>31</v>
      </c>
      <c r="D1148" t="s">
        <v>17</v>
      </c>
      <c r="E1148" t="s">
        <v>50</v>
      </c>
      <c r="F1148">
        <v>22</v>
      </c>
      <c r="G1148" t="str">
        <f>VLOOKUP(Table1[[#This Row],[Week]],MonthWeek,3,FALSE)</f>
        <v>June</v>
      </c>
      <c r="H1148" s="58">
        <v>0.9</v>
      </c>
      <c r="I1148" s="4">
        <f>VLOOKUP(Table1[[#This Row],[Week]],WeekDays,2,FALSE)*Table1[[#This Row],[%]]*0.875</f>
        <v>3.9375</v>
      </c>
      <c r="J11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149" spans="1:10" hidden="1" x14ac:dyDescent="0.3">
      <c r="A1149" t="s">
        <v>14</v>
      </c>
      <c r="B1149" t="s">
        <v>36</v>
      </c>
      <c r="D1149" t="s">
        <v>17</v>
      </c>
      <c r="E1149" t="s">
        <v>120</v>
      </c>
      <c r="F1149">
        <v>22</v>
      </c>
      <c r="G1149" t="str">
        <f>VLOOKUP(Table1[[#This Row],[Week]],MonthWeek,3,FALSE)</f>
        <v>June</v>
      </c>
      <c r="H1149" s="58">
        <v>0</v>
      </c>
      <c r="I1149" s="4">
        <f>VLOOKUP(Table1[[#This Row],[Week]],WeekDays,2,FALSE)*Table1[[#This Row],[%]]*0.875</f>
        <v>0</v>
      </c>
      <c r="J11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50" spans="1:10" hidden="1" x14ac:dyDescent="0.3">
      <c r="A1150" t="s">
        <v>13</v>
      </c>
      <c r="B1150" t="s">
        <v>67</v>
      </c>
      <c r="D1150" t="s">
        <v>0</v>
      </c>
      <c r="E1150" t="s">
        <v>13</v>
      </c>
      <c r="F1150">
        <v>22</v>
      </c>
      <c r="G1150" t="str">
        <f>VLOOKUP(Table1[[#This Row],[Week]],MonthWeek,3,FALSE)</f>
        <v>June</v>
      </c>
      <c r="H1150" s="58">
        <v>0.1</v>
      </c>
      <c r="I1150" s="4">
        <f>VLOOKUP(Table1[[#This Row],[Week]],WeekDays,2,FALSE)*Table1[[#This Row],[%]]*0.875</f>
        <v>0.4375</v>
      </c>
      <c r="J11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151" spans="1:10" hidden="1" x14ac:dyDescent="0.3">
      <c r="A1151" t="s">
        <v>13</v>
      </c>
      <c r="B1151" t="s">
        <v>47</v>
      </c>
      <c r="D1151" t="s">
        <v>0</v>
      </c>
      <c r="E1151" t="s">
        <v>13</v>
      </c>
      <c r="F1151">
        <v>22</v>
      </c>
      <c r="G1151" t="str">
        <f>VLOOKUP(Table1[[#This Row],[Week]],MonthWeek,3,FALSE)</f>
        <v>June</v>
      </c>
      <c r="H1151" s="58">
        <v>0.2</v>
      </c>
      <c r="I1151" s="4">
        <f>VLOOKUP(Table1[[#This Row],[Week]],WeekDays,2,FALSE)*Table1[[#This Row],[%]]*0.875</f>
        <v>0.875</v>
      </c>
      <c r="J11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152" spans="1:10" hidden="1" x14ac:dyDescent="0.3">
      <c r="A1152" t="s">
        <v>13</v>
      </c>
      <c r="B1152" t="s">
        <v>98</v>
      </c>
      <c r="D1152" t="s">
        <v>0</v>
      </c>
      <c r="E1152" t="s">
        <v>13</v>
      </c>
      <c r="F1152">
        <v>22</v>
      </c>
      <c r="G1152" t="str">
        <f>VLOOKUP(Table1[[#This Row],[Week]],MonthWeek,3,FALSE)</f>
        <v>June</v>
      </c>
      <c r="H1152" s="58">
        <v>0.1</v>
      </c>
      <c r="I1152" s="4">
        <f>VLOOKUP(Table1[[#This Row],[Week]],WeekDays,2,FALSE)*Table1[[#This Row],[%]]*0.875</f>
        <v>0.4375</v>
      </c>
      <c r="J11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153" spans="1:10" hidden="1" x14ac:dyDescent="0.3">
      <c r="A1153" t="s">
        <v>13</v>
      </c>
      <c r="B1153" t="s">
        <v>90</v>
      </c>
      <c r="D1153" t="s">
        <v>19</v>
      </c>
      <c r="E1153" t="s">
        <v>39</v>
      </c>
      <c r="F1153">
        <v>22</v>
      </c>
      <c r="G1153" t="str">
        <f>VLOOKUP(Table1[[#This Row],[Week]],MonthWeek,3,FALSE)</f>
        <v>June</v>
      </c>
      <c r="H1153" s="58">
        <v>0</v>
      </c>
      <c r="I1153" s="4">
        <f>VLOOKUP(Table1[[#This Row],[Week]],WeekDays,2,FALSE)*Table1[[#This Row],[%]]*0.875</f>
        <v>0</v>
      </c>
      <c r="J11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54" spans="1:10" hidden="1" x14ac:dyDescent="0.3">
      <c r="A1154" t="s">
        <v>5</v>
      </c>
      <c r="B1154" t="s">
        <v>83</v>
      </c>
      <c r="D1154" t="s">
        <v>19</v>
      </c>
      <c r="E1154" t="s">
        <v>119</v>
      </c>
      <c r="F1154">
        <v>22</v>
      </c>
      <c r="G1154" t="str">
        <f>VLOOKUP(Table1[[#This Row],[Week]],MonthWeek,3,FALSE)</f>
        <v>June</v>
      </c>
      <c r="I1154" s="4">
        <f>VLOOKUP(Table1[[#This Row],[Week]],WeekDays,2,FALSE)*Table1[[#This Row],[%]]*0.875</f>
        <v>0</v>
      </c>
      <c r="J11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55" spans="1:10" hidden="1" x14ac:dyDescent="0.3">
      <c r="A1155" t="s">
        <v>13</v>
      </c>
      <c r="B1155" t="s">
        <v>69</v>
      </c>
      <c r="D1155" t="s">
        <v>0</v>
      </c>
      <c r="E1155" t="s">
        <v>13</v>
      </c>
      <c r="F1155">
        <v>22</v>
      </c>
      <c r="G1155" t="str">
        <f>VLOOKUP(Table1[[#This Row],[Week]],MonthWeek,3,FALSE)</f>
        <v>June</v>
      </c>
      <c r="H1155" s="58">
        <v>0.1</v>
      </c>
      <c r="I1155" s="4">
        <f>VLOOKUP(Table1[[#This Row],[Week]],WeekDays,2,FALSE)*Table1[[#This Row],[%]]*0.875</f>
        <v>0.4375</v>
      </c>
      <c r="J11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156" spans="1:10" hidden="1" x14ac:dyDescent="0.3">
      <c r="A1156" t="s">
        <v>14</v>
      </c>
      <c r="B1156" t="s">
        <v>91</v>
      </c>
      <c r="D1156" t="s">
        <v>17</v>
      </c>
      <c r="E1156" t="s">
        <v>120</v>
      </c>
      <c r="F1156">
        <v>22</v>
      </c>
      <c r="G1156" t="str">
        <f>VLOOKUP(Table1[[#This Row],[Week]],MonthWeek,3,FALSE)</f>
        <v>June</v>
      </c>
      <c r="H1156" s="58">
        <v>0</v>
      </c>
      <c r="I1156" s="4">
        <f>VLOOKUP(Table1[[#This Row],[Week]],WeekDays,2,FALSE)*Table1[[#This Row],[%]]*0.875</f>
        <v>0</v>
      </c>
      <c r="J11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57" spans="1:10" hidden="1" x14ac:dyDescent="0.3">
      <c r="A1157" t="s">
        <v>14</v>
      </c>
      <c r="B1157" t="s">
        <v>36</v>
      </c>
      <c r="D1157" t="s">
        <v>17</v>
      </c>
      <c r="E1157" t="s">
        <v>72</v>
      </c>
      <c r="F1157">
        <v>22</v>
      </c>
      <c r="G1157" t="str">
        <f>VLOOKUP(Table1[[#This Row],[Week]],MonthWeek,3,FALSE)</f>
        <v>June</v>
      </c>
      <c r="H1157" s="58">
        <v>0</v>
      </c>
      <c r="I1157" s="4">
        <f>VLOOKUP(Table1[[#This Row],[Week]],WeekDays,2,FALSE)*Table1[[#This Row],[%]]*0.875</f>
        <v>0</v>
      </c>
      <c r="J11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58" spans="1:10" hidden="1" x14ac:dyDescent="0.3">
      <c r="A1158" t="s">
        <v>13</v>
      </c>
      <c r="B1158" t="s">
        <v>90</v>
      </c>
      <c r="D1158" t="s">
        <v>19</v>
      </c>
      <c r="E1158" t="s">
        <v>121</v>
      </c>
      <c r="F1158">
        <v>22</v>
      </c>
      <c r="G1158" t="str">
        <f>VLOOKUP(Table1[[#This Row],[Week]],MonthWeek,3,FALSE)</f>
        <v>June</v>
      </c>
      <c r="H1158" s="58">
        <v>0</v>
      </c>
      <c r="I1158" s="4">
        <f>VLOOKUP(Table1[[#This Row],[Week]],WeekDays,2,FALSE)*Table1[[#This Row],[%]]*0.875</f>
        <v>0</v>
      </c>
      <c r="J11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59" spans="1:10" hidden="1" x14ac:dyDescent="0.3">
      <c r="A1159" t="s">
        <v>13</v>
      </c>
      <c r="B1159" t="s">
        <v>59</v>
      </c>
      <c r="D1159" t="s">
        <v>0</v>
      </c>
      <c r="E1159" t="s">
        <v>13</v>
      </c>
      <c r="F1159">
        <v>22</v>
      </c>
      <c r="G1159" t="str">
        <f>VLOOKUP(Table1[[#This Row],[Week]],MonthWeek,3,FALSE)</f>
        <v>June</v>
      </c>
      <c r="H1159" s="58">
        <v>0.1</v>
      </c>
      <c r="I1159" s="4">
        <f>VLOOKUP(Table1[[#This Row],[Week]],WeekDays,2,FALSE)*Table1[[#This Row],[%]]*0.875</f>
        <v>0.4375</v>
      </c>
      <c r="J11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160" spans="1:10" hidden="1" x14ac:dyDescent="0.3">
      <c r="A1160" t="s">
        <v>6</v>
      </c>
      <c r="B1160" t="s">
        <v>111</v>
      </c>
      <c r="D1160" t="s">
        <v>17</v>
      </c>
      <c r="E1160" t="s">
        <v>118</v>
      </c>
      <c r="F1160">
        <v>22</v>
      </c>
      <c r="G1160" t="str">
        <f>VLOOKUP(Table1[[#This Row],[Week]],MonthWeek,3,FALSE)</f>
        <v>June</v>
      </c>
      <c r="H1160" s="58">
        <v>0.4</v>
      </c>
      <c r="I1160" s="4">
        <f>VLOOKUP(Table1[[#This Row],[Week]],WeekDays,2,FALSE)*Table1[[#This Row],[%]]*0.875</f>
        <v>1.75</v>
      </c>
      <c r="J11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161" spans="1:10" hidden="1" x14ac:dyDescent="0.3">
      <c r="A1161" t="s">
        <v>6</v>
      </c>
      <c r="B1161" t="s">
        <v>111</v>
      </c>
      <c r="D1161" t="s">
        <v>17</v>
      </c>
      <c r="E1161" t="s">
        <v>79</v>
      </c>
      <c r="F1161">
        <v>22</v>
      </c>
      <c r="G1161" t="str">
        <f>VLOOKUP(Table1[[#This Row],[Week]],MonthWeek,3,FALSE)</f>
        <v>June</v>
      </c>
      <c r="H1161" s="58">
        <v>0.3</v>
      </c>
      <c r="I1161" s="4">
        <f>VLOOKUP(Table1[[#This Row],[Week]],WeekDays,2,FALSE)*Table1[[#This Row],[%]]*0.875</f>
        <v>1.3125</v>
      </c>
      <c r="J11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162" spans="1:10" hidden="1" x14ac:dyDescent="0.3">
      <c r="A1162" t="s">
        <v>14</v>
      </c>
      <c r="B1162" t="s">
        <v>99</v>
      </c>
      <c r="D1162" t="s">
        <v>17</v>
      </c>
      <c r="E1162" t="s">
        <v>107</v>
      </c>
      <c r="F1162">
        <v>22</v>
      </c>
      <c r="G1162" t="str">
        <f>VLOOKUP(Table1[[#This Row],[Week]],MonthWeek,3,FALSE)</f>
        <v>June</v>
      </c>
      <c r="H1162" s="58">
        <v>0</v>
      </c>
      <c r="I1162" s="4">
        <f>VLOOKUP(Table1[[#This Row],[Week]],WeekDays,2,FALSE)*Table1[[#This Row],[%]]*0.875</f>
        <v>0</v>
      </c>
      <c r="J11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63" spans="1:10" hidden="1" x14ac:dyDescent="0.3">
      <c r="A1163" t="s">
        <v>6</v>
      </c>
      <c r="B1163" t="s">
        <v>111</v>
      </c>
      <c r="D1163" t="s">
        <v>15</v>
      </c>
      <c r="E1163" t="s">
        <v>127</v>
      </c>
      <c r="F1163">
        <v>22</v>
      </c>
      <c r="G1163" t="str">
        <f>VLOOKUP(Table1[[#This Row],[Week]],MonthWeek,3,FALSE)</f>
        <v>June</v>
      </c>
      <c r="I1163" s="4">
        <f>VLOOKUP(Table1[[#This Row],[Week]],WeekDays,2,FALSE)*Table1[[#This Row],[%]]*0.875</f>
        <v>0</v>
      </c>
      <c r="J11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64" spans="1:10" hidden="1" x14ac:dyDescent="0.3">
      <c r="A1164" t="s">
        <v>6</v>
      </c>
      <c r="B1164" t="s">
        <v>111</v>
      </c>
      <c r="D1164" t="s">
        <v>15</v>
      </c>
      <c r="E1164" t="s">
        <v>134</v>
      </c>
      <c r="F1164">
        <v>22</v>
      </c>
      <c r="G1164" t="str">
        <f>VLOOKUP(Table1[[#This Row],[Week]],MonthWeek,3,FALSE)</f>
        <v>June</v>
      </c>
      <c r="H1164" s="58">
        <v>0.2</v>
      </c>
      <c r="I1164" s="4">
        <f>VLOOKUP(Table1[[#This Row],[Week]],WeekDays,2,FALSE)*Table1[[#This Row],[%]]*0.875</f>
        <v>0.875</v>
      </c>
      <c r="J11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165" spans="1:10" hidden="1" x14ac:dyDescent="0.3">
      <c r="A1165" t="s">
        <v>14</v>
      </c>
      <c r="B1165" t="s">
        <v>70</v>
      </c>
      <c r="D1165" t="s">
        <v>17</v>
      </c>
      <c r="E1165" t="s">
        <v>120</v>
      </c>
      <c r="F1165">
        <v>22</v>
      </c>
      <c r="G1165" t="str">
        <f>VLOOKUP(Table1[[#This Row],[Week]],MonthWeek,3,FALSE)</f>
        <v>June</v>
      </c>
      <c r="H1165" s="58">
        <v>0.1</v>
      </c>
      <c r="I1165" s="4">
        <f>VLOOKUP(Table1[[#This Row],[Week]],WeekDays,2,FALSE)*Table1[[#This Row],[%]]*0.875</f>
        <v>0.4375</v>
      </c>
      <c r="J11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166" spans="1:10" hidden="1" x14ac:dyDescent="0.3">
      <c r="A1166" t="s">
        <v>5</v>
      </c>
      <c r="B1166" t="s">
        <v>83</v>
      </c>
      <c r="D1166" t="s">
        <v>17</v>
      </c>
      <c r="E1166" t="s">
        <v>113</v>
      </c>
      <c r="F1166">
        <v>22</v>
      </c>
      <c r="G1166" t="str">
        <f>VLOOKUP(Table1[[#This Row],[Week]],MonthWeek,3,FALSE)</f>
        <v>June</v>
      </c>
      <c r="H1166" s="58">
        <v>0.3</v>
      </c>
      <c r="I1166" s="4">
        <f>VLOOKUP(Table1[[#This Row],[Week]],WeekDays,2,FALSE)*Table1[[#This Row],[%]]*0.875</f>
        <v>1.3125</v>
      </c>
      <c r="J11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167" spans="1:10" hidden="1" x14ac:dyDescent="0.3">
      <c r="A1167" t="s">
        <v>14</v>
      </c>
      <c r="B1167" t="s">
        <v>105</v>
      </c>
      <c r="D1167" t="s">
        <v>19</v>
      </c>
      <c r="E1167" t="s">
        <v>39</v>
      </c>
      <c r="F1167">
        <v>22</v>
      </c>
      <c r="G1167" t="str">
        <f>VLOOKUP(Table1[[#This Row],[Week]],MonthWeek,3,FALSE)</f>
        <v>June</v>
      </c>
      <c r="H1167" s="58">
        <v>0.5</v>
      </c>
      <c r="I1167" s="4">
        <f>VLOOKUP(Table1[[#This Row],[Week]],WeekDays,2,FALSE)*Table1[[#This Row],[%]]*0.875</f>
        <v>2.1875</v>
      </c>
      <c r="J11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168" spans="1:10" hidden="1" x14ac:dyDescent="0.3">
      <c r="A1168" t="s">
        <v>14</v>
      </c>
      <c r="B1168" t="s">
        <v>105</v>
      </c>
      <c r="D1168" t="s">
        <v>15</v>
      </c>
      <c r="E1168" t="s">
        <v>112</v>
      </c>
      <c r="F1168">
        <v>22</v>
      </c>
      <c r="G1168" t="str">
        <f>VLOOKUP(Table1[[#This Row],[Week]],MonthWeek,3,FALSE)</f>
        <v>June</v>
      </c>
      <c r="H1168" s="58">
        <v>1</v>
      </c>
      <c r="I1168" s="4">
        <f>VLOOKUP(Table1[[#This Row],[Week]],WeekDays,2,FALSE)*Table1[[#This Row],[%]]*0.875</f>
        <v>4.375</v>
      </c>
      <c r="J11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169" spans="1:11" hidden="1" x14ac:dyDescent="0.3">
      <c r="A1169" t="s">
        <v>14</v>
      </c>
      <c r="B1169" t="s">
        <v>105</v>
      </c>
      <c r="D1169" t="s">
        <v>15</v>
      </c>
      <c r="E1169" t="s">
        <v>112</v>
      </c>
      <c r="F1169">
        <v>22</v>
      </c>
      <c r="G1169" t="str">
        <f>VLOOKUP(Table1[[#This Row],[Week]],MonthWeek,3,FALSE)</f>
        <v>June</v>
      </c>
      <c r="H1169" s="58">
        <v>1</v>
      </c>
      <c r="I1169" s="4">
        <f>VLOOKUP(Table1[[#This Row],[Week]],WeekDays,2,FALSE)*Table1[[#This Row],[%]]*0.875</f>
        <v>4.375</v>
      </c>
      <c r="J11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170" spans="1:11" hidden="1" x14ac:dyDescent="0.3">
      <c r="A1170" t="s">
        <v>14</v>
      </c>
      <c r="B1170" t="s">
        <v>105</v>
      </c>
      <c r="D1170" t="s">
        <v>17</v>
      </c>
      <c r="E1170" t="s">
        <v>17</v>
      </c>
      <c r="F1170">
        <v>22</v>
      </c>
      <c r="G1170" t="str">
        <f>VLOOKUP(Table1[[#This Row],[Week]],MonthWeek,3,FALSE)</f>
        <v>June</v>
      </c>
      <c r="H1170" s="58">
        <v>0.4</v>
      </c>
      <c r="I1170" s="4">
        <f>VLOOKUP(Table1[[#This Row],[Week]],WeekDays,2,FALSE)*Table1[[#This Row],[%]]*0.875</f>
        <v>1.75</v>
      </c>
      <c r="J11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171" spans="1:11" hidden="1" x14ac:dyDescent="0.3">
      <c r="A1171" t="s">
        <v>14</v>
      </c>
      <c r="B1171" t="s">
        <v>105</v>
      </c>
      <c r="D1171" t="s">
        <v>17</v>
      </c>
      <c r="E1171" t="s">
        <v>17</v>
      </c>
      <c r="F1171">
        <v>22</v>
      </c>
      <c r="G1171" t="str">
        <f>VLOOKUP(Table1[[#This Row],[Week]],MonthWeek,3,FALSE)</f>
        <v>June</v>
      </c>
      <c r="H1171" s="58">
        <v>0.4</v>
      </c>
      <c r="I1171" s="4">
        <f>VLOOKUP(Table1[[#This Row],[Week]],WeekDays,2,FALSE)*Table1[[#This Row],[%]]*0.875</f>
        <v>1.75</v>
      </c>
      <c r="J11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172" spans="1:11" hidden="1" x14ac:dyDescent="0.3">
      <c r="A1172" t="s">
        <v>14</v>
      </c>
      <c r="B1172" t="s">
        <v>60</v>
      </c>
      <c r="D1172" t="s">
        <v>15</v>
      </c>
      <c r="E1172" t="s">
        <v>126</v>
      </c>
      <c r="F1172">
        <v>22</v>
      </c>
      <c r="G1172" t="str">
        <f>VLOOKUP(Table1[[#This Row],[Week]],MonthWeek,3,FALSE)</f>
        <v>June</v>
      </c>
      <c r="H1172" s="58">
        <v>0.1</v>
      </c>
      <c r="I1172" s="4">
        <f>VLOOKUP(Table1[[#This Row],[Week]],WeekDays,2,FALSE)*Table1[[#This Row],[%]]*0.875</f>
        <v>0.4375</v>
      </c>
      <c r="J11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173" spans="1:11" hidden="1" x14ac:dyDescent="0.3">
      <c r="A1173" t="s">
        <v>14</v>
      </c>
      <c r="B1173" t="s">
        <v>85</v>
      </c>
      <c r="D1173" t="s">
        <v>19</v>
      </c>
      <c r="E1173" t="s">
        <v>108</v>
      </c>
      <c r="F1173">
        <v>22</v>
      </c>
      <c r="G1173" t="str">
        <f>VLOOKUP(Table1[[#This Row],[Week]],MonthWeek,3,FALSE)</f>
        <v>June</v>
      </c>
      <c r="H1173" s="42">
        <v>0</v>
      </c>
      <c r="I1173" s="4">
        <f>VLOOKUP(Table1[[#This Row],[Week]],WeekDays,2,FALSE)*Table1[[#This Row],[%]]*0.875</f>
        <v>0</v>
      </c>
      <c r="J11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173" s="42"/>
    </row>
    <row r="1174" spans="1:11" hidden="1" x14ac:dyDescent="0.3">
      <c r="A1174" t="s">
        <v>6</v>
      </c>
      <c r="B1174" t="s">
        <v>111</v>
      </c>
      <c r="D1174" t="s">
        <v>19</v>
      </c>
      <c r="E1174" t="s">
        <v>73</v>
      </c>
      <c r="F1174">
        <v>22</v>
      </c>
      <c r="G1174" t="str">
        <f>VLOOKUP(Table1[[#This Row],[Week]],MonthWeek,3,FALSE)</f>
        <v>June</v>
      </c>
      <c r="H1174" s="58">
        <v>0.2</v>
      </c>
      <c r="I1174" s="4">
        <f>VLOOKUP(Table1[[#This Row],[Week]],WeekDays,2,FALSE)*Table1[[#This Row],[%]]*0.875</f>
        <v>0.875</v>
      </c>
      <c r="J11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175" spans="1:11" hidden="1" x14ac:dyDescent="0.3">
      <c r="A1175" t="s">
        <v>4</v>
      </c>
      <c r="B1175" t="s">
        <v>115</v>
      </c>
      <c r="D1175" t="s">
        <v>17</v>
      </c>
      <c r="E1175" t="s">
        <v>79</v>
      </c>
      <c r="F1175">
        <v>22</v>
      </c>
      <c r="G1175" t="str">
        <f>VLOOKUP(Table1[[#This Row],[Week]],MonthWeek,3,FALSE)</f>
        <v>June</v>
      </c>
      <c r="H1175" s="58">
        <v>0.5</v>
      </c>
      <c r="I1175" s="4">
        <f>VLOOKUP(Table1[[#This Row],[Week]],WeekDays,2,FALSE)*Table1[[#This Row],[%]]*0.875</f>
        <v>2.1875</v>
      </c>
      <c r="J11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176" spans="1:11" hidden="1" x14ac:dyDescent="0.3">
      <c r="A1176" t="s">
        <v>6</v>
      </c>
      <c r="B1176" t="s">
        <v>111</v>
      </c>
      <c r="D1176" t="s">
        <v>0</v>
      </c>
      <c r="E1176" t="s">
        <v>6</v>
      </c>
      <c r="F1176">
        <v>22</v>
      </c>
      <c r="G1176" t="str">
        <f>VLOOKUP(Table1[[#This Row],[Week]],MonthWeek,3,FALSE)</f>
        <v>June</v>
      </c>
      <c r="H1176" s="58">
        <v>0.3</v>
      </c>
      <c r="I1176" s="4">
        <f>VLOOKUP(Table1[[#This Row],[Week]],WeekDays,2,FALSE)*Table1[[#This Row],[%]]*0.875</f>
        <v>1.3125</v>
      </c>
      <c r="J11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1177" spans="1:11" hidden="1" x14ac:dyDescent="0.3">
      <c r="A1177" t="s">
        <v>13</v>
      </c>
      <c r="B1177" t="s">
        <v>69</v>
      </c>
      <c r="D1177" t="s">
        <v>15</v>
      </c>
      <c r="E1177" t="s">
        <v>127</v>
      </c>
      <c r="F1177">
        <v>22</v>
      </c>
      <c r="G1177" t="str">
        <f>VLOOKUP(Table1[[#This Row],[Week]],MonthWeek,3,FALSE)</f>
        <v>June</v>
      </c>
      <c r="I1177" s="4">
        <f>VLOOKUP(Table1[[#This Row],[Week]],WeekDays,2,FALSE)*Table1[[#This Row],[%]]*0.875</f>
        <v>0</v>
      </c>
      <c r="J11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78" spans="1:11" hidden="1" x14ac:dyDescent="0.3">
      <c r="A1178" t="s">
        <v>5</v>
      </c>
      <c r="B1178" t="s">
        <v>46</v>
      </c>
      <c r="D1178" t="s">
        <v>15</v>
      </c>
      <c r="E1178" t="s">
        <v>132</v>
      </c>
      <c r="F1178">
        <v>22</v>
      </c>
      <c r="G1178" t="str">
        <f>VLOOKUP(Table1[[#This Row],[Week]],MonthWeek,3,FALSE)</f>
        <v>June</v>
      </c>
      <c r="I1178" s="4">
        <f>VLOOKUP(Table1[[#This Row],[Week]],WeekDays,2,FALSE)*Table1[[#This Row],[%]]*0.875</f>
        <v>0</v>
      </c>
      <c r="J11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79" spans="1:11" hidden="1" x14ac:dyDescent="0.3">
      <c r="A1179" t="s">
        <v>5</v>
      </c>
      <c r="B1179" t="s">
        <v>46</v>
      </c>
      <c r="D1179" t="s">
        <v>15</v>
      </c>
      <c r="E1179" t="s">
        <v>92</v>
      </c>
      <c r="F1179">
        <v>22</v>
      </c>
      <c r="G1179" t="str">
        <f>VLOOKUP(Table1[[#This Row],[Week]],MonthWeek,3,FALSE)</f>
        <v>June</v>
      </c>
      <c r="I1179" s="4">
        <f>VLOOKUP(Table1[[#This Row],[Week]],WeekDays,2,FALSE)*Table1[[#This Row],[%]]*0.875</f>
        <v>0</v>
      </c>
      <c r="J11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80" spans="1:11" hidden="1" x14ac:dyDescent="0.3">
      <c r="A1180" t="s">
        <v>6</v>
      </c>
      <c r="B1180" t="s">
        <v>111</v>
      </c>
      <c r="D1180" t="s">
        <v>17</v>
      </c>
      <c r="E1180" t="s">
        <v>79</v>
      </c>
      <c r="F1180">
        <v>22</v>
      </c>
      <c r="G1180" t="str">
        <f>VLOOKUP(Table1[[#This Row],[Week]],MonthWeek,3,FALSE)</f>
        <v>June</v>
      </c>
      <c r="I1180" s="4">
        <f>VLOOKUP(Table1[[#This Row],[Week]],WeekDays,2,FALSE)*Table1[[#This Row],[%]]*0.875</f>
        <v>0</v>
      </c>
      <c r="J11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81" spans="1:11" hidden="1" x14ac:dyDescent="0.3">
      <c r="A1181" t="s">
        <v>6</v>
      </c>
      <c r="B1181" t="s">
        <v>97</v>
      </c>
      <c r="D1181" t="s">
        <v>15</v>
      </c>
      <c r="E1181" t="s">
        <v>124</v>
      </c>
      <c r="F1181">
        <v>22</v>
      </c>
      <c r="G1181" t="str">
        <f>VLOOKUP(Table1[[#This Row],[Week]],MonthWeek,3,FALSE)</f>
        <v>June</v>
      </c>
      <c r="H1181" s="58">
        <v>0.1</v>
      </c>
      <c r="I1181" s="4">
        <f>VLOOKUP(Table1[[#This Row],[Week]],WeekDays,2,FALSE)*Table1[[#This Row],[%]]*0.875</f>
        <v>0.4375</v>
      </c>
      <c r="J11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182" spans="1:11" hidden="1" x14ac:dyDescent="0.3">
      <c r="A1182" t="s">
        <v>5</v>
      </c>
      <c r="B1182" t="s">
        <v>46</v>
      </c>
      <c r="D1182" t="s">
        <v>19</v>
      </c>
      <c r="E1182" t="s">
        <v>39</v>
      </c>
      <c r="F1182">
        <v>22</v>
      </c>
      <c r="G1182" t="str">
        <f>VLOOKUP(Table1[[#This Row],[Week]],MonthWeek,3,FALSE)</f>
        <v>June</v>
      </c>
      <c r="I1182" s="4">
        <f>VLOOKUP(Table1[[#This Row],[Week]],WeekDays,2,FALSE)*Table1[[#This Row],[%]]*0.875</f>
        <v>0</v>
      </c>
      <c r="J11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83" spans="1:11" hidden="1" x14ac:dyDescent="0.3">
      <c r="A1183" t="s">
        <v>14</v>
      </c>
      <c r="B1183" t="s">
        <v>91</v>
      </c>
      <c r="D1183" t="s">
        <v>17</v>
      </c>
      <c r="E1183" t="s">
        <v>72</v>
      </c>
      <c r="F1183">
        <v>22</v>
      </c>
      <c r="G1183" t="str">
        <f>VLOOKUP(Table1[[#This Row],[Week]],MonthWeek,3,FALSE)</f>
        <v>June</v>
      </c>
      <c r="H1183" s="58">
        <v>0</v>
      </c>
      <c r="I1183" s="4">
        <f>VLOOKUP(Table1[[#This Row],[Week]],WeekDays,2,FALSE)*Table1[[#This Row],[%]]*0.875</f>
        <v>0</v>
      </c>
      <c r="J11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84" spans="1:11" hidden="1" x14ac:dyDescent="0.3">
      <c r="A1184" t="s">
        <v>14</v>
      </c>
      <c r="B1184" t="s">
        <v>60</v>
      </c>
      <c r="D1184" t="s">
        <v>19</v>
      </c>
      <c r="E1184" t="s">
        <v>108</v>
      </c>
      <c r="F1184">
        <v>22</v>
      </c>
      <c r="G1184" t="str">
        <f>VLOOKUP(Table1[[#This Row],[Week]],MonthWeek,3,FALSE)</f>
        <v>June</v>
      </c>
      <c r="H1184" s="42">
        <v>0.2</v>
      </c>
      <c r="I1184" s="4">
        <f>VLOOKUP(Table1[[#This Row],[Week]],WeekDays,2,FALSE)*Table1[[#This Row],[%]]*0.875</f>
        <v>0.875</v>
      </c>
      <c r="J11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1184" s="42"/>
    </row>
    <row r="1185" spans="1:11" hidden="1" x14ac:dyDescent="0.3">
      <c r="A1185" t="s">
        <v>14</v>
      </c>
      <c r="B1185" t="s">
        <v>60</v>
      </c>
      <c r="D1185" t="s">
        <v>19</v>
      </c>
      <c r="E1185" t="s">
        <v>39</v>
      </c>
      <c r="F1185">
        <v>22</v>
      </c>
      <c r="G1185" t="str">
        <f>VLOOKUP(Table1[[#This Row],[Week]],MonthWeek,3,FALSE)</f>
        <v>June</v>
      </c>
      <c r="H1185" s="58">
        <v>0</v>
      </c>
      <c r="I1185" s="4">
        <f>VLOOKUP(Table1[[#This Row],[Week]],WeekDays,2,FALSE)*Table1[[#This Row],[%]]*0.875</f>
        <v>0</v>
      </c>
      <c r="J11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86" spans="1:11" hidden="1" x14ac:dyDescent="0.3">
      <c r="A1186" t="s">
        <v>5</v>
      </c>
      <c r="B1186" t="s">
        <v>46</v>
      </c>
      <c r="D1186" t="s">
        <v>15</v>
      </c>
      <c r="E1186" t="s">
        <v>133</v>
      </c>
      <c r="F1186">
        <v>22</v>
      </c>
      <c r="G1186" t="str">
        <f>VLOOKUP(Table1[[#This Row],[Week]],MonthWeek,3,FALSE)</f>
        <v>June</v>
      </c>
      <c r="I1186" s="4">
        <f>VLOOKUP(Table1[[#This Row],[Week]],WeekDays,2,FALSE)*Table1[[#This Row],[%]]*0.875</f>
        <v>0</v>
      </c>
      <c r="J11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87" spans="1:11" hidden="1" x14ac:dyDescent="0.3">
      <c r="A1187" t="s">
        <v>6</v>
      </c>
      <c r="B1187" t="s">
        <v>97</v>
      </c>
      <c r="D1187" t="s">
        <v>15</v>
      </c>
      <c r="E1187" t="s">
        <v>122</v>
      </c>
      <c r="F1187">
        <v>22</v>
      </c>
      <c r="G1187" t="str">
        <f>VLOOKUP(Table1[[#This Row],[Week]],MonthWeek,3,FALSE)</f>
        <v>June</v>
      </c>
      <c r="H1187" s="58">
        <v>0.1</v>
      </c>
      <c r="I1187" s="4">
        <f>VLOOKUP(Table1[[#This Row],[Week]],WeekDays,2,FALSE)*Table1[[#This Row],[%]]*0.875</f>
        <v>0.4375</v>
      </c>
      <c r="J11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188" spans="1:11" hidden="1" x14ac:dyDescent="0.3">
      <c r="A1188" t="s">
        <v>6</v>
      </c>
      <c r="B1188" t="s">
        <v>97</v>
      </c>
      <c r="D1188" t="s">
        <v>19</v>
      </c>
      <c r="E1188" t="s">
        <v>73</v>
      </c>
      <c r="F1188">
        <v>22</v>
      </c>
      <c r="G1188" t="str">
        <f>VLOOKUP(Table1[[#This Row],[Week]],MonthWeek,3,FALSE)</f>
        <v>June</v>
      </c>
      <c r="H1188" s="58">
        <v>0.1</v>
      </c>
      <c r="I1188" s="4">
        <f>VLOOKUP(Table1[[#This Row],[Week]],WeekDays,2,FALSE)*Table1[[#This Row],[%]]*0.875</f>
        <v>0.4375</v>
      </c>
      <c r="J11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189" spans="1:11" hidden="1" x14ac:dyDescent="0.3">
      <c r="A1189" t="s">
        <v>5</v>
      </c>
      <c r="B1189" t="s">
        <v>166</v>
      </c>
      <c r="D1189" t="s">
        <v>15</v>
      </c>
      <c r="E1189" t="s">
        <v>92</v>
      </c>
      <c r="F1189">
        <v>22</v>
      </c>
      <c r="G1189" t="str">
        <f>VLOOKUP(Table1[[#This Row],[Week]],MonthWeek,3,FALSE)</f>
        <v>June</v>
      </c>
      <c r="I1189" s="4">
        <f>VLOOKUP(Table1[[#This Row],[Week]],WeekDays,2,FALSE)*Table1[[#This Row],[%]]*0.875</f>
        <v>0</v>
      </c>
      <c r="J11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90" spans="1:11" hidden="1" x14ac:dyDescent="0.3">
      <c r="A1190" t="s">
        <v>5</v>
      </c>
      <c r="B1190" t="s">
        <v>166</v>
      </c>
      <c r="D1190" t="s">
        <v>15</v>
      </c>
      <c r="E1190" t="s">
        <v>78</v>
      </c>
      <c r="F1190">
        <v>22</v>
      </c>
      <c r="G1190" t="str">
        <f>VLOOKUP(Table1[[#This Row],[Week]],MonthWeek,3,FALSE)</f>
        <v>June</v>
      </c>
      <c r="H1190" s="58">
        <v>0.5</v>
      </c>
      <c r="I1190" s="4">
        <f>VLOOKUP(Table1[[#This Row],[Week]],WeekDays,2,FALSE)*Table1[[#This Row],[%]]*0.875</f>
        <v>2.1875</v>
      </c>
      <c r="J11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191" spans="1:11" hidden="1" x14ac:dyDescent="0.3">
      <c r="A1191" t="s">
        <v>5</v>
      </c>
      <c r="B1191" t="s">
        <v>46</v>
      </c>
      <c r="D1191" t="s">
        <v>17</v>
      </c>
      <c r="E1191" t="s">
        <v>62</v>
      </c>
      <c r="F1191">
        <v>22</v>
      </c>
      <c r="G1191" t="str">
        <f>VLOOKUP(Table1[[#This Row],[Week]],MonthWeek,3,FALSE)</f>
        <v>June</v>
      </c>
      <c r="I1191" s="4">
        <f>VLOOKUP(Table1[[#This Row],[Week]],WeekDays,2,FALSE)*Table1[[#This Row],[%]]*0.875</f>
        <v>0</v>
      </c>
      <c r="J11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92" spans="1:11" hidden="1" x14ac:dyDescent="0.3">
      <c r="A1192" t="s">
        <v>4</v>
      </c>
      <c r="B1192" t="s">
        <v>115</v>
      </c>
      <c r="D1192" t="s">
        <v>19</v>
      </c>
      <c r="E1192" t="s">
        <v>114</v>
      </c>
      <c r="F1192">
        <v>22</v>
      </c>
      <c r="G1192" t="str">
        <f>VLOOKUP(Table1[[#This Row],[Week]],MonthWeek,3,FALSE)</f>
        <v>June</v>
      </c>
      <c r="H1192" s="58">
        <v>0</v>
      </c>
      <c r="I1192" s="4">
        <f>VLOOKUP(Table1[[#This Row],[Week]],WeekDays,2,FALSE)*Table1[[#This Row],[%]]*0.875</f>
        <v>0</v>
      </c>
      <c r="J11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93" spans="1:11" hidden="1" x14ac:dyDescent="0.3">
      <c r="A1193" t="s">
        <v>5</v>
      </c>
      <c r="B1193" t="s">
        <v>46</v>
      </c>
      <c r="D1193" t="s">
        <v>19</v>
      </c>
      <c r="E1193" t="s">
        <v>108</v>
      </c>
      <c r="F1193">
        <v>22</v>
      </c>
      <c r="G1193" t="str">
        <f>VLOOKUP(Table1[[#This Row],[Week]],MonthWeek,3,FALSE)</f>
        <v>June</v>
      </c>
      <c r="H1193" s="42"/>
      <c r="I1193" s="4">
        <f>VLOOKUP(Table1[[#This Row],[Week]],WeekDays,2,FALSE)*Table1[[#This Row],[%]]*0.875</f>
        <v>0</v>
      </c>
      <c r="J11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193" s="42"/>
    </row>
    <row r="1194" spans="1:11" hidden="1" x14ac:dyDescent="0.3">
      <c r="A1194" t="s">
        <v>6</v>
      </c>
      <c r="B1194" t="s">
        <v>31</v>
      </c>
      <c r="D1194" t="s">
        <v>17</v>
      </c>
      <c r="E1194" t="s">
        <v>113</v>
      </c>
      <c r="F1194">
        <v>22</v>
      </c>
      <c r="G1194" t="str">
        <f>VLOOKUP(Table1[[#This Row],[Week]],MonthWeek,3,FALSE)</f>
        <v>June</v>
      </c>
      <c r="H1194" s="58">
        <v>0.5</v>
      </c>
      <c r="I1194" s="4">
        <f>VLOOKUP(Table1[[#This Row],[Week]],WeekDays,2,FALSE)*Table1[[#This Row],[%]]*0.875</f>
        <v>2.1875</v>
      </c>
      <c r="J11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195" spans="1:11" hidden="1" x14ac:dyDescent="0.3">
      <c r="A1195" t="s">
        <v>6</v>
      </c>
      <c r="B1195" t="s">
        <v>97</v>
      </c>
      <c r="D1195" t="s">
        <v>0</v>
      </c>
      <c r="E1195" t="s">
        <v>6</v>
      </c>
      <c r="F1195">
        <v>22</v>
      </c>
      <c r="G1195" t="str">
        <f>VLOOKUP(Table1[[#This Row],[Week]],MonthWeek,3,FALSE)</f>
        <v>June</v>
      </c>
      <c r="H1195" s="58">
        <v>0.2</v>
      </c>
      <c r="I1195" s="4">
        <f>VLOOKUP(Table1[[#This Row],[Week]],WeekDays,2,FALSE)*Table1[[#This Row],[%]]*0.875</f>
        <v>0.875</v>
      </c>
      <c r="J11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196" spans="1:11" hidden="1" x14ac:dyDescent="0.3">
      <c r="A1196" t="s">
        <v>13</v>
      </c>
      <c r="B1196" t="s">
        <v>67</v>
      </c>
      <c r="D1196" t="s">
        <v>17</v>
      </c>
      <c r="E1196" t="s">
        <v>118</v>
      </c>
      <c r="F1196">
        <v>22</v>
      </c>
      <c r="G1196" t="str">
        <f>VLOOKUP(Table1[[#This Row],[Week]],MonthWeek,3,FALSE)</f>
        <v>June</v>
      </c>
      <c r="H1196" s="58">
        <v>0</v>
      </c>
      <c r="I1196" s="4">
        <f>VLOOKUP(Table1[[#This Row],[Week]],WeekDays,2,FALSE)*Table1[[#This Row],[%]]*0.875</f>
        <v>0</v>
      </c>
      <c r="J11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97" spans="1:11" hidden="1" x14ac:dyDescent="0.3">
      <c r="A1197" t="s">
        <v>13</v>
      </c>
      <c r="B1197" t="s">
        <v>59</v>
      </c>
      <c r="D1197" t="s">
        <v>17</v>
      </c>
      <c r="E1197" t="s">
        <v>72</v>
      </c>
      <c r="F1197">
        <v>22</v>
      </c>
      <c r="G1197" t="str">
        <f>VLOOKUP(Table1[[#This Row],[Week]],MonthWeek,3,FALSE)</f>
        <v>June</v>
      </c>
      <c r="H1197" s="58">
        <v>0.1</v>
      </c>
      <c r="I1197" s="4">
        <f>VLOOKUP(Table1[[#This Row],[Week]],WeekDays,2,FALSE)*Table1[[#This Row],[%]]*0.875</f>
        <v>0.4375</v>
      </c>
      <c r="J11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198" spans="1:11" hidden="1" x14ac:dyDescent="0.3">
      <c r="A1198" t="s">
        <v>14</v>
      </c>
      <c r="B1198" t="s">
        <v>70</v>
      </c>
      <c r="D1198" t="s">
        <v>17</v>
      </c>
      <c r="E1198" t="s">
        <v>72</v>
      </c>
      <c r="F1198">
        <v>22</v>
      </c>
      <c r="G1198" t="str">
        <f>VLOOKUP(Table1[[#This Row],[Week]],MonthWeek,3,FALSE)</f>
        <v>June</v>
      </c>
      <c r="H1198" s="58">
        <v>0</v>
      </c>
      <c r="I1198" s="4">
        <f>VLOOKUP(Table1[[#This Row],[Week]],WeekDays,2,FALSE)*Table1[[#This Row],[%]]*0.875</f>
        <v>0</v>
      </c>
      <c r="J11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199" spans="1:11" hidden="1" x14ac:dyDescent="0.3">
      <c r="A1199" t="s">
        <v>13</v>
      </c>
      <c r="B1199" t="s">
        <v>47</v>
      </c>
      <c r="D1199" t="s">
        <v>17</v>
      </c>
      <c r="E1199" t="s">
        <v>118</v>
      </c>
      <c r="F1199">
        <v>22</v>
      </c>
      <c r="G1199" t="str">
        <f>VLOOKUP(Table1[[#This Row],[Week]],MonthWeek,3,FALSE)</f>
        <v>June</v>
      </c>
      <c r="H1199" s="58">
        <v>0.2</v>
      </c>
      <c r="I1199" s="4">
        <f>VLOOKUP(Table1[[#This Row],[Week]],WeekDays,2,FALSE)*Table1[[#This Row],[%]]*0.875</f>
        <v>0.875</v>
      </c>
      <c r="J11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200" spans="1:11" hidden="1" x14ac:dyDescent="0.3">
      <c r="A1200" t="s">
        <v>13</v>
      </c>
      <c r="B1200" t="s">
        <v>47</v>
      </c>
      <c r="D1200" t="s">
        <v>17</v>
      </c>
      <c r="E1200" t="s">
        <v>72</v>
      </c>
      <c r="F1200">
        <v>22</v>
      </c>
      <c r="G1200" t="str">
        <f>VLOOKUP(Table1[[#This Row],[Week]],MonthWeek,3,FALSE)</f>
        <v>June</v>
      </c>
      <c r="H1200" s="58">
        <v>0.05</v>
      </c>
      <c r="I1200" s="4">
        <f>VLOOKUP(Table1[[#This Row],[Week]],WeekDays,2,FALSE)*Table1[[#This Row],[%]]*0.875</f>
        <v>0.21875</v>
      </c>
      <c r="J12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201" spans="1:11" hidden="1" x14ac:dyDescent="0.3">
      <c r="A1201" t="s">
        <v>13</v>
      </c>
      <c r="B1201" t="s">
        <v>98</v>
      </c>
      <c r="D1201" t="s">
        <v>17</v>
      </c>
      <c r="E1201" t="s">
        <v>118</v>
      </c>
      <c r="F1201">
        <v>22</v>
      </c>
      <c r="G1201" t="str">
        <f>VLOOKUP(Table1[[#This Row],[Week]],MonthWeek,3,FALSE)</f>
        <v>June</v>
      </c>
      <c r="H1201" s="58">
        <v>0</v>
      </c>
      <c r="I1201" s="4">
        <f>VLOOKUP(Table1[[#This Row],[Week]],WeekDays,2,FALSE)*Table1[[#This Row],[%]]*0.875</f>
        <v>0</v>
      </c>
      <c r="J12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02" spans="1:11" hidden="1" x14ac:dyDescent="0.3">
      <c r="A1202" t="s">
        <v>14</v>
      </c>
      <c r="B1202" t="s">
        <v>99</v>
      </c>
      <c r="D1202" t="s">
        <v>17</v>
      </c>
      <c r="E1202" t="s">
        <v>50</v>
      </c>
      <c r="F1202">
        <v>22</v>
      </c>
      <c r="G1202" t="str">
        <f>VLOOKUP(Table1[[#This Row],[Week]],MonthWeek,3,FALSE)</f>
        <v>June</v>
      </c>
      <c r="H1202" s="58">
        <v>0</v>
      </c>
      <c r="I1202" s="4">
        <f>VLOOKUP(Table1[[#This Row],[Week]],WeekDays,2,FALSE)*Table1[[#This Row],[%]]*0.875</f>
        <v>0</v>
      </c>
      <c r="J12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03" spans="1:11" hidden="1" x14ac:dyDescent="0.3">
      <c r="A1203" t="s">
        <v>13</v>
      </c>
      <c r="B1203" t="s">
        <v>69</v>
      </c>
      <c r="D1203" t="s">
        <v>17</v>
      </c>
      <c r="E1203" t="s">
        <v>118</v>
      </c>
      <c r="F1203">
        <v>22</v>
      </c>
      <c r="G1203" t="str">
        <f>VLOOKUP(Table1[[#This Row],[Week]],MonthWeek,3,FALSE)</f>
        <v>June</v>
      </c>
      <c r="H1203" s="58">
        <v>0</v>
      </c>
      <c r="I1203" s="4">
        <f>VLOOKUP(Table1[[#This Row],[Week]],WeekDays,2,FALSE)*Table1[[#This Row],[%]]*0.875</f>
        <v>0</v>
      </c>
      <c r="J12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04" spans="1:11" hidden="1" x14ac:dyDescent="0.3">
      <c r="A1204" t="s">
        <v>6</v>
      </c>
      <c r="B1204" t="s">
        <v>97</v>
      </c>
      <c r="D1204" t="s">
        <v>17</v>
      </c>
      <c r="E1204" t="s">
        <v>107</v>
      </c>
      <c r="F1204">
        <v>22</v>
      </c>
      <c r="G1204" t="str">
        <f>VLOOKUP(Table1[[#This Row],[Week]],MonthWeek,3,FALSE)</f>
        <v>June</v>
      </c>
      <c r="H1204" s="58">
        <v>0.1</v>
      </c>
      <c r="I1204" s="4">
        <f>VLOOKUP(Table1[[#This Row],[Week]],WeekDays,2,FALSE)*Table1[[#This Row],[%]]*0.875</f>
        <v>0.4375</v>
      </c>
      <c r="J12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205" spans="1:11" hidden="1" x14ac:dyDescent="0.3">
      <c r="A1205" t="s">
        <v>6</v>
      </c>
      <c r="B1205" t="s">
        <v>97</v>
      </c>
      <c r="D1205" t="s">
        <v>17</v>
      </c>
      <c r="E1205" t="s">
        <v>50</v>
      </c>
      <c r="F1205">
        <v>22</v>
      </c>
      <c r="G1205" t="str">
        <f>VLOOKUP(Table1[[#This Row],[Week]],MonthWeek,3,FALSE)</f>
        <v>June</v>
      </c>
      <c r="H1205" s="58">
        <v>0</v>
      </c>
      <c r="I1205" s="4">
        <f>VLOOKUP(Table1[[#This Row],[Week]],WeekDays,2,FALSE)*Table1[[#This Row],[%]]*0.875</f>
        <v>0</v>
      </c>
      <c r="J12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06" spans="1:11" hidden="1" x14ac:dyDescent="0.3">
      <c r="A1206" t="s">
        <v>6</v>
      </c>
      <c r="B1206" t="s">
        <v>33</v>
      </c>
      <c r="D1206" t="s">
        <v>0</v>
      </c>
      <c r="E1206" t="s">
        <v>6</v>
      </c>
      <c r="F1206">
        <v>23</v>
      </c>
      <c r="G1206" t="str">
        <f>VLOOKUP(Table1[[#This Row],[Week]],MonthWeek,3,FALSE)</f>
        <v>June</v>
      </c>
      <c r="H1206" s="58">
        <v>0.1</v>
      </c>
      <c r="I1206" s="4">
        <f>VLOOKUP(Table1[[#This Row],[Week]],WeekDays,2,FALSE)*Table1[[#This Row],[%]]*0.875</f>
        <v>0.4375</v>
      </c>
      <c r="J12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207" spans="1:11" hidden="1" x14ac:dyDescent="0.3">
      <c r="A1207" t="s">
        <v>6</v>
      </c>
      <c r="B1207" t="s">
        <v>33</v>
      </c>
      <c r="D1207" t="s">
        <v>17</v>
      </c>
      <c r="E1207" t="s">
        <v>62</v>
      </c>
      <c r="F1207">
        <v>23</v>
      </c>
      <c r="G1207" t="str">
        <f>VLOOKUP(Table1[[#This Row],[Week]],MonthWeek,3,FALSE)</f>
        <v>June</v>
      </c>
      <c r="H1207" s="58">
        <v>0.2</v>
      </c>
      <c r="I1207" s="4">
        <f>VLOOKUP(Table1[[#This Row],[Week]],WeekDays,2,FALSE)*Table1[[#This Row],[%]]*0.875</f>
        <v>0.875</v>
      </c>
      <c r="J12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208" spans="1:11" hidden="1" x14ac:dyDescent="0.3">
      <c r="A1208" t="s">
        <v>6</v>
      </c>
      <c r="B1208" t="s">
        <v>33</v>
      </c>
      <c r="D1208" t="s">
        <v>17</v>
      </c>
      <c r="E1208" t="s">
        <v>123</v>
      </c>
      <c r="F1208">
        <v>23</v>
      </c>
      <c r="G1208" t="str">
        <f>VLOOKUP(Table1[[#This Row],[Week]],MonthWeek,3,FALSE)</f>
        <v>June</v>
      </c>
      <c r="H1208" s="58">
        <v>0.4</v>
      </c>
      <c r="I1208" s="4">
        <f>VLOOKUP(Table1[[#This Row],[Week]],WeekDays,2,FALSE)*Table1[[#This Row],[%]]*0.875</f>
        <v>1.75</v>
      </c>
      <c r="J12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209" spans="1:11" hidden="1" x14ac:dyDescent="0.3">
      <c r="A1209" t="s">
        <v>5</v>
      </c>
      <c r="B1209" t="s">
        <v>30</v>
      </c>
      <c r="D1209" t="s">
        <v>19</v>
      </c>
      <c r="E1209" t="s">
        <v>108</v>
      </c>
      <c r="F1209">
        <v>23</v>
      </c>
      <c r="G1209" t="str">
        <f>VLOOKUP(Table1[[#This Row],[Week]],MonthWeek,3,FALSE)</f>
        <v>June</v>
      </c>
      <c r="H1209" s="42">
        <v>0.6</v>
      </c>
      <c r="I1209" s="4">
        <f>VLOOKUP(Table1[[#This Row],[Week]],WeekDays,2,FALSE)*Table1[[#This Row],[%]]*0.875</f>
        <v>2.625</v>
      </c>
      <c r="J12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row>
    <row r="1210" spans="1:11" hidden="1" x14ac:dyDescent="0.3">
      <c r="A1210" t="s">
        <v>6</v>
      </c>
      <c r="B1210" t="s">
        <v>33</v>
      </c>
      <c r="D1210" t="s">
        <v>15</v>
      </c>
      <c r="E1210" t="s">
        <v>78</v>
      </c>
      <c r="F1210">
        <v>23</v>
      </c>
      <c r="G1210" t="str">
        <f>VLOOKUP(Table1[[#This Row],[Week]],MonthWeek,3,FALSE)</f>
        <v>June</v>
      </c>
      <c r="H1210" s="42">
        <v>0.4</v>
      </c>
      <c r="I1210" s="4">
        <f>VLOOKUP(Table1[[#This Row],[Week]],WeekDays,2,FALSE)*Table1[[#This Row],[%]]*0.875</f>
        <v>1.75</v>
      </c>
      <c r="J12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1210" s="42"/>
    </row>
    <row r="1211" spans="1:11" hidden="1" x14ac:dyDescent="0.3">
      <c r="A1211" t="s">
        <v>11</v>
      </c>
      <c r="B1211" t="s">
        <v>11</v>
      </c>
      <c r="D1211" t="s">
        <v>19</v>
      </c>
      <c r="E1211" t="s">
        <v>108</v>
      </c>
      <c r="F1211">
        <v>23</v>
      </c>
      <c r="G1211" t="str">
        <f>VLOOKUP(Table1[[#This Row],[Week]],MonthWeek,3,FALSE)</f>
        <v>June</v>
      </c>
      <c r="I1211" s="4">
        <f>VLOOKUP(Table1[[#This Row],[Week]],WeekDays,2,FALSE)*Table1[[#This Row],[%]]*0.875</f>
        <v>0</v>
      </c>
      <c r="J12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12" spans="1:11" hidden="1" x14ac:dyDescent="0.3">
      <c r="A1212" t="s">
        <v>14</v>
      </c>
      <c r="B1212" t="s">
        <v>91</v>
      </c>
      <c r="D1212" t="s">
        <v>15</v>
      </c>
      <c r="E1212" t="s">
        <v>124</v>
      </c>
      <c r="F1212">
        <v>23</v>
      </c>
      <c r="G1212" t="str">
        <f>VLOOKUP(Table1[[#This Row],[Week]],MonthWeek,3,FALSE)</f>
        <v>June</v>
      </c>
      <c r="I1212" s="4">
        <f>VLOOKUP(Table1[[#This Row],[Week]],WeekDays,2,FALSE)*Table1[[#This Row],[%]]*0.875</f>
        <v>0</v>
      </c>
      <c r="J12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13" spans="1:11" hidden="1" x14ac:dyDescent="0.3">
      <c r="A1213" t="s">
        <v>14</v>
      </c>
      <c r="B1213" t="s">
        <v>91</v>
      </c>
      <c r="D1213" t="s">
        <v>19</v>
      </c>
      <c r="E1213" t="s">
        <v>121</v>
      </c>
      <c r="F1213">
        <v>23</v>
      </c>
      <c r="G1213" t="str">
        <f>VLOOKUP(Table1[[#This Row],[Week]],MonthWeek,3,FALSE)</f>
        <v>June</v>
      </c>
      <c r="H1213" s="58">
        <v>0</v>
      </c>
      <c r="I1213" s="4">
        <f>VLOOKUP(Table1[[#This Row],[Week]],WeekDays,2,FALSE)*Table1[[#This Row],[%]]*0.875</f>
        <v>0</v>
      </c>
      <c r="J12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14" spans="1:11" hidden="1" x14ac:dyDescent="0.3">
      <c r="A1214" t="s">
        <v>14</v>
      </c>
      <c r="B1214" t="s">
        <v>70</v>
      </c>
      <c r="D1214" t="s">
        <v>19</v>
      </c>
      <c r="E1214" t="s">
        <v>39</v>
      </c>
      <c r="F1214">
        <v>23</v>
      </c>
      <c r="G1214" t="str">
        <f>VLOOKUP(Table1[[#This Row],[Week]],MonthWeek,3,FALSE)</f>
        <v>June</v>
      </c>
      <c r="H1214" s="58">
        <v>0</v>
      </c>
      <c r="I1214" s="4">
        <f>VLOOKUP(Table1[[#This Row],[Week]],WeekDays,2,FALSE)*Table1[[#This Row],[%]]*0.875</f>
        <v>0</v>
      </c>
      <c r="J12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15" spans="1:11" hidden="1" x14ac:dyDescent="0.3">
      <c r="A1215" t="s">
        <v>14</v>
      </c>
      <c r="B1215" t="s">
        <v>85</v>
      </c>
      <c r="D1215" t="s">
        <v>17</v>
      </c>
      <c r="E1215" t="s">
        <v>72</v>
      </c>
      <c r="F1215">
        <v>23</v>
      </c>
      <c r="G1215" t="str">
        <f>VLOOKUP(Table1[[#This Row],[Week]],MonthWeek,3,FALSE)</f>
        <v>June</v>
      </c>
      <c r="I1215" s="4">
        <f>VLOOKUP(Table1[[#This Row],[Week]],WeekDays,2,FALSE)*Table1[[#This Row],[%]]*0.875</f>
        <v>0</v>
      </c>
      <c r="J12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16" spans="1:11" hidden="1" x14ac:dyDescent="0.3">
      <c r="A1216" t="s">
        <v>11</v>
      </c>
      <c r="B1216" t="s">
        <v>11</v>
      </c>
      <c r="D1216" t="s">
        <v>19</v>
      </c>
      <c r="E1216" t="s">
        <v>114</v>
      </c>
      <c r="F1216">
        <v>23</v>
      </c>
      <c r="G1216" t="str">
        <f>VLOOKUP(Table1[[#This Row],[Week]],MonthWeek,3,FALSE)</f>
        <v>June</v>
      </c>
      <c r="I1216" s="4">
        <f>VLOOKUP(Table1[[#This Row],[Week]],WeekDays,2,FALSE)*Table1[[#This Row],[%]]*0.875</f>
        <v>0</v>
      </c>
      <c r="J12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17" spans="1:11" hidden="1" x14ac:dyDescent="0.3">
      <c r="A1217" t="s">
        <v>4</v>
      </c>
      <c r="B1217" t="s">
        <v>115</v>
      </c>
      <c r="D1217" t="s">
        <v>17</v>
      </c>
      <c r="E1217" t="s">
        <v>120</v>
      </c>
      <c r="F1217">
        <v>23</v>
      </c>
      <c r="G1217" t="str">
        <f>VLOOKUP(Table1[[#This Row],[Week]],MonthWeek,3,FALSE)</f>
        <v>June</v>
      </c>
      <c r="H1217" s="58">
        <v>0.3</v>
      </c>
      <c r="I1217" s="4">
        <f>VLOOKUP(Table1[[#This Row],[Week]],WeekDays,2,FALSE)*Table1[[#This Row],[%]]*0.875</f>
        <v>1.3125</v>
      </c>
      <c r="J12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1218" spans="1:11" hidden="1" x14ac:dyDescent="0.3">
      <c r="A1218" t="s">
        <v>14</v>
      </c>
      <c r="B1218" t="s">
        <v>60</v>
      </c>
      <c r="D1218" t="s">
        <v>17</v>
      </c>
      <c r="E1218" t="s">
        <v>120</v>
      </c>
      <c r="F1218">
        <v>23</v>
      </c>
      <c r="G1218" t="str">
        <f>VLOOKUP(Table1[[#This Row],[Week]],MonthWeek,3,FALSE)</f>
        <v>June</v>
      </c>
      <c r="I1218" s="4">
        <f>VLOOKUP(Table1[[#This Row],[Week]],WeekDays,2,FALSE)*Table1[[#This Row],[%]]*0.875</f>
        <v>0</v>
      </c>
      <c r="J12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19" spans="1:11" hidden="1" x14ac:dyDescent="0.3">
      <c r="A1219" t="s">
        <v>6</v>
      </c>
      <c r="B1219" t="s">
        <v>33</v>
      </c>
      <c r="D1219" t="s">
        <v>19</v>
      </c>
      <c r="E1219" t="s">
        <v>108</v>
      </c>
      <c r="F1219">
        <v>23</v>
      </c>
      <c r="G1219" t="str">
        <f>VLOOKUP(Table1[[#This Row],[Week]],MonthWeek,3,FALSE)</f>
        <v>June</v>
      </c>
      <c r="H1219" s="42">
        <v>0.1</v>
      </c>
      <c r="I1219" s="4">
        <f>VLOOKUP(Table1[[#This Row],[Week]],WeekDays,2,FALSE)*Table1[[#This Row],[%]]*0.875</f>
        <v>0.4375</v>
      </c>
      <c r="J12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1219" s="42"/>
    </row>
    <row r="1220" spans="1:11" hidden="1" x14ac:dyDescent="0.3">
      <c r="A1220" t="s">
        <v>14</v>
      </c>
      <c r="B1220" t="s">
        <v>99</v>
      </c>
      <c r="D1220" t="s">
        <v>19</v>
      </c>
      <c r="E1220" t="s">
        <v>114</v>
      </c>
      <c r="F1220">
        <v>23</v>
      </c>
      <c r="G1220" t="str">
        <f>VLOOKUP(Table1[[#This Row],[Week]],MonthWeek,3,FALSE)</f>
        <v>June</v>
      </c>
      <c r="H1220" s="58">
        <v>0</v>
      </c>
      <c r="I1220" s="4">
        <f>VLOOKUP(Table1[[#This Row],[Week]],WeekDays,2,FALSE)*Table1[[#This Row],[%]]*0.875</f>
        <v>0</v>
      </c>
      <c r="J12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21" spans="1:11" hidden="1" x14ac:dyDescent="0.3">
      <c r="A1221" t="s">
        <v>5</v>
      </c>
      <c r="B1221" t="s">
        <v>30</v>
      </c>
      <c r="D1221" t="s">
        <v>17</v>
      </c>
      <c r="E1221" t="s">
        <v>62</v>
      </c>
      <c r="F1221">
        <v>23</v>
      </c>
      <c r="G1221" t="str">
        <f>VLOOKUP(Table1[[#This Row],[Week]],MonthWeek,3,FALSE)</f>
        <v>June</v>
      </c>
      <c r="H1221" s="58">
        <v>0.5</v>
      </c>
      <c r="I1221" s="4">
        <f>VLOOKUP(Table1[[#This Row],[Week]],WeekDays,2,FALSE)*Table1[[#This Row],[%]]*0.875</f>
        <v>2.1875</v>
      </c>
      <c r="J12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222" spans="1:11" hidden="1" x14ac:dyDescent="0.3">
      <c r="A1222" t="s">
        <v>6</v>
      </c>
      <c r="B1222" t="s">
        <v>77</v>
      </c>
      <c r="D1222" t="s">
        <v>15</v>
      </c>
      <c r="E1222" t="s">
        <v>132</v>
      </c>
      <c r="F1222">
        <v>23</v>
      </c>
      <c r="G1222" t="str">
        <f>VLOOKUP(Table1[[#This Row],[Week]],MonthWeek,3,FALSE)</f>
        <v>June</v>
      </c>
      <c r="I1222" s="4">
        <f>VLOOKUP(Table1[[#This Row],[Week]],WeekDays,2,FALSE)*Table1[[#This Row],[%]]*0.875</f>
        <v>0</v>
      </c>
      <c r="J12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23" spans="1:11" hidden="1" x14ac:dyDescent="0.3">
      <c r="A1223" t="s">
        <v>6</v>
      </c>
      <c r="B1223" t="s">
        <v>77</v>
      </c>
      <c r="D1223" t="s">
        <v>0</v>
      </c>
      <c r="E1223" t="s">
        <v>6</v>
      </c>
      <c r="F1223">
        <v>23</v>
      </c>
      <c r="G1223" t="str">
        <f>VLOOKUP(Table1[[#This Row],[Week]],MonthWeek,3,FALSE)</f>
        <v>June</v>
      </c>
      <c r="I1223" s="4">
        <f>VLOOKUP(Table1[[#This Row],[Week]],WeekDays,2,FALSE)*Table1[[#This Row],[%]]*0.875</f>
        <v>0</v>
      </c>
      <c r="J12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24" spans="1:11" hidden="1" x14ac:dyDescent="0.3">
      <c r="A1224" t="s">
        <v>14</v>
      </c>
      <c r="B1224" t="s">
        <v>36</v>
      </c>
      <c r="D1224" t="s">
        <v>19</v>
      </c>
      <c r="E1224" t="s">
        <v>121</v>
      </c>
      <c r="F1224">
        <v>23</v>
      </c>
      <c r="G1224" t="str">
        <f>VLOOKUP(Table1[[#This Row],[Week]],MonthWeek,3,FALSE)</f>
        <v>June</v>
      </c>
      <c r="H1224" s="58">
        <v>0.05</v>
      </c>
      <c r="I1224" s="4">
        <f>VLOOKUP(Table1[[#This Row],[Week]],WeekDays,2,FALSE)*Table1[[#This Row],[%]]*0.875</f>
        <v>0.21875</v>
      </c>
      <c r="J12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225" spans="1:11" hidden="1" x14ac:dyDescent="0.3">
      <c r="A1225" t="s">
        <v>6</v>
      </c>
      <c r="B1225" t="s">
        <v>77</v>
      </c>
      <c r="D1225" t="s">
        <v>17</v>
      </c>
      <c r="E1225" t="s">
        <v>107</v>
      </c>
      <c r="F1225">
        <v>23</v>
      </c>
      <c r="G1225" t="str">
        <f>VLOOKUP(Table1[[#This Row],[Week]],MonthWeek,3,FALSE)</f>
        <v>June</v>
      </c>
      <c r="I1225" s="4">
        <f>VLOOKUP(Table1[[#This Row],[Week]],WeekDays,2,FALSE)*Table1[[#This Row],[%]]*0.875</f>
        <v>0</v>
      </c>
      <c r="J12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26" spans="1:11" hidden="1" x14ac:dyDescent="0.3">
      <c r="A1226" t="s">
        <v>14</v>
      </c>
      <c r="B1226" t="s">
        <v>36</v>
      </c>
      <c r="D1226" t="s">
        <v>19</v>
      </c>
      <c r="E1226" t="s">
        <v>121</v>
      </c>
      <c r="F1226">
        <v>23</v>
      </c>
      <c r="G1226" t="str">
        <f>VLOOKUP(Table1[[#This Row],[Week]],MonthWeek,3,FALSE)</f>
        <v>June</v>
      </c>
      <c r="H1226" s="58">
        <v>0.05</v>
      </c>
      <c r="I1226" s="4">
        <f>VLOOKUP(Table1[[#This Row],[Week]],WeekDays,2,FALSE)*Table1[[#This Row],[%]]*0.875</f>
        <v>0.21875</v>
      </c>
      <c r="J12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227" spans="1:11" hidden="1" x14ac:dyDescent="0.3">
      <c r="A1227" t="s">
        <v>4</v>
      </c>
      <c r="B1227" t="s">
        <v>115</v>
      </c>
      <c r="D1227" t="s">
        <v>17</v>
      </c>
      <c r="E1227" t="s">
        <v>72</v>
      </c>
      <c r="F1227">
        <v>23</v>
      </c>
      <c r="G1227" t="str">
        <f>VLOOKUP(Table1[[#This Row],[Week]],MonthWeek,3,FALSE)</f>
        <v>June</v>
      </c>
      <c r="H1227" s="58">
        <v>0.25</v>
      </c>
      <c r="I1227" s="4">
        <f>VLOOKUP(Table1[[#This Row],[Week]],WeekDays,2,FALSE)*Table1[[#This Row],[%]]*0.875</f>
        <v>1.09375</v>
      </c>
      <c r="J12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1228" spans="1:11" hidden="1" x14ac:dyDescent="0.3">
      <c r="A1228" t="s">
        <v>14</v>
      </c>
      <c r="B1228" t="s">
        <v>91</v>
      </c>
      <c r="D1228" t="s">
        <v>15</v>
      </c>
      <c r="E1228" t="s">
        <v>124</v>
      </c>
      <c r="F1228">
        <v>23</v>
      </c>
      <c r="G1228" t="str">
        <f>VLOOKUP(Table1[[#This Row],[Week]],MonthWeek,3,FALSE)</f>
        <v>June</v>
      </c>
      <c r="H1228" s="58">
        <v>0.1</v>
      </c>
      <c r="I1228" s="4">
        <f>VLOOKUP(Table1[[#This Row],[Week]],WeekDays,2,FALSE)*Table1[[#This Row],[%]]*0.875</f>
        <v>0.4375</v>
      </c>
      <c r="J12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229" spans="1:11" hidden="1" x14ac:dyDescent="0.3">
      <c r="A1229" t="s">
        <v>6</v>
      </c>
      <c r="B1229" t="s">
        <v>77</v>
      </c>
      <c r="D1229" t="s">
        <v>17</v>
      </c>
      <c r="E1229" t="s">
        <v>50</v>
      </c>
      <c r="F1229">
        <v>23</v>
      </c>
      <c r="G1229" t="str">
        <f>VLOOKUP(Table1[[#This Row],[Week]],MonthWeek,3,FALSE)</f>
        <v>June</v>
      </c>
      <c r="I1229" s="4">
        <f>VLOOKUP(Table1[[#This Row],[Week]],WeekDays,2,FALSE)*Table1[[#This Row],[%]]*0.875</f>
        <v>0</v>
      </c>
      <c r="J12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30" spans="1:11" hidden="1" x14ac:dyDescent="0.3">
      <c r="A1230" t="s">
        <v>5</v>
      </c>
      <c r="B1230" t="s">
        <v>30</v>
      </c>
      <c r="D1230" t="s">
        <v>15</v>
      </c>
      <c r="E1230" t="s">
        <v>37</v>
      </c>
      <c r="F1230">
        <v>23</v>
      </c>
      <c r="G1230" t="str">
        <f>VLOOKUP(Table1[[#This Row],[Week]],MonthWeek,3,FALSE)</f>
        <v>June</v>
      </c>
      <c r="H1230" s="58">
        <v>0.15</v>
      </c>
      <c r="I1230" s="4">
        <f>VLOOKUP(Table1[[#This Row],[Week]],WeekDays,2,FALSE)*Table1[[#This Row],[%]]*0.875</f>
        <v>0.65625</v>
      </c>
      <c r="J12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1231" spans="1:11" hidden="1" x14ac:dyDescent="0.3">
      <c r="A1231" t="s">
        <v>5</v>
      </c>
      <c r="B1231" t="s">
        <v>30</v>
      </c>
      <c r="D1231" t="s">
        <v>15</v>
      </c>
      <c r="E1231" t="s">
        <v>132</v>
      </c>
      <c r="F1231">
        <v>23</v>
      </c>
      <c r="G1231" t="str">
        <f>VLOOKUP(Table1[[#This Row],[Week]],MonthWeek,3,FALSE)</f>
        <v>June</v>
      </c>
      <c r="H1231" s="58">
        <v>1</v>
      </c>
      <c r="I1231" s="4">
        <f>VLOOKUP(Table1[[#This Row],[Week]],WeekDays,2,FALSE)*Table1[[#This Row],[%]]*0.875</f>
        <v>4.375</v>
      </c>
      <c r="J12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232" spans="1:11" hidden="1" x14ac:dyDescent="0.3">
      <c r="A1232" t="s">
        <v>5</v>
      </c>
      <c r="B1232" t="s">
        <v>30</v>
      </c>
      <c r="D1232" t="s">
        <v>15</v>
      </c>
      <c r="E1232" t="s">
        <v>61</v>
      </c>
      <c r="F1232">
        <v>23</v>
      </c>
      <c r="G1232" t="str">
        <f>VLOOKUP(Table1[[#This Row],[Week]],MonthWeek,3,FALSE)</f>
        <v>June</v>
      </c>
      <c r="H1232" s="58">
        <v>1</v>
      </c>
      <c r="I1232" s="4">
        <f>VLOOKUP(Table1[[#This Row],[Week]],WeekDays,2,FALSE)*Table1[[#This Row],[%]]*0.875</f>
        <v>4.375</v>
      </c>
      <c r="J12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233" spans="1:10" hidden="1" x14ac:dyDescent="0.3">
      <c r="A1233" t="s">
        <v>5</v>
      </c>
      <c r="B1233" t="s">
        <v>30</v>
      </c>
      <c r="D1233" t="s">
        <v>17</v>
      </c>
      <c r="E1233" t="s">
        <v>101</v>
      </c>
      <c r="F1233">
        <v>23</v>
      </c>
      <c r="G1233" t="str">
        <f>VLOOKUP(Table1[[#This Row],[Week]],MonthWeek,3,FALSE)</f>
        <v>June</v>
      </c>
      <c r="H1233" s="58">
        <v>1</v>
      </c>
      <c r="I1233" s="4">
        <f>VLOOKUP(Table1[[#This Row],[Week]],WeekDays,2,FALSE)*Table1[[#This Row],[%]]*0.875</f>
        <v>4.375</v>
      </c>
      <c r="J12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234" spans="1:10" hidden="1" x14ac:dyDescent="0.3">
      <c r="A1234" t="s">
        <v>5</v>
      </c>
      <c r="B1234" t="s">
        <v>76</v>
      </c>
      <c r="D1234" t="s">
        <v>15</v>
      </c>
      <c r="E1234" t="s">
        <v>134</v>
      </c>
      <c r="F1234">
        <v>23</v>
      </c>
      <c r="G1234" t="str">
        <f>VLOOKUP(Table1[[#This Row],[Week]],MonthWeek,3,FALSE)</f>
        <v>June</v>
      </c>
      <c r="H1234" s="58">
        <v>0.5</v>
      </c>
      <c r="I1234" s="4">
        <f>VLOOKUP(Table1[[#This Row],[Week]],WeekDays,2,FALSE)*Table1[[#This Row],[%]]*0.875</f>
        <v>2.1875</v>
      </c>
      <c r="J12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235" spans="1:10" hidden="1" x14ac:dyDescent="0.3">
      <c r="A1235" t="s">
        <v>5</v>
      </c>
      <c r="B1235" t="s">
        <v>30</v>
      </c>
      <c r="D1235" t="s">
        <v>15</v>
      </c>
      <c r="E1235" t="s">
        <v>92</v>
      </c>
      <c r="F1235">
        <v>23</v>
      </c>
      <c r="G1235" t="str">
        <f>VLOOKUP(Table1[[#This Row],[Week]],MonthWeek,3,FALSE)</f>
        <v>June</v>
      </c>
      <c r="H1235" s="58">
        <v>0.7</v>
      </c>
      <c r="I1235" s="4">
        <f>VLOOKUP(Table1[[#This Row],[Week]],WeekDays,2,FALSE)*Table1[[#This Row],[%]]*0.875</f>
        <v>3.0625</v>
      </c>
      <c r="J12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1236" spans="1:10" hidden="1" x14ac:dyDescent="0.3">
      <c r="A1236" t="s">
        <v>5</v>
      </c>
      <c r="B1236" t="s">
        <v>30</v>
      </c>
      <c r="D1236" t="s">
        <v>17</v>
      </c>
      <c r="E1236" t="s">
        <v>38</v>
      </c>
      <c r="F1236">
        <v>23</v>
      </c>
      <c r="G1236" t="str">
        <f>VLOOKUP(Table1[[#This Row],[Week]],MonthWeek,3,FALSE)</f>
        <v>June</v>
      </c>
      <c r="H1236" s="58">
        <v>1</v>
      </c>
      <c r="I1236" s="4">
        <f>VLOOKUP(Table1[[#This Row],[Week]],WeekDays,2,FALSE)*Table1[[#This Row],[%]]*0.875</f>
        <v>4.375</v>
      </c>
      <c r="J12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237" spans="1:10" hidden="1" x14ac:dyDescent="0.3">
      <c r="A1237" t="s">
        <v>6</v>
      </c>
      <c r="B1237" t="s">
        <v>116</v>
      </c>
      <c r="D1237" t="s">
        <v>15</v>
      </c>
      <c r="E1237" t="s">
        <v>122</v>
      </c>
      <c r="F1237">
        <v>23</v>
      </c>
      <c r="G1237" t="str">
        <f>VLOOKUP(Table1[[#This Row],[Week]],MonthWeek,3,FALSE)</f>
        <v>June</v>
      </c>
      <c r="H1237" s="58">
        <v>0.1</v>
      </c>
      <c r="I1237" s="4">
        <f>VLOOKUP(Table1[[#This Row],[Week]],WeekDays,2,FALSE)*Table1[[#This Row],[%]]*0.875</f>
        <v>0.4375</v>
      </c>
      <c r="J12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238" spans="1:10" hidden="1" x14ac:dyDescent="0.3">
      <c r="A1238" t="s">
        <v>5</v>
      </c>
      <c r="B1238" t="s">
        <v>30</v>
      </c>
      <c r="D1238" t="s">
        <v>19</v>
      </c>
      <c r="E1238" t="s">
        <v>102</v>
      </c>
      <c r="F1238">
        <v>23</v>
      </c>
      <c r="G1238" t="str">
        <f>VLOOKUP(Table1[[#This Row],[Week]],MonthWeek,3,FALSE)</f>
        <v>June</v>
      </c>
      <c r="I1238" s="4">
        <f>VLOOKUP(Table1[[#This Row],[Week]],WeekDays,2,FALSE)*Table1[[#This Row],[%]]*0.875</f>
        <v>0</v>
      </c>
      <c r="J12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39" spans="1:10" hidden="1" x14ac:dyDescent="0.3">
      <c r="A1239" t="s">
        <v>5</v>
      </c>
      <c r="B1239" t="s">
        <v>30</v>
      </c>
      <c r="D1239" t="s">
        <v>15</v>
      </c>
      <c r="E1239" t="s">
        <v>71</v>
      </c>
      <c r="F1239">
        <v>23</v>
      </c>
      <c r="G1239" t="str">
        <f>VLOOKUP(Table1[[#This Row],[Week]],MonthWeek,3,FALSE)</f>
        <v>June</v>
      </c>
      <c r="H1239" s="58">
        <v>1</v>
      </c>
      <c r="I1239" s="4">
        <f>VLOOKUP(Table1[[#This Row],[Week]],WeekDays,2,FALSE)*Table1[[#This Row],[%]]*0.875</f>
        <v>4.375</v>
      </c>
      <c r="J12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240" spans="1:10" hidden="1" x14ac:dyDescent="0.3">
      <c r="A1240" t="s">
        <v>13</v>
      </c>
      <c r="B1240" t="s">
        <v>90</v>
      </c>
      <c r="D1240" t="s">
        <v>17</v>
      </c>
      <c r="E1240" t="s">
        <v>118</v>
      </c>
      <c r="F1240">
        <v>23</v>
      </c>
      <c r="G1240" t="str">
        <f>VLOOKUP(Table1[[#This Row],[Week]],MonthWeek,3,FALSE)</f>
        <v>June</v>
      </c>
      <c r="H1240" s="58">
        <v>0.1</v>
      </c>
      <c r="I1240" s="4">
        <f>VLOOKUP(Table1[[#This Row],[Week]],WeekDays,2,FALSE)*Table1[[#This Row],[%]]*0.875</f>
        <v>0.4375</v>
      </c>
      <c r="J12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241" spans="1:10" hidden="1" x14ac:dyDescent="0.3">
      <c r="A1241" t="s">
        <v>13</v>
      </c>
      <c r="B1241" t="s">
        <v>59</v>
      </c>
      <c r="D1241" t="s">
        <v>19</v>
      </c>
      <c r="E1241" t="s">
        <v>39</v>
      </c>
      <c r="F1241">
        <v>23</v>
      </c>
      <c r="G1241" t="str">
        <f>VLOOKUP(Table1[[#This Row],[Week]],MonthWeek,3,FALSE)</f>
        <v>June</v>
      </c>
      <c r="H1241" s="58">
        <v>0</v>
      </c>
      <c r="I1241" s="4">
        <f>VLOOKUP(Table1[[#This Row],[Week]],WeekDays,2,FALSE)*Table1[[#This Row],[%]]*0.875</f>
        <v>0</v>
      </c>
      <c r="J12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42" spans="1:10" hidden="1" x14ac:dyDescent="0.3">
      <c r="A1242" t="s">
        <v>13</v>
      </c>
      <c r="B1242" t="s">
        <v>47</v>
      </c>
      <c r="D1242" t="s">
        <v>19</v>
      </c>
      <c r="E1242" t="s">
        <v>39</v>
      </c>
      <c r="F1242">
        <v>23</v>
      </c>
      <c r="G1242" t="str">
        <f>VLOOKUP(Table1[[#This Row],[Week]],MonthWeek,3,FALSE)</f>
        <v>June</v>
      </c>
      <c r="H1242" s="58">
        <v>0.1</v>
      </c>
      <c r="I1242" s="4">
        <f>VLOOKUP(Table1[[#This Row],[Week]],WeekDays,2,FALSE)*Table1[[#This Row],[%]]*0.875</f>
        <v>0.4375</v>
      </c>
      <c r="J12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243" spans="1:10" hidden="1" x14ac:dyDescent="0.3">
      <c r="A1243" t="s">
        <v>13</v>
      </c>
      <c r="B1243" t="s">
        <v>69</v>
      </c>
      <c r="D1243" t="s">
        <v>19</v>
      </c>
      <c r="E1243" t="s">
        <v>121</v>
      </c>
      <c r="F1243">
        <v>23</v>
      </c>
      <c r="G1243" t="str">
        <f>VLOOKUP(Table1[[#This Row],[Week]],MonthWeek,3,FALSE)</f>
        <v>June</v>
      </c>
      <c r="H1243" s="58">
        <v>0.15</v>
      </c>
      <c r="I1243" s="4">
        <f>VLOOKUP(Table1[[#This Row],[Week]],WeekDays,2,FALSE)*Table1[[#This Row],[%]]*0.875</f>
        <v>0.65625</v>
      </c>
      <c r="J12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1244" spans="1:10" hidden="1" x14ac:dyDescent="0.3">
      <c r="A1244" t="s">
        <v>5</v>
      </c>
      <c r="B1244" t="s">
        <v>30</v>
      </c>
      <c r="D1244" t="s">
        <v>19</v>
      </c>
      <c r="E1244" t="s">
        <v>39</v>
      </c>
      <c r="F1244">
        <v>23</v>
      </c>
      <c r="G1244" t="str">
        <f>VLOOKUP(Table1[[#This Row],[Week]],MonthWeek,3,FALSE)</f>
        <v>June</v>
      </c>
      <c r="I1244" s="4">
        <f>VLOOKUP(Table1[[#This Row],[Week]],WeekDays,2,FALSE)*Table1[[#This Row],[%]]*0.875</f>
        <v>0</v>
      </c>
      <c r="J12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45" spans="1:10" hidden="1" x14ac:dyDescent="0.3">
      <c r="A1245" t="s">
        <v>5</v>
      </c>
      <c r="B1245" t="s">
        <v>30</v>
      </c>
      <c r="D1245" t="s">
        <v>19</v>
      </c>
      <c r="E1245" t="s">
        <v>51</v>
      </c>
      <c r="F1245">
        <v>23</v>
      </c>
      <c r="G1245" t="str">
        <f>VLOOKUP(Table1[[#This Row],[Week]],MonthWeek,3,FALSE)</f>
        <v>June</v>
      </c>
      <c r="H1245" s="58">
        <v>0.4</v>
      </c>
      <c r="I1245" s="4">
        <f>VLOOKUP(Table1[[#This Row],[Week]],WeekDays,2,FALSE)*Table1[[#This Row],[%]]*0.875</f>
        <v>1.75</v>
      </c>
      <c r="J12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246" spans="1:10" hidden="1" x14ac:dyDescent="0.3">
      <c r="A1246" t="s">
        <v>5</v>
      </c>
      <c r="B1246" t="s">
        <v>30</v>
      </c>
      <c r="D1246" t="s">
        <v>15</v>
      </c>
      <c r="E1246" t="s">
        <v>126</v>
      </c>
      <c r="F1246">
        <v>23</v>
      </c>
      <c r="G1246" t="str">
        <f>VLOOKUP(Table1[[#This Row],[Week]],MonthWeek,3,FALSE)</f>
        <v>June</v>
      </c>
      <c r="H1246" s="58">
        <v>0.5</v>
      </c>
      <c r="I1246" s="4">
        <f>VLOOKUP(Table1[[#This Row],[Week]],WeekDays,2,FALSE)*Table1[[#This Row],[%]]*0.875</f>
        <v>2.1875</v>
      </c>
      <c r="J12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247" spans="1:10" hidden="1" x14ac:dyDescent="0.3">
      <c r="A1247" t="s">
        <v>5</v>
      </c>
      <c r="B1247" t="s">
        <v>30</v>
      </c>
      <c r="D1247" t="s">
        <v>15</v>
      </c>
      <c r="E1247" t="s">
        <v>138</v>
      </c>
      <c r="F1247">
        <v>23</v>
      </c>
      <c r="G1247" t="str">
        <f>VLOOKUP(Table1[[#This Row],[Week]],MonthWeek,3,FALSE)</f>
        <v>June</v>
      </c>
      <c r="H1247" s="58">
        <v>1</v>
      </c>
      <c r="I1247" s="4">
        <f>VLOOKUP(Table1[[#This Row],[Week]],WeekDays,2,FALSE)*Table1[[#This Row],[%]]*0.875</f>
        <v>4.375</v>
      </c>
      <c r="J12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248" spans="1:10" hidden="1" x14ac:dyDescent="0.3">
      <c r="A1248" t="s">
        <v>5</v>
      </c>
      <c r="B1248" t="s">
        <v>76</v>
      </c>
      <c r="D1248" t="s">
        <v>15</v>
      </c>
      <c r="E1248" t="s">
        <v>37</v>
      </c>
      <c r="F1248">
        <v>23</v>
      </c>
      <c r="G1248" t="str">
        <f>VLOOKUP(Table1[[#This Row],[Week]],MonthWeek,3,FALSE)</f>
        <v>June</v>
      </c>
      <c r="H1248" s="58">
        <v>0.1</v>
      </c>
      <c r="I1248" s="4">
        <f>VLOOKUP(Table1[[#This Row],[Week]],WeekDays,2,FALSE)*Table1[[#This Row],[%]]*0.875</f>
        <v>0.4375</v>
      </c>
      <c r="J12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249" spans="1:10" hidden="1" x14ac:dyDescent="0.3">
      <c r="A1249" t="s">
        <v>5</v>
      </c>
      <c r="B1249" t="s">
        <v>30</v>
      </c>
      <c r="D1249" t="s">
        <v>15</v>
      </c>
      <c r="E1249" t="s">
        <v>124</v>
      </c>
      <c r="F1249">
        <v>23</v>
      </c>
      <c r="G1249" t="str">
        <f>VLOOKUP(Table1[[#This Row],[Week]],MonthWeek,3,FALSE)</f>
        <v>June</v>
      </c>
      <c r="H1249" s="58">
        <v>1</v>
      </c>
      <c r="I1249" s="4">
        <f>VLOOKUP(Table1[[#This Row],[Week]],WeekDays,2,FALSE)*Table1[[#This Row],[%]]*0.875</f>
        <v>4.375</v>
      </c>
      <c r="J12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1250" spans="1:10" hidden="1" x14ac:dyDescent="0.3">
      <c r="A1250" t="s">
        <v>13</v>
      </c>
      <c r="B1250" t="s">
        <v>98</v>
      </c>
      <c r="D1250" t="s">
        <v>19</v>
      </c>
      <c r="E1250" t="s">
        <v>39</v>
      </c>
      <c r="F1250">
        <v>23</v>
      </c>
      <c r="G1250" t="str">
        <f>VLOOKUP(Table1[[#This Row],[Week]],MonthWeek,3,FALSE)</f>
        <v>June</v>
      </c>
      <c r="H1250" s="58">
        <v>0</v>
      </c>
      <c r="I1250" s="4">
        <f>VLOOKUP(Table1[[#This Row],[Week]],WeekDays,2,FALSE)*Table1[[#This Row],[%]]*0.875</f>
        <v>0</v>
      </c>
      <c r="J12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51" spans="1:10" hidden="1" x14ac:dyDescent="0.3">
      <c r="A1251" t="s">
        <v>14</v>
      </c>
      <c r="B1251" t="s">
        <v>85</v>
      </c>
      <c r="D1251" t="s">
        <v>17</v>
      </c>
      <c r="E1251" t="s">
        <v>120</v>
      </c>
      <c r="F1251">
        <v>23</v>
      </c>
      <c r="G1251" t="str">
        <f>VLOOKUP(Table1[[#This Row],[Week]],MonthWeek,3,FALSE)</f>
        <v>June</v>
      </c>
      <c r="H1251" s="58">
        <v>0</v>
      </c>
      <c r="I1251" s="4">
        <f>VLOOKUP(Table1[[#This Row],[Week]],WeekDays,2,FALSE)*Table1[[#This Row],[%]]*0.875</f>
        <v>0</v>
      </c>
      <c r="J12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52" spans="1:10" hidden="1" x14ac:dyDescent="0.3">
      <c r="A1252" t="s">
        <v>13</v>
      </c>
      <c r="B1252" t="s">
        <v>67</v>
      </c>
      <c r="D1252" t="s">
        <v>19</v>
      </c>
      <c r="E1252" t="s">
        <v>121</v>
      </c>
      <c r="F1252">
        <v>23</v>
      </c>
      <c r="G1252" t="str">
        <f>VLOOKUP(Table1[[#This Row],[Week]],MonthWeek,3,FALSE)</f>
        <v>June</v>
      </c>
      <c r="H1252" s="58">
        <v>0</v>
      </c>
      <c r="I1252" s="4">
        <f>VLOOKUP(Table1[[#This Row],[Week]],WeekDays,2,FALSE)*Table1[[#This Row],[%]]*0.875</f>
        <v>0</v>
      </c>
      <c r="J12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53" spans="1:10" hidden="1" x14ac:dyDescent="0.3">
      <c r="A1253" t="s">
        <v>14</v>
      </c>
      <c r="B1253" t="s">
        <v>99</v>
      </c>
      <c r="D1253" t="s">
        <v>15</v>
      </c>
      <c r="E1253" t="s">
        <v>124</v>
      </c>
      <c r="F1253">
        <v>23</v>
      </c>
      <c r="G1253" t="str">
        <f>VLOOKUP(Table1[[#This Row],[Week]],MonthWeek,3,FALSE)</f>
        <v>June</v>
      </c>
      <c r="I1253" s="4">
        <f>VLOOKUP(Table1[[#This Row],[Week]],WeekDays,2,FALSE)*Table1[[#This Row],[%]]*0.875</f>
        <v>0</v>
      </c>
      <c r="J12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54" spans="1:10" hidden="1" x14ac:dyDescent="0.3">
      <c r="A1254" t="s">
        <v>13</v>
      </c>
      <c r="B1254" t="s">
        <v>90</v>
      </c>
      <c r="D1254" t="s">
        <v>0</v>
      </c>
      <c r="E1254" t="s">
        <v>13</v>
      </c>
      <c r="F1254">
        <v>23</v>
      </c>
      <c r="G1254" t="str">
        <f>VLOOKUP(Table1[[#This Row],[Week]],MonthWeek,3,FALSE)</f>
        <v>June</v>
      </c>
      <c r="H1254" s="58">
        <v>0.1</v>
      </c>
      <c r="I1254" s="4">
        <f>VLOOKUP(Table1[[#This Row],[Week]],WeekDays,2,FALSE)*Table1[[#This Row],[%]]*0.875</f>
        <v>0.4375</v>
      </c>
      <c r="J12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255" spans="1:10" hidden="1" x14ac:dyDescent="0.3">
      <c r="A1255" t="s">
        <v>13</v>
      </c>
      <c r="B1255" t="s">
        <v>59</v>
      </c>
      <c r="D1255" t="s">
        <v>19</v>
      </c>
      <c r="E1255" t="s">
        <v>102</v>
      </c>
      <c r="F1255">
        <v>23</v>
      </c>
      <c r="G1255" t="str">
        <f>VLOOKUP(Table1[[#This Row],[Week]],MonthWeek,3,FALSE)</f>
        <v>June</v>
      </c>
      <c r="H1255" s="58">
        <v>0</v>
      </c>
      <c r="I1255" s="4">
        <f>VLOOKUP(Table1[[#This Row],[Week]],WeekDays,2,FALSE)*Table1[[#This Row],[%]]*0.875</f>
        <v>0</v>
      </c>
      <c r="J12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56" spans="1:10" hidden="1" x14ac:dyDescent="0.3">
      <c r="A1256" t="s">
        <v>6</v>
      </c>
      <c r="B1256" t="s">
        <v>116</v>
      </c>
      <c r="D1256" t="s">
        <v>0</v>
      </c>
      <c r="E1256" t="s">
        <v>6</v>
      </c>
      <c r="F1256">
        <v>23</v>
      </c>
      <c r="G1256" t="str">
        <f>VLOOKUP(Table1[[#This Row],[Week]],MonthWeek,3,FALSE)</f>
        <v>June</v>
      </c>
      <c r="H1256" s="58">
        <v>0.2</v>
      </c>
      <c r="I1256" s="4">
        <f>VLOOKUP(Table1[[#This Row],[Week]],WeekDays,2,FALSE)*Table1[[#This Row],[%]]*0.875</f>
        <v>0.875</v>
      </c>
      <c r="J12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257" spans="1:10" hidden="1" x14ac:dyDescent="0.3">
      <c r="A1257" t="s">
        <v>6</v>
      </c>
      <c r="B1257" t="s">
        <v>116</v>
      </c>
      <c r="D1257" t="s">
        <v>17</v>
      </c>
      <c r="E1257" t="s">
        <v>107</v>
      </c>
      <c r="F1257">
        <v>23</v>
      </c>
      <c r="G1257" t="str">
        <f>VLOOKUP(Table1[[#This Row],[Week]],MonthWeek,3,FALSE)</f>
        <v>June</v>
      </c>
      <c r="H1257" s="58">
        <v>0.2</v>
      </c>
      <c r="I1257" s="4">
        <f>VLOOKUP(Table1[[#This Row],[Week]],WeekDays,2,FALSE)*Table1[[#This Row],[%]]*0.875</f>
        <v>0.875</v>
      </c>
      <c r="J12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258" spans="1:10" hidden="1" x14ac:dyDescent="0.3">
      <c r="A1258" t="s">
        <v>13</v>
      </c>
      <c r="B1258" t="s">
        <v>47</v>
      </c>
      <c r="D1258" t="s">
        <v>15</v>
      </c>
      <c r="E1258" t="s">
        <v>126</v>
      </c>
      <c r="F1258">
        <v>23</v>
      </c>
      <c r="G1258" t="str">
        <f>VLOOKUP(Table1[[#This Row],[Week]],MonthWeek,3,FALSE)</f>
        <v>June</v>
      </c>
      <c r="H1258" s="58">
        <v>0.3</v>
      </c>
      <c r="I1258" s="4">
        <f>VLOOKUP(Table1[[#This Row],[Week]],WeekDays,2,FALSE)*Table1[[#This Row],[%]]*0.875</f>
        <v>1.3125</v>
      </c>
      <c r="J12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1259" spans="1:10" hidden="1" x14ac:dyDescent="0.3">
      <c r="A1259" t="s">
        <v>6</v>
      </c>
      <c r="B1259" t="s">
        <v>116</v>
      </c>
      <c r="D1259" t="s">
        <v>15</v>
      </c>
      <c r="E1259" t="s">
        <v>106</v>
      </c>
      <c r="F1259">
        <v>23</v>
      </c>
      <c r="G1259" t="str">
        <f>VLOOKUP(Table1[[#This Row],[Week]],MonthWeek,3,FALSE)</f>
        <v>June</v>
      </c>
      <c r="H1259" s="58">
        <v>0.1</v>
      </c>
      <c r="I1259" s="4">
        <f>VLOOKUP(Table1[[#This Row],[Week]],WeekDays,2,FALSE)*Table1[[#This Row],[%]]*0.875</f>
        <v>0.4375</v>
      </c>
      <c r="J12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260" spans="1:10" hidden="1" x14ac:dyDescent="0.3">
      <c r="A1260" t="s">
        <v>4</v>
      </c>
      <c r="B1260" t="s">
        <v>165</v>
      </c>
      <c r="D1260" t="s">
        <v>15</v>
      </c>
      <c r="E1260" t="s">
        <v>130</v>
      </c>
      <c r="F1260">
        <v>23</v>
      </c>
      <c r="G1260" t="str">
        <f>VLOOKUP(Table1[[#This Row],[Week]],MonthWeek,3,FALSE)</f>
        <v>June</v>
      </c>
      <c r="I1260" s="4">
        <f>VLOOKUP(Table1[[#This Row],[Week]],WeekDays,2,FALSE)*Table1[[#This Row],[%]]*0.875</f>
        <v>0</v>
      </c>
      <c r="J12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61" spans="1:10" hidden="1" x14ac:dyDescent="0.3">
      <c r="A1261" t="s">
        <v>4</v>
      </c>
      <c r="B1261" t="s">
        <v>29</v>
      </c>
      <c r="D1261" t="s">
        <v>15</v>
      </c>
      <c r="E1261" t="s">
        <v>130</v>
      </c>
      <c r="F1261">
        <v>23</v>
      </c>
      <c r="G1261" t="str">
        <f>VLOOKUP(Table1[[#This Row],[Week]],MonthWeek,3,FALSE)</f>
        <v>June</v>
      </c>
      <c r="I1261" s="4">
        <f>VLOOKUP(Table1[[#This Row],[Week]],WeekDays,2,FALSE)*Table1[[#This Row],[%]]*0.875</f>
        <v>0</v>
      </c>
      <c r="J12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62" spans="1:10" hidden="1" x14ac:dyDescent="0.3">
      <c r="A1262" t="s">
        <v>4</v>
      </c>
      <c r="B1262" t="s">
        <v>95</v>
      </c>
      <c r="D1262" t="s">
        <v>15</v>
      </c>
      <c r="E1262" t="s">
        <v>130</v>
      </c>
      <c r="F1262">
        <v>23</v>
      </c>
      <c r="G1262" t="str">
        <f>VLOOKUP(Table1[[#This Row],[Week]],MonthWeek,3,FALSE)</f>
        <v>June</v>
      </c>
      <c r="I1262" s="4">
        <f>VLOOKUP(Table1[[#This Row],[Week]],WeekDays,2,FALSE)*Table1[[#This Row],[%]]*0.875</f>
        <v>0</v>
      </c>
      <c r="J12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63" spans="1:10" hidden="1" x14ac:dyDescent="0.3">
      <c r="A1263" t="s">
        <v>4</v>
      </c>
      <c r="B1263" t="s">
        <v>45</v>
      </c>
      <c r="D1263" t="s">
        <v>15</v>
      </c>
      <c r="E1263" t="s">
        <v>130</v>
      </c>
      <c r="F1263">
        <v>23</v>
      </c>
      <c r="G1263" t="str">
        <f>VLOOKUP(Table1[[#This Row],[Week]],MonthWeek,3,FALSE)</f>
        <v>June</v>
      </c>
      <c r="I1263" s="4">
        <f>VLOOKUP(Table1[[#This Row],[Week]],WeekDays,2,FALSE)*Table1[[#This Row],[%]]*0.875</f>
        <v>0</v>
      </c>
      <c r="J12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64" spans="1:10" hidden="1" x14ac:dyDescent="0.3">
      <c r="A1264" t="s">
        <v>9</v>
      </c>
      <c r="B1264" t="s">
        <v>9</v>
      </c>
      <c r="D1264" t="s">
        <v>15</v>
      </c>
      <c r="E1264" t="s">
        <v>130</v>
      </c>
      <c r="F1264">
        <v>23</v>
      </c>
      <c r="G1264" t="str">
        <f>VLOOKUP(Table1[[#This Row],[Week]],MonthWeek,3,FALSE)</f>
        <v>June</v>
      </c>
      <c r="I1264" s="4">
        <f>VLOOKUP(Table1[[#This Row],[Week]],WeekDays,2,FALSE)*Table1[[#This Row],[%]]*0.875</f>
        <v>0</v>
      </c>
      <c r="J12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65" spans="1:10" hidden="1" x14ac:dyDescent="0.3">
      <c r="A1265" t="s">
        <v>6</v>
      </c>
      <c r="B1265" t="s">
        <v>77</v>
      </c>
      <c r="D1265" t="s">
        <v>19</v>
      </c>
      <c r="E1265" t="s">
        <v>108</v>
      </c>
      <c r="F1265">
        <v>23</v>
      </c>
      <c r="G1265" t="str">
        <f>VLOOKUP(Table1[[#This Row],[Week]],MonthWeek,3,FALSE)</f>
        <v>June</v>
      </c>
      <c r="I1265" s="4">
        <f>VLOOKUP(Table1[[#This Row],[Week]],WeekDays,2,FALSE)*Table1[[#This Row],[%]]*0.875</f>
        <v>0</v>
      </c>
      <c r="J12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66" spans="1:10" hidden="1" x14ac:dyDescent="0.3">
      <c r="A1266" t="s">
        <v>4</v>
      </c>
      <c r="B1266" t="s">
        <v>115</v>
      </c>
      <c r="D1266" t="s">
        <v>0</v>
      </c>
      <c r="E1266" t="s">
        <v>4</v>
      </c>
      <c r="F1266">
        <v>23</v>
      </c>
      <c r="G1266" t="str">
        <f>VLOOKUP(Table1[[#This Row],[Week]],MonthWeek,3,FALSE)</f>
        <v>June</v>
      </c>
      <c r="H1266" s="58">
        <v>1</v>
      </c>
      <c r="I1266" s="4">
        <f>VLOOKUP(Table1[[#This Row],[Week]],WeekDays,2,FALSE)*Table1[[#This Row],[%]]*0.875</f>
        <v>4.375</v>
      </c>
      <c r="J12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1267" spans="1:10" hidden="1" x14ac:dyDescent="0.3">
      <c r="A1267" t="s">
        <v>4</v>
      </c>
      <c r="B1267" t="s">
        <v>165</v>
      </c>
      <c r="D1267" t="s">
        <v>15</v>
      </c>
      <c r="E1267" t="s">
        <v>37</v>
      </c>
      <c r="F1267">
        <v>23</v>
      </c>
      <c r="G1267" t="str">
        <f>VLOOKUP(Table1[[#This Row],[Week]],MonthWeek,3,FALSE)</f>
        <v>June</v>
      </c>
      <c r="I1267" s="4">
        <f>VLOOKUP(Table1[[#This Row],[Week]],WeekDays,2,FALSE)*Table1[[#This Row],[%]]*0.875</f>
        <v>0</v>
      </c>
      <c r="J12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68" spans="1:10" hidden="1" x14ac:dyDescent="0.3">
      <c r="A1268" t="s">
        <v>4</v>
      </c>
      <c r="B1268" t="s">
        <v>29</v>
      </c>
      <c r="D1268" t="s">
        <v>15</v>
      </c>
      <c r="E1268" t="s">
        <v>37</v>
      </c>
      <c r="F1268">
        <v>23</v>
      </c>
      <c r="G1268" t="str">
        <f>VLOOKUP(Table1[[#This Row],[Week]],MonthWeek,3,FALSE)</f>
        <v>June</v>
      </c>
      <c r="I1268" s="4">
        <f>VLOOKUP(Table1[[#This Row],[Week]],WeekDays,2,FALSE)*Table1[[#This Row],[%]]*0.875</f>
        <v>0</v>
      </c>
      <c r="J12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69" spans="1:10" hidden="1" x14ac:dyDescent="0.3">
      <c r="A1269" t="s">
        <v>9</v>
      </c>
      <c r="B1269" t="s">
        <v>9</v>
      </c>
      <c r="D1269" t="s">
        <v>15</v>
      </c>
      <c r="E1269" t="s">
        <v>37</v>
      </c>
      <c r="F1269">
        <v>23</v>
      </c>
      <c r="G1269" t="str">
        <f>VLOOKUP(Table1[[#This Row],[Week]],MonthWeek,3,FALSE)</f>
        <v>June</v>
      </c>
      <c r="I1269" s="4">
        <f>VLOOKUP(Table1[[#This Row],[Week]],WeekDays,2,FALSE)*Table1[[#This Row],[%]]*0.875</f>
        <v>0</v>
      </c>
      <c r="J12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70" spans="1:10" hidden="1" x14ac:dyDescent="0.3">
      <c r="A1270" t="s">
        <v>6</v>
      </c>
      <c r="B1270" t="s">
        <v>116</v>
      </c>
      <c r="D1270" t="s">
        <v>17</v>
      </c>
      <c r="E1270" t="s">
        <v>50</v>
      </c>
      <c r="F1270">
        <v>23</v>
      </c>
      <c r="G1270" t="str">
        <f>VLOOKUP(Table1[[#This Row],[Week]],MonthWeek,3,FALSE)</f>
        <v>June</v>
      </c>
      <c r="H1270" s="58">
        <v>0</v>
      </c>
      <c r="I1270" s="4">
        <f>VLOOKUP(Table1[[#This Row],[Week]],WeekDays,2,FALSE)*Table1[[#This Row],[%]]*0.875</f>
        <v>0</v>
      </c>
      <c r="J12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71" spans="1:10" hidden="1" x14ac:dyDescent="0.3">
      <c r="A1271" t="s">
        <v>14</v>
      </c>
      <c r="B1271" t="s">
        <v>70</v>
      </c>
      <c r="D1271" t="s">
        <v>15</v>
      </c>
      <c r="E1271" t="s">
        <v>37</v>
      </c>
      <c r="F1271">
        <v>23</v>
      </c>
      <c r="G1271" t="str">
        <f>VLOOKUP(Table1[[#This Row],[Week]],MonthWeek,3,FALSE)</f>
        <v>June</v>
      </c>
      <c r="I1271" s="4">
        <f>VLOOKUP(Table1[[#This Row],[Week]],WeekDays,2,FALSE)*Table1[[#This Row],[%]]*0.875</f>
        <v>0</v>
      </c>
      <c r="J12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72" spans="1:10" hidden="1" x14ac:dyDescent="0.3">
      <c r="A1272" t="s">
        <v>14</v>
      </c>
      <c r="B1272" t="s">
        <v>99</v>
      </c>
      <c r="D1272" t="s">
        <v>15</v>
      </c>
      <c r="E1272" t="s">
        <v>124</v>
      </c>
      <c r="F1272">
        <v>23</v>
      </c>
      <c r="G1272" t="str">
        <f>VLOOKUP(Table1[[#This Row],[Week]],MonthWeek,3,FALSE)</f>
        <v>June</v>
      </c>
      <c r="H1272" s="58">
        <v>0.15</v>
      </c>
      <c r="I1272" s="4">
        <f>VLOOKUP(Table1[[#This Row],[Week]],WeekDays,2,FALSE)*Table1[[#This Row],[%]]*0.875</f>
        <v>0.65625</v>
      </c>
      <c r="J12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1273" spans="1:10" hidden="1" x14ac:dyDescent="0.3">
      <c r="A1273" t="s">
        <v>14</v>
      </c>
      <c r="B1273" t="s">
        <v>85</v>
      </c>
      <c r="D1273" t="s">
        <v>0</v>
      </c>
      <c r="E1273" t="s">
        <v>167</v>
      </c>
      <c r="F1273">
        <v>23</v>
      </c>
      <c r="G1273" t="str">
        <f>VLOOKUP(Table1[[#This Row],[Week]],MonthWeek,3,FALSE)</f>
        <v>June</v>
      </c>
      <c r="I1273" s="4">
        <f>VLOOKUP(Table1[[#This Row],[Week]],WeekDays,2,FALSE)*Table1[[#This Row],[%]]*0.875</f>
        <v>0</v>
      </c>
      <c r="J127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274" spans="1:10" hidden="1" x14ac:dyDescent="0.3">
      <c r="A1274" t="s">
        <v>9</v>
      </c>
      <c r="B1274" t="s">
        <v>9</v>
      </c>
      <c r="D1274" t="s">
        <v>15</v>
      </c>
      <c r="E1274" t="s">
        <v>134</v>
      </c>
      <c r="F1274">
        <v>23</v>
      </c>
      <c r="G1274" t="str">
        <f>VLOOKUP(Table1[[#This Row],[Week]],MonthWeek,3,FALSE)</f>
        <v>June</v>
      </c>
      <c r="I1274" s="4">
        <f>VLOOKUP(Table1[[#This Row],[Week]],WeekDays,2,FALSE)*Table1[[#This Row],[%]]*0.875</f>
        <v>0</v>
      </c>
      <c r="J12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75" spans="1:10" hidden="1" x14ac:dyDescent="0.3">
      <c r="A1275" t="s">
        <v>6</v>
      </c>
      <c r="B1275" t="s">
        <v>28</v>
      </c>
      <c r="D1275" t="s">
        <v>15</v>
      </c>
      <c r="E1275" t="s">
        <v>37</v>
      </c>
      <c r="F1275">
        <v>23</v>
      </c>
      <c r="G1275" t="str">
        <f>VLOOKUP(Table1[[#This Row],[Week]],MonthWeek,3,FALSE)</f>
        <v>June</v>
      </c>
      <c r="H1275" s="58">
        <v>0</v>
      </c>
      <c r="I1275" s="4">
        <f>VLOOKUP(Table1[[#This Row],[Week]],WeekDays,2,FALSE)*Table1[[#This Row],[%]]*0.875</f>
        <v>0</v>
      </c>
      <c r="J12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76" spans="1:10" hidden="1" x14ac:dyDescent="0.3">
      <c r="A1276" t="s">
        <v>14</v>
      </c>
      <c r="B1276" t="s">
        <v>60</v>
      </c>
      <c r="D1276" t="s">
        <v>0</v>
      </c>
      <c r="E1276" t="s">
        <v>167</v>
      </c>
      <c r="F1276">
        <v>23</v>
      </c>
      <c r="G1276" t="str">
        <f>VLOOKUP(Table1[[#This Row],[Week]],MonthWeek,3,FALSE)</f>
        <v>June</v>
      </c>
      <c r="H1276" s="58">
        <v>0.15</v>
      </c>
      <c r="I1276" s="4">
        <f>VLOOKUP(Table1[[#This Row],[Week]],WeekDays,2,FALSE)*Table1[[#This Row],[%]]*0.875</f>
        <v>0.65625</v>
      </c>
      <c r="J127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277" spans="1:10" hidden="1" x14ac:dyDescent="0.3">
      <c r="A1277" t="s">
        <v>4</v>
      </c>
      <c r="B1277" t="s">
        <v>95</v>
      </c>
      <c r="D1277" t="s">
        <v>19</v>
      </c>
      <c r="E1277" t="s">
        <v>73</v>
      </c>
      <c r="F1277">
        <v>23</v>
      </c>
      <c r="G1277" t="str">
        <f>VLOOKUP(Table1[[#This Row],[Week]],MonthWeek,3,FALSE)</f>
        <v>June</v>
      </c>
      <c r="I1277" s="4">
        <f>VLOOKUP(Table1[[#This Row],[Week]],WeekDays,2,FALSE)*Table1[[#This Row],[%]]*0.875</f>
        <v>0</v>
      </c>
      <c r="J12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78" spans="1:10" hidden="1" x14ac:dyDescent="0.3">
      <c r="A1278" t="s">
        <v>4</v>
      </c>
      <c r="B1278" t="s">
        <v>104</v>
      </c>
      <c r="D1278" t="s">
        <v>0</v>
      </c>
      <c r="E1278" t="s">
        <v>4</v>
      </c>
      <c r="F1278">
        <v>23</v>
      </c>
      <c r="G1278" t="str">
        <f>VLOOKUP(Table1[[#This Row],[Week]],MonthWeek,3,FALSE)</f>
        <v>June</v>
      </c>
      <c r="I1278" s="4">
        <f>VLOOKUP(Table1[[#This Row],[Week]],WeekDays,2,FALSE)*Table1[[#This Row],[%]]*0.875</f>
        <v>0</v>
      </c>
      <c r="J12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79" spans="1:10" hidden="1" x14ac:dyDescent="0.3">
      <c r="A1279" t="s">
        <v>4</v>
      </c>
      <c r="B1279" t="s">
        <v>165</v>
      </c>
      <c r="D1279" t="s">
        <v>0</v>
      </c>
      <c r="E1279" t="s">
        <v>4</v>
      </c>
      <c r="F1279">
        <v>23</v>
      </c>
      <c r="G1279" t="str">
        <f>VLOOKUP(Table1[[#This Row],[Week]],MonthWeek,3,FALSE)</f>
        <v>June</v>
      </c>
      <c r="I1279" s="4">
        <f>VLOOKUP(Table1[[#This Row],[Week]],WeekDays,2,FALSE)*Table1[[#This Row],[%]]*0.875</f>
        <v>0</v>
      </c>
      <c r="J12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80" spans="1:10" hidden="1" x14ac:dyDescent="0.3">
      <c r="A1280" t="s">
        <v>4</v>
      </c>
      <c r="B1280" t="s">
        <v>29</v>
      </c>
      <c r="D1280" t="s">
        <v>0</v>
      </c>
      <c r="E1280" t="s">
        <v>4</v>
      </c>
      <c r="F1280">
        <v>23</v>
      </c>
      <c r="G1280" t="str">
        <f>VLOOKUP(Table1[[#This Row],[Week]],MonthWeek,3,FALSE)</f>
        <v>June</v>
      </c>
      <c r="I1280" s="4">
        <f>VLOOKUP(Table1[[#This Row],[Week]],WeekDays,2,FALSE)*Table1[[#This Row],[%]]*0.875</f>
        <v>0</v>
      </c>
      <c r="J12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81" spans="1:10" hidden="1" x14ac:dyDescent="0.3">
      <c r="A1281" t="s">
        <v>4</v>
      </c>
      <c r="B1281" t="s">
        <v>95</v>
      </c>
      <c r="D1281" t="s">
        <v>0</v>
      </c>
      <c r="E1281" t="s">
        <v>4</v>
      </c>
      <c r="F1281">
        <v>23</v>
      </c>
      <c r="G1281" t="str">
        <f>VLOOKUP(Table1[[#This Row],[Week]],MonthWeek,3,FALSE)</f>
        <v>June</v>
      </c>
      <c r="I1281" s="4">
        <f>VLOOKUP(Table1[[#This Row],[Week]],WeekDays,2,FALSE)*Table1[[#This Row],[%]]*0.875</f>
        <v>0</v>
      </c>
      <c r="J12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82" spans="1:10" hidden="1" x14ac:dyDescent="0.3">
      <c r="A1282" t="s">
        <v>4</v>
      </c>
      <c r="B1282" t="s">
        <v>45</v>
      </c>
      <c r="D1282" t="s">
        <v>0</v>
      </c>
      <c r="E1282" t="s">
        <v>4</v>
      </c>
      <c r="F1282">
        <v>23</v>
      </c>
      <c r="G1282" t="str">
        <f>VLOOKUP(Table1[[#This Row],[Week]],MonthWeek,3,FALSE)</f>
        <v>June</v>
      </c>
      <c r="I1282" s="4">
        <f>VLOOKUP(Table1[[#This Row],[Week]],WeekDays,2,FALSE)*Table1[[#This Row],[%]]*0.875</f>
        <v>0</v>
      </c>
      <c r="J12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83" spans="1:10" hidden="1" x14ac:dyDescent="0.3">
      <c r="A1283" t="s">
        <v>6</v>
      </c>
      <c r="B1283" t="s">
        <v>28</v>
      </c>
      <c r="D1283" t="s">
        <v>0</v>
      </c>
      <c r="E1283" t="s">
        <v>6</v>
      </c>
      <c r="F1283">
        <v>23</v>
      </c>
      <c r="G1283" t="str">
        <f>VLOOKUP(Table1[[#This Row],[Week]],MonthWeek,3,FALSE)</f>
        <v>June</v>
      </c>
      <c r="H1283" s="58">
        <v>0.2</v>
      </c>
      <c r="I1283" s="4">
        <f>VLOOKUP(Table1[[#This Row],[Week]],WeekDays,2,FALSE)*Table1[[#This Row],[%]]*0.875</f>
        <v>0.875</v>
      </c>
      <c r="J12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284" spans="1:10" hidden="1" x14ac:dyDescent="0.3">
      <c r="A1284" t="s">
        <v>14</v>
      </c>
      <c r="B1284" t="s">
        <v>36</v>
      </c>
      <c r="D1284" t="s">
        <v>15</v>
      </c>
      <c r="E1284" t="s">
        <v>127</v>
      </c>
      <c r="F1284">
        <v>23</v>
      </c>
      <c r="G1284" t="str">
        <f>VLOOKUP(Table1[[#This Row],[Week]],MonthWeek,3,FALSE)</f>
        <v>June</v>
      </c>
      <c r="H1284" s="58">
        <v>0.2</v>
      </c>
      <c r="I1284" s="4">
        <f>VLOOKUP(Table1[[#This Row],[Week]],WeekDays,2,FALSE)*Table1[[#This Row],[%]]*0.875</f>
        <v>0.875</v>
      </c>
      <c r="J12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285" spans="1:10" hidden="1" x14ac:dyDescent="0.3">
      <c r="A1285" t="s">
        <v>9</v>
      </c>
      <c r="B1285" t="s">
        <v>9</v>
      </c>
      <c r="D1285" t="s">
        <v>15</v>
      </c>
      <c r="E1285" t="s">
        <v>133</v>
      </c>
      <c r="F1285">
        <v>23</v>
      </c>
      <c r="G1285" t="str">
        <f>VLOOKUP(Table1[[#This Row],[Week]],MonthWeek,3,FALSE)</f>
        <v>June</v>
      </c>
      <c r="I1285" s="4">
        <f>VLOOKUP(Table1[[#This Row],[Week]],WeekDays,2,FALSE)*Table1[[#This Row],[%]]*0.875</f>
        <v>0</v>
      </c>
      <c r="J12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86" spans="1:10" hidden="1" x14ac:dyDescent="0.3">
      <c r="A1286" t="s">
        <v>4</v>
      </c>
      <c r="B1286" t="s">
        <v>115</v>
      </c>
      <c r="D1286" t="s">
        <v>15</v>
      </c>
      <c r="E1286" t="s">
        <v>78</v>
      </c>
      <c r="F1286">
        <v>23</v>
      </c>
      <c r="G1286" t="str">
        <f>VLOOKUP(Table1[[#This Row],[Week]],MonthWeek,3,FALSE)</f>
        <v>June</v>
      </c>
      <c r="I1286" s="4">
        <f>VLOOKUP(Table1[[#This Row],[Week]],WeekDays,2,FALSE)*Table1[[#This Row],[%]]*0.875</f>
        <v>0</v>
      </c>
      <c r="J12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87" spans="1:10" hidden="1" x14ac:dyDescent="0.3">
      <c r="A1287" t="s">
        <v>10</v>
      </c>
      <c r="B1287" t="s">
        <v>10</v>
      </c>
      <c r="D1287" t="s">
        <v>17</v>
      </c>
      <c r="E1287" t="s">
        <v>72</v>
      </c>
      <c r="F1287">
        <v>23</v>
      </c>
      <c r="G1287" t="str">
        <f>VLOOKUP(Table1[[#This Row],[Week]],MonthWeek,3,FALSE)</f>
        <v>June</v>
      </c>
      <c r="I1287" s="4">
        <f>VLOOKUP(Table1[[#This Row],[Week]],WeekDays,2,FALSE)*Table1[[#This Row],[%]]*0.875</f>
        <v>0</v>
      </c>
      <c r="J12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88" spans="1:10" hidden="1" x14ac:dyDescent="0.3">
      <c r="A1288" t="s">
        <v>6</v>
      </c>
      <c r="B1288" t="s">
        <v>28</v>
      </c>
      <c r="D1288" t="s">
        <v>17</v>
      </c>
      <c r="E1288" t="s">
        <v>79</v>
      </c>
      <c r="F1288">
        <v>23</v>
      </c>
      <c r="G1288" t="str">
        <f>VLOOKUP(Table1[[#This Row],[Week]],MonthWeek,3,FALSE)</f>
        <v>June</v>
      </c>
      <c r="H1288" s="58">
        <v>0.3</v>
      </c>
      <c r="I1288" s="4">
        <f>VLOOKUP(Table1[[#This Row],[Week]],WeekDays,2,FALSE)*Table1[[#This Row],[%]]*0.875</f>
        <v>1.3125</v>
      </c>
      <c r="J12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289" spans="1:10" hidden="1" x14ac:dyDescent="0.3">
      <c r="A1289" t="s">
        <v>5</v>
      </c>
      <c r="B1289" t="s">
        <v>96</v>
      </c>
      <c r="D1289" t="s">
        <v>15</v>
      </c>
      <c r="E1289" t="s">
        <v>127</v>
      </c>
      <c r="F1289">
        <v>23</v>
      </c>
      <c r="G1289" t="str">
        <f>VLOOKUP(Table1[[#This Row],[Week]],MonthWeek,3,FALSE)</f>
        <v>June</v>
      </c>
      <c r="H1289" s="58">
        <v>0</v>
      </c>
      <c r="I1289" s="4">
        <f>VLOOKUP(Table1[[#This Row],[Week]],WeekDays,2,FALSE)*Table1[[#This Row],[%]]*0.875</f>
        <v>0</v>
      </c>
      <c r="J12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90" spans="1:10" hidden="1" x14ac:dyDescent="0.3">
      <c r="A1290" t="s">
        <v>4</v>
      </c>
      <c r="B1290" t="s">
        <v>104</v>
      </c>
      <c r="D1290" t="s">
        <v>17</v>
      </c>
      <c r="E1290" t="s">
        <v>79</v>
      </c>
      <c r="F1290">
        <v>23</v>
      </c>
      <c r="G1290" t="str">
        <f>VLOOKUP(Table1[[#This Row],[Week]],MonthWeek,3,FALSE)</f>
        <v>June</v>
      </c>
      <c r="I1290" s="4">
        <f>VLOOKUP(Table1[[#This Row],[Week]],WeekDays,2,FALSE)*Table1[[#This Row],[%]]*0.875</f>
        <v>0</v>
      </c>
      <c r="J12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91" spans="1:10" hidden="1" x14ac:dyDescent="0.3">
      <c r="A1291" t="s">
        <v>4</v>
      </c>
      <c r="B1291" t="s">
        <v>165</v>
      </c>
      <c r="D1291" t="s">
        <v>17</v>
      </c>
      <c r="E1291" t="s">
        <v>79</v>
      </c>
      <c r="F1291">
        <v>23</v>
      </c>
      <c r="G1291" t="str">
        <f>VLOOKUP(Table1[[#This Row],[Week]],MonthWeek,3,FALSE)</f>
        <v>June</v>
      </c>
      <c r="I1291" s="4">
        <f>VLOOKUP(Table1[[#This Row],[Week]],WeekDays,2,FALSE)*Table1[[#This Row],[%]]*0.875</f>
        <v>0</v>
      </c>
      <c r="J12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92" spans="1:10" hidden="1" x14ac:dyDescent="0.3">
      <c r="A1292" t="s">
        <v>4</v>
      </c>
      <c r="B1292" t="s">
        <v>29</v>
      </c>
      <c r="D1292" t="s">
        <v>17</v>
      </c>
      <c r="E1292" t="s">
        <v>79</v>
      </c>
      <c r="F1292">
        <v>23</v>
      </c>
      <c r="G1292" t="str">
        <f>VLOOKUP(Table1[[#This Row],[Week]],MonthWeek,3,FALSE)</f>
        <v>June</v>
      </c>
      <c r="I1292" s="4">
        <f>VLOOKUP(Table1[[#This Row],[Week]],WeekDays,2,FALSE)*Table1[[#This Row],[%]]*0.875</f>
        <v>0</v>
      </c>
      <c r="J12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93" spans="1:10" hidden="1" x14ac:dyDescent="0.3">
      <c r="A1293" t="s">
        <v>4</v>
      </c>
      <c r="B1293" t="s">
        <v>95</v>
      </c>
      <c r="D1293" t="s">
        <v>17</v>
      </c>
      <c r="E1293" t="s">
        <v>79</v>
      </c>
      <c r="F1293">
        <v>23</v>
      </c>
      <c r="G1293" t="str">
        <f>VLOOKUP(Table1[[#This Row],[Week]],MonthWeek,3,FALSE)</f>
        <v>June</v>
      </c>
      <c r="I1293" s="4">
        <f>VLOOKUP(Table1[[#This Row],[Week]],WeekDays,2,FALSE)*Table1[[#This Row],[%]]*0.875</f>
        <v>0</v>
      </c>
      <c r="J12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94" spans="1:10" hidden="1" x14ac:dyDescent="0.3">
      <c r="A1294" t="s">
        <v>10</v>
      </c>
      <c r="B1294" t="s">
        <v>10</v>
      </c>
      <c r="D1294" t="s">
        <v>17</v>
      </c>
      <c r="E1294" t="s">
        <v>79</v>
      </c>
      <c r="F1294">
        <v>23</v>
      </c>
      <c r="G1294" t="str">
        <f>VLOOKUP(Table1[[#This Row],[Week]],MonthWeek,3,FALSE)</f>
        <v>June</v>
      </c>
      <c r="I1294" s="4">
        <f>VLOOKUP(Table1[[#This Row],[Week]],WeekDays,2,FALSE)*Table1[[#This Row],[%]]*0.875</f>
        <v>0</v>
      </c>
      <c r="J12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95" spans="1:10" hidden="1" x14ac:dyDescent="0.3">
      <c r="A1295" t="s">
        <v>10</v>
      </c>
      <c r="B1295" t="s">
        <v>10</v>
      </c>
      <c r="D1295" t="s">
        <v>17</v>
      </c>
      <c r="E1295" t="s">
        <v>62</v>
      </c>
      <c r="F1295">
        <v>23</v>
      </c>
      <c r="G1295" t="str">
        <f>VLOOKUP(Table1[[#This Row],[Week]],MonthWeek,3,FALSE)</f>
        <v>June</v>
      </c>
      <c r="I1295" s="4">
        <f>VLOOKUP(Table1[[#This Row],[Week]],WeekDays,2,FALSE)*Table1[[#This Row],[%]]*0.875</f>
        <v>0</v>
      </c>
      <c r="J12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96" spans="1:10" hidden="1" x14ac:dyDescent="0.3">
      <c r="A1296" t="s">
        <v>6</v>
      </c>
      <c r="B1296" t="s">
        <v>116</v>
      </c>
      <c r="D1296" t="s">
        <v>19</v>
      </c>
      <c r="E1296" t="s">
        <v>114</v>
      </c>
      <c r="F1296">
        <v>23</v>
      </c>
      <c r="G1296" t="str">
        <f>VLOOKUP(Table1[[#This Row],[Week]],MonthWeek,3,FALSE)</f>
        <v>June</v>
      </c>
      <c r="H1296" s="58">
        <v>0.05</v>
      </c>
      <c r="I1296" s="4">
        <f>VLOOKUP(Table1[[#This Row],[Week]],WeekDays,2,FALSE)*Table1[[#This Row],[%]]*0.875</f>
        <v>0.21875</v>
      </c>
      <c r="J12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297" spans="1:10" hidden="1" x14ac:dyDescent="0.3">
      <c r="A1297" t="s">
        <v>14</v>
      </c>
      <c r="B1297" t="s">
        <v>70</v>
      </c>
      <c r="D1297" t="s">
        <v>15</v>
      </c>
      <c r="E1297" t="s">
        <v>124</v>
      </c>
      <c r="F1297">
        <v>23</v>
      </c>
      <c r="G1297" t="str">
        <f>VLOOKUP(Table1[[#This Row],[Week]],MonthWeek,3,FALSE)</f>
        <v>June</v>
      </c>
      <c r="I1297" s="4">
        <f>VLOOKUP(Table1[[#This Row],[Week]],WeekDays,2,FALSE)*Table1[[#This Row],[%]]*0.875</f>
        <v>0</v>
      </c>
      <c r="J12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98" spans="1:10" hidden="1" x14ac:dyDescent="0.3">
      <c r="A1298" t="s">
        <v>5</v>
      </c>
      <c r="B1298" t="s">
        <v>96</v>
      </c>
      <c r="D1298" t="s">
        <v>19</v>
      </c>
      <c r="E1298" t="s">
        <v>114</v>
      </c>
      <c r="F1298">
        <v>23</v>
      </c>
      <c r="G1298" t="str">
        <f>VLOOKUP(Table1[[#This Row],[Week]],MonthWeek,3,FALSE)</f>
        <v>June</v>
      </c>
      <c r="I1298" s="4">
        <f>VLOOKUP(Table1[[#This Row],[Week]],WeekDays,2,FALSE)*Table1[[#This Row],[%]]*0.875</f>
        <v>0</v>
      </c>
      <c r="J12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299" spans="1:10" hidden="1" x14ac:dyDescent="0.3">
      <c r="A1299" t="s">
        <v>5</v>
      </c>
      <c r="B1299" t="s">
        <v>96</v>
      </c>
      <c r="D1299" t="s">
        <v>19</v>
      </c>
      <c r="E1299" t="s">
        <v>73</v>
      </c>
      <c r="F1299">
        <v>23</v>
      </c>
      <c r="G1299" t="str">
        <f>VLOOKUP(Table1[[#This Row],[Week]],MonthWeek,3,FALSE)</f>
        <v>June</v>
      </c>
      <c r="H1299" s="58">
        <v>0.5</v>
      </c>
      <c r="I1299" s="4">
        <f>VLOOKUP(Table1[[#This Row],[Week]],WeekDays,2,FALSE)*Table1[[#This Row],[%]]*0.875</f>
        <v>2.1875</v>
      </c>
      <c r="J12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300" spans="1:10" hidden="1" x14ac:dyDescent="0.3">
      <c r="A1300" t="s">
        <v>11</v>
      </c>
      <c r="B1300" t="s">
        <v>11</v>
      </c>
      <c r="D1300" t="s">
        <v>19</v>
      </c>
      <c r="E1300" t="s">
        <v>102</v>
      </c>
      <c r="F1300">
        <v>23</v>
      </c>
      <c r="G1300" t="str">
        <f>VLOOKUP(Table1[[#This Row],[Week]],MonthWeek,3,FALSE)</f>
        <v>June</v>
      </c>
      <c r="I1300" s="4">
        <f>VLOOKUP(Table1[[#This Row],[Week]],WeekDays,2,FALSE)*Table1[[#This Row],[%]]*0.875</f>
        <v>0</v>
      </c>
      <c r="J13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01" spans="1:10" hidden="1" x14ac:dyDescent="0.3">
      <c r="A1301" t="s">
        <v>4</v>
      </c>
      <c r="B1301" t="s">
        <v>104</v>
      </c>
      <c r="D1301" t="s">
        <v>19</v>
      </c>
      <c r="E1301" t="s">
        <v>102</v>
      </c>
      <c r="F1301">
        <v>23</v>
      </c>
      <c r="G1301" t="str">
        <f>VLOOKUP(Table1[[#This Row],[Week]],MonthWeek,3,FALSE)</f>
        <v>June</v>
      </c>
      <c r="I1301" s="4">
        <f>VLOOKUP(Table1[[#This Row],[Week]],WeekDays,2,FALSE)*Table1[[#This Row],[%]]*0.875</f>
        <v>0</v>
      </c>
      <c r="J13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02" spans="1:10" hidden="1" x14ac:dyDescent="0.3">
      <c r="A1302" t="s">
        <v>4</v>
      </c>
      <c r="B1302" t="s">
        <v>165</v>
      </c>
      <c r="D1302" t="s">
        <v>19</v>
      </c>
      <c r="E1302" t="s">
        <v>102</v>
      </c>
      <c r="F1302">
        <v>23</v>
      </c>
      <c r="G1302" t="str">
        <f>VLOOKUP(Table1[[#This Row],[Week]],MonthWeek,3,FALSE)</f>
        <v>June</v>
      </c>
      <c r="I1302" s="4">
        <f>VLOOKUP(Table1[[#This Row],[Week]],WeekDays,2,FALSE)*Table1[[#This Row],[%]]*0.875</f>
        <v>0</v>
      </c>
      <c r="J13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03" spans="1:10" hidden="1" x14ac:dyDescent="0.3">
      <c r="A1303" t="s">
        <v>4</v>
      </c>
      <c r="B1303" t="s">
        <v>29</v>
      </c>
      <c r="D1303" t="s">
        <v>19</v>
      </c>
      <c r="E1303" t="s">
        <v>102</v>
      </c>
      <c r="F1303">
        <v>23</v>
      </c>
      <c r="G1303" t="str">
        <f>VLOOKUP(Table1[[#This Row],[Week]],MonthWeek,3,FALSE)</f>
        <v>June</v>
      </c>
      <c r="I1303" s="4">
        <f>VLOOKUP(Table1[[#This Row],[Week]],WeekDays,2,FALSE)*Table1[[#This Row],[%]]*0.875</f>
        <v>0</v>
      </c>
      <c r="J13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04" spans="1:10" hidden="1" x14ac:dyDescent="0.3">
      <c r="A1304" t="s">
        <v>4</v>
      </c>
      <c r="B1304" t="s">
        <v>95</v>
      </c>
      <c r="D1304" t="s">
        <v>19</v>
      </c>
      <c r="E1304" t="s">
        <v>102</v>
      </c>
      <c r="F1304">
        <v>23</v>
      </c>
      <c r="G1304" t="str">
        <f>VLOOKUP(Table1[[#This Row],[Week]],MonthWeek,3,FALSE)</f>
        <v>June</v>
      </c>
      <c r="I1304" s="4">
        <f>VLOOKUP(Table1[[#This Row],[Week]],WeekDays,2,FALSE)*Table1[[#This Row],[%]]*0.875</f>
        <v>0</v>
      </c>
      <c r="J13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05" spans="1:10" hidden="1" x14ac:dyDescent="0.3">
      <c r="A1305" t="s">
        <v>4</v>
      </c>
      <c r="B1305" t="s">
        <v>45</v>
      </c>
      <c r="D1305" t="s">
        <v>19</v>
      </c>
      <c r="E1305" t="s">
        <v>102</v>
      </c>
      <c r="F1305">
        <v>23</v>
      </c>
      <c r="G1305" t="str">
        <f>VLOOKUP(Table1[[#This Row],[Week]],MonthWeek,3,FALSE)</f>
        <v>June</v>
      </c>
      <c r="I1305" s="4">
        <f>VLOOKUP(Table1[[#This Row],[Week]],WeekDays,2,FALSE)*Table1[[#This Row],[%]]*0.875</f>
        <v>0</v>
      </c>
      <c r="J13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06" spans="1:10" hidden="1" x14ac:dyDescent="0.3">
      <c r="A1306" t="s">
        <v>9</v>
      </c>
      <c r="B1306" t="s">
        <v>9</v>
      </c>
      <c r="D1306" t="s">
        <v>15</v>
      </c>
      <c r="E1306" t="s">
        <v>71</v>
      </c>
      <c r="F1306">
        <v>23</v>
      </c>
      <c r="G1306" t="str">
        <f>VLOOKUP(Table1[[#This Row],[Week]],MonthWeek,3,FALSE)</f>
        <v>June</v>
      </c>
      <c r="I1306" s="4">
        <f>VLOOKUP(Table1[[#This Row],[Week]],WeekDays,2,FALSE)*Table1[[#This Row],[%]]*0.875</f>
        <v>0</v>
      </c>
      <c r="J13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07" spans="1:10" hidden="1" x14ac:dyDescent="0.3">
      <c r="A1307" t="s">
        <v>9</v>
      </c>
      <c r="B1307" t="s">
        <v>9</v>
      </c>
      <c r="D1307" t="s">
        <v>15</v>
      </c>
      <c r="E1307" t="s">
        <v>128</v>
      </c>
      <c r="F1307">
        <v>23</v>
      </c>
      <c r="G1307" t="str">
        <f>VLOOKUP(Table1[[#This Row],[Week]],MonthWeek,3,FALSE)</f>
        <v>June</v>
      </c>
      <c r="I1307" s="4">
        <f>VLOOKUP(Table1[[#This Row],[Week]],WeekDays,2,FALSE)*Table1[[#This Row],[%]]*0.875</f>
        <v>0</v>
      </c>
      <c r="J13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08" spans="1:10" hidden="1" x14ac:dyDescent="0.3">
      <c r="A1308" t="s">
        <v>6</v>
      </c>
      <c r="B1308" t="s">
        <v>28</v>
      </c>
      <c r="D1308" t="s">
        <v>15</v>
      </c>
      <c r="E1308" t="s">
        <v>134</v>
      </c>
      <c r="F1308">
        <v>23</v>
      </c>
      <c r="G1308" t="str">
        <f>VLOOKUP(Table1[[#This Row],[Week]],MonthWeek,3,FALSE)</f>
        <v>June</v>
      </c>
      <c r="H1308" s="58">
        <v>0.4</v>
      </c>
      <c r="I1308" s="4">
        <f>VLOOKUP(Table1[[#This Row],[Week]],WeekDays,2,FALSE)*Table1[[#This Row],[%]]*0.875</f>
        <v>1.75</v>
      </c>
      <c r="J13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1309" spans="1:10" hidden="1" x14ac:dyDescent="0.3">
      <c r="A1309" t="s">
        <v>6</v>
      </c>
      <c r="B1309" t="s">
        <v>28</v>
      </c>
      <c r="D1309" t="s">
        <v>15</v>
      </c>
      <c r="E1309" t="s">
        <v>134</v>
      </c>
      <c r="F1309">
        <v>23</v>
      </c>
      <c r="G1309" t="str">
        <f>VLOOKUP(Table1[[#This Row],[Week]],MonthWeek,3,FALSE)</f>
        <v>June</v>
      </c>
      <c r="H1309" s="58">
        <v>0</v>
      </c>
      <c r="I1309" s="4">
        <f>VLOOKUP(Table1[[#This Row],[Week]],WeekDays,2,FALSE)*Table1[[#This Row],[%]]*0.875</f>
        <v>0</v>
      </c>
      <c r="J13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10" spans="1:10" hidden="1" x14ac:dyDescent="0.3">
      <c r="A1310" t="s">
        <v>4</v>
      </c>
      <c r="B1310" t="s">
        <v>45</v>
      </c>
      <c r="D1310" t="s">
        <v>17</v>
      </c>
      <c r="E1310" t="s">
        <v>118</v>
      </c>
      <c r="F1310">
        <v>23</v>
      </c>
      <c r="G1310" t="str">
        <f>VLOOKUP(Table1[[#This Row],[Week]],MonthWeek,3,FALSE)</f>
        <v>June</v>
      </c>
      <c r="I1310" s="4">
        <f>VLOOKUP(Table1[[#This Row],[Week]],WeekDays,2,FALSE)*Table1[[#This Row],[%]]*0.875</f>
        <v>0</v>
      </c>
      <c r="J13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11" spans="1:10" hidden="1" x14ac:dyDescent="0.3">
      <c r="A1311" t="s">
        <v>5</v>
      </c>
      <c r="B1311" t="s">
        <v>83</v>
      </c>
      <c r="D1311" t="s">
        <v>15</v>
      </c>
      <c r="E1311" t="s">
        <v>127</v>
      </c>
      <c r="F1311">
        <v>23</v>
      </c>
      <c r="G1311" t="str">
        <f>VLOOKUP(Table1[[#This Row],[Week]],MonthWeek,3,FALSE)</f>
        <v>June</v>
      </c>
      <c r="H1311" s="58">
        <v>0.1</v>
      </c>
      <c r="I1311" s="4">
        <f>VLOOKUP(Table1[[#This Row],[Week]],WeekDays,2,FALSE)*Table1[[#This Row],[%]]*0.875</f>
        <v>0.4375</v>
      </c>
      <c r="J13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312" spans="1:10" hidden="1" x14ac:dyDescent="0.3">
      <c r="A1312" t="s">
        <v>13</v>
      </c>
      <c r="B1312" t="s">
        <v>59</v>
      </c>
      <c r="D1312" t="s">
        <v>15</v>
      </c>
      <c r="E1312" t="s">
        <v>92</v>
      </c>
      <c r="F1312">
        <v>23</v>
      </c>
      <c r="G1312" t="str">
        <f>VLOOKUP(Table1[[#This Row],[Week]],MonthWeek,3,FALSE)</f>
        <v>June</v>
      </c>
      <c r="I1312" s="4">
        <f>VLOOKUP(Table1[[#This Row],[Week]],WeekDays,2,FALSE)*Table1[[#This Row],[%]]*0.875</f>
        <v>0</v>
      </c>
      <c r="J13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13" spans="1:10" hidden="1" x14ac:dyDescent="0.3">
      <c r="A1313" t="s">
        <v>9</v>
      </c>
      <c r="B1313" t="s">
        <v>9</v>
      </c>
      <c r="D1313" t="s">
        <v>15</v>
      </c>
      <c r="E1313" t="s">
        <v>126</v>
      </c>
      <c r="F1313">
        <v>23</v>
      </c>
      <c r="G1313" t="str">
        <f>VLOOKUP(Table1[[#This Row],[Week]],MonthWeek,3,FALSE)</f>
        <v>June</v>
      </c>
      <c r="I1313" s="4">
        <f>VLOOKUP(Table1[[#This Row],[Week]],WeekDays,2,FALSE)*Table1[[#This Row],[%]]*0.875</f>
        <v>0</v>
      </c>
      <c r="J13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14" spans="1:10" hidden="1" x14ac:dyDescent="0.3">
      <c r="A1314" t="s">
        <v>11</v>
      </c>
      <c r="B1314" t="s">
        <v>11</v>
      </c>
      <c r="D1314" t="s">
        <v>19</v>
      </c>
      <c r="E1314" t="s">
        <v>51</v>
      </c>
      <c r="F1314">
        <v>23</v>
      </c>
      <c r="G1314" t="str">
        <f>VLOOKUP(Table1[[#This Row],[Week]],MonthWeek,3,FALSE)</f>
        <v>June</v>
      </c>
      <c r="I1314" s="4">
        <f>VLOOKUP(Table1[[#This Row],[Week]],WeekDays,2,FALSE)*Table1[[#This Row],[%]]*0.875</f>
        <v>0</v>
      </c>
      <c r="J13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15" spans="1:10" hidden="1" x14ac:dyDescent="0.3">
      <c r="A1315" t="s">
        <v>4</v>
      </c>
      <c r="B1315" t="s">
        <v>104</v>
      </c>
      <c r="D1315" t="s">
        <v>19</v>
      </c>
      <c r="E1315" t="s">
        <v>51</v>
      </c>
      <c r="F1315">
        <v>23</v>
      </c>
      <c r="G1315" t="str">
        <f>VLOOKUP(Table1[[#This Row],[Week]],MonthWeek,3,FALSE)</f>
        <v>June</v>
      </c>
      <c r="I1315" s="4">
        <f>VLOOKUP(Table1[[#This Row],[Week]],WeekDays,2,FALSE)*Table1[[#This Row],[%]]*0.875</f>
        <v>0</v>
      </c>
      <c r="J13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16" spans="1:10" hidden="1" x14ac:dyDescent="0.3">
      <c r="A1316" t="s">
        <v>14</v>
      </c>
      <c r="B1316" t="s">
        <v>105</v>
      </c>
      <c r="D1316" t="s">
        <v>19</v>
      </c>
      <c r="E1316" t="s">
        <v>108</v>
      </c>
      <c r="F1316">
        <v>23</v>
      </c>
      <c r="G1316" t="str">
        <f>VLOOKUP(Table1[[#This Row],[Week]],MonthWeek,3,FALSE)</f>
        <v>June</v>
      </c>
      <c r="I1316" s="4">
        <f>VLOOKUP(Table1[[#This Row],[Week]],WeekDays,2,FALSE)*Table1[[#This Row],[%]]*0.875</f>
        <v>0</v>
      </c>
      <c r="J13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17" spans="1:10" hidden="1" x14ac:dyDescent="0.3">
      <c r="A1317" t="s">
        <v>6</v>
      </c>
      <c r="B1317" t="s">
        <v>28</v>
      </c>
      <c r="D1317" t="s">
        <v>15</v>
      </c>
      <c r="E1317" t="s">
        <v>127</v>
      </c>
      <c r="F1317">
        <v>23</v>
      </c>
      <c r="G1317" t="str">
        <f>VLOOKUP(Table1[[#This Row],[Week]],MonthWeek,3,FALSE)</f>
        <v>June</v>
      </c>
      <c r="H1317" s="58">
        <v>0.1</v>
      </c>
      <c r="I1317" s="4">
        <f>VLOOKUP(Table1[[#This Row],[Week]],WeekDays,2,FALSE)*Table1[[#This Row],[%]]*0.875</f>
        <v>0.4375</v>
      </c>
      <c r="J13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318" spans="1:10" hidden="1" x14ac:dyDescent="0.3">
      <c r="A1318" t="s">
        <v>13</v>
      </c>
      <c r="B1318" t="s">
        <v>69</v>
      </c>
      <c r="D1318" t="s">
        <v>15</v>
      </c>
      <c r="E1318" t="s">
        <v>138</v>
      </c>
      <c r="F1318">
        <v>23</v>
      </c>
      <c r="G1318" t="str">
        <f>VLOOKUP(Table1[[#This Row],[Week]],MonthWeek,3,FALSE)</f>
        <v>June</v>
      </c>
      <c r="H1318" s="58">
        <v>0.1</v>
      </c>
      <c r="I1318" s="4">
        <f>VLOOKUP(Table1[[#This Row],[Week]],WeekDays,2,FALSE)*Table1[[#This Row],[%]]*0.875</f>
        <v>0.4375</v>
      </c>
      <c r="J13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319" spans="1:10" hidden="1" x14ac:dyDescent="0.3">
      <c r="A1319" t="s">
        <v>5</v>
      </c>
      <c r="B1319" t="s">
        <v>96</v>
      </c>
      <c r="D1319" t="s">
        <v>17</v>
      </c>
      <c r="E1319" t="s">
        <v>107</v>
      </c>
      <c r="F1319">
        <v>23</v>
      </c>
      <c r="G1319" t="str">
        <f>VLOOKUP(Table1[[#This Row],[Week]],MonthWeek,3,FALSE)</f>
        <v>June</v>
      </c>
      <c r="H1319" s="58">
        <v>0.5</v>
      </c>
      <c r="I1319" s="4">
        <f>VLOOKUP(Table1[[#This Row],[Week]],WeekDays,2,FALSE)*Table1[[#This Row],[%]]*0.875</f>
        <v>2.1875</v>
      </c>
      <c r="J13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320" spans="1:10" hidden="1" x14ac:dyDescent="0.3">
      <c r="A1320" t="s">
        <v>13</v>
      </c>
      <c r="B1320" t="s">
        <v>47</v>
      </c>
      <c r="D1320" t="s">
        <v>15</v>
      </c>
      <c r="E1320" t="s">
        <v>78</v>
      </c>
      <c r="F1320">
        <v>23</v>
      </c>
      <c r="G1320" t="str">
        <f>VLOOKUP(Table1[[#This Row],[Week]],MonthWeek,3,FALSE)</f>
        <v>June</v>
      </c>
      <c r="H1320" s="58">
        <v>0</v>
      </c>
      <c r="I1320" s="4">
        <f>VLOOKUP(Table1[[#This Row],[Week]],WeekDays,2,FALSE)*Table1[[#This Row],[%]]*0.875</f>
        <v>0</v>
      </c>
      <c r="J13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21" spans="1:10" hidden="1" x14ac:dyDescent="0.3">
      <c r="A1321" t="s">
        <v>13</v>
      </c>
      <c r="B1321" t="s">
        <v>98</v>
      </c>
      <c r="D1321" t="s">
        <v>15</v>
      </c>
      <c r="E1321" t="s">
        <v>117</v>
      </c>
      <c r="F1321">
        <v>23</v>
      </c>
      <c r="G1321" t="str">
        <f>VLOOKUP(Table1[[#This Row],[Week]],MonthWeek,3,FALSE)</f>
        <v>June</v>
      </c>
      <c r="H1321" s="58">
        <v>0.1</v>
      </c>
      <c r="I1321" s="4">
        <f>VLOOKUP(Table1[[#This Row],[Week]],WeekDays,2,FALSE)*Table1[[#This Row],[%]]*0.875</f>
        <v>0.4375</v>
      </c>
      <c r="J132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22" spans="1:10" hidden="1" x14ac:dyDescent="0.3">
      <c r="A1322" t="s">
        <v>9</v>
      </c>
      <c r="B1322" t="s">
        <v>9</v>
      </c>
      <c r="D1322" t="s">
        <v>15</v>
      </c>
      <c r="E1322" t="s">
        <v>138</v>
      </c>
      <c r="F1322">
        <v>23</v>
      </c>
      <c r="G1322" t="str">
        <f>VLOOKUP(Table1[[#This Row],[Week]],MonthWeek,3,FALSE)</f>
        <v>June</v>
      </c>
      <c r="I1322" s="4">
        <f>VLOOKUP(Table1[[#This Row],[Week]],WeekDays,2,FALSE)*Table1[[#This Row],[%]]*0.875</f>
        <v>0</v>
      </c>
      <c r="J13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23" spans="1:10" hidden="1" x14ac:dyDescent="0.3">
      <c r="A1323" t="s">
        <v>5</v>
      </c>
      <c r="B1323" t="s">
        <v>96</v>
      </c>
      <c r="D1323" t="s">
        <v>19</v>
      </c>
      <c r="E1323" t="s">
        <v>119</v>
      </c>
      <c r="F1323">
        <v>23</v>
      </c>
      <c r="G1323" t="str">
        <f>VLOOKUP(Table1[[#This Row],[Week]],MonthWeek,3,FALSE)</f>
        <v>June</v>
      </c>
      <c r="H1323" s="58">
        <v>0.9</v>
      </c>
      <c r="I1323" s="4">
        <f>VLOOKUP(Table1[[#This Row],[Week]],WeekDays,2,FALSE)*Table1[[#This Row],[%]]*0.875</f>
        <v>3.9375</v>
      </c>
      <c r="J13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283.5</v>
      </c>
    </row>
    <row r="1324" spans="1:10" hidden="1" x14ac:dyDescent="0.3">
      <c r="A1324" t="s">
        <v>13</v>
      </c>
      <c r="B1324" t="s">
        <v>69</v>
      </c>
      <c r="D1324" t="s">
        <v>15</v>
      </c>
      <c r="E1324" t="s">
        <v>78</v>
      </c>
      <c r="F1324">
        <v>23</v>
      </c>
      <c r="G1324" t="str">
        <f>VLOOKUP(Table1[[#This Row],[Week]],MonthWeek,3,FALSE)</f>
        <v>June</v>
      </c>
      <c r="H1324" s="58">
        <v>0</v>
      </c>
      <c r="I1324" s="4">
        <f>VLOOKUP(Table1[[#This Row],[Week]],WeekDays,2,FALSE)*Table1[[#This Row],[%]]*0.875</f>
        <v>0</v>
      </c>
      <c r="J13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25" spans="1:10" hidden="1" x14ac:dyDescent="0.3">
      <c r="A1325" t="s">
        <v>14</v>
      </c>
      <c r="B1325" t="s">
        <v>70</v>
      </c>
      <c r="D1325" t="s">
        <v>15</v>
      </c>
      <c r="E1325" t="s">
        <v>126</v>
      </c>
      <c r="F1325">
        <v>23</v>
      </c>
      <c r="G1325" t="str">
        <f>VLOOKUP(Table1[[#This Row],[Week]],MonthWeek,3,FALSE)</f>
        <v>June</v>
      </c>
      <c r="H1325" s="58">
        <v>0</v>
      </c>
      <c r="I1325" s="4">
        <f>VLOOKUP(Table1[[#This Row],[Week]],WeekDays,2,FALSE)*Table1[[#This Row],[%]]*0.875</f>
        <v>0</v>
      </c>
      <c r="J13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26" spans="1:10" hidden="1" x14ac:dyDescent="0.3">
      <c r="A1326" t="s">
        <v>4</v>
      </c>
      <c r="B1326" t="s">
        <v>115</v>
      </c>
      <c r="D1326" t="s">
        <v>15</v>
      </c>
      <c r="E1326" t="s">
        <v>133</v>
      </c>
      <c r="F1326">
        <v>23</v>
      </c>
      <c r="G1326" t="str">
        <f>VLOOKUP(Table1[[#This Row],[Week]],MonthWeek,3,FALSE)</f>
        <v>June</v>
      </c>
      <c r="I1326" s="4">
        <f>VLOOKUP(Table1[[#This Row],[Week]],WeekDays,2,FALSE)*Table1[[#This Row],[%]]*0.875</f>
        <v>0</v>
      </c>
      <c r="J13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27" spans="1:10" hidden="1" x14ac:dyDescent="0.3">
      <c r="A1327" t="s">
        <v>9</v>
      </c>
      <c r="B1327" t="s">
        <v>9</v>
      </c>
      <c r="D1327" t="s">
        <v>15</v>
      </c>
      <c r="E1327" t="s">
        <v>78</v>
      </c>
      <c r="F1327">
        <v>23</v>
      </c>
      <c r="G1327" t="str">
        <f>VLOOKUP(Table1[[#This Row],[Week]],MonthWeek,3,FALSE)</f>
        <v>June</v>
      </c>
      <c r="I1327" s="4">
        <f>VLOOKUP(Table1[[#This Row],[Week]],WeekDays,2,FALSE)*Table1[[#This Row],[%]]*0.875</f>
        <v>0</v>
      </c>
      <c r="J13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28" spans="1:10" hidden="1" x14ac:dyDescent="0.3">
      <c r="A1328" t="s">
        <v>6</v>
      </c>
      <c r="B1328" t="s">
        <v>77</v>
      </c>
      <c r="D1328" t="s">
        <v>15</v>
      </c>
      <c r="E1328" t="s">
        <v>124</v>
      </c>
      <c r="F1328">
        <v>23</v>
      </c>
      <c r="G1328" t="str">
        <f>VLOOKUP(Table1[[#This Row],[Week]],MonthWeek,3,FALSE)</f>
        <v>June</v>
      </c>
      <c r="I1328" s="4">
        <f>VLOOKUP(Table1[[#This Row],[Week]],WeekDays,2,FALSE)*Table1[[#This Row],[%]]*0.875</f>
        <v>0</v>
      </c>
      <c r="J13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29" spans="1:10" hidden="1" x14ac:dyDescent="0.3">
      <c r="A1329" t="s">
        <v>6</v>
      </c>
      <c r="B1329" t="s">
        <v>31</v>
      </c>
      <c r="D1329" t="s">
        <v>15</v>
      </c>
      <c r="E1329" t="s">
        <v>127</v>
      </c>
      <c r="F1329">
        <v>23</v>
      </c>
      <c r="G1329" t="str">
        <f>VLOOKUP(Table1[[#This Row],[Week]],MonthWeek,3,FALSE)</f>
        <v>June</v>
      </c>
      <c r="H1329" s="58">
        <v>0.2</v>
      </c>
      <c r="I1329" s="4">
        <f>VLOOKUP(Table1[[#This Row],[Week]],WeekDays,2,FALSE)*Table1[[#This Row],[%]]*0.875</f>
        <v>0.875</v>
      </c>
      <c r="J13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330" spans="1:10" hidden="1" x14ac:dyDescent="0.3">
      <c r="A1330" t="s">
        <v>4</v>
      </c>
      <c r="B1330" t="s">
        <v>104</v>
      </c>
      <c r="D1330" t="s">
        <v>15</v>
      </c>
      <c r="E1330" t="s">
        <v>49</v>
      </c>
      <c r="F1330">
        <v>23</v>
      </c>
      <c r="G1330" t="str">
        <f>VLOOKUP(Table1[[#This Row],[Week]],MonthWeek,3,FALSE)</f>
        <v>June</v>
      </c>
      <c r="I1330" s="4">
        <f>VLOOKUP(Table1[[#This Row],[Week]],WeekDays,2,FALSE)*Table1[[#This Row],[%]]*0.875</f>
        <v>0</v>
      </c>
      <c r="J133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31" spans="1:10" hidden="1" x14ac:dyDescent="0.3">
      <c r="A1331" t="s">
        <v>14</v>
      </c>
      <c r="B1331" t="s">
        <v>91</v>
      </c>
      <c r="D1331" t="s">
        <v>15</v>
      </c>
      <c r="E1331" t="s">
        <v>117</v>
      </c>
      <c r="F1331">
        <v>23</v>
      </c>
      <c r="G1331" t="str">
        <f>VLOOKUP(Table1[[#This Row],[Week]],MonthWeek,3,FALSE)</f>
        <v>June</v>
      </c>
      <c r="H1331" s="58">
        <v>0.2</v>
      </c>
      <c r="I1331" s="4">
        <f>VLOOKUP(Table1[[#This Row],[Week]],WeekDays,2,FALSE)*Table1[[#This Row],[%]]*0.875</f>
        <v>0.875</v>
      </c>
      <c r="J133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32" spans="1:10" hidden="1" x14ac:dyDescent="0.3">
      <c r="A1332" t="s">
        <v>14</v>
      </c>
      <c r="B1332" t="s">
        <v>99</v>
      </c>
      <c r="D1332" t="s">
        <v>15</v>
      </c>
      <c r="E1332" t="s">
        <v>100</v>
      </c>
      <c r="F1332">
        <v>23</v>
      </c>
      <c r="G1332" t="str">
        <f>VLOOKUP(Table1[[#This Row],[Week]],MonthWeek,3,FALSE)</f>
        <v>June</v>
      </c>
      <c r="I1332" s="4">
        <f>VLOOKUP(Table1[[#This Row],[Week]],WeekDays,2,FALSE)*Table1[[#This Row],[%]]*0.875</f>
        <v>0</v>
      </c>
      <c r="J133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33" spans="1:10" hidden="1" x14ac:dyDescent="0.3">
      <c r="A1333" t="s">
        <v>14</v>
      </c>
      <c r="B1333" t="s">
        <v>85</v>
      </c>
      <c r="D1333" t="s">
        <v>15</v>
      </c>
      <c r="E1333" t="s">
        <v>138</v>
      </c>
      <c r="F1333">
        <v>23</v>
      </c>
      <c r="G1333" t="str">
        <f>VLOOKUP(Table1[[#This Row],[Week]],MonthWeek,3,FALSE)</f>
        <v>June</v>
      </c>
      <c r="I1333" s="4">
        <f>VLOOKUP(Table1[[#This Row],[Week]],WeekDays,2,FALSE)*Table1[[#This Row],[%]]*0.875</f>
        <v>0</v>
      </c>
      <c r="J13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34" spans="1:10" hidden="1" x14ac:dyDescent="0.3">
      <c r="A1334" t="s">
        <v>13</v>
      </c>
      <c r="B1334" t="s">
        <v>67</v>
      </c>
      <c r="D1334" t="s">
        <v>15</v>
      </c>
      <c r="E1334" t="s">
        <v>78</v>
      </c>
      <c r="F1334">
        <v>23</v>
      </c>
      <c r="G1334" t="str">
        <f>VLOOKUP(Table1[[#This Row],[Week]],MonthWeek,3,FALSE)</f>
        <v>June</v>
      </c>
      <c r="I1334" s="4">
        <f>VLOOKUP(Table1[[#This Row],[Week]],WeekDays,2,FALSE)*Table1[[#This Row],[%]]*0.875</f>
        <v>0</v>
      </c>
      <c r="J13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35" spans="1:10" hidden="1" x14ac:dyDescent="0.3">
      <c r="A1335" t="s">
        <v>13</v>
      </c>
      <c r="B1335" t="s">
        <v>90</v>
      </c>
      <c r="D1335" t="s">
        <v>15</v>
      </c>
      <c r="E1335" t="s">
        <v>138</v>
      </c>
      <c r="F1335">
        <v>23</v>
      </c>
      <c r="G1335" t="str">
        <f>VLOOKUP(Table1[[#This Row],[Week]],MonthWeek,3,FALSE)</f>
        <v>June</v>
      </c>
      <c r="I1335" s="4">
        <f>VLOOKUP(Table1[[#This Row],[Week]],WeekDays,2,FALSE)*Table1[[#This Row],[%]]*0.875</f>
        <v>0</v>
      </c>
      <c r="J13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36" spans="1:10" hidden="1" x14ac:dyDescent="0.3">
      <c r="A1336" t="s">
        <v>13</v>
      </c>
      <c r="B1336" t="s">
        <v>59</v>
      </c>
      <c r="D1336" t="s">
        <v>15</v>
      </c>
      <c r="E1336" t="s">
        <v>78</v>
      </c>
      <c r="F1336">
        <v>23</v>
      </c>
      <c r="G1336" t="str">
        <f>VLOOKUP(Table1[[#This Row],[Week]],MonthWeek,3,FALSE)</f>
        <v>June</v>
      </c>
      <c r="I1336" s="4">
        <f>VLOOKUP(Table1[[#This Row],[Week]],WeekDays,2,FALSE)*Table1[[#This Row],[%]]*0.875</f>
        <v>0</v>
      </c>
      <c r="J13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37" spans="1:10" hidden="1" x14ac:dyDescent="0.3">
      <c r="A1337" t="s">
        <v>6</v>
      </c>
      <c r="B1337" t="s">
        <v>31</v>
      </c>
      <c r="D1337" t="s">
        <v>15</v>
      </c>
      <c r="E1337" t="s">
        <v>130</v>
      </c>
      <c r="F1337">
        <v>23</v>
      </c>
      <c r="G1337" t="str">
        <f>VLOOKUP(Table1[[#This Row],[Week]],MonthWeek,3,FALSE)</f>
        <v>June</v>
      </c>
      <c r="H1337" s="58">
        <v>0.8</v>
      </c>
      <c r="I1337" s="4">
        <f>VLOOKUP(Table1[[#This Row],[Week]],WeekDays,2,FALSE)*Table1[[#This Row],[%]]*0.875</f>
        <v>3.5</v>
      </c>
      <c r="J13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338" spans="1:10" hidden="1" x14ac:dyDescent="0.3">
      <c r="A1338" t="s">
        <v>5</v>
      </c>
      <c r="B1338" t="s">
        <v>96</v>
      </c>
      <c r="D1338" t="s">
        <v>17</v>
      </c>
      <c r="E1338" t="s">
        <v>113</v>
      </c>
      <c r="F1338">
        <v>23</v>
      </c>
      <c r="G1338" t="str">
        <f>VLOOKUP(Table1[[#This Row],[Week]],MonthWeek,3,FALSE)</f>
        <v>June</v>
      </c>
      <c r="H1338" s="58">
        <v>0.2</v>
      </c>
      <c r="I1338" s="4">
        <f>VLOOKUP(Table1[[#This Row],[Week]],WeekDays,2,FALSE)*Table1[[#This Row],[%]]*0.875</f>
        <v>0.875</v>
      </c>
      <c r="J13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339" spans="1:10" hidden="1" x14ac:dyDescent="0.3">
      <c r="A1339" t="s">
        <v>6</v>
      </c>
      <c r="B1339" t="s">
        <v>28</v>
      </c>
      <c r="D1339" t="s">
        <v>19</v>
      </c>
      <c r="E1339" t="s">
        <v>114</v>
      </c>
      <c r="F1339">
        <v>23</v>
      </c>
      <c r="G1339" t="str">
        <f>VLOOKUP(Table1[[#This Row],[Week]],MonthWeek,3,FALSE)</f>
        <v>June</v>
      </c>
      <c r="H1339" s="58">
        <v>0.1</v>
      </c>
      <c r="I1339" s="4">
        <f>VLOOKUP(Table1[[#This Row],[Week]],WeekDays,2,FALSE)*Table1[[#This Row],[%]]*0.875</f>
        <v>0.4375</v>
      </c>
      <c r="J13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340" spans="1:10" hidden="1" x14ac:dyDescent="0.3">
      <c r="A1340" t="s">
        <v>5</v>
      </c>
      <c r="B1340" t="s">
        <v>96</v>
      </c>
      <c r="D1340" t="s">
        <v>15</v>
      </c>
      <c r="E1340" t="s">
        <v>128</v>
      </c>
      <c r="F1340">
        <v>23</v>
      </c>
      <c r="G1340" t="str">
        <f>VLOOKUP(Table1[[#This Row],[Week]],MonthWeek,3,FALSE)</f>
        <v>June</v>
      </c>
      <c r="H1340" s="58">
        <v>0</v>
      </c>
      <c r="I1340" s="4">
        <f>VLOOKUP(Table1[[#This Row],[Week]],WeekDays,2,FALSE)*Table1[[#This Row],[%]]*0.875</f>
        <v>0</v>
      </c>
      <c r="J13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41" spans="1:10" hidden="1" x14ac:dyDescent="0.3">
      <c r="A1341" t="s">
        <v>13</v>
      </c>
      <c r="B1341" t="s">
        <v>67</v>
      </c>
      <c r="D1341" t="s">
        <v>19</v>
      </c>
      <c r="E1341" t="s">
        <v>73</v>
      </c>
      <c r="F1341">
        <v>23</v>
      </c>
      <c r="G1341" t="str">
        <f>VLOOKUP(Table1[[#This Row],[Week]],MonthWeek,3,FALSE)</f>
        <v>June</v>
      </c>
      <c r="H1341" s="58">
        <v>0</v>
      </c>
      <c r="I1341" s="4">
        <f>VLOOKUP(Table1[[#This Row],[Week]],WeekDays,2,FALSE)*Table1[[#This Row],[%]]*0.875</f>
        <v>0</v>
      </c>
      <c r="J13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42" spans="1:10" hidden="1" x14ac:dyDescent="0.3">
      <c r="A1342" t="s">
        <v>14</v>
      </c>
      <c r="B1342" t="s">
        <v>60</v>
      </c>
      <c r="D1342" t="s">
        <v>15</v>
      </c>
      <c r="E1342" t="s">
        <v>134</v>
      </c>
      <c r="F1342">
        <v>23</v>
      </c>
      <c r="G1342" t="str">
        <f>VLOOKUP(Table1[[#This Row],[Week]],MonthWeek,3,FALSE)</f>
        <v>June</v>
      </c>
      <c r="I1342" s="4">
        <f>VLOOKUP(Table1[[#This Row],[Week]],WeekDays,2,FALSE)*Table1[[#This Row],[%]]*0.875</f>
        <v>0</v>
      </c>
      <c r="J13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43" spans="1:10" hidden="1" x14ac:dyDescent="0.3">
      <c r="A1343" t="s">
        <v>14</v>
      </c>
      <c r="B1343" t="s">
        <v>70</v>
      </c>
      <c r="D1343" t="s">
        <v>15</v>
      </c>
      <c r="E1343" t="s">
        <v>117</v>
      </c>
      <c r="F1343">
        <v>23</v>
      </c>
      <c r="G1343" t="str">
        <f>VLOOKUP(Table1[[#This Row],[Week]],MonthWeek,3,FALSE)</f>
        <v>June</v>
      </c>
      <c r="H1343" s="58">
        <v>0</v>
      </c>
      <c r="I1343" s="4">
        <f>VLOOKUP(Table1[[#This Row],[Week]],WeekDays,2,FALSE)*Table1[[#This Row],[%]]*0.875</f>
        <v>0</v>
      </c>
      <c r="J13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44" spans="1:10" hidden="1" x14ac:dyDescent="0.3">
      <c r="A1344" t="s">
        <v>6</v>
      </c>
      <c r="B1344" t="s">
        <v>31</v>
      </c>
      <c r="D1344" t="s">
        <v>0</v>
      </c>
      <c r="E1344" t="s">
        <v>6</v>
      </c>
      <c r="F1344">
        <v>23</v>
      </c>
      <c r="G1344" t="str">
        <f>VLOOKUP(Table1[[#This Row],[Week]],MonthWeek,3,FALSE)</f>
        <v>June</v>
      </c>
      <c r="H1344" s="58">
        <v>0.7</v>
      </c>
      <c r="I1344" s="4">
        <f>VLOOKUP(Table1[[#This Row],[Week]],WeekDays,2,FALSE)*Table1[[#This Row],[%]]*0.875</f>
        <v>3.0625</v>
      </c>
      <c r="J13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row>
    <row r="1345" spans="1:10" hidden="1" x14ac:dyDescent="0.3">
      <c r="A1345" t="s">
        <v>6</v>
      </c>
      <c r="B1345" t="s">
        <v>31</v>
      </c>
      <c r="D1345" t="s">
        <v>19</v>
      </c>
      <c r="E1345" t="s">
        <v>114</v>
      </c>
      <c r="F1345">
        <v>23</v>
      </c>
      <c r="G1345" t="str">
        <f>VLOOKUP(Table1[[#This Row],[Week]],MonthWeek,3,FALSE)</f>
        <v>June</v>
      </c>
      <c r="H1345" s="58">
        <v>0.8</v>
      </c>
      <c r="I1345" s="4">
        <f>VLOOKUP(Table1[[#This Row],[Week]],WeekDays,2,FALSE)*Table1[[#This Row],[%]]*0.875</f>
        <v>3.5</v>
      </c>
      <c r="J13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346" spans="1:10" hidden="1" x14ac:dyDescent="0.3">
      <c r="A1346" t="s">
        <v>13</v>
      </c>
      <c r="B1346" t="s">
        <v>90</v>
      </c>
      <c r="D1346" t="s">
        <v>15</v>
      </c>
      <c r="E1346" t="s">
        <v>127</v>
      </c>
      <c r="F1346">
        <v>23</v>
      </c>
      <c r="G1346" t="str">
        <f>VLOOKUP(Table1[[#This Row],[Week]],MonthWeek,3,FALSE)</f>
        <v>June</v>
      </c>
      <c r="I1346" s="4">
        <f>VLOOKUP(Table1[[#This Row],[Week]],WeekDays,2,FALSE)*Table1[[#This Row],[%]]*0.875</f>
        <v>0</v>
      </c>
      <c r="J13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47" spans="1:10" hidden="1" x14ac:dyDescent="0.3">
      <c r="A1347" t="s">
        <v>6</v>
      </c>
      <c r="B1347" t="s">
        <v>31</v>
      </c>
      <c r="D1347" t="s">
        <v>15</v>
      </c>
      <c r="E1347" t="s">
        <v>124</v>
      </c>
      <c r="F1347">
        <v>23</v>
      </c>
      <c r="G1347" t="str">
        <f>VLOOKUP(Table1[[#This Row],[Week]],MonthWeek,3,FALSE)</f>
        <v>June</v>
      </c>
      <c r="H1347" s="58">
        <v>0</v>
      </c>
      <c r="I1347" s="4">
        <f>VLOOKUP(Table1[[#This Row],[Week]],WeekDays,2,FALSE)*Table1[[#This Row],[%]]*0.875</f>
        <v>0</v>
      </c>
      <c r="J13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48" spans="1:10" hidden="1" x14ac:dyDescent="0.3">
      <c r="A1348" t="s">
        <v>5</v>
      </c>
      <c r="B1348" t="s">
        <v>96</v>
      </c>
      <c r="D1348" t="s">
        <v>15</v>
      </c>
      <c r="E1348" t="s">
        <v>122</v>
      </c>
      <c r="F1348">
        <v>23</v>
      </c>
      <c r="G1348" t="str">
        <f>VLOOKUP(Table1[[#This Row],[Week]],MonthWeek,3,FALSE)</f>
        <v>June</v>
      </c>
      <c r="H1348" s="58">
        <v>1</v>
      </c>
      <c r="I1348" s="4">
        <f>VLOOKUP(Table1[[#This Row],[Week]],WeekDays,2,FALSE)*Table1[[#This Row],[%]]*0.875</f>
        <v>4.375</v>
      </c>
      <c r="J13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349" spans="1:10" hidden="1" x14ac:dyDescent="0.3">
      <c r="A1349" t="s">
        <v>6</v>
      </c>
      <c r="B1349" t="s">
        <v>31</v>
      </c>
      <c r="D1349" t="s">
        <v>19</v>
      </c>
      <c r="E1349" t="s">
        <v>73</v>
      </c>
      <c r="F1349">
        <v>23</v>
      </c>
      <c r="G1349" t="str">
        <f>VLOOKUP(Table1[[#This Row],[Week]],MonthWeek,3,FALSE)</f>
        <v>June</v>
      </c>
      <c r="H1349" s="58">
        <v>0.3</v>
      </c>
      <c r="I1349" s="4">
        <f>VLOOKUP(Table1[[#This Row],[Week]],WeekDays,2,FALSE)*Table1[[#This Row],[%]]*0.875</f>
        <v>1.3125</v>
      </c>
      <c r="J13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350" spans="1:10" hidden="1" x14ac:dyDescent="0.3">
      <c r="A1350" t="s">
        <v>4</v>
      </c>
      <c r="B1350" t="s">
        <v>115</v>
      </c>
      <c r="D1350" t="s">
        <v>15</v>
      </c>
      <c r="E1350" t="s">
        <v>133</v>
      </c>
      <c r="F1350">
        <v>23</v>
      </c>
      <c r="G1350" t="str">
        <f>VLOOKUP(Table1[[#This Row],[Week]],MonthWeek,3,FALSE)</f>
        <v>June</v>
      </c>
      <c r="H1350" s="58">
        <v>1</v>
      </c>
      <c r="I1350" s="4">
        <f>VLOOKUP(Table1[[#This Row],[Week]],WeekDays,2,FALSE)*Table1[[#This Row],[%]]*0.875</f>
        <v>4.375</v>
      </c>
      <c r="J13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351" spans="1:10" hidden="1" x14ac:dyDescent="0.3">
      <c r="A1351" t="s">
        <v>14</v>
      </c>
      <c r="B1351" t="s">
        <v>85</v>
      </c>
      <c r="D1351" t="s">
        <v>15</v>
      </c>
      <c r="E1351" t="s">
        <v>92</v>
      </c>
      <c r="F1351">
        <v>23</v>
      </c>
      <c r="G1351" t="str">
        <f>VLOOKUP(Table1[[#This Row],[Week]],MonthWeek,3,FALSE)</f>
        <v>June</v>
      </c>
      <c r="H1351" s="58">
        <v>0.2</v>
      </c>
      <c r="I1351" s="4">
        <f>VLOOKUP(Table1[[#This Row],[Week]],WeekDays,2,FALSE)*Table1[[#This Row],[%]]*0.875</f>
        <v>0.875</v>
      </c>
      <c r="J13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352" spans="1:10" hidden="1" x14ac:dyDescent="0.3">
      <c r="A1352" t="s">
        <v>6</v>
      </c>
      <c r="B1352" t="s">
        <v>31</v>
      </c>
      <c r="D1352" t="s">
        <v>17</v>
      </c>
      <c r="E1352" t="s">
        <v>107</v>
      </c>
      <c r="F1352">
        <v>23</v>
      </c>
      <c r="G1352" t="str">
        <f>VLOOKUP(Table1[[#This Row],[Week]],MonthWeek,3,FALSE)</f>
        <v>June</v>
      </c>
      <c r="H1352" s="58">
        <v>0.4</v>
      </c>
      <c r="I1352" s="4">
        <f>VLOOKUP(Table1[[#This Row],[Week]],WeekDays,2,FALSE)*Table1[[#This Row],[%]]*0.875</f>
        <v>1.75</v>
      </c>
      <c r="J13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353" spans="1:10" hidden="1" x14ac:dyDescent="0.3">
      <c r="A1353" t="s">
        <v>6</v>
      </c>
      <c r="B1353" t="s">
        <v>31</v>
      </c>
      <c r="D1353" t="s">
        <v>15</v>
      </c>
      <c r="E1353" t="s">
        <v>61</v>
      </c>
      <c r="F1353">
        <v>23</v>
      </c>
      <c r="G1353" t="str">
        <f>VLOOKUP(Table1[[#This Row],[Week]],MonthWeek,3,FALSE)</f>
        <v>June</v>
      </c>
      <c r="H1353" s="58">
        <v>0.2</v>
      </c>
      <c r="I1353" s="4">
        <f>VLOOKUP(Table1[[#This Row],[Week]],WeekDays,2,FALSE)*Table1[[#This Row],[%]]*0.875</f>
        <v>0.875</v>
      </c>
      <c r="J13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354" spans="1:10" hidden="1" x14ac:dyDescent="0.3">
      <c r="A1354" t="s">
        <v>6</v>
      </c>
      <c r="B1354" t="s">
        <v>31</v>
      </c>
      <c r="D1354" t="s">
        <v>15</v>
      </c>
      <c r="E1354" t="s">
        <v>128</v>
      </c>
      <c r="F1354">
        <v>23</v>
      </c>
      <c r="G1354" t="str">
        <f>VLOOKUP(Table1[[#This Row],[Week]],MonthWeek,3,FALSE)</f>
        <v>June</v>
      </c>
      <c r="H1354" s="58">
        <v>0.8</v>
      </c>
      <c r="I1354" s="4">
        <f>VLOOKUP(Table1[[#This Row],[Week]],WeekDays,2,FALSE)*Table1[[#This Row],[%]]*0.875</f>
        <v>3.5</v>
      </c>
      <c r="J13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355" spans="1:10" hidden="1" x14ac:dyDescent="0.3">
      <c r="A1355" t="s">
        <v>4</v>
      </c>
      <c r="B1355" t="s">
        <v>115</v>
      </c>
      <c r="D1355" t="s">
        <v>15</v>
      </c>
      <c r="E1355" t="s">
        <v>37</v>
      </c>
      <c r="F1355">
        <v>23</v>
      </c>
      <c r="G1355" t="str">
        <f>VLOOKUP(Table1[[#This Row],[Week]],MonthWeek,3,FALSE)</f>
        <v>June</v>
      </c>
      <c r="H1355" s="42">
        <v>0.5</v>
      </c>
      <c r="I1355" s="4">
        <f>VLOOKUP(Table1[[#This Row],[Week]],WeekDays,2,FALSE)*Table1[[#This Row],[%]]*0.875</f>
        <v>2.1875</v>
      </c>
      <c r="J13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356" spans="1:10" hidden="1" x14ac:dyDescent="0.3">
      <c r="A1356" t="s">
        <v>14</v>
      </c>
      <c r="B1356" t="s">
        <v>91</v>
      </c>
      <c r="D1356" t="s">
        <v>0</v>
      </c>
      <c r="E1356" t="s">
        <v>167</v>
      </c>
      <c r="F1356">
        <v>23</v>
      </c>
      <c r="G1356" t="str">
        <f>VLOOKUP(Table1[[#This Row],[Week]],MonthWeek,3,FALSE)</f>
        <v>June</v>
      </c>
      <c r="H1356" s="58">
        <v>0.05</v>
      </c>
      <c r="I1356" s="4">
        <f>VLOOKUP(Table1[[#This Row],[Week]],WeekDays,2,FALSE)*Table1[[#This Row],[%]]*0.875</f>
        <v>0.21875</v>
      </c>
      <c r="J135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57" spans="1:10" hidden="1" x14ac:dyDescent="0.3">
      <c r="A1357" t="s">
        <v>14</v>
      </c>
      <c r="B1357" t="s">
        <v>36</v>
      </c>
      <c r="D1357" t="s">
        <v>0</v>
      </c>
      <c r="E1357" t="s">
        <v>167</v>
      </c>
      <c r="F1357">
        <v>23</v>
      </c>
      <c r="G1357" t="str">
        <f>VLOOKUP(Table1[[#This Row],[Week]],MonthWeek,3,FALSE)</f>
        <v>June</v>
      </c>
      <c r="H1357" s="58">
        <v>0.05</v>
      </c>
      <c r="I1357" s="4">
        <f>VLOOKUP(Table1[[#This Row],[Week]],WeekDays,2,FALSE)*Table1[[#This Row],[%]]*0.875</f>
        <v>0.21875</v>
      </c>
      <c r="J135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58" spans="1:10" hidden="1" x14ac:dyDescent="0.3">
      <c r="A1358" t="s">
        <v>13</v>
      </c>
      <c r="B1358" t="s">
        <v>98</v>
      </c>
      <c r="D1358" t="s">
        <v>15</v>
      </c>
      <c r="E1358" t="s">
        <v>126</v>
      </c>
      <c r="F1358">
        <v>23</v>
      </c>
      <c r="G1358" t="str">
        <f>VLOOKUP(Table1[[#This Row],[Week]],MonthWeek,3,FALSE)</f>
        <v>June</v>
      </c>
      <c r="H1358" s="58">
        <v>0</v>
      </c>
      <c r="I1358" s="4">
        <f>VLOOKUP(Table1[[#This Row],[Week]],WeekDays,2,FALSE)*Table1[[#This Row],[%]]*0.875</f>
        <v>0</v>
      </c>
      <c r="J13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59" spans="1:10" hidden="1" x14ac:dyDescent="0.3">
      <c r="A1359" t="s">
        <v>6</v>
      </c>
      <c r="B1359" t="s">
        <v>31</v>
      </c>
      <c r="D1359" t="s">
        <v>15</v>
      </c>
      <c r="E1359" t="s">
        <v>106</v>
      </c>
      <c r="F1359">
        <v>23</v>
      </c>
      <c r="G1359" t="str">
        <f>VLOOKUP(Table1[[#This Row],[Week]],MonthWeek,3,FALSE)</f>
        <v>June</v>
      </c>
      <c r="H1359" s="58">
        <v>0.8</v>
      </c>
      <c r="I1359" s="4">
        <f>VLOOKUP(Table1[[#This Row],[Week]],WeekDays,2,FALSE)*Table1[[#This Row],[%]]*0.875</f>
        <v>3.5</v>
      </c>
      <c r="J13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360" spans="1:10" hidden="1" x14ac:dyDescent="0.3">
      <c r="A1360" t="s">
        <v>13</v>
      </c>
      <c r="B1360" t="s">
        <v>59</v>
      </c>
      <c r="D1360" t="s">
        <v>15</v>
      </c>
      <c r="E1360" t="s">
        <v>127</v>
      </c>
      <c r="F1360">
        <v>23</v>
      </c>
      <c r="G1360" t="str">
        <f>VLOOKUP(Table1[[#This Row],[Week]],MonthWeek,3,FALSE)</f>
        <v>June</v>
      </c>
      <c r="I1360" s="4">
        <f>VLOOKUP(Table1[[#This Row],[Week]],WeekDays,2,FALSE)*Table1[[#This Row],[%]]*0.875</f>
        <v>0</v>
      </c>
      <c r="J13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61" spans="1:10" hidden="1" x14ac:dyDescent="0.3">
      <c r="A1361" t="s">
        <v>5</v>
      </c>
      <c r="B1361" t="s">
        <v>83</v>
      </c>
      <c r="D1361" t="s">
        <v>19</v>
      </c>
      <c r="E1361" t="s">
        <v>73</v>
      </c>
      <c r="F1361">
        <v>23</v>
      </c>
      <c r="G1361" t="str">
        <f>VLOOKUP(Table1[[#This Row],[Week]],MonthWeek,3,FALSE)</f>
        <v>June</v>
      </c>
      <c r="I1361" s="4">
        <f>VLOOKUP(Table1[[#This Row],[Week]],WeekDays,2,FALSE)*Table1[[#This Row],[%]]*0.875</f>
        <v>0</v>
      </c>
      <c r="J13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62" spans="1:10" hidden="1" x14ac:dyDescent="0.3">
      <c r="A1362" t="s">
        <v>6</v>
      </c>
      <c r="B1362" t="s">
        <v>31</v>
      </c>
      <c r="D1362" t="s">
        <v>15</v>
      </c>
      <c r="E1362" t="s">
        <v>100</v>
      </c>
      <c r="F1362">
        <v>23</v>
      </c>
      <c r="G1362" t="str">
        <f>VLOOKUP(Table1[[#This Row],[Week]],MonthWeek,3,FALSE)</f>
        <v>June</v>
      </c>
      <c r="H1362" s="58">
        <v>0</v>
      </c>
      <c r="I1362" s="4">
        <f>VLOOKUP(Table1[[#This Row],[Week]],WeekDays,2,FALSE)*Table1[[#This Row],[%]]*0.875</f>
        <v>0</v>
      </c>
      <c r="J136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63" spans="1:10" hidden="1" x14ac:dyDescent="0.3">
      <c r="A1363" t="s">
        <v>14</v>
      </c>
      <c r="B1363" t="s">
        <v>105</v>
      </c>
      <c r="D1363" t="s">
        <v>19</v>
      </c>
      <c r="E1363" t="s">
        <v>102</v>
      </c>
      <c r="F1363">
        <v>23</v>
      </c>
      <c r="G1363" t="str">
        <f>VLOOKUP(Table1[[#This Row],[Week]],MonthWeek,3,FALSE)</f>
        <v>June</v>
      </c>
      <c r="H1363" s="58">
        <v>0.3</v>
      </c>
      <c r="I1363" s="4">
        <f>VLOOKUP(Table1[[#This Row],[Week]],WeekDays,2,FALSE)*Table1[[#This Row],[%]]*0.875</f>
        <v>1.3125</v>
      </c>
      <c r="J13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1364" spans="1:10" hidden="1" x14ac:dyDescent="0.3">
      <c r="A1364" t="s">
        <v>5</v>
      </c>
      <c r="B1364" t="s">
        <v>83</v>
      </c>
      <c r="D1364" t="s">
        <v>19</v>
      </c>
      <c r="E1364" t="s">
        <v>114</v>
      </c>
      <c r="F1364">
        <v>23</v>
      </c>
      <c r="G1364" t="str">
        <f>VLOOKUP(Table1[[#This Row],[Week]],MonthWeek,3,FALSE)</f>
        <v>June</v>
      </c>
      <c r="I1364" s="4">
        <f>VLOOKUP(Table1[[#This Row],[Week]],WeekDays,2,FALSE)*Table1[[#This Row],[%]]*0.875</f>
        <v>0</v>
      </c>
      <c r="J13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65" spans="1:10" hidden="1" x14ac:dyDescent="0.3">
      <c r="A1365" t="s">
        <v>5</v>
      </c>
      <c r="B1365" t="s">
        <v>83</v>
      </c>
      <c r="D1365" t="s">
        <v>15</v>
      </c>
      <c r="E1365" t="s">
        <v>130</v>
      </c>
      <c r="F1365">
        <v>23</v>
      </c>
      <c r="G1365" t="str">
        <f>VLOOKUP(Table1[[#This Row],[Week]],MonthWeek,3,FALSE)</f>
        <v>June</v>
      </c>
      <c r="I1365" s="4">
        <f>VLOOKUP(Table1[[#This Row],[Week]],WeekDays,2,FALSE)*Table1[[#This Row],[%]]*0.875</f>
        <v>0</v>
      </c>
      <c r="J13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66" spans="1:10" hidden="1" x14ac:dyDescent="0.3">
      <c r="A1366" t="s">
        <v>4</v>
      </c>
      <c r="B1366" t="s">
        <v>115</v>
      </c>
      <c r="D1366" t="s">
        <v>19</v>
      </c>
      <c r="E1366" t="s">
        <v>121</v>
      </c>
      <c r="F1366">
        <v>23</v>
      </c>
      <c r="G1366" t="str">
        <f>VLOOKUP(Table1[[#This Row],[Week]],MonthWeek,3,FALSE)</f>
        <v>June</v>
      </c>
      <c r="H1366" s="58">
        <v>0.7</v>
      </c>
      <c r="I1366" s="4">
        <f>VLOOKUP(Table1[[#This Row],[Week]],WeekDays,2,FALSE)*Table1[[#This Row],[%]]*0.875</f>
        <v>3.0625</v>
      </c>
      <c r="J13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1367" spans="1:10" hidden="1" x14ac:dyDescent="0.3">
      <c r="A1367" t="s">
        <v>4</v>
      </c>
      <c r="B1367" t="s">
        <v>115</v>
      </c>
      <c r="D1367" t="s">
        <v>19</v>
      </c>
      <c r="E1367" t="s">
        <v>102</v>
      </c>
      <c r="F1367">
        <v>23</v>
      </c>
      <c r="G1367" t="str">
        <f>VLOOKUP(Table1[[#This Row],[Week]],MonthWeek,3,FALSE)</f>
        <v>June</v>
      </c>
      <c r="H1367" s="58">
        <v>0.7</v>
      </c>
      <c r="I1367" s="4">
        <f>VLOOKUP(Table1[[#This Row],[Week]],WeekDays,2,FALSE)*Table1[[#This Row],[%]]*0.875</f>
        <v>3.0625</v>
      </c>
      <c r="J13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row>
    <row r="1368" spans="1:10" hidden="1" x14ac:dyDescent="0.3">
      <c r="A1368" t="s">
        <v>5</v>
      </c>
      <c r="B1368" t="s">
        <v>83</v>
      </c>
      <c r="D1368" t="s">
        <v>17</v>
      </c>
      <c r="E1368" t="s">
        <v>38</v>
      </c>
      <c r="F1368">
        <v>23</v>
      </c>
      <c r="G1368" t="str">
        <f>VLOOKUP(Table1[[#This Row],[Week]],MonthWeek,3,FALSE)</f>
        <v>June</v>
      </c>
      <c r="I1368" s="4">
        <f>VLOOKUP(Table1[[#This Row],[Week]],WeekDays,2,FALSE)*Table1[[#This Row],[%]]*0.875</f>
        <v>0</v>
      </c>
      <c r="J13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69" spans="1:10" hidden="1" x14ac:dyDescent="0.3">
      <c r="A1369" t="s">
        <v>6</v>
      </c>
      <c r="B1369" t="s">
        <v>31</v>
      </c>
      <c r="D1369" t="s">
        <v>15</v>
      </c>
      <c r="E1369" t="s">
        <v>138</v>
      </c>
      <c r="F1369">
        <v>23</v>
      </c>
      <c r="G1369" t="str">
        <f>VLOOKUP(Table1[[#This Row],[Week]],MonthWeek,3,FALSE)</f>
        <v>June</v>
      </c>
      <c r="H1369" s="58">
        <v>0</v>
      </c>
      <c r="I1369" s="4">
        <f>VLOOKUP(Table1[[#This Row],[Week]],WeekDays,2,FALSE)*Table1[[#This Row],[%]]*0.875</f>
        <v>0</v>
      </c>
      <c r="J13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70" spans="1:10" hidden="1" x14ac:dyDescent="0.3">
      <c r="A1370" t="s">
        <v>5</v>
      </c>
      <c r="B1370" t="s">
        <v>83</v>
      </c>
      <c r="D1370" t="s">
        <v>17</v>
      </c>
      <c r="E1370" t="s">
        <v>107</v>
      </c>
      <c r="F1370">
        <v>23</v>
      </c>
      <c r="G1370" t="str">
        <f>VLOOKUP(Table1[[#This Row],[Week]],MonthWeek,3,FALSE)</f>
        <v>June</v>
      </c>
      <c r="I1370" s="4">
        <f>VLOOKUP(Table1[[#This Row],[Week]],WeekDays,2,FALSE)*Table1[[#This Row],[%]]*0.875</f>
        <v>0</v>
      </c>
      <c r="J13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71" spans="1:10" hidden="1" x14ac:dyDescent="0.3">
      <c r="A1371" t="s">
        <v>4</v>
      </c>
      <c r="B1371" t="s">
        <v>115</v>
      </c>
      <c r="D1371" t="s">
        <v>19</v>
      </c>
      <c r="E1371" t="s">
        <v>39</v>
      </c>
      <c r="F1371">
        <v>23</v>
      </c>
      <c r="G1371" t="str">
        <f>VLOOKUP(Table1[[#This Row],[Week]],MonthWeek,3,FALSE)</f>
        <v>June</v>
      </c>
      <c r="H1371" s="58">
        <v>0.2</v>
      </c>
      <c r="I1371" s="4">
        <f>VLOOKUP(Table1[[#This Row],[Week]],WeekDays,2,FALSE)*Table1[[#This Row],[%]]*0.875</f>
        <v>0.875</v>
      </c>
      <c r="J13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372" spans="1:10" hidden="1" x14ac:dyDescent="0.3">
      <c r="A1372" t="s">
        <v>5</v>
      </c>
      <c r="B1372" t="s">
        <v>83</v>
      </c>
      <c r="D1372" t="s">
        <v>15</v>
      </c>
      <c r="E1372" t="s">
        <v>128</v>
      </c>
      <c r="F1372">
        <v>23</v>
      </c>
      <c r="G1372" t="str">
        <f>VLOOKUP(Table1[[#This Row],[Week]],MonthWeek,3,FALSE)</f>
        <v>June</v>
      </c>
      <c r="H1372" s="58">
        <v>0.2</v>
      </c>
      <c r="I1372" s="4">
        <f>VLOOKUP(Table1[[#This Row],[Week]],WeekDays,2,FALSE)*Table1[[#This Row],[%]]*0.875</f>
        <v>0.875</v>
      </c>
      <c r="J13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373" spans="1:10" hidden="1" x14ac:dyDescent="0.3">
      <c r="A1373" t="s">
        <v>5</v>
      </c>
      <c r="B1373" t="s">
        <v>83</v>
      </c>
      <c r="D1373" t="s">
        <v>15</v>
      </c>
      <c r="E1373" t="s">
        <v>106</v>
      </c>
      <c r="F1373">
        <v>23</v>
      </c>
      <c r="G1373" t="str">
        <f>VLOOKUP(Table1[[#This Row],[Week]],MonthWeek,3,FALSE)</f>
        <v>June</v>
      </c>
      <c r="I1373" s="4">
        <f>VLOOKUP(Table1[[#This Row],[Week]],WeekDays,2,FALSE)*Table1[[#This Row],[%]]*0.875</f>
        <v>0</v>
      </c>
      <c r="J13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74" spans="1:10" hidden="1" x14ac:dyDescent="0.3">
      <c r="A1374" t="s">
        <v>14</v>
      </c>
      <c r="B1374" t="s">
        <v>105</v>
      </c>
      <c r="D1374" t="s">
        <v>19</v>
      </c>
      <c r="E1374" t="s">
        <v>51</v>
      </c>
      <c r="F1374">
        <v>23</v>
      </c>
      <c r="G1374" t="str">
        <f>VLOOKUP(Table1[[#This Row],[Week]],MonthWeek,3,FALSE)</f>
        <v>June</v>
      </c>
      <c r="H1374" s="58">
        <v>0.4</v>
      </c>
      <c r="I1374" s="4">
        <f>VLOOKUP(Table1[[#This Row],[Week]],WeekDays,2,FALSE)*Table1[[#This Row],[%]]*0.875</f>
        <v>1.75</v>
      </c>
      <c r="J13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375" spans="1:10" hidden="1" x14ac:dyDescent="0.3">
      <c r="A1375" t="s">
        <v>5</v>
      </c>
      <c r="B1375" t="s">
        <v>83</v>
      </c>
      <c r="D1375" t="s">
        <v>15</v>
      </c>
      <c r="E1375" t="s">
        <v>138</v>
      </c>
      <c r="F1375">
        <v>23</v>
      </c>
      <c r="G1375" t="str">
        <f>VLOOKUP(Table1[[#This Row],[Week]],MonthWeek,3,FALSE)</f>
        <v>June</v>
      </c>
      <c r="I1375" s="4">
        <f>VLOOKUP(Table1[[#This Row],[Week]],WeekDays,2,FALSE)*Table1[[#This Row],[%]]*0.875</f>
        <v>0</v>
      </c>
      <c r="J13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76" spans="1:10" hidden="1" x14ac:dyDescent="0.3">
      <c r="A1376" t="s">
        <v>14</v>
      </c>
      <c r="B1376" t="s">
        <v>99</v>
      </c>
      <c r="D1376" t="s">
        <v>0</v>
      </c>
      <c r="E1376" t="s">
        <v>167</v>
      </c>
      <c r="F1376">
        <v>23</v>
      </c>
      <c r="G1376" t="str">
        <f>VLOOKUP(Table1[[#This Row],[Week]],MonthWeek,3,FALSE)</f>
        <v>June</v>
      </c>
      <c r="H1376" s="58">
        <v>0.05</v>
      </c>
      <c r="I1376" s="4">
        <f>VLOOKUP(Table1[[#This Row],[Week]],WeekDays,2,FALSE)*Table1[[#This Row],[%]]*0.875</f>
        <v>0.21875</v>
      </c>
      <c r="J137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77" spans="1:10" hidden="1" x14ac:dyDescent="0.3">
      <c r="A1377" t="s">
        <v>14</v>
      </c>
      <c r="B1377" t="s">
        <v>70</v>
      </c>
      <c r="D1377" t="s">
        <v>0</v>
      </c>
      <c r="E1377" t="s">
        <v>167</v>
      </c>
      <c r="F1377">
        <v>23</v>
      </c>
      <c r="G1377" t="str">
        <f>VLOOKUP(Table1[[#This Row],[Week]],MonthWeek,3,FALSE)</f>
        <v>June</v>
      </c>
      <c r="H1377" s="58">
        <v>0.05</v>
      </c>
      <c r="I1377" s="4">
        <f>VLOOKUP(Table1[[#This Row],[Week]],WeekDays,2,FALSE)*Table1[[#This Row],[%]]*0.875</f>
        <v>0.21875</v>
      </c>
      <c r="J137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378" spans="1:10" hidden="1" x14ac:dyDescent="0.3">
      <c r="A1378" t="s">
        <v>14</v>
      </c>
      <c r="B1378" t="s">
        <v>85</v>
      </c>
      <c r="D1378" t="s">
        <v>15</v>
      </c>
      <c r="E1378" t="s">
        <v>126</v>
      </c>
      <c r="F1378">
        <v>23</v>
      </c>
      <c r="G1378" t="str">
        <f>VLOOKUP(Table1[[#This Row],[Week]],MonthWeek,3,FALSE)</f>
        <v>June</v>
      </c>
      <c r="H1378" s="58">
        <v>0</v>
      </c>
      <c r="I1378" s="4">
        <f>VLOOKUP(Table1[[#This Row],[Week]],WeekDays,2,FALSE)*Table1[[#This Row],[%]]*0.875</f>
        <v>0</v>
      </c>
      <c r="J13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79" spans="1:10" hidden="1" x14ac:dyDescent="0.3">
      <c r="A1379" t="s">
        <v>6</v>
      </c>
      <c r="B1379" t="s">
        <v>31</v>
      </c>
      <c r="D1379" t="s">
        <v>17</v>
      </c>
      <c r="E1379" t="s">
        <v>50</v>
      </c>
      <c r="F1379">
        <v>23</v>
      </c>
      <c r="G1379" t="str">
        <f>VLOOKUP(Table1[[#This Row],[Week]],MonthWeek,3,FALSE)</f>
        <v>June</v>
      </c>
      <c r="H1379" s="58">
        <v>0.9</v>
      </c>
      <c r="I1379" s="4">
        <f>VLOOKUP(Table1[[#This Row],[Week]],WeekDays,2,FALSE)*Table1[[#This Row],[%]]*0.875</f>
        <v>3.9375</v>
      </c>
      <c r="J13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380" spans="1:10" hidden="1" x14ac:dyDescent="0.3">
      <c r="A1380" t="s">
        <v>6</v>
      </c>
      <c r="B1380" t="s">
        <v>111</v>
      </c>
      <c r="D1380" t="s">
        <v>15</v>
      </c>
      <c r="E1380" t="s">
        <v>127</v>
      </c>
      <c r="F1380">
        <v>23</v>
      </c>
      <c r="G1380" t="str">
        <f>VLOOKUP(Table1[[#This Row],[Week]],MonthWeek,3,FALSE)</f>
        <v>June</v>
      </c>
      <c r="H1380" s="58">
        <v>0</v>
      </c>
      <c r="I1380" s="4">
        <f>VLOOKUP(Table1[[#This Row],[Week]],WeekDays,2,FALSE)*Table1[[#This Row],[%]]*0.875</f>
        <v>0</v>
      </c>
      <c r="J13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81" spans="1:10" hidden="1" x14ac:dyDescent="0.3">
      <c r="A1381" t="s">
        <v>13</v>
      </c>
      <c r="B1381" t="s">
        <v>98</v>
      </c>
      <c r="D1381" t="s">
        <v>0</v>
      </c>
      <c r="E1381" t="s">
        <v>13</v>
      </c>
      <c r="F1381">
        <v>23</v>
      </c>
      <c r="G1381" t="str">
        <f>VLOOKUP(Table1[[#This Row],[Week]],MonthWeek,3,FALSE)</f>
        <v>June</v>
      </c>
      <c r="H1381" s="58">
        <v>0.1</v>
      </c>
      <c r="I1381" s="4">
        <f>VLOOKUP(Table1[[#This Row],[Week]],WeekDays,2,FALSE)*Table1[[#This Row],[%]]*0.875</f>
        <v>0.4375</v>
      </c>
      <c r="J13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382" spans="1:10" hidden="1" x14ac:dyDescent="0.3">
      <c r="A1382" t="s">
        <v>13</v>
      </c>
      <c r="B1382" t="s">
        <v>47</v>
      </c>
      <c r="D1382" t="s">
        <v>0</v>
      </c>
      <c r="E1382" t="s">
        <v>13</v>
      </c>
      <c r="F1382">
        <v>23</v>
      </c>
      <c r="G1382" t="str">
        <f>VLOOKUP(Table1[[#This Row],[Week]],MonthWeek,3,FALSE)</f>
        <v>June</v>
      </c>
      <c r="H1382" s="58">
        <v>0.2</v>
      </c>
      <c r="I1382" s="4">
        <f>VLOOKUP(Table1[[#This Row],[Week]],WeekDays,2,FALSE)*Table1[[#This Row],[%]]*0.875</f>
        <v>0.875</v>
      </c>
      <c r="J13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383" spans="1:10" hidden="1" x14ac:dyDescent="0.3">
      <c r="A1383" t="s">
        <v>13</v>
      </c>
      <c r="B1383" t="s">
        <v>67</v>
      </c>
      <c r="D1383" t="s">
        <v>0</v>
      </c>
      <c r="E1383" t="s">
        <v>13</v>
      </c>
      <c r="F1383">
        <v>23</v>
      </c>
      <c r="G1383" t="str">
        <f>VLOOKUP(Table1[[#This Row],[Week]],MonthWeek,3,FALSE)</f>
        <v>June</v>
      </c>
      <c r="H1383" s="58">
        <v>0.1</v>
      </c>
      <c r="I1383" s="4">
        <f>VLOOKUP(Table1[[#This Row],[Week]],WeekDays,2,FALSE)*Table1[[#This Row],[%]]*0.875</f>
        <v>0.4375</v>
      </c>
      <c r="J13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384" spans="1:10" hidden="1" x14ac:dyDescent="0.3">
      <c r="A1384" t="s">
        <v>14</v>
      </c>
      <c r="B1384" t="s">
        <v>105</v>
      </c>
      <c r="D1384" t="s">
        <v>19</v>
      </c>
      <c r="E1384" t="s">
        <v>108</v>
      </c>
      <c r="F1384">
        <v>23</v>
      </c>
      <c r="G1384" t="str">
        <f>VLOOKUP(Table1[[#This Row],[Week]],MonthWeek,3,FALSE)</f>
        <v>June</v>
      </c>
      <c r="H1384" s="58">
        <v>0.1</v>
      </c>
      <c r="I1384" s="4">
        <f>VLOOKUP(Table1[[#This Row],[Week]],WeekDays,2,FALSE)*Table1[[#This Row],[%]]*0.875</f>
        <v>0.4375</v>
      </c>
      <c r="J13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385" spans="1:10" hidden="1" x14ac:dyDescent="0.3">
      <c r="A1385" t="s">
        <v>13</v>
      </c>
      <c r="B1385" t="s">
        <v>69</v>
      </c>
      <c r="D1385" t="s">
        <v>0</v>
      </c>
      <c r="E1385" t="s">
        <v>13</v>
      </c>
      <c r="F1385">
        <v>23</v>
      </c>
      <c r="G1385" t="str">
        <f>VLOOKUP(Table1[[#This Row],[Week]],MonthWeek,3,FALSE)</f>
        <v>June</v>
      </c>
      <c r="H1385" s="58">
        <v>0.1</v>
      </c>
      <c r="I1385" s="4">
        <f>VLOOKUP(Table1[[#This Row],[Week]],WeekDays,2,FALSE)*Table1[[#This Row],[%]]*0.875</f>
        <v>0.4375</v>
      </c>
      <c r="J13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386" spans="1:10" hidden="1" x14ac:dyDescent="0.3">
      <c r="A1386" t="s">
        <v>5</v>
      </c>
      <c r="B1386" t="s">
        <v>83</v>
      </c>
      <c r="D1386" t="s">
        <v>19</v>
      </c>
      <c r="E1386" t="s">
        <v>119</v>
      </c>
      <c r="F1386">
        <v>23</v>
      </c>
      <c r="G1386" t="str">
        <f>VLOOKUP(Table1[[#This Row],[Week]],MonthWeek,3,FALSE)</f>
        <v>June</v>
      </c>
      <c r="I1386" s="4">
        <f>VLOOKUP(Table1[[#This Row],[Week]],WeekDays,2,FALSE)*Table1[[#This Row],[%]]*0.875</f>
        <v>0</v>
      </c>
      <c r="J13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87" spans="1:10" hidden="1" x14ac:dyDescent="0.3">
      <c r="A1387" t="s">
        <v>6</v>
      </c>
      <c r="B1387" t="s">
        <v>111</v>
      </c>
      <c r="D1387" t="s">
        <v>17</v>
      </c>
      <c r="E1387" t="s">
        <v>118</v>
      </c>
      <c r="F1387">
        <v>23</v>
      </c>
      <c r="G1387" t="str">
        <f>VLOOKUP(Table1[[#This Row],[Week]],MonthWeek,3,FALSE)</f>
        <v>June</v>
      </c>
      <c r="H1387" s="58">
        <v>0.4</v>
      </c>
      <c r="I1387" s="4">
        <f>VLOOKUP(Table1[[#This Row],[Week]],WeekDays,2,FALSE)*Table1[[#This Row],[%]]*0.875</f>
        <v>1.75</v>
      </c>
      <c r="J13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388" spans="1:10" hidden="1" x14ac:dyDescent="0.3">
      <c r="A1388" t="s">
        <v>6</v>
      </c>
      <c r="B1388" t="s">
        <v>111</v>
      </c>
      <c r="D1388" t="s">
        <v>17</v>
      </c>
      <c r="E1388" t="s">
        <v>79</v>
      </c>
      <c r="F1388">
        <v>23</v>
      </c>
      <c r="G1388" t="str">
        <f>VLOOKUP(Table1[[#This Row],[Week]],MonthWeek,3,FALSE)</f>
        <v>June</v>
      </c>
      <c r="H1388" s="58">
        <v>0.1</v>
      </c>
      <c r="I1388" s="4">
        <f>VLOOKUP(Table1[[#This Row],[Week]],WeekDays,2,FALSE)*Table1[[#This Row],[%]]*0.875</f>
        <v>0.4375</v>
      </c>
      <c r="J13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389" spans="1:10" hidden="1" x14ac:dyDescent="0.3">
      <c r="A1389" t="s">
        <v>6</v>
      </c>
      <c r="B1389" t="s">
        <v>111</v>
      </c>
      <c r="D1389" t="s">
        <v>15</v>
      </c>
      <c r="E1389" t="s">
        <v>127</v>
      </c>
      <c r="F1389">
        <v>23</v>
      </c>
      <c r="G1389" t="str">
        <f>VLOOKUP(Table1[[#This Row],[Week]],MonthWeek,3,FALSE)</f>
        <v>June</v>
      </c>
      <c r="I1389" s="4">
        <f>VLOOKUP(Table1[[#This Row],[Week]],WeekDays,2,FALSE)*Table1[[#This Row],[%]]*0.875</f>
        <v>0</v>
      </c>
      <c r="J13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90" spans="1:10" hidden="1" x14ac:dyDescent="0.3">
      <c r="A1390" t="s">
        <v>14</v>
      </c>
      <c r="B1390" t="s">
        <v>91</v>
      </c>
      <c r="D1390" t="s">
        <v>17</v>
      </c>
      <c r="E1390" t="s">
        <v>120</v>
      </c>
      <c r="F1390">
        <v>23</v>
      </c>
      <c r="G1390" t="str">
        <f>VLOOKUP(Table1[[#This Row],[Week]],MonthWeek,3,FALSE)</f>
        <v>June</v>
      </c>
      <c r="H1390" s="58">
        <v>0</v>
      </c>
      <c r="I1390" s="4">
        <f>VLOOKUP(Table1[[#This Row],[Week]],WeekDays,2,FALSE)*Table1[[#This Row],[%]]*0.875</f>
        <v>0</v>
      </c>
      <c r="J13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91" spans="1:10" hidden="1" x14ac:dyDescent="0.3">
      <c r="A1391" t="s">
        <v>14</v>
      </c>
      <c r="B1391" t="s">
        <v>99</v>
      </c>
      <c r="D1391" t="s">
        <v>17</v>
      </c>
      <c r="E1391" t="s">
        <v>107</v>
      </c>
      <c r="F1391">
        <v>23</v>
      </c>
      <c r="G1391" t="str">
        <f>VLOOKUP(Table1[[#This Row],[Week]],MonthWeek,3,FALSE)</f>
        <v>June</v>
      </c>
      <c r="H1391" s="58">
        <v>0</v>
      </c>
      <c r="I1391" s="4">
        <f>VLOOKUP(Table1[[#This Row],[Week]],WeekDays,2,FALSE)*Table1[[#This Row],[%]]*0.875</f>
        <v>0</v>
      </c>
      <c r="J13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92" spans="1:10" hidden="1" x14ac:dyDescent="0.3">
      <c r="A1392" t="s">
        <v>6</v>
      </c>
      <c r="B1392" t="s">
        <v>111</v>
      </c>
      <c r="D1392" t="s">
        <v>15</v>
      </c>
      <c r="E1392" t="s">
        <v>134</v>
      </c>
      <c r="F1392">
        <v>23</v>
      </c>
      <c r="G1392" t="str">
        <f>VLOOKUP(Table1[[#This Row],[Week]],MonthWeek,3,FALSE)</f>
        <v>June</v>
      </c>
      <c r="H1392" s="58">
        <v>0</v>
      </c>
      <c r="I1392" s="4">
        <f>VLOOKUP(Table1[[#This Row],[Week]],WeekDays,2,FALSE)*Table1[[#This Row],[%]]*0.875</f>
        <v>0</v>
      </c>
      <c r="J13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393" spans="1:10" hidden="1" x14ac:dyDescent="0.3">
      <c r="A1393" t="s">
        <v>14</v>
      </c>
      <c r="B1393" t="s">
        <v>105</v>
      </c>
      <c r="D1393" t="s">
        <v>19</v>
      </c>
      <c r="E1393" t="s">
        <v>39</v>
      </c>
      <c r="F1393">
        <v>23</v>
      </c>
      <c r="G1393" t="str">
        <f>VLOOKUP(Table1[[#This Row],[Week]],MonthWeek,3,FALSE)</f>
        <v>June</v>
      </c>
      <c r="H1393" s="58">
        <v>0.5</v>
      </c>
      <c r="I1393" s="4">
        <f>VLOOKUP(Table1[[#This Row],[Week]],WeekDays,2,FALSE)*Table1[[#This Row],[%]]*0.875</f>
        <v>2.1875</v>
      </c>
      <c r="J13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394" spans="1:10" hidden="1" x14ac:dyDescent="0.3">
      <c r="A1394" t="s">
        <v>14</v>
      </c>
      <c r="B1394" t="s">
        <v>105</v>
      </c>
      <c r="D1394" t="s">
        <v>15</v>
      </c>
      <c r="E1394" t="s">
        <v>112</v>
      </c>
      <c r="F1394">
        <v>23</v>
      </c>
      <c r="G1394" t="str">
        <f>VLOOKUP(Table1[[#This Row],[Week]],MonthWeek,3,FALSE)</f>
        <v>June</v>
      </c>
      <c r="H1394" s="58">
        <v>1</v>
      </c>
      <c r="I1394" s="4">
        <f>VLOOKUP(Table1[[#This Row],[Week]],WeekDays,2,FALSE)*Table1[[#This Row],[%]]*0.875</f>
        <v>4.375</v>
      </c>
      <c r="J13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395" spans="1:10" hidden="1" x14ac:dyDescent="0.3">
      <c r="A1395" t="s">
        <v>14</v>
      </c>
      <c r="B1395" t="s">
        <v>105</v>
      </c>
      <c r="D1395" t="s">
        <v>15</v>
      </c>
      <c r="E1395" t="s">
        <v>112</v>
      </c>
      <c r="F1395">
        <v>23</v>
      </c>
      <c r="G1395" t="str">
        <f>VLOOKUP(Table1[[#This Row],[Week]],MonthWeek,3,FALSE)</f>
        <v>June</v>
      </c>
      <c r="H1395" s="58">
        <v>1</v>
      </c>
      <c r="I1395" s="4">
        <f>VLOOKUP(Table1[[#This Row],[Week]],WeekDays,2,FALSE)*Table1[[#This Row],[%]]*0.875</f>
        <v>4.375</v>
      </c>
      <c r="J13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396" spans="1:10" hidden="1" x14ac:dyDescent="0.3">
      <c r="A1396" t="s">
        <v>14</v>
      </c>
      <c r="B1396" t="s">
        <v>105</v>
      </c>
      <c r="D1396" t="s">
        <v>17</v>
      </c>
      <c r="E1396" t="s">
        <v>17</v>
      </c>
      <c r="F1396">
        <v>23</v>
      </c>
      <c r="G1396" t="str">
        <f>VLOOKUP(Table1[[#This Row],[Week]],MonthWeek,3,FALSE)</f>
        <v>June</v>
      </c>
      <c r="H1396" s="58">
        <v>0.4</v>
      </c>
      <c r="I1396" s="4">
        <f>VLOOKUP(Table1[[#This Row],[Week]],WeekDays,2,FALSE)*Table1[[#This Row],[%]]*0.875</f>
        <v>1.75</v>
      </c>
      <c r="J13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397" spans="1:10" hidden="1" x14ac:dyDescent="0.3">
      <c r="A1397" t="s">
        <v>14</v>
      </c>
      <c r="B1397" t="s">
        <v>105</v>
      </c>
      <c r="D1397" t="s">
        <v>17</v>
      </c>
      <c r="E1397" t="s">
        <v>17</v>
      </c>
      <c r="F1397">
        <v>23</v>
      </c>
      <c r="G1397" t="str">
        <f>VLOOKUP(Table1[[#This Row],[Week]],MonthWeek,3,FALSE)</f>
        <v>June</v>
      </c>
      <c r="H1397" s="58">
        <v>0.4</v>
      </c>
      <c r="I1397" s="4">
        <f>VLOOKUP(Table1[[#This Row],[Week]],WeekDays,2,FALSE)*Table1[[#This Row],[%]]*0.875</f>
        <v>1.75</v>
      </c>
      <c r="J13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398" spans="1:10" hidden="1" x14ac:dyDescent="0.3">
      <c r="A1398" t="s">
        <v>5</v>
      </c>
      <c r="B1398" t="s">
        <v>83</v>
      </c>
      <c r="D1398" t="s">
        <v>17</v>
      </c>
      <c r="E1398" t="s">
        <v>113</v>
      </c>
      <c r="F1398">
        <v>23</v>
      </c>
      <c r="G1398" t="str">
        <f>VLOOKUP(Table1[[#This Row],[Week]],MonthWeek,3,FALSE)</f>
        <v>June</v>
      </c>
      <c r="H1398" s="58">
        <v>0.3</v>
      </c>
      <c r="I1398" s="4">
        <f>VLOOKUP(Table1[[#This Row],[Week]],WeekDays,2,FALSE)*Table1[[#This Row],[%]]*0.875</f>
        <v>1.3125</v>
      </c>
      <c r="J13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399" spans="1:10" hidden="1" x14ac:dyDescent="0.3">
      <c r="A1399" t="s">
        <v>14</v>
      </c>
      <c r="B1399" t="s">
        <v>70</v>
      </c>
      <c r="D1399" t="s">
        <v>17</v>
      </c>
      <c r="E1399" t="s">
        <v>120</v>
      </c>
      <c r="F1399">
        <v>23</v>
      </c>
      <c r="G1399" t="str">
        <f>VLOOKUP(Table1[[#This Row],[Week]],MonthWeek,3,FALSE)</f>
        <v>June</v>
      </c>
      <c r="H1399" s="58">
        <v>0</v>
      </c>
      <c r="I1399" s="4">
        <f>VLOOKUP(Table1[[#This Row],[Week]],WeekDays,2,FALSE)*Table1[[#This Row],[%]]*0.875</f>
        <v>0</v>
      </c>
      <c r="J13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00" spans="1:10" hidden="1" x14ac:dyDescent="0.3">
      <c r="A1400" t="s">
        <v>14</v>
      </c>
      <c r="B1400" t="s">
        <v>60</v>
      </c>
      <c r="D1400" t="s">
        <v>15</v>
      </c>
      <c r="E1400" t="s">
        <v>126</v>
      </c>
      <c r="F1400">
        <v>23</v>
      </c>
      <c r="G1400" t="str">
        <f>VLOOKUP(Table1[[#This Row],[Week]],MonthWeek,3,FALSE)</f>
        <v>June</v>
      </c>
      <c r="H1400" s="58">
        <v>0.2</v>
      </c>
      <c r="I1400" s="4">
        <f>VLOOKUP(Table1[[#This Row],[Week]],WeekDays,2,FALSE)*Table1[[#This Row],[%]]*0.875</f>
        <v>0.875</v>
      </c>
      <c r="J14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401" spans="1:10" hidden="1" x14ac:dyDescent="0.3">
      <c r="A1401" t="s">
        <v>6</v>
      </c>
      <c r="B1401" t="s">
        <v>111</v>
      </c>
      <c r="D1401" t="s">
        <v>19</v>
      </c>
      <c r="E1401" t="s">
        <v>73</v>
      </c>
      <c r="F1401">
        <v>23</v>
      </c>
      <c r="G1401" t="str">
        <f>VLOOKUP(Table1[[#This Row],[Week]],MonthWeek,3,FALSE)</f>
        <v>June</v>
      </c>
      <c r="H1401" s="58">
        <v>0.2</v>
      </c>
      <c r="I1401" s="4">
        <f>VLOOKUP(Table1[[#This Row],[Week]],WeekDays,2,FALSE)*Table1[[#This Row],[%]]*0.875</f>
        <v>0.875</v>
      </c>
      <c r="J14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402" spans="1:10" hidden="1" x14ac:dyDescent="0.3">
      <c r="A1402" t="s">
        <v>4</v>
      </c>
      <c r="B1402" t="s">
        <v>115</v>
      </c>
      <c r="D1402" t="s">
        <v>17</v>
      </c>
      <c r="E1402" t="s">
        <v>79</v>
      </c>
      <c r="F1402">
        <v>23</v>
      </c>
      <c r="G1402" t="str">
        <f>VLOOKUP(Table1[[#This Row],[Week]],MonthWeek,3,FALSE)</f>
        <v>June</v>
      </c>
      <c r="H1402" s="58">
        <v>0.5</v>
      </c>
      <c r="I1402" s="4">
        <f>VLOOKUP(Table1[[#This Row],[Week]],WeekDays,2,FALSE)*Table1[[#This Row],[%]]*0.875</f>
        <v>2.1875</v>
      </c>
      <c r="J14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403" spans="1:10" hidden="1" x14ac:dyDescent="0.3">
      <c r="A1403" t="s">
        <v>4</v>
      </c>
      <c r="B1403" t="s">
        <v>115</v>
      </c>
      <c r="D1403" t="s">
        <v>19</v>
      </c>
      <c r="E1403" t="s">
        <v>119</v>
      </c>
      <c r="F1403">
        <v>23</v>
      </c>
      <c r="G1403" t="str">
        <f>VLOOKUP(Table1[[#This Row],[Week]],MonthWeek,3,FALSE)</f>
        <v>June</v>
      </c>
      <c r="H1403" s="58">
        <v>0.3</v>
      </c>
      <c r="I1403" s="4">
        <f>VLOOKUP(Table1[[#This Row],[Week]],WeekDays,2,FALSE)*Table1[[#This Row],[%]]*0.875</f>
        <v>1.3125</v>
      </c>
      <c r="J14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1404" spans="1:10" hidden="1" x14ac:dyDescent="0.3">
      <c r="A1404" t="s">
        <v>6</v>
      </c>
      <c r="B1404" t="s">
        <v>111</v>
      </c>
      <c r="D1404" t="s">
        <v>0</v>
      </c>
      <c r="E1404" t="s">
        <v>6</v>
      </c>
      <c r="F1404">
        <v>23</v>
      </c>
      <c r="G1404" t="str">
        <f>VLOOKUP(Table1[[#This Row],[Week]],MonthWeek,3,FALSE)</f>
        <v>June</v>
      </c>
      <c r="H1404" s="58">
        <v>0.3</v>
      </c>
      <c r="I1404" s="4">
        <f>VLOOKUP(Table1[[#This Row],[Week]],WeekDays,2,FALSE)*Table1[[#This Row],[%]]*0.875</f>
        <v>1.3125</v>
      </c>
      <c r="J14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1405" spans="1:10" hidden="1" x14ac:dyDescent="0.3">
      <c r="A1405" t="s">
        <v>14</v>
      </c>
      <c r="B1405" t="s">
        <v>36</v>
      </c>
      <c r="D1405" t="s">
        <v>17</v>
      </c>
      <c r="E1405" t="s">
        <v>120</v>
      </c>
      <c r="F1405">
        <v>23</v>
      </c>
      <c r="G1405" t="str">
        <f>VLOOKUP(Table1[[#This Row],[Week]],MonthWeek,3,FALSE)</f>
        <v>June</v>
      </c>
      <c r="H1405" s="58">
        <v>0</v>
      </c>
      <c r="I1405" s="4">
        <f>VLOOKUP(Table1[[#This Row],[Week]],WeekDays,2,FALSE)*Table1[[#This Row],[%]]*0.875</f>
        <v>0</v>
      </c>
      <c r="J14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06" spans="1:10" hidden="1" x14ac:dyDescent="0.3">
      <c r="A1406" t="s">
        <v>14</v>
      </c>
      <c r="B1406" t="s">
        <v>85</v>
      </c>
      <c r="D1406" t="s">
        <v>19</v>
      </c>
      <c r="E1406" t="s">
        <v>108</v>
      </c>
      <c r="F1406">
        <v>23</v>
      </c>
      <c r="G1406" t="str">
        <f>VLOOKUP(Table1[[#This Row],[Week]],MonthWeek,3,FALSE)</f>
        <v>June</v>
      </c>
      <c r="H1406" s="58">
        <v>0.05</v>
      </c>
      <c r="I1406" s="4">
        <f>VLOOKUP(Table1[[#This Row],[Week]],WeekDays,2,FALSE)*Table1[[#This Row],[%]]*0.875</f>
        <v>0.21875</v>
      </c>
      <c r="J14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407" spans="1:10" hidden="1" x14ac:dyDescent="0.3">
      <c r="A1407" t="s">
        <v>13</v>
      </c>
      <c r="B1407" t="s">
        <v>69</v>
      </c>
      <c r="D1407" t="s">
        <v>15</v>
      </c>
      <c r="E1407" t="s">
        <v>127</v>
      </c>
      <c r="F1407">
        <v>23</v>
      </c>
      <c r="G1407" t="str">
        <f>VLOOKUP(Table1[[#This Row],[Week]],MonthWeek,3,FALSE)</f>
        <v>June</v>
      </c>
      <c r="I1407" s="4">
        <f>VLOOKUP(Table1[[#This Row],[Week]],WeekDays,2,FALSE)*Table1[[#This Row],[%]]*0.875</f>
        <v>0</v>
      </c>
      <c r="J14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08" spans="1:10" hidden="1" x14ac:dyDescent="0.3">
      <c r="A1408" t="s">
        <v>5</v>
      </c>
      <c r="B1408" t="s">
        <v>46</v>
      </c>
      <c r="D1408" t="s">
        <v>15</v>
      </c>
      <c r="E1408" t="s">
        <v>132</v>
      </c>
      <c r="F1408">
        <v>23</v>
      </c>
      <c r="G1408" t="str">
        <f>VLOOKUP(Table1[[#This Row],[Week]],MonthWeek,3,FALSE)</f>
        <v>June</v>
      </c>
      <c r="I1408" s="4">
        <f>VLOOKUP(Table1[[#This Row],[Week]],WeekDays,2,FALSE)*Table1[[#This Row],[%]]*0.875</f>
        <v>0</v>
      </c>
      <c r="J14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09" spans="1:10" hidden="1" x14ac:dyDescent="0.3">
      <c r="A1409" t="s">
        <v>13</v>
      </c>
      <c r="B1409" t="s">
        <v>59</v>
      </c>
      <c r="D1409" t="s">
        <v>0</v>
      </c>
      <c r="E1409" t="s">
        <v>13</v>
      </c>
      <c r="F1409">
        <v>23</v>
      </c>
      <c r="G1409" t="str">
        <f>VLOOKUP(Table1[[#This Row],[Week]],MonthWeek,3,FALSE)</f>
        <v>June</v>
      </c>
      <c r="H1409" s="58">
        <v>0.1</v>
      </c>
      <c r="I1409" s="4">
        <f>VLOOKUP(Table1[[#This Row],[Week]],WeekDays,2,FALSE)*Table1[[#This Row],[%]]*0.875</f>
        <v>0.4375</v>
      </c>
      <c r="J14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410" spans="1:10" hidden="1" x14ac:dyDescent="0.3">
      <c r="A1410" t="s">
        <v>6</v>
      </c>
      <c r="B1410" t="s">
        <v>111</v>
      </c>
      <c r="D1410" t="s">
        <v>17</v>
      </c>
      <c r="E1410" t="s">
        <v>79</v>
      </c>
      <c r="F1410">
        <v>23</v>
      </c>
      <c r="G1410" t="str">
        <f>VLOOKUP(Table1[[#This Row],[Week]],MonthWeek,3,FALSE)</f>
        <v>June</v>
      </c>
      <c r="I1410" s="4">
        <f>VLOOKUP(Table1[[#This Row],[Week]],WeekDays,2,FALSE)*Table1[[#This Row],[%]]*0.875</f>
        <v>0</v>
      </c>
      <c r="J14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11" spans="1:10" hidden="1" x14ac:dyDescent="0.3">
      <c r="A1411" t="s">
        <v>14</v>
      </c>
      <c r="B1411" t="s">
        <v>36</v>
      </c>
      <c r="D1411" t="s">
        <v>17</v>
      </c>
      <c r="E1411" t="s">
        <v>72</v>
      </c>
      <c r="F1411">
        <v>23</v>
      </c>
      <c r="G1411" t="str">
        <f>VLOOKUP(Table1[[#This Row],[Week]],MonthWeek,3,FALSE)</f>
        <v>June</v>
      </c>
      <c r="H1411" s="58">
        <v>0.05</v>
      </c>
      <c r="I1411" s="4">
        <f>VLOOKUP(Table1[[#This Row],[Week]],WeekDays,2,FALSE)*Table1[[#This Row],[%]]*0.875</f>
        <v>0.21875</v>
      </c>
      <c r="J14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412" spans="1:10" hidden="1" x14ac:dyDescent="0.3">
      <c r="A1412" t="s">
        <v>6</v>
      </c>
      <c r="B1412" t="s">
        <v>97</v>
      </c>
      <c r="D1412" t="s">
        <v>15</v>
      </c>
      <c r="E1412" t="s">
        <v>124</v>
      </c>
      <c r="F1412">
        <v>23</v>
      </c>
      <c r="G1412" t="str">
        <f>VLOOKUP(Table1[[#This Row],[Week]],MonthWeek,3,FALSE)</f>
        <v>June</v>
      </c>
      <c r="H1412" s="58">
        <v>0.1</v>
      </c>
      <c r="I1412" s="4">
        <f>VLOOKUP(Table1[[#This Row],[Week]],WeekDays,2,FALSE)*Table1[[#This Row],[%]]*0.875</f>
        <v>0.4375</v>
      </c>
      <c r="J14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413" spans="1:10" hidden="1" x14ac:dyDescent="0.3">
      <c r="A1413" t="s">
        <v>13</v>
      </c>
      <c r="B1413" t="s">
        <v>90</v>
      </c>
      <c r="D1413" t="s">
        <v>19</v>
      </c>
      <c r="E1413" t="s">
        <v>39</v>
      </c>
      <c r="F1413">
        <v>23</v>
      </c>
      <c r="G1413" t="str">
        <f>VLOOKUP(Table1[[#This Row],[Week]],MonthWeek,3,FALSE)</f>
        <v>June</v>
      </c>
      <c r="H1413" s="58">
        <v>0</v>
      </c>
      <c r="I1413" s="4">
        <f>VLOOKUP(Table1[[#This Row],[Week]],WeekDays,2,FALSE)*Table1[[#This Row],[%]]*0.875</f>
        <v>0</v>
      </c>
      <c r="J14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14" spans="1:10" hidden="1" x14ac:dyDescent="0.3">
      <c r="A1414" t="s">
        <v>6</v>
      </c>
      <c r="B1414" t="s">
        <v>97</v>
      </c>
      <c r="D1414" t="s">
        <v>15</v>
      </c>
      <c r="E1414" t="s">
        <v>122</v>
      </c>
      <c r="F1414">
        <v>23</v>
      </c>
      <c r="G1414" t="str">
        <f>VLOOKUP(Table1[[#This Row],[Week]],MonthWeek,3,FALSE)</f>
        <v>June</v>
      </c>
      <c r="H1414" s="58">
        <v>0.1</v>
      </c>
      <c r="I1414" s="4">
        <f>VLOOKUP(Table1[[#This Row],[Week]],WeekDays,2,FALSE)*Table1[[#This Row],[%]]*0.875</f>
        <v>0.4375</v>
      </c>
      <c r="J14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415" spans="1:10" hidden="1" x14ac:dyDescent="0.3">
      <c r="A1415" t="s">
        <v>5</v>
      </c>
      <c r="B1415" t="s">
        <v>46</v>
      </c>
      <c r="D1415" t="s">
        <v>15</v>
      </c>
      <c r="E1415" t="s">
        <v>133</v>
      </c>
      <c r="F1415">
        <v>23</v>
      </c>
      <c r="G1415" t="str">
        <f>VLOOKUP(Table1[[#This Row],[Week]],MonthWeek,3,FALSE)</f>
        <v>June</v>
      </c>
      <c r="I1415" s="4">
        <f>VLOOKUP(Table1[[#This Row],[Week]],WeekDays,2,FALSE)*Table1[[#This Row],[%]]*0.875</f>
        <v>0</v>
      </c>
      <c r="J14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16" spans="1:10" hidden="1" x14ac:dyDescent="0.3">
      <c r="A1416" t="s">
        <v>5</v>
      </c>
      <c r="B1416" t="s">
        <v>46</v>
      </c>
      <c r="D1416" t="s">
        <v>19</v>
      </c>
      <c r="E1416" t="s">
        <v>39</v>
      </c>
      <c r="F1416">
        <v>23</v>
      </c>
      <c r="G1416" t="str">
        <f>VLOOKUP(Table1[[#This Row],[Week]],MonthWeek,3,FALSE)</f>
        <v>June</v>
      </c>
      <c r="I1416" s="4">
        <f>VLOOKUP(Table1[[#This Row],[Week]],WeekDays,2,FALSE)*Table1[[#This Row],[%]]*0.875</f>
        <v>0</v>
      </c>
      <c r="J14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17" spans="1:10" hidden="1" x14ac:dyDescent="0.3">
      <c r="A1417" t="s">
        <v>6</v>
      </c>
      <c r="B1417" t="s">
        <v>97</v>
      </c>
      <c r="D1417" t="s">
        <v>19</v>
      </c>
      <c r="E1417" t="s">
        <v>73</v>
      </c>
      <c r="F1417">
        <v>23</v>
      </c>
      <c r="G1417" t="str">
        <f>VLOOKUP(Table1[[#This Row],[Week]],MonthWeek,3,FALSE)</f>
        <v>June</v>
      </c>
      <c r="H1417" s="58">
        <v>0.1</v>
      </c>
      <c r="I1417" s="4">
        <f>VLOOKUP(Table1[[#This Row],[Week]],WeekDays,2,FALSE)*Table1[[#This Row],[%]]*0.875</f>
        <v>0.4375</v>
      </c>
      <c r="J14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418" spans="1:10" hidden="1" x14ac:dyDescent="0.3">
      <c r="A1418" t="s">
        <v>5</v>
      </c>
      <c r="B1418" t="s">
        <v>166</v>
      </c>
      <c r="D1418" t="s">
        <v>15</v>
      </c>
      <c r="E1418" t="s">
        <v>92</v>
      </c>
      <c r="F1418">
        <v>23</v>
      </c>
      <c r="G1418" t="str">
        <f>VLOOKUP(Table1[[#This Row],[Week]],MonthWeek,3,FALSE)</f>
        <v>June</v>
      </c>
      <c r="I1418" s="4">
        <f>VLOOKUP(Table1[[#This Row],[Week]],WeekDays,2,FALSE)*Table1[[#This Row],[%]]*0.875</f>
        <v>0</v>
      </c>
      <c r="J14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19" spans="1:10" hidden="1" x14ac:dyDescent="0.3">
      <c r="A1419" t="s">
        <v>5</v>
      </c>
      <c r="B1419" t="s">
        <v>46</v>
      </c>
      <c r="D1419" t="s">
        <v>17</v>
      </c>
      <c r="E1419" t="s">
        <v>62</v>
      </c>
      <c r="F1419">
        <v>23</v>
      </c>
      <c r="G1419" t="str">
        <f>VLOOKUP(Table1[[#This Row],[Week]],MonthWeek,3,FALSE)</f>
        <v>June</v>
      </c>
      <c r="I1419" s="4">
        <f>VLOOKUP(Table1[[#This Row],[Week]],WeekDays,2,FALSE)*Table1[[#This Row],[%]]*0.875</f>
        <v>0</v>
      </c>
      <c r="J14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20" spans="1:10" hidden="1" x14ac:dyDescent="0.3">
      <c r="A1420" t="s">
        <v>5</v>
      </c>
      <c r="B1420" t="s">
        <v>166</v>
      </c>
      <c r="D1420" t="s">
        <v>15</v>
      </c>
      <c r="E1420" t="s">
        <v>78</v>
      </c>
      <c r="F1420">
        <v>23</v>
      </c>
      <c r="G1420" t="str">
        <f>VLOOKUP(Table1[[#This Row],[Week]],MonthWeek,3,FALSE)</f>
        <v>June</v>
      </c>
      <c r="H1420" s="58">
        <v>0.5</v>
      </c>
      <c r="I1420" s="4">
        <f>VLOOKUP(Table1[[#This Row],[Week]],WeekDays,2,FALSE)*Table1[[#This Row],[%]]*0.875</f>
        <v>2.1875</v>
      </c>
      <c r="J14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421" spans="1:10" hidden="1" x14ac:dyDescent="0.3">
      <c r="A1421" t="s">
        <v>6</v>
      </c>
      <c r="B1421" t="s">
        <v>31</v>
      </c>
      <c r="D1421" t="s">
        <v>17</v>
      </c>
      <c r="E1421" t="s">
        <v>113</v>
      </c>
      <c r="F1421">
        <v>23</v>
      </c>
      <c r="G1421" t="str">
        <f>VLOOKUP(Table1[[#This Row],[Week]],MonthWeek,3,FALSE)</f>
        <v>June</v>
      </c>
      <c r="H1421" s="58">
        <v>0.5</v>
      </c>
      <c r="I1421" s="4">
        <f>VLOOKUP(Table1[[#This Row],[Week]],WeekDays,2,FALSE)*Table1[[#This Row],[%]]*0.875</f>
        <v>2.1875</v>
      </c>
      <c r="J14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422" spans="1:10" hidden="1" x14ac:dyDescent="0.3">
      <c r="A1422" t="s">
        <v>5</v>
      </c>
      <c r="B1422" t="s">
        <v>46</v>
      </c>
      <c r="D1422" t="s">
        <v>19</v>
      </c>
      <c r="E1422" t="s">
        <v>108</v>
      </c>
      <c r="F1422">
        <v>23</v>
      </c>
      <c r="G1422" t="str">
        <f>VLOOKUP(Table1[[#This Row],[Week]],MonthWeek,3,FALSE)</f>
        <v>June</v>
      </c>
      <c r="I1422" s="4">
        <f>VLOOKUP(Table1[[#This Row],[Week]],WeekDays,2,FALSE)*Table1[[#This Row],[%]]*0.875</f>
        <v>0</v>
      </c>
      <c r="J14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23" spans="1:10" hidden="1" x14ac:dyDescent="0.3">
      <c r="A1423" t="s">
        <v>13</v>
      </c>
      <c r="B1423" t="s">
        <v>90</v>
      </c>
      <c r="D1423" t="s">
        <v>19</v>
      </c>
      <c r="E1423" t="s">
        <v>121</v>
      </c>
      <c r="F1423">
        <v>23</v>
      </c>
      <c r="G1423" t="str">
        <f>VLOOKUP(Table1[[#This Row],[Week]],MonthWeek,3,FALSE)</f>
        <v>June</v>
      </c>
      <c r="H1423" s="58">
        <v>0</v>
      </c>
      <c r="I1423" s="4">
        <f>VLOOKUP(Table1[[#This Row],[Week]],WeekDays,2,FALSE)*Table1[[#This Row],[%]]*0.875</f>
        <v>0</v>
      </c>
      <c r="J14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24" spans="1:10" hidden="1" x14ac:dyDescent="0.3">
      <c r="A1424" t="s">
        <v>4</v>
      </c>
      <c r="B1424" t="s">
        <v>115</v>
      </c>
      <c r="D1424" t="s">
        <v>19</v>
      </c>
      <c r="E1424" t="s">
        <v>114</v>
      </c>
      <c r="F1424">
        <v>23</v>
      </c>
      <c r="G1424" t="str">
        <f>VLOOKUP(Table1[[#This Row],[Week]],MonthWeek,3,FALSE)</f>
        <v>June</v>
      </c>
      <c r="H1424" s="58">
        <v>0</v>
      </c>
      <c r="I1424" s="4">
        <f>VLOOKUP(Table1[[#This Row],[Week]],WeekDays,2,FALSE)*Table1[[#This Row],[%]]*0.875</f>
        <v>0</v>
      </c>
      <c r="J14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25" spans="1:10" hidden="1" x14ac:dyDescent="0.3">
      <c r="A1425" t="s">
        <v>6</v>
      </c>
      <c r="B1425" t="s">
        <v>97</v>
      </c>
      <c r="D1425" t="s">
        <v>0</v>
      </c>
      <c r="E1425" t="s">
        <v>6</v>
      </c>
      <c r="F1425">
        <v>23</v>
      </c>
      <c r="G1425" t="str">
        <f>VLOOKUP(Table1[[#This Row],[Week]],MonthWeek,3,FALSE)</f>
        <v>June</v>
      </c>
      <c r="H1425" s="58">
        <v>0.2</v>
      </c>
      <c r="I1425" s="4">
        <f>VLOOKUP(Table1[[#This Row],[Week]],WeekDays,2,FALSE)*Table1[[#This Row],[%]]*0.875</f>
        <v>0.875</v>
      </c>
      <c r="J14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426" spans="1:10" hidden="1" x14ac:dyDescent="0.3">
      <c r="A1426" t="s">
        <v>14</v>
      </c>
      <c r="B1426" t="s">
        <v>60</v>
      </c>
      <c r="D1426" t="s">
        <v>19</v>
      </c>
      <c r="E1426" t="s">
        <v>39</v>
      </c>
      <c r="F1426">
        <v>23</v>
      </c>
      <c r="G1426" t="str">
        <f>VLOOKUP(Table1[[#This Row],[Week]],MonthWeek,3,FALSE)</f>
        <v>June</v>
      </c>
      <c r="H1426" s="58">
        <v>0</v>
      </c>
      <c r="I1426" s="4">
        <f>VLOOKUP(Table1[[#This Row],[Week]],WeekDays,2,FALSE)*Table1[[#This Row],[%]]*0.875</f>
        <v>0</v>
      </c>
      <c r="J14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27" spans="1:10" hidden="1" x14ac:dyDescent="0.3">
      <c r="A1427" t="s">
        <v>13</v>
      </c>
      <c r="B1427" t="s">
        <v>47</v>
      </c>
      <c r="D1427" t="s">
        <v>17</v>
      </c>
      <c r="E1427" t="s">
        <v>118</v>
      </c>
      <c r="F1427">
        <v>23</v>
      </c>
      <c r="G1427" t="str">
        <f>VLOOKUP(Table1[[#This Row],[Week]],MonthWeek,3,FALSE)</f>
        <v>June</v>
      </c>
      <c r="H1427" s="58">
        <v>0</v>
      </c>
      <c r="I1427" s="4">
        <f>VLOOKUP(Table1[[#This Row],[Week]],WeekDays,2,FALSE)*Table1[[#This Row],[%]]*0.875</f>
        <v>0</v>
      </c>
      <c r="J14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28" spans="1:10" hidden="1" x14ac:dyDescent="0.3">
      <c r="A1428" t="s">
        <v>13</v>
      </c>
      <c r="B1428" t="s">
        <v>59</v>
      </c>
      <c r="D1428" t="s">
        <v>17</v>
      </c>
      <c r="E1428" t="s">
        <v>72</v>
      </c>
      <c r="F1428">
        <v>23</v>
      </c>
      <c r="G1428" t="str">
        <f>VLOOKUP(Table1[[#This Row],[Week]],MonthWeek,3,FALSE)</f>
        <v>June</v>
      </c>
      <c r="H1428" s="58">
        <v>0.1</v>
      </c>
      <c r="I1428" s="4">
        <f>VLOOKUP(Table1[[#This Row],[Week]],WeekDays,2,FALSE)*Table1[[#This Row],[%]]*0.875</f>
        <v>0.4375</v>
      </c>
      <c r="J14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429" spans="1:10" hidden="1" x14ac:dyDescent="0.3">
      <c r="A1429" t="s">
        <v>14</v>
      </c>
      <c r="B1429" t="s">
        <v>60</v>
      </c>
      <c r="D1429" t="s">
        <v>19</v>
      </c>
      <c r="E1429" t="s">
        <v>108</v>
      </c>
      <c r="F1429">
        <v>23</v>
      </c>
      <c r="G1429" t="str">
        <f>VLOOKUP(Table1[[#This Row],[Week]],MonthWeek,3,FALSE)</f>
        <v>June</v>
      </c>
      <c r="H1429" s="42">
        <v>0.2</v>
      </c>
      <c r="I1429" s="4">
        <f>VLOOKUP(Table1[[#This Row],[Week]],WeekDays,2,FALSE)*Table1[[#This Row],[%]]*0.875</f>
        <v>0.875</v>
      </c>
      <c r="J14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430" spans="1:10" hidden="1" x14ac:dyDescent="0.3">
      <c r="A1430" t="s">
        <v>14</v>
      </c>
      <c r="B1430" t="s">
        <v>70</v>
      </c>
      <c r="D1430" t="s">
        <v>17</v>
      </c>
      <c r="E1430" t="s">
        <v>72</v>
      </c>
      <c r="F1430">
        <v>23</v>
      </c>
      <c r="G1430" t="str">
        <f>VLOOKUP(Table1[[#This Row],[Week]],MonthWeek,3,FALSE)</f>
        <v>June</v>
      </c>
      <c r="H1430" s="58">
        <v>0</v>
      </c>
      <c r="I1430" s="4">
        <f>VLOOKUP(Table1[[#This Row],[Week]],WeekDays,2,FALSE)*Table1[[#This Row],[%]]*0.875</f>
        <v>0</v>
      </c>
      <c r="J14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31" spans="1:10" hidden="1" x14ac:dyDescent="0.3">
      <c r="A1431" t="s">
        <v>14</v>
      </c>
      <c r="B1431" t="s">
        <v>91</v>
      </c>
      <c r="D1431" t="s">
        <v>17</v>
      </c>
      <c r="E1431" t="s">
        <v>72</v>
      </c>
      <c r="F1431">
        <v>23</v>
      </c>
      <c r="G1431" t="str">
        <f>VLOOKUP(Table1[[#This Row],[Week]],MonthWeek,3,FALSE)</f>
        <v>June</v>
      </c>
      <c r="H1431" s="58">
        <v>0</v>
      </c>
      <c r="I1431" s="4">
        <f>VLOOKUP(Table1[[#This Row],[Week]],WeekDays,2,FALSE)*Table1[[#This Row],[%]]*0.875</f>
        <v>0</v>
      </c>
      <c r="J14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32" spans="1:10" hidden="1" x14ac:dyDescent="0.3">
      <c r="A1432" t="s">
        <v>13</v>
      </c>
      <c r="B1432" t="s">
        <v>67</v>
      </c>
      <c r="D1432" t="s">
        <v>17</v>
      </c>
      <c r="E1432" t="s">
        <v>118</v>
      </c>
      <c r="F1432">
        <v>23</v>
      </c>
      <c r="G1432" t="str">
        <f>VLOOKUP(Table1[[#This Row],[Week]],MonthWeek,3,FALSE)</f>
        <v>June</v>
      </c>
      <c r="H1432" s="58">
        <v>0</v>
      </c>
      <c r="I1432" s="4">
        <f>VLOOKUP(Table1[[#This Row],[Week]],WeekDays,2,FALSE)*Table1[[#This Row],[%]]*0.875</f>
        <v>0</v>
      </c>
      <c r="J14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33" spans="1:10" hidden="1" x14ac:dyDescent="0.3">
      <c r="A1433" t="s">
        <v>13</v>
      </c>
      <c r="B1433" t="s">
        <v>47</v>
      </c>
      <c r="D1433" t="s">
        <v>17</v>
      </c>
      <c r="E1433" t="s">
        <v>72</v>
      </c>
      <c r="F1433">
        <v>23</v>
      </c>
      <c r="G1433" t="str">
        <f>VLOOKUP(Table1[[#This Row],[Week]],MonthWeek,3,FALSE)</f>
        <v>June</v>
      </c>
      <c r="H1433" s="58">
        <v>0.05</v>
      </c>
      <c r="I1433" s="4">
        <f>VLOOKUP(Table1[[#This Row],[Week]],WeekDays,2,FALSE)*Table1[[#This Row],[%]]*0.875</f>
        <v>0.21875</v>
      </c>
      <c r="J14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434" spans="1:10" hidden="1" x14ac:dyDescent="0.3">
      <c r="A1434" t="s">
        <v>13</v>
      </c>
      <c r="B1434" t="s">
        <v>98</v>
      </c>
      <c r="D1434" t="s">
        <v>17</v>
      </c>
      <c r="E1434" t="s">
        <v>118</v>
      </c>
      <c r="F1434">
        <v>23</v>
      </c>
      <c r="G1434" t="str">
        <f>VLOOKUP(Table1[[#This Row],[Week]],MonthWeek,3,FALSE)</f>
        <v>June</v>
      </c>
      <c r="H1434" s="58">
        <v>0.2</v>
      </c>
      <c r="I1434" s="4">
        <f>VLOOKUP(Table1[[#This Row],[Week]],WeekDays,2,FALSE)*Table1[[#This Row],[%]]*0.875</f>
        <v>0.875</v>
      </c>
      <c r="J14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435" spans="1:10" hidden="1" x14ac:dyDescent="0.3">
      <c r="A1435" t="s">
        <v>13</v>
      </c>
      <c r="B1435" t="s">
        <v>69</v>
      </c>
      <c r="D1435" t="s">
        <v>17</v>
      </c>
      <c r="E1435" t="s">
        <v>118</v>
      </c>
      <c r="F1435">
        <v>23</v>
      </c>
      <c r="G1435" t="str">
        <f>VLOOKUP(Table1[[#This Row],[Week]],MonthWeek,3,FALSE)</f>
        <v>June</v>
      </c>
      <c r="H1435" s="58">
        <v>0.1</v>
      </c>
      <c r="I1435" s="4">
        <f>VLOOKUP(Table1[[#This Row],[Week]],WeekDays,2,FALSE)*Table1[[#This Row],[%]]*0.875</f>
        <v>0.4375</v>
      </c>
      <c r="J14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436" spans="1:10" hidden="1" x14ac:dyDescent="0.3">
      <c r="A1436" t="s">
        <v>6</v>
      </c>
      <c r="B1436" t="s">
        <v>97</v>
      </c>
      <c r="D1436" t="s">
        <v>17</v>
      </c>
      <c r="E1436" t="s">
        <v>107</v>
      </c>
      <c r="F1436">
        <v>23</v>
      </c>
      <c r="G1436" t="str">
        <f>VLOOKUP(Table1[[#This Row],[Week]],MonthWeek,3,FALSE)</f>
        <v>June</v>
      </c>
      <c r="H1436" s="58">
        <v>0.2</v>
      </c>
      <c r="I1436" s="4">
        <f>VLOOKUP(Table1[[#This Row],[Week]],WeekDays,2,FALSE)*Table1[[#This Row],[%]]*0.875</f>
        <v>0.875</v>
      </c>
      <c r="J14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437" spans="1:10" hidden="1" x14ac:dyDescent="0.3">
      <c r="A1437" t="s">
        <v>14</v>
      </c>
      <c r="B1437" t="s">
        <v>99</v>
      </c>
      <c r="D1437" t="s">
        <v>17</v>
      </c>
      <c r="E1437" t="s">
        <v>50</v>
      </c>
      <c r="F1437">
        <v>23</v>
      </c>
      <c r="G1437" t="str">
        <f>VLOOKUP(Table1[[#This Row],[Week]],MonthWeek,3,FALSE)</f>
        <v>June</v>
      </c>
      <c r="H1437" s="58">
        <v>0.05</v>
      </c>
      <c r="I1437" s="4">
        <f>VLOOKUP(Table1[[#This Row],[Week]],WeekDays,2,FALSE)*Table1[[#This Row],[%]]*0.875</f>
        <v>0.21875</v>
      </c>
      <c r="J14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438" spans="1:10" hidden="1" x14ac:dyDescent="0.3">
      <c r="A1438" t="s">
        <v>6</v>
      </c>
      <c r="B1438" t="s">
        <v>97</v>
      </c>
      <c r="D1438" t="s">
        <v>17</v>
      </c>
      <c r="E1438" t="s">
        <v>50</v>
      </c>
      <c r="F1438">
        <v>23</v>
      </c>
      <c r="G1438" t="str">
        <f>VLOOKUP(Table1[[#This Row],[Week]],MonthWeek,3,FALSE)</f>
        <v>June</v>
      </c>
      <c r="H1438" s="58">
        <v>0</v>
      </c>
      <c r="I1438" s="4">
        <f>VLOOKUP(Table1[[#This Row],[Week]],WeekDays,2,FALSE)*Table1[[#This Row],[%]]*0.875</f>
        <v>0</v>
      </c>
      <c r="J14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39" spans="1:10" hidden="1" x14ac:dyDescent="0.3">
      <c r="A1439" t="s">
        <v>6</v>
      </c>
      <c r="B1439" t="s">
        <v>33</v>
      </c>
      <c r="D1439" t="s">
        <v>0</v>
      </c>
      <c r="E1439" t="s">
        <v>6</v>
      </c>
      <c r="F1439">
        <v>24</v>
      </c>
      <c r="G1439" t="str">
        <f>VLOOKUP(Table1[[#This Row],[Week]],MonthWeek,3,FALSE)</f>
        <v>June</v>
      </c>
      <c r="H1439" s="58">
        <v>0.1</v>
      </c>
      <c r="I1439" s="4">
        <f>VLOOKUP(Table1[[#This Row],[Week]],WeekDays,2,FALSE)*Table1[[#This Row],[%]]*0.875</f>
        <v>0.4375</v>
      </c>
      <c r="J14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440" spans="1:10" hidden="1" x14ac:dyDescent="0.3">
      <c r="A1440" t="s">
        <v>6</v>
      </c>
      <c r="B1440" t="s">
        <v>33</v>
      </c>
      <c r="D1440" t="s">
        <v>17</v>
      </c>
      <c r="E1440" t="s">
        <v>62</v>
      </c>
      <c r="F1440">
        <v>24</v>
      </c>
      <c r="G1440" t="str">
        <f>VLOOKUP(Table1[[#This Row],[Week]],MonthWeek,3,FALSE)</f>
        <v>June</v>
      </c>
      <c r="H1440" s="58">
        <v>0.2</v>
      </c>
      <c r="I1440" s="4">
        <f>VLOOKUP(Table1[[#This Row],[Week]],WeekDays,2,FALSE)*Table1[[#This Row],[%]]*0.875</f>
        <v>0.875</v>
      </c>
      <c r="J14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441" spans="1:11" hidden="1" x14ac:dyDescent="0.3">
      <c r="A1441" t="s">
        <v>6</v>
      </c>
      <c r="B1441" t="s">
        <v>33</v>
      </c>
      <c r="D1441" t="s">
        <v>17</v>
      </c>
      <c r="E1441" t="s">
        <v>123</v>
      </c>
      <c r="F1441">
        <v>24</v>
      </c>
      <c r="G1441" t="str">
        <f>VLOOKUP(Table1[[#This Row],[Week]],MonthWeek,3,FALSE)</f>
        <v>June</v>
      </c>
      <c r="H1441" s="58">
        <v>0.2</v>
      </c>
      <c r="I1441" s="4">
        <f>VLOOKUP(Table1[[#This Row],[Week]],WeekDays,2,FALSE)*Table1[[#This Row],[%]]*0.875</f>
        <v>0.875</v>
      </c>
      <c r="J14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442" spans="1:11" hidden="1" x14ac:dyDescent="0.3">
      <c r="A1442" t="s">
        <v>5</v>
      </c>
      <c r="B1442" t="s">
        <v>30</v>
      </c>
      <c r="D1442" t="s">
        <v>19</v>
      </c>
      <c r="E1442" t="s">
        <v>108</v>
      </c>
      <c r="F1442">
        <v>24</v>
      </c>
      <c r="G1442" t="str">
        <f>VLOOKUP(Table1[[#This Row],[Week]],MonthWeek,3,FALSE)</f>
        <v>June</v>
      </c>
      <c r="H1442" s="42">
        <v>0.6</v>
      </c>
      <c r="I1442" s="4">
        <f>VLOOKUP(Table1[[#This Row],[Week]],WeekDays,2,FALSE)*Table1[[#This Row],[%]]*0.875</f>
        <v>2.625</v>
      </c>
      <c r="J14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row>
    <row r="1443" spans="1:11" hidden="1" x14ac:dyDescent="0.3">
      <c r="A1443" t="s">
        <v>6</v>
      </c>
      <c r="B1443" t="s">
        <v>33</v>
      </c>
      <c r="D1443" t="s">
        <v>15</v>
      </c>
      <c r="E1443" t="s">
        <v>78</v>
      </c>
      <c r="F1443">
        <v>24</v>
      </c>
      <c r="G1443" t="str">
        <f>VLOOKUP(Table1[[#This Row],[Week]],MonthWeek,3,FALSE)</f>
        <v>June</v>
      </c>
      <c r="H1443" s="42">
        <v>0.2</v>
      </c>
      <c r="I1443" s="4">
        <f>VLOOKUP(Table1[[#This Row],[Week]],WeekDays,2,FALSE)*Table1[[#This Row],[%]]*0.875</f>
        <v>0.875</v>
      </c>
      <c r="J14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1443" s="42"/>
    </row>
    <row r="1444" spans="1:11" hidden="1" x14ac:dyDescent="0.3">
      <c r="A1444" t="s">
        <v>11</v>
      </c>
      <c r="B1444" t="s">
        <v>11</v>
      </c>
      <c r="D1444" t="s">
        <v>19</v>
      </c>
      <c r="E1444" t="s">
        <v>108</v>
      </c>
      <c r="F1444">
        <v>24</v>
      </c>
      <c r="G1444" t="str">
        <f>VLOOKUP(Table1[[#This Row],[Week]],MonthWeek,3,FALSE)</f>
        <v>June</v>
      </c>
      <c r="I1444" s="4">
        <f>VLOOKUP(Table1[[#This Row],[Week]],WeekDays,2,FALSE)*Table1[[#This Row],[%]]*0.875</f>
        <v>0</v>
      </c>
      <c r="J14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45" spans="1:11" hidden="1" x14ac:dyDescent="0.3">
      <c r="A1445" t="s">
        <v>14</v>
      </c>
      <c r="B1445" t="s">
        <v>91</v>
      </c>
      <c r="D1445" t="s">
        <v>15</v>
      </c>
      <c r="E1445" t="s">
        <v>124</v>
      </c>
      <c r="F1445">
        <v>24</v>
      </c>
      <c r="G1445" t="str">
        <f>VLOOKUP(Table1[[#This Row],[Week]],MonthWeek,3,FALSE)</f>
        <v>June</v>
      </c>
      <c r="I1445" s="4">
        <f>VLOOKUP(Table1[[#This Row],[Week]],WeekDays,2,FALSE)*Table1[[#This Row],[%]]*0.875</f>
        <v>0</v>
      </c>
      <c r="J14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46" spans="1:11" hidden="1" x14ac:dyDescent="0.3">
      <c r="A1446" t="s">
        <v>11</v>
      </c>
      <c r="B1446" t="s">
        <v>11</v>
      </c>
      <c r="D1446" t="s">
        <v>19</v>
      </c>
      <c r="E1446" t="s">
        <v>114</v>
      </c>
      <c r="F1446">
        <v>24</v>
      </c>
      <c r="G1446" t="str">
        <f>VLOOKUP(Table1[[#This Row],[Week]],MonthWeek,3,FALSE)</f>
        <v>June</v>
      </c>
      <c r="I1446" s="4">
        <f>VLOOKUP(Table1[[#This Row],[Week]],WeekDays,2,FALSE)*Table1[[#This Row],[%]]*0.875</f>
        <v>0</v>
      </c>
      <c r="J14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47" spans="1:11" hidden="1" x14ac:dyDescent="0.3">
      <c r="A1447" t="s">
        <v>14</v>
      </c>
      <c r="B1447" t="s">
        <v>91</v>
      </c>
      <c r="D1447" t="s">
        <v>19</v>
      </c>
      <c r="E1447" t="s">
        <v>121</v>
      </c>
      <c r="F1447">
        <v>24</v>
      </c>
      <c r="G1447" t="str">
        <f>VLOOKUP(Table1[[#This Row],[Week]],MonthWeek,3,FALSE)</f>
        <v>June</v>
      </c>
      <c r="H1447" s="58">
        <v>0.1</v>
      </c>
      <c r="I1447" s="4">
        <f>VLOOKUP(Table1[[#This Row],[Week]],WeekDays,2,FALSE)*Table1[[#This Row],[%]]*0.875</f>
        <v>0.4375</v>
      </c>
      <c r="J14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448" spans="1:11" hidden="1" x14ac:dyDescent="0.3">
      <c r="A1448" t="s">
        <v>14</v>
      </c>
      <c r="B1448" t="s">
        <v>70</v>
      </c>
      <c r="D1448" t="s">
        <v>19</v>
      </c>
      <c r="E1448" t="s">
        <v>39</v>
      </c>
      <c r="F1448">
        <v>24</v>
      </c>
      <c r="G1448" t="str">
        <f>VLOOKUP(Table1[[#This Row],[Week]],MonthWeek,3,FALSE)</f>
        <v>June</v>
      </c>
      <c r="H1448" s="58">
        <v>0.15</v>
      </c>
      <c r="I1448" s="4">
        <f>VLOOKUP(Table1[[#This Row],[Week]],WeekDays,2,FALSE)*Table1[[#This Row],[%]]*0.875</f>
        <v>0.65625</v>
      </c>
      <c r="J14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1449" spans="1:11" hidden="1" x14ac:dyDescent="0.3">
      <c r="A1449" t="s">
        <v>14</v>
      </c>
      <c r="B1449" t="s">
        <v>85</v>
      </c>
      <c r="D1449" t="s">
        <v>17</v>
      </c>
      <c r="E1449" t="s">
        <v>72</v>
      </c>
      <c r="F1449">
        <v>24</v>
      </c>
      <c r="G1449" t="str">
        <f>VLOOKUP(Table1[[#This Row],[Week]],MonthWeek,3,FALSE)</f>
        <v>June</v>
      </c>
      <c r="I1449" s="4">
        <f>VLOOKUP(Table1[[#This Row],[Week]],WeekDays,2,FALSE)*Table1[[#This Row],[%]]*0.875</f>
        <v>0</v>
      </c>
      <c r="J14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50" spans="1:11" hidden="1" x14ac:dyDescent="0.3">
      <c r="A1450" t="s">
        <v>14</v>
      </c>
      <c r="B1450" t="s">
        <v>60</v>
      </c>
      <c r="D1450" t="s">
        <v>17</v>
      </c>
      <c r="E1450" t="s">
        <v>120</v>
      </c>
      <c r="F1450">
        <v>24</v>
      </c>
      <c r="G1450" t="str">
        <f>VLOOKUP(Table1[[#This Row],[Week]],MonthWeek,3,FALSE)</f>
        <v>June</v>
      </c>
      <c r="I1450" s="4">
        <f>VLOOKUP(Table1[[#This Row],[Week]],WeekDays,2,FALSE)*Table1[[#This Row],[%]]*0.875</f>
        <v>0</v>
      </c>
      <c r="J14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51" spans="1:11" hidden="1" x14ac:dyDescent="0.3">
      <c r="A1451" t="s">
        <v>6</v>
      </c>
      <c r="B1451" t="s">
        <v>33</v>
      </c>
      <c r="D1451" t="s">
        <v>19</v>
      </c>
      <c r="E1451" t="s">
        <v>108</v>
      </c>
      <c r="F1451">
        <v>24</v>
      </c>
      <c r="G1451" t="str">
        <f>VLOOKUP(Table1[[#This Row],[Week]],MonthWeek,3,FALSE)</f>
        <v>June</v>
      </c>
      <c r="H1451" s="42">
        <v>0.1</v>
      </c>
      <c r="I1451" s="4">
        <f>VLOOKUP(Table1[[#This Row],[Week]],WeekDays,2,FALSE)*Table1[[#This Row],[%]]*0.875</f>
        <v>0.4375</v>
      </c>
      <c r="J14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1451" s="42"/>
    </row>
    <row r="1452" spans="1:11" hidden="1" x14ac:dyDescent="0.3">
      <c r="A1452" t="s">
        <v>14</v>
      </c>
      <c r="B1452" t="s">
        <v>99</v>
      </c>
      <c r="D1452" t="s">
        <v>19</v>
      </c>
      <c r="E1452" t="s">
        <v>114</v>
      </c>
      <c r="F1452">
        <v>24</v>
      </c>
      <c r="G1452" t="str">
        <f>VLOOKUP(Table1[[#This Row],[Week]],MonthWeek,3,FALSE)</f>
        <v>June</v>
      </c>
      <c r="H1452" s="58">
        <v>0</v>
      </c>
      <c r="I1452" s="4">
        <f>VLOOKUP(Table1[[#This Row],[Week]],WeekDays,2,FALSE)*Table1[[#This Row],[%]]*0.875</f>
        <v>0</v>
      </c>
      <c r="J14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53" spans="1:11" hidden="1" x14ac:dyDescent="0.3">
      <c r="A1453" t="s">
        <v>14</v>
      </c>
      <c r="B1453" t="s">
        <v>99</v>
      </c>
      <c r="D1453" t="s">
        <v>19</v>
      </c>
      <c r="E1453" t="s">
        <v>73</v>
      </c>
      <c r="F1453">
        <v>24</v>
      </c>
      <c r="G1453" t="str">
        <f>VLOOKUP(Table1[[#This Row],[Week]],MonthWeek,3,FALSE)</f>
        <v>June</v>
      </c>
      <c r="H1453" s="58">
        <v>0</v>
      </c>
      <c r="I1453" s="4">
        <f>VLOOKUP(Table1[[#This Row],[Week]],WeekDays,2,FALSE)*Table1[[#This Row],[%]]*0.875</f>
        <v>0</v>
      </c>
      <c r="J14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54" spans="1:11" hidden="1" x14ac:dyDescent="0.3">
      <c r="A1454" t="s">
        <v>4</v>
      </c>
      <c r="B1454" t="s">
        <v>115</v>
      </c>
      <c r="D1454" t="s">
        <v>17</v>
      </c>
      <c r="E1454" t="s">
        <v>120</v>
      </c>
      <c r="F1454">
        <v>24</v>
      </c>
      <c r="G1454" t="str">
        <f>VLOOKUP(Table1[[#This Row],[Week]],MonthWeek,3,FALSE)</f>
        <v>June</v>
      </c>
      <c r="H1454" s="58">
        <v>0.3</v>
      </c>
      <c r="I1454" s="4">
        <f>VLOOKUP(Table1[[#This Row],[Week]],WeekDays,2,FALSE)*Table1[[#This Row],[%]]*0.875</f>
        <v>1.3125</v>
      </c>
      <c r="J14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1455" spans="1:11" hidden="1" x14ac:dyDescent="0.3">
      <c r="A1455" t="s">
        <v>6</v>
      </c>
      <c r="B1455" t="s">
        <v>77</v>
      </c>
      <c r="D1455" t="s">
        <v>15</v>
      </c>
      <c r="E1455" t="s">
        <v>132</v>
      </c>
      <c r="F1455">
        <v>24</v>
      </c>
      <c r="G1455" t="str">
        <f>VLOOKUP(Table1[[#This Row],[Week]],MonthWeek,3,FALSE)</f>
        <v>June</v>
      </c>
      <c r="I1455" s="4">
        <f>VLOOKUP(Table1[[#This Row],[Week]],WeekDays,2,FALSE)*Table1[[#This Row],[%]]*0.875</f>
        <v>0</v>
      </c>
      <c r="J14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56" spans="1:11" hidden="1" x14ac:dyDescent="0.3">
      <c r="A1456" t="s">
        <v>6</v>
      </c>
      <c r="B1456" t="s">
        <v>77</v>
      </c>
      <c r="D1456" t="s">
        <v>0</v>
      </c>
      <c r="E1456" t="s">
        <v>6</v>
      </c>
      <c r="F1456">
        <v>24</v>
      </c>
      <c r="G1456" t="str">
        <f>VLOOKUP(Table1[[#This Row],[Week]],MonthWeek,3,FALSE)</f>
        <v>June</v>
      </c>
      <c r="I1456" s="4">
        <f>VLOOKUP(Table1[[#This Row],[Week]],WeekDays,2,FALSE)*Table1[[#This Row],[%]]*0.875</f>
        <v>0</v>
      </c>
      <c r="J14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57" spans="1:10" hidden="1" x14ac:dyDescent="0.3">
      <c r="A1457" t="s">
        <v>6</v>
      </c>
      <c r="B1457" t="s">
        <v>77</v>
      </c>
      <c r="D1457" t="s">
        <v>17</v>
      </c>
      <c r="E1457" t="s">
        <v>107</v>
      </c>
      <c r="F1457">
        <v>24</v>
      </c>
      <c r="G1457" t="str">
        <f>VLOOKUP(Table1[[#This Row],[Week]],MonthWeek,3,FALSE)</f>
        <v>June</v>
      </c>
      <c r="I1457" s="4">
        <f>VLOOKUP(Table1[[#This Row],[Week]],WeekDays,2,FALSE)*Table1[[#This Row],[%]]*0.875</f>
        <v>0</v>
      </c>
      <c r="J14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58" spans="1:10" hidden="1" x14ac:dyDescent="0.3">
      <c r="A1458" t="s">
        <v>6</v>
      </c>
      <c r="B1458" t="s">
        <v>77</v>
      </c>
      <c r="D1458" t="s">
        <v>17</v>
      </c>
      <c r="E1458" t="s">
        <v>50</v>
      </c>
      <c r="F1458">
        <v>24</v>
      </c>
      <c r="G1458" t="str">
        <f>VLOOKUP(Table1[[#This Row],[Week]],MonthWeek,3,FALSE)</f>
        <v>June</v>
      </c>
      <c r="I1458" s="4">
        <f>VLOOKUP(Table1[[#This Row],[Week]],WeekDays,2,FALSE)*Table1[[#This Row],[%]]*0.875</f>
        <v>0</v>
      </c>
      <c r="J14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59" spans="1:10" hidden="1" x14ac:dyDescent="0.3">
      <c r="A1459" t="s">
        <v>4</v>
      </c>
      <c r="B1459" t="s">
        <v>115</v>
      </c>
      <c r="D1459" t="s">
        <v>17</v>
      </c>
      <c r="E1459" t="s">
        <v>72</v>
      </c>
      <c r="F1459">
        <v>24</v>
      </c>
      <c r="G1459" t="str">
        <f>VLOOKUP(Table1[[#This Row],[Week]],MonthWeek,3,FALSE)</f>
        <v>June</v>
      </c>
      <c r="H1459" s="58">
        <v>0.25</v>
      </c>
      <c r="I1459" s="4">
        <f>VLOOKUP(Table1[[#This Row],[Week]],WeekDays,2,FALSE)*Table1[[#This Row],[%]]*0.875</f>
        <v>1.09375</v>
      </c>
      <c r="J14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1460" spans="1:10" hidden="1" x14ac:dyDescent="0.3">
      <c r="A1460" t="s">
        <v>5</v>
      </c>
      <c r="B1460" t="s">
        <v>30</v>
      </c>
      <c r="D1460" t="s">
        <v>17</v>
      </c>
      <c r="E1460" t="s">
        <v>17</v>
      </c>
      <c r="F1460">
        <v>24</v>
      </c>
      <c r="G1460" t="str">
        <f>VLOOKUP(Table1[[#This Row],[Week]],MonthWeek,3,FALSE)</f>
        <v>June</v>
      </c>
      <c r="H1460" s="58">
        <v>0.5</v>
      </c>
      <c r="I1460" s="4">
        <f>VLOOKUP(Table1[[#This Row],[Week]],WeekDays,2,FALSE)*Table1[[#This Row],[%]]*0.875</f>
        <v>2.1875</v>
      </c>
      <c r="J14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461" spans="1:10" hidden="1" x14ac:dyDescent="0.3">
      <c r="A1461" t="s">
        <v>6</v>
      </c>
      <c r="B1461" t="s">
        <v>116</v>
      </c>
      <c r="D1461" t="s">
        <v>15</v>
      </c>
      <c r="E1461" t="s">
        <v>122</v>
      </c>
      <c r="F1461">
        <v>24</v>
      </c>
      <c r="G1461" t="str">
        <f>VLOOKUP(Table1[[#This Row],[Week]],MonthWeek,3,FALSE)</f>
        <v>June</v>
      </c>
      <c r="H1461" s="58">
        <v>0.1</v>
      </c>
      <c r="I1461" s="4">
        <f>VLOOKUP(Table1[[#This Row],[Week]],WeekDays,2,FALSE)*Table1[[#This Row],[%]]*0.875</f>
        <v>0.4375</v>
      </c>
      <c r="J14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462" spans="1:10" hidden="1" x14ac:dyDescent="0.3">
      <c r="A1462" t="s">
        <v>14</v>
      </c>
      <c r="B1462" t="s">
        <v>91</v>
      </c>
      <c r="D1462" t="s">
        <v>15</v>
      </c>
      <c r="E1462" t="s">
        <v>124</v>
      </c>
      <c r="F1462">
        <v>24</v>
      </c>
      <c r="G1462" t="str">
        <f>VLOOKUP(Table1[[#This Row],[Week]],MonthWeek,3,FALSE)</f>
        <v>June</v>
      </c>
      <c r="H1462" s="58">
        <v>0.1</v>
      </c>
      <c r="I1462" s="4">
        <f>VLOOKUP(Table1[[#This Row],[Week]],WeekDays,2,FALSE)*Table1[[#This Row],[%]]*0.875</f>
        <v>0.4375</v>
      </c>
      <c r="J14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463" spans="1:10" hidden="1" x14ac:dyDescent="0.3">
      <c r="A1463" t="s">
        <v>13</v>
      </c>
      <c r="B1463" t="s">
        <v>47</v>
      </c>
      <c r="D1463" t="s">
        <v>19</v>
      </c>
      <c r="E1463" t="s">
        <v>39</v>
      </c>
      <c r="F1463">
        <v>24</v>
      </c>
      <c r="G1463" t="str">
        <f>VLOOKUP(Table1[[#This Row],[Week]],MonthWeek,3,FALSE)</f>
        <v>June</v>
      </c>
      <c r="H1463" s="58">
        <v>0.1</v>
      </c>
      <c r="I1463" s="4">
        <f>VLOOKUP(Table1[[#This Row],[Week]],WeekDays,2,FALSE)*Table1[[#This Row],[%]]*0.875</f>
        <v>0.4375</v>
      </c>
      <c r="J14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464" spans="1:10" hidden="1" x14ac:dyDescent="0.3">
      <c r="A1464" t="s">
        <v>13</v>
      </c>
      <c r="B1464" t="s">
        <v>90</v>
      </c>
      <c r="D1464" t="s">
        <v>17</v>
      </c>
      <c r="E1464" t="s">
        <v>118</v>
      </c>
      <c r="F1464">
        <v>24</v>
      </c>
      <c r="G1464" t="str">
        <f>VLOOKUP(Table1[[#This Row],[Week]],MonthWeek,3,FALSE)</f>
        <v>June</v>
      </c>
      <c r="H1464" s="58">
        <v>0.1</v>
      </c>
      <c r="I1464" s="4">
        <f>VLOOKUP(Table1[[#This Row],[Week]],WeekDays,2,FALSE)*Table1[[#This Row],[%]]*0.875</f>
        <v>0.4375</v>
      </c>
      <c r="J14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465" spans="1:10" hidden="1" x14ac:dyDescent="0.3">
      <c r="A1465" t="s">
        <v>5</v>
      </c>
      <c r="B1465" t="s">
        <v>76</v>
      </c>
      <c r="D1465" t="s">
        <v>15</v>
      </c>
      <c r="E1465" t="s">
        <v>37</v>
      </c>
      <c r="F1465">
        <v>24</v>
      </c>
      <c r="G1465" t="str">
        <f>VLOOKUP(Table1[[#This Row],[Week]],MonthWeek,3,FALSE)</f>
        <v>June</v>
      </c>
      <c r="H1465" s="58">
        <v>0.1</v>
      </c>
      <c r="I1465" s="4">
        <f>VLOOKUP(Table1[[#This Row],[Week]],WeekDays,2,FALSE)*Table1[[#This Row],[%]]*0.875</f>
        <v>0.4375</v>
      </c>
      <c r="J14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466" spans="1:10" hidden="1" x14ac:dyDescent="0.3">
      <c r="A1466" t="s">
        <v>5</v>
      </c>
      <c r="B1466" t="s">
        <v>30</v>
      </c>
      <c r="D1466" t="s">
        <v>15</v>
      </c>
      <c r="E1466" t="s">
        <v>37</v>
      </c>
      <c r="F1466">
        <v>24</v>
      </c>
      <c r="G1466" t="str">
        <f>VLOOKUP(Table1[[#This Row],[Week]],MonthWeek,3,FALSE)</f>
        <v>June</v>
      </c>
      <c r="H1466" s="58">
        <v>0.15</v>
      </c>
      <c r="I1466" s="4">
        <f>VLOOKUP(Table1[[#This Row],[Week]],WeekDays,2,FALSE)*Table1[[#This Row],[%]]*0.875</f>
        <v>0.65625</v>
      </c>
      <c r="J14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1467" spans="1:10" hidden="1" x14ac:dyDescent="0.3">
      <c r="A1467" t="s">
        <v>14</v>
      </c>
      <c r="B1467" t="s">
        <v>36</v>
      </c>
      <c r="D1467" t="s">
        <v>19</v>
      </c>
      <c r="E1467" t="s">
        <v>121</v>
      </c>
      <c r="F1467">
        <v>24</v>
      </c>
      <c r="G1467" t="str">
        <f>VLOOKUP(Table1[[#This Row],[Week]],MonthWeek,3,FALSE)</f>
        <v>June</v>
      </c>
      <c r="H1467" s="58">
        <v>0.05</v>
      </c>
      <c r="I1467" s="4">
        <f>VLOOKUP(Table1[[#This Row],[Week]],WeekDays,2,FALSE)*Table1[[#This Row],[%]]*0.875</f>
        <v>0.21875</v>
      </c>
      <c r="J14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468" spans="1:10" hidden="1" x14ac:dyDescent="0.3">
      <c r="A1468" t="s">
        <v>5</v>
      </c>
      <c r="B1468" t="s">
        <v>30</v>
      </c>
      <c r="D1468" t="s">
        <v>15</v>
      </c>
      <c r="E1468" t="s">
        <v>132</v>
      </c>
      <c r="F1468">
        <v>24</v>
      </c>
      <c r="G1468" t="str">
        <f>VLOOKUP(Table1[[#This Row],[Week]],MonthWeek,3,FALSE)</f>
        <v>June</v>
      </c>
      <c r="H1468" s="58">
        <v>1</v>
      </c>
      <c r="I1468" s="4">
        <f>VLOOKUP(Table1[[#This Row],[Week]],WeekDays,2,FALSE)*Table1[[#This Row],[%]]*0.875</f>
        <v>4.375</v>
      </c>
      <c r="J14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469" spans="1:10" hidden="1" x14ac:dyDescent="0.3">
      <c r="A1469" t="s">
        <v>13</v>
      </c>
      <c r="B1469" t="s">
        <v>69</v>
      </c>
      <c r="D1469" t="s">
        <v>19</v>
      </c>
      <c r="E1469" t="s">
        <v>121</v>
      </c>
      <c r="F1469">
        <v>24</v>
      </c>
      <c r="G1469" t="str">
        <f>VLOOKUP(Table1[[#This Row],[Week]],MonthWeek,3,FALSE)</f>
        <v>June</v>
      </c>
      <c r="H1469" s="58">
        <v>0.1</v>
      </c>
      <c r="I1469" s="4">
        <f>VLOOKUP(Table1[[#This Row],[Week]],WeekDays,2,FALSE)*Table1[[#This Row],[%]]*0.875</f>
        <v>0.4375</v>
      </c>
      <c r="J14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470" spans="1:10" hidden="1" x14ac:dyDescent="0.3">
      <c r="A1470" t="s">
        <v>5</v>
      </c>
      <c r="B1470" t="s">
        <v>30</v>
      </c>
      <c r="D1470" t="s">
        <v>15</v>
      </c>
      <c r="E1470" t="s">
        <v>126</v>
      </c>
      <c r="F1470">
        <v>24</v>
      </c>
      <c r="G1470" t="str">
        <f>VLOOKUP(Table1[[#This Row],[Week]],MonthWeek,3,FALSE)</f>
        <v>June</v>
      </c>
      <c r="H1470" s="58">
        <v>0.5</v>
      </c>
      <c r="I1470" s="4">
        <f>VLOOKUP(Table1[[#This Row],[Week]],WeekDays,2,FALSE)*Table1[[#This Row],[%]]*0.875</f>
        <v>2.1875</v>
      </c>
      <c r="J14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471" spans="1:10" hidden="1" x14ac:dyDescent="0.3">
      <c r="A1471" t="s">
        <v>14</v>
      </c>
      <c r="B1471" t="s">
        <v>60</v>
      </c>
      <c r="D1471" t="s">
        <v>17</v>
      </c>
      <c r="E1471" t="s">
        <v>72</v>
      </c>
      <c r="F1471">
        <v>24</v>
      </c>
      <c r="G1471" t="str">
        <f>VLOOKUP(Table1[[#This Row],[Week]],MonthWeek,3,FALSE)</f>
        <v>June</v>
      </c>
      <c r="I1471" s="4">
        <f>VLOOKUP(Table1[[#This Row],[Week]],WeekDays,2,FALSE)*Table1[[#This Row],[%]]*0.875</f>
        <v>0</v>
      </c>
      <c r="J14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72" spans="1:10" hidden="1" x14ac:dyDescent="0.3">
      <c r="A1472" t="s">
        <v>5</v>
      </c>
      <c r="B1472" t="s">
        <v>30</v>
      </c>
      <c r="D1472" t="s">
        <v>15</v>
      </c>
      <c r="E1472" t="s">
        <v>61</v>
      </c>
      <c r="F1472">
        <v>24</v>
      </c>
      <c r="G1472" t="str">
        <f>VLOOKUP(Table1[[#This Row],[Week]],MonthWeek,3,FALSE)</f>
        <v>June</v>
      </c>
      <c r="H1472" s="58">
        <v>1</v>
      </c>
      <c r="I1472" s="4">
        <f>VLOOKUP(Table1[[#This Row],[Week]],WeekDays,2,FALSE)*Table1[[#This Row],[%]]*0.875</f>
        <v>4.375</v>
      </c>
      <c r="J14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473" spans="1:10" hidden="1" x14ac:dyDescent="0.3">
      <c r="A1473" t="s">
        <v>5</v>
      </c>
      <c r="B1473" t="s">
        <v>30</v>
      </c>
      <c r="D1473" t="s">
        <v>17</v>
      </c>
      <c r="E1473" t="s">
        <v>101</v>
      </c>
      <c r="F1473">
        <v>24</v>
      </c>
      <c r="G1473" t="str">
        <f>VLOOKUP(Table1[[#This Row],[Week]],MonthWeek,3,FALSE)</f>
        <v>June</v>
      </c>
      <c r="H1473" s="58">
        <v>1</v>
      </c>
      <c r="I1473" s="4">
        <f>VLOOKUP(Table1[[#This Row],[Week]],WeekDays,2,FALSE)*Table1[[#This Row],[%]]*0.875</f>
        <v>4.375</v>
      </c>
      <c r="J14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474" spans="1:10" hidden="1" x14ac:dyDescent="0.3">
      <c r="A1474" t="s">
        <v>5</v>
      </c>
      <c r="B1474" t="s">
        <v>76</v>
      </c>
      <c r="D1474" t="s">
        <v>15</v>
      </c>
      <c r="E1474" t="s">
        <v>134</v>
      </c>
      <c r="F1474">
        <v>24</v>
      </c>
      <c r="G1474" t="str">
        <f>VLOOKUP(Table1[[#This Row],[Week]],MonthWeek,3,FALSE)</f>
        <v>June</v>
      </c>
      <c r="H1474" s="58">
        <v>0.5</v>
      </c>
      <c r="I1474" s="4">
        <f>VLOOKUP(Table1[[#This Row],[Week]],WeekDays,2,FALSE)*Table1[[#This Row],[%]]*0.875</f>
        <v>2.1875</v>
      </c>
      <c r="J14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475" spans="1:10" hidden="1" x14ac:dyDescent="0.3">
      <c r="A1475" t="s">
        <v>5</v>
      </c>
      <c r="B1475" t="s">
        <v>30</v>
      </c>
      <c r="D1475" t="s">
        <v>15</v>
      </c>
      <c r="E1475" t="s">
        <v>135</v>
      </c>
      <c r="F1475">
        <v>24</v>
      </c>
      <c r="G1475" t="str">
        <f>VLOOKUP(Table1[[#This Row],[Week]],MonthWeek,3,FALSE)</f>
        <v>June</v>
      </c>
      <c r="I1475" s="4">
        <f>VLOOKUP(Table1[[#This Row],[Week]],WeekDays,2,FALSE)*Table1[[#This Row],[%]]*0.875</f>
        <v>0</v>
      </c>
      <c r="J14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76" spans="1:10" hidden="1" x14ac:dyDescent="0.3">
      <c r="A1476" t="s">
        <v>5</v>
      </c>
      <c r="B1476" t="s">
        <v>30</v>
      </c>
      <c r="D1476" t="s">
        <v>15</v>
      </c>
      <c r="E1476" t="s">
        <v>124</v>
      </c>
      <c r="F1476">
        <v>24</v>
      </c>
      <c r="G1476" t="str">
        <f>VLOOKUP(Table1[[#This Row],[Week]],MonthWeek,3,FALSE)</f>
        <v>June</v>
      </c>
      <c r="H1476" s="58">
        <v>1</v>
      </c>
      <c r="I1476" s="4">
        <f>VLOOKUP(Table1[[#This Row],[Week]],WeekDays,2,FALSE)*Table1[[#This Row],[%]]*0.875</f>
        <v>4.375</v>
      </c>
      <c r="J14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1477" spans="1:10" hidden="1" x14ac:dyDescent="0.3">
      <c r="A1477" t="s">
        <v>13</v>
      </c>
      <c r="B1477" t="s">
        <v>98</v>
      </c>
      <c r="D1477" t="s">
        <v>19</v>
      </c>
      <c r="E1477" t="s">
        <v>39</v>
      </c>
      <c r="F1477">
        <v>24</v>
      </c>
      <c r="G1477" t="str">
        <f>VLOOKUP(Table1[[#This Row],[Week]],MonthWeek,3,FALSE)</f>
        <v>June</v>
      </c>
      <c r="H1477" s="58">
        <v>0</v>
      </c>
      <c r="I1477" s="4">
        <f>VLOOKUP(Table1[[#This Row],[Week]],WeekDays,2,FALSE)*Table1[[#This Row],[%]]*0.875</f>
        <v>0</v>
      </c>
      <c r="J14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78" spans="1:10" hidden="1" x14ac:dyDescent="0.3">
      <c r="A1478" t="s">
        <v>5</v>
      </c>
      <c r="B1478" t="s">
        <v>30</v>
      </c>
      <c r="D1478" t="s">
        <v>15</v>
      </c>
      <c r="E1478" t="s">
        <v>92</v>
      </c>
      <c r="F1478">
        <v>24</v>
      </c>
      <c r="G1478" t="str">
        <f>VLOOKUP(Table1[[#This Row],[Week]],MonthWeek,3,FALSE)</f>
        <v>June</v>
      </c>
      <c r="H1478" s="58">
        <v>1</v>
      </c>
      <c r="I1478" s="4">
        <f>VLOOKUP(Table1[[#This Row],[Week]],WeekDays,2,FALSE)*Table1[[#This Row],[%]]*0.875</f>
        <v>4.375</v>
      </c>
      <c r="J14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479" spans="1:10" hidden="1" x14ac:dyDescent="0.3">
      <c r="A1479" t="s">
        <v>5</v>
      </c>
      <c r="B1479" t="s">
        <v>30</v>
      </c>
      <c r="D1479" t="s">
        <v>17</v>
      </c>
      <c r="E1479" t="s">
        <v>38</v>
      </c>
      <c r="F1479">
        <v>24</v>
      </c>
      <c r="G1479" t="str">
        <f>VLOOKUP(Table1[[#This Row],[Week]],MonthWeek,3,FALSE)</f>
        <v>June</v>
      </c>
      <c r="H1479" s="58">
        <v>1</v>
      </c>
      <c r="I1479" s="4">
        <f>VLOOKUP(Table1[[#This Row],[Week]],WeekDays,2,FALSE)*Table1[[#This Row],[%]]*0.875</f>
        <v>4.375</v>
      </c>
      <c r="J14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480" spans="1:10" hidden="1" x14ac:dyDescent="0.3">
      <c r="A1480" t="s">
        <v>5</v>
      </c>
      <c r="B1480" t="s">
        <v>30</v>
      </c>
      <c r="D1480" t="s">
        <v>15</v>
      </c>
      <c r="E1480" t="s">
        <v>71</v>
      </c>
      <c r="F1480">
        <v>24</v>
      </c>
      <c r="G1480" t="str">
        <f>VLOOKUP(Table1[[#This Row],[Week]],MonthWeek,3,FALSE)</f>
        <v>June</v>
      </c>
      <c r="H1480" s="58">
        <v>1</v>
      </c>
      <c r="I1480" s="4">
        <f>VLOOKUP(Table1[[#This Row],[Week]],WeekDays,2,FALSE)*Table1[[#This Row],[%]]*0.875</f>
        <v>4.375</v>
      </c>
      <c r="J14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481" spans="1:10" hidden="1" x14ac:dyDescent="0.3">
      <c r="A1481" t="s">
        <v>5</v>
      </c>
      <c r="B1481" t="s">
        <v>30</v>
      </c>
      <c r="D1481" t="s">
        <v>19</v>
      </c>
      <c r="E1481" t="s">
        <v>39</v>
      </c>
      <c r="F1481">
        <v>24</v>
      </c>
      <c r="G1481" t="str">
        <f>VLOOKUP(Table1[[#This Row],[Week]],MonthWeek,3,FALSE)</f>
        <v>June</v>
      </c>
      <c r="I1481" s="4">
        <f>VLOOKUP(Table1[[#This Row],[Week]],WeekDays,2,FALSE)*Table1[[#This Row],[%]]*0.875</f>
        <v>0</v>
      </c>
      <c r="J14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82" spans="1:10" hidden="1" x14ac:dyDescent="0.3">
      <c r="A1482" t="s">
        <v>13</v>
      </c>
      <c r="B1482" t="s">
        <v>59</v>
      </c>
      <c r="D1482" t="s">
        <v>19</v>
      </c>
      <c r="E1482" t="s">
        <v>39</v>
      </c>
      <c r="F1482">
        <v>24</v>
      </c>
      <c r="G1482" t="str">
        <f>VLOOKUP(Table1[[#This Row],[Week]],MonthWeek,3,FALSE)</f>
        <v>June</v>
      </c>
      <c r="H1482" s="58">
        <v>0</v>
      </c>
      <c r="I1482" s="4">
        <f>VLOOKUP(Table1[[#This Row],[Week]],WeekDays,2,FALSE)*Table1[[#This Row],[%]]*0.875</f>
        <v>0</v>
      </c>
      <c r="J14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83" spans="1:10" hidden="1" x14ac:dyDescent="0.3">
      <c r="A1483" t="s">
        <v>14</v>
      </c>
      <c r="B1483" t="s">
        <v>99</v>
      </c>
      <c r="D1483" t="s">
        <v>19</v>
      </c>
      <c r="E1483" t="s">
        <v>51</v>
      </c>
      <c r="F1483">
        <v>24</v>
      </c>
      <c r="G1483" t="str">
        <f>VLOOKUP(Table1[[#This Row],[Week]],MonthWeek,3,FALSE)</f>
        <v>June</v>
      </c>
      <c r="H1483" s="58">
        <v>0</v>
      </c>
      <c r="I1483" s="4">
        <f>VLOOKUP(Table1[[#This Row],[Week]],WeekDays,2,FALSE)*Table1[[#This Row],[%]]*0.875</f>
        <v>0</v>
      </c>
      <c r="J14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84" spans="1:10" hidden="1" x14ac:dyDescent="0.3">
      <c r="A1484" t="s">
        <v>14</v>
      </c>
      <c r="B1484" t="s">
        <v>36</v>
      </c>
      <c r="D1484" t="s">
        <v>19</v>
      </c>
      <c r="E1484" t="s">
        <v>121</v>
      </c>
      <c r="F1484">
        <v>24</v>
      </c>
      <c r="G1484" t="str">
        <f>VLOOKUP(Table1[[#This Row],[Week]],MonthWeek,3,FALSE)</f>
        <v>June</v>
      </c>
      <c r="H1484" s="58">
        <v>0.05</v>
      </c>
      <c r="I1484" s="4">
        <f>VLOOKUP(Table1[[#This Row],[Week]],WeekDays,2,FALSE)*Table1[[#This Row],[%]]*0.875</f>
        <v>0.21875</v>
      </c>
      <c r="J14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485" spans="1:10" hidden="1" x14ac:dyDescent="0.3">
      <c r="A1485" t="s">
        <v>14</v>
      </c>
      <c r="B1485" t="s">
        <v>85</v>
      </c>
      <c r="D1485" t="s">
        <v>17</v>
      </c>
      <c r="E1485" t="s">
        <v>120</v>
      </c>
      <c r="F1485">
        <v>24</v>
      </c>
      <c r="G1485" t="str">
        <f>VLOOKUP(Table1[[#This Row],[Week]],MonthWeek,3,FALSE)</f>
        <v>June</v>
      </c>
      <c r="H1485" s="58">
        <v>0.15</v>
      </c>
      <c r="I1485" s="4">
        <f>VLOOKUP(Table1[[#This Row],[Week]],WeekDays,2,FALSE)*Table1[[#This Row],[%]]*0.875</f>
        <v>0.65625</v>
      </c>
      <c r="J14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1486" spans="1:10" hidden="1" x14ac:dyDescent="0.3">
      <c r="A1486" t="s">
        <v>14</v>
      </c>
      <c r="B1486" t="s">
        <v>60</v>
      </c>
      <c r="D1486" t="s">
        <v>17</v>
      </c>
      <c r="E1486" t="s">
        <v>72</v>
      </c>
      <c r="F1486">
        <v>24</v>
      </c>
      <c r="G1486" t="str">
        <f>VLOOKUP(Table1[[#This Row],[Week]],MonthWeek,3,FALSE)</f>
        <v>June</v>
      </c>
      <c r="H1486" s="58">
        <v>0.05</v>
      </c>
      <c r="I1486" s="4">
        <f>VLOOKUP(Table1[[#This Row],[Week]],WeekDays,2,FALSE)*Table1[[#This Row],[%]]*0.875</f>
        <v>0.21875</v>
      </c>
      <c r="J14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487" spans="1:10" hidden="1" x14ac:dyDescent="0.3">
      <c r="A1487" t="s">
        <v>6</v>
      </c>
      <c r="B1487" t="s">
        <v>116</v>
      </c>
      <c r="D1487" t="s">
        <v>19</v>
      </c>
      <c r="E1487" t="s">
        <v>73</v>
      </c>
      <c r="F1487">
        <v>24</v>
      </c>
      <c r="G1487" t="str">
        <f>VLOOKUP(Table1[[#This Row],[Week]],MonthWeek,3,FALSE)</f>
        <v>June</v>
      </c>
      <c r="H1487" s="58">
        <v>0</v>
      </c>
      <c r="I1487" s="4">
        <f>VLOOKUP(Table1[[#This Row],[Week]],WeekDays,2,FALSE)*Table1[[#This Row],[%]]*0.875</f>
        <v>0</v>
      </c>
      <c r="J14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88" spans="1:10" hidden="1" x14ac:dyDescent="0.3">
      <c r="A1488" t="s">
        <v>6</v>
      </c>
      <c r="B1488" t="s">
        <v>116</v>
      </c>
      <c r="D1488" t="s">
        <v>0</v>
      </c>
      <c r="E1488" t="s">
        <v>6</v>
      </c>
      <c r="F1488">
        <v>24</v>
      </c>
      <c r="G1488" t="str">
        <f>VLOOKUP(Table1[[#This Row],[Week]],MonthWeek,3,FALSE)</f>
        <v>June</v>
      </c>
      <c r="H1488" s="58">
        <v>0.2</v>
      </c>
      <c r="I1488" s="4">
        <f>VLOOKUP(Table1[[#This Row],[Week]],WeekDays,2,FALSE)*Table1[[#This Row],[%]]*0.875</f>
        <v>0.875</v>
      </c>
      <c r="J14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489" spans="1:10" hidden="1" x14ac:dyDescent="0.3">
      <c r="A1489" t="s">
        <v>14</v>
      </c>
      <c r="B1489" t="s">
        <v>99</v>
      </c>
      <c r="D1489" t="s">
        <v>19</v>
      </c>
      <c r="E1489" t="s">
        <v>51</v>
      </c>
      <c r="F1489">
        <v>24</v>
      </c>
      <c r="G1489" t="str">
        <f>VLOOKUP(Table1[[#This Row],[Week]],MonthWeek,3,FALSE)</f>
        <v>June</v>
      </c>
      <c r="H1489" s="58">
        <v>0</v>
      </c>
      <c r="I1489" s="4">
        <f>VLOOKUP(Table1[[#This Row],[Week]],WeekDays,2,FALSE)*Table1[[#This Row],[%]]*0.875</f>
        <v>0</v>
      </c>
      <c r="J14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90" spans="1:10" hidden="1" x14ac:dyDescent="0.3">
      <c r="A1490" t="s">
        <v>5</v>
      </c>
      <c r="B1490" t="s">
        <v>30</v>
      </c>
      <c r="D1490" t="s">
        <v>19</v>
      </c>
      <c r="E1490" t="s">
        <v>51</v>
      </c>
      <c r="F1490">
        <v>24</v>
      </c>
      <c r="G1490" t="str">
        <f>VLOOKUP(Table1[[#This Row],[Week]],MonthWeek,3,FALSE)</f>
        <v>June</v>
      </c>
      <c r="H1490" s="58">
        <v>0.4</v>
      </c>
      <c r="I1490" s="4">
        <f>VLOOKUP(Table1[[#This Row],[Week]],WeekDays,2,FALSE)*Table1[[#This Row],[%]]*0.875</f>
        <v>1.75</v>
      </c>
      <c r="J14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491" spans="1:10" hidden="1" x14ac:dyDescent="0.3">
      <c r="A1491" t="s">
        <v>6</v>
      </c>
      <c r="B1491" t="s">
        <v>116</v>
      </c>
      <c r="D1491" t="s">
        <v>17</v>
      </c>
      <c r="E1491" t="s">
        <v>107</v>
      </c>
      <c r="F1491">
        <v>24</v>
      </c>
      <c r="G1491" t="str">
        <f>VLOOKUP(Table1[[#This Row],[Week]],MonthWeek,3,FALSE)</f>
        <v>June</v>
      </c>
      <c r="H1491" s="58">
        <v>0.2</v>
      </c>
      <c r="I1491" s="4">
        <f>VLOOKUP(Table1[[#This Row],[Week]],WeekDays,2,FALSE)*Table1[[#This Row],[%]]*0.875</f>
        <v>0.875</v>
      </c>
      <c r="J14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492" spans="1:10" hidden="1" x14ac:dyDescent="0.3">
      <c r="A1492" t="s">
        <v>14</v>
      </c>
      <c r="B1492" t="s">
        <v>99</v>
      </c>
      <c r="D1492" t="s">
        <v>15</v>
      </c>
      <c r="E1492" t="s">
        <v>124</v>
      </c>
      <c r="F1492">
        <v>24</v>
      </c>
      <c r="G1492" t="str">
        <f>VLOOKUP(Table1[[#This Row],[Week]],MonthWeek,3,FALSE)</f>
        <v>June</v>
      </c>
      <c r="I1492" s="4">
        <f>VLOOKUP(Table1[[#This Row],[Week]],WeekDays,2,FALSE)*Table1[[#This Row],[%]]*0.875</f>
        <v>0</v>
      </c>
      <c r="J14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93" spans="1:10" hidden="1" x14ac:dyDescent="0.3">
      <c r="A1493" t="s">
        <v>6</v>
      </c>
      <c r="B1493" t="s">
        <v>116</v>
      </c>
      <c r="D1493" t="s">
        <v>15</v>
      </c>
      <c r="E1493" t="s">
        <v>106</v>
      </c>
      <c r="F1493">
        <v>24</v>
      </c>
      <c r="G1493" t="str">
        <f>VLOOKUP(Table1[[#This Row],[Week]],MonthWeek,3,FALSE)</f>
        <v>June</v>
      </c>
      <c r="H1493" s="58">
        <v>0.1</v>
      </c>
      <c r="I1493" s="4">
        <f>VLOOKUP(Table1[[#This Row],[Week]],WeekDays,2,FALSE)*Table1[[#This Row],[%]]*0.875</f>
        <v>0.4375</v>
      </c>
      <c r="J14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494" spans="1:10" hidden="1" x14ac:dyDescent="0.3">
      <c r="A1494" t="s">
        <v>5</v>
      </c>
      <c r="B1494" t="s">
        <v>30</v>
      </c>
      <c r="D1494" t="s">
        <v>15</v>
      </c>
      <c r="E1494" t="s">
        <v>138</v>
      </c>
      <c r="F1494">
        <v>24</v>
      </c>
      <c r="G1494" t="str">
        <f>VLOOKUP(Table1[[#This Row],[Week]],MonthWeek,3,FALSE)</f>
        <v>June</v>
      </c>
      <c r="H1494" s="58">
        <v>1</v>
      </c>
      <c r="I1494" s="4">
        <f>VLOOKUP(Table1[[#This Row],[Week]],WeekDays,2,FALSE)*Table1[[#This Row],[%]]*0.875</f>
        <v>4.375</v>
      </c>
      <c r="J14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495" spans="1:10" hidden="1" x14ac:dyDescent="0.3">
      <c r="A1495" t="s">
        <v>6</v>
      </c>
      <c r="B1495" t="s">
        <v>77</v>
      </c>
      <c r="D1495" t="s">
        <v>19</v>
      </c>
      <c r="E1495" t="s">
        <v>108</v>
      </c>
      <c r="F1495">
        <v>24</v>
      </c>
      <c r="G1495" t="str">
        <f>VLOOKUP(Table1[[#This Row],[Week]],MonthWeek,3,FALSE)</f>
        <v>June</v>
      </c>
      <c r="I1495" s="4">
        <f>VLOOKUP(Table1[[#This Row],[Week]],WeekDays,2,FALSE)*Table1[[#This Row],[%]]*0.875</f>
        <v>0</v>
      </c>
      <c r="J14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96" spans="1:10" hidden="1" x14ac:dyDescent="0.3">
      <c r="A1496" t="s">
        <v>6</v>
      </c>
      <c r="B1496" t="s">
        <v>116</v>
      </c>
      <c r="D1496" t="s">
        <v>17</v>
      </c>
      <c r="E1496" t="s">
        <v>50</v>
      </c>
      <c r="F1496">
        <v>24</v>
      </c>
      <c r="G1496" t="str">
        <f>VLOOKUP(Table1[[#This Row],[Week]],MonthWeek,3,FALSE)</f>
        <v>June</v>
      </c>
      <c r="H1496" s="58">
        <v>0</v>
      </c>
      <c r="I1496" s="4">
        <f>VLOOKUP(Table1[[#This Row],[Week]],WeekDays,2,FALSE)*Table1[[#This Row],[%]]*0.875</f>
        <v>0</v>
      </c>
      <c r="J14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97" spans="1:10" hidden="1" x14ac:dyDescent="0.3">
      <c r="A1497" t="s">
        <v>5</v>
      </c>
      <c r="B1497" t="s">
        <v>30</v>
      </c>
      <c r="D1497" t="s">
        <v>19</v>
      </c>
      <c r="E1497" t="s">
        <v>102</v>
      </c>
      <c r="F1497">
        <v>24</v>
      </c>
      <c r="G1497" t="str">
        <f>VLOOKUP(Table1[[#This Row],[Week]],MonthWeek,3,FALSE)</f>
        <v>June</v>
      </c>
      <c r="I1497" s="4">
        <f>VLOOKUP(Table1[[#This Row],[Week]],WeekDays,2,FALSE)*Table1[[#This Row],[%]]*0.875</f>
        <v>0</v>
      </c>
      <c r="J14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498" spans="1:10" hidden="1" x14ac:dyDescent="0.3">
      <c r="A1498" t="s">
        <v>4</v>
      </c>
      <c r="B1498" t="s">
        <v>115</v>
      </c>
      <c r="D1498" t="s">
        <v>0</v>
      </c>
      <c r="E1498" t="s">
        <v>4</v>
      </c>
      <c r="F1498">
        <v>24</v>
      </c>
      <c r="G1498" t="str">
        <f>VLOOKUP(Table1[[#This Row],[Week]],MonthWeek,3,FALSE)</f>
        <v>June</v>
      </c>
      <c r="H1498" s="58">
        <v>1</v>
      </c>
      <c r="I1498" s="4">
        <f>VLOOKUP(Table1[[#This Row],[Week]],WeekDays,2,FALSE)*Table1[[#This Row],[%]]*0.875</f>
        <v>4.375</v>
      </c>
      <c r="J14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1499" spans="1:10" hidden="1" x14ac:dyDescent="0.3">
      <c r="A1499" t="s">
        <v>14</v>
      </c>
      <c r="B1499" t="s">
        <v>99</v>
      </c>
      <c r="D1499" t="s">
        <v>15</v>
      </c>
      <c r="E1499" t="s">
        <v>124</v>
      </c>
      <c r="F1499">
        <v>24</v>
      </c>
      <c r="G1499" t="str">
        <f>VLOOKUP(Table1[[#This Row],[Week]],MonthWeek,3,FALSE)</f>
        <v>June</v>
      </c>
      <c r="H1499" s="58">
        <v>0.15</v>
      </c>
      <c r="I1499" s="4">
        <f>VLOOKUP(Table1[[#This Row],[Week]],WeekDays,2,FALSE)*Table1[[#This Row],[%]]*0.875</f>
        <v>0.65625</v>
      </c>
      <c r="J14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1500" spans="1:10" hidden="1" x14ac:dyDescent="0.3">
      <c r="A1500" t="s">
        <v>14</v>
      </c>
      <c r="B1500" t="s">
        <v>70</v>
      </c>
      <c r="D1500" t="s">
        <v>15</v>
      </c>
      <c r="E1500" t="s">
        <v>37</v>
      </c>
      <c r="F1500">
        <v>24</v>
      </c>
      <c r="G1500" t="str">
        <f>VLOOKUP(Table1[[#This Row],[Week]],MonthWeek,3,FALSE)</f>
        <v>June</v>
      </c>
      <c r="I1500" s="4">
        <f>VLOOKUP(Table1[[#This Row],[Week]],WeekDays,2,FALSE)*Table1[[#This Row],[%]]*0.875</f>
        <v>0</v>
      </c>
      <c r="J15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01" spans="1:10" hidden="1" x14ac:dyDescent="0.3">
      <c r="A1501" t="s">
        <v>6</v>
      </c>
      <c r="B1501" t="s">
        <v>28</v>
      </c>
      <c r="D1501" t="s">
        <v>15</v>
      </c>
      <c r="E1501" t="s">
        <v>37</v>
      </c>
      <c r="F1501">
        <v>24</v>
      </c>
      <c r="G1501" t="str">
        <f>VLOOKUP(Table1[[#This Row],[Week]],MonthWeek,3,FALSE)</f>
        <v>June</v>
      </c>
      <c r="H1501" s="58">
        <v>0</v>
      </c>
      <c r="I1501" s="4">
        <f>VLOOKUP(Table1[[#This Row],[Week]],WeekDays,2,FALSE)*Table1[[#This Row],[%]]*0.875</f>
        <v>0</v>
      </c>
      <c r="J15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02" spans="1:10" hidden="1" x14ac:dyDescent="0.3">
      <c r="A1502" t="s">
        <v>4</v>
      </c>
      <c r="B1502" t="s">
        <v>95</v>
      </c>
      <c r="D1502" t="s">
        <v>19</v>
      </c>
      <c r="E1502" t="s">
        <v>73</v>
      </c>
      <c r="F1502">
        <v>24</v>
      </c>
      <c r="G1502" t="str">
        <f>VLOOKUP(Table1[[#This Row],[Week]],MonthWeek,3,FALSE)</f>
        <v>June</v>
      </c>
      <c r="I1502" s="4">
        <f>VLOOKUP(Table1[[#This Row],[Week]],WeekDays,2,FALSE)*Table1[[#This Row],[%]]*0.875</f>
        <v>0</v>
      </c>
      <c r="J15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03" spans="1:10" hidden="1" x14ac:dyDescent="0.3">
      <c r="A1503" t="s">
        <v>13</v>
      </c>
      <c r="B1503" t="s">
        <v>67</v>
      </c>
      <c r="D1503" t="s">
        <v>19</v>
      </c>
      <c r="E1503" t="s">
        <v>121</v>
      </c>
      <c r="F1503">
        <v>24</v>
      </c>
      <c r="G1503" t="str">
        <f>VLOOKUP(Table1[[#This Row],[Week]],MonthWeek,3,FALSE)</f>
        <v>June</v>
      </c>
      <c r="H1503" s="58">
        <v>0</v>
      </c>
      <c r="I1503" s="4">
        <f>VLOOKUP(Table1[[#This Row],[Week]],WeekDays,2,FALSE)*Table1[[#This Row],[%]]*0.875</f>
        <v>0</v>
      </c>
      <c r="J15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04" spans="1:10" hidden="1" x14ac:dyDescent="0.3">
      <c r="A1504" t="s">
        <v>14</v>
      </c>
      <c r="B1504" t="s">
        <v>85</v>
      </c>
      <c r="D1504" t="s">
        <v>0</v>
      </c>
      <c r="E1504" t="s">
        <v>167</v>
      </c>
      <c r="F1504">
        <v>24</v>
      </c>
      <c r="G1504" t="str">
        <f>VLOOKUP(Table1[[#This Row],[Week]],MonthWeek,3,FALSE)</f>
        <v>June</v>
      </c>
      <c r="I1504" s="4">
        <f>VLOOKUP(Table1[[#This Row],[Week]],WeekDays,2,FALSE)*Table1[[#This Row],[%]]*0.875</f>
        <v>0</v>
      </c>
      <c r="J150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505" spans="1:10" hidden="1" x14ac:dyDescent="0.3">
      <c r="A1505" t="s">
        <v>6</v>
      </c>
      <c r="B1505" t="s">
        <v>28</v>
      </c>
      <c r="D1505" t="s">
        <v>0</v>
      </c>
      <c r="E1505" t="s">
        <v>6</v>
      </c>
      <c r="F1505">
        <v>24</v>
      </c>
      <c r="G1505" t="str">
        <f>VLOOKUP(Table1[[#This Row],[Week]],MonthWeek,3,FALSE)</f>
        <v>June</v>
      </c>
      <c r="H1505" s="58">
        <v>0.2</v>
      </c>
      <c r="I1505" s="4">
        <f>VLOOKUP(Table1[[#This Row],[Week]],WeekDays,2,FALSE)*Table1[[#This Row],[%]]*0.875</f>
        <v>0.875</v>
      </c>
      <c r="J15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506" spans="1:10" hidden="1" x14ac:dyDescent="0.3">
      <c r="A1506" t="s">
        <v>14</v>
      </c>
      <c r="B1506" t="s">
        <v>36</v>
      </c>
      <c r="D1506" t="s">
        <v>15</v>
      </c>
      <c r="E1506" t="s">
        <v>127</v>
      </c>
      <c r="F1506">
        <v>24</v>
      </c>
      <c r="G1506" t="str">
        <f>VLOOKUP(Table1[[#This Row],[Week]],MonthWeek,3,FALSE)</f>
        <v>June</v>
      </c>
      <c r="H1506" s="58">
        <v>0.2</v>
      </c>
      <c r="I1506" s="4">
        <f>VLOOKUP(Table1[[#This Row],[Week]],WeekDays,2,FALSE)*Table1[[#This Row],[%]]*0.875</f>
        <v>0.875</v>
      </c>
      <c r="J15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507" spans="1:10" hidden="1" x14ac:dyDescent="0.3">
      <c r="A1507" t="s">
        <v>6</v>
      </c>
      <c r="B1507" t="s">
        <v>28</v>
      </c>
      <c r="D1507" t="s">
        <v>17</v>
      </c>
      <c r="E1507" t="s">
        <v>79</v>
      </c>
      <c r="F1507">
        <v>24</v>
      </c>
      <c r="G1507" t="str">
        <f>VLOOKUP(Table1[[#This Row],[Week]],MonthWeek,3,FALSE)</f>
        <v>June</v>
      </c>
      <c r="H1507" s="58">
        <v>0.3</v>
      </c>
      <c r="I1507" s="4">
        <f>VLOOKUP(Table1[[#This Row],[Week]],WeekDays,2,FALSE)*Table1[[#This Row],[%]]*0.875</f>
        <v>1.3125</v>
      </c>
      <c r="J15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508" spans="1:10" hidden="1" x14ac:dyDescent="0.3">
      <c r="A1508" t="s">
        <v>13</v>
      </c>
      <c r="B1508" t="s">
        <v>90</v>
      </c>
      <c r="D1508" t="s">
        <v>0</v>
      </c>
      <c r="E1508" t="s">
        <v>13</v>
      </c>
      <c r="F1508">
        <v>24</v>
      </c>
      <c r="G1508" t="str">
        <f>VLOOKUP(Table1[[#This Row],[Week]],MonthWeek,3,FALSE)</f>
        <v>June</v>
      </c>
      <c r="H1508" s="58">
        <v>0.1</v>
      </c>
      <c r="I1508" s="4">
        <f>VLOOKUP(Table1[[#This Row],[Week]],WeekDays,2,FALSE)*Table1[[#This Row],[%]]*0.875</f>
        <v>0.4375</v>
      </c>
      <c r="J15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509" spans="1:10" hidden="1" x14ac:dyDescent="0.3">
      <c r="A1509" t="s">
        <v>4</v>
      </c>
      <c r="B1509" t="s">
        <v>115</v>
      </c>
      <c r="D1509" t="s">
        <v>15</v>
      </c>
      <c r="E1509" t="s">
        <v>78</v>
      </c>
      <c r="F1509">
        <v>24</v>
      </c>
      <c r="G1509" t="str">
        <f>VLOOKUP(Table1[[#This Row],[Week]],MonthWeek,3,FALSE)</f>
        <v>June</v>
      </c>
      <c r="I1509" s="4">
        <f>VLOOKUP(Table1[[#This Row],[Week]],WeekDays,2,FALSE)*Table1[[#This Row],[%]]*0.875</f>
        <v>0</v>
      </c>
      <c r="J15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10" spans="1:10" hidden="1" x14ac:dyDescent="0.3">
      <c r="A1510" t="s">
        <v>13</v>
      </c>
      <c r="B1510" t="s">
        <v>47</v>
      </c>
      <c r="D1510" t="s">
        <v>15</v>
      </c>
      <c r="E1510" t="s">
        <v>126</v>
      </c>
      <c r="F1510">
        <v>24</v>
      </c>
      <c r="G1510" t="str">
        <f>VLOOKUP(Table1[[#This Row],[Week]],MonthWeek,3,FALSE)</f>
        <v>June</v>
      </c>
      <c r="H1510" s="58">
        <v>0.3</v>
      </c>
      <c r="I1510" s="4">
        <f>VLOOKUP(Table1[[#This Row],[Week]],WeekDays,2,FALSE)*Table1[[#This Row],[%]]*0.875</f>
        <v>1.3125</v>
      </c>
      <c r="J15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1511" spans="1:10" hidden="1" x14ac:dyDescent="0.3">
      <c r="A1511" t="s">
        <v>6</v>
      </c>
      <c r="B1511" t="s">
        <v>116</v>
      </c>
      <c r="D1511" t="s">
        <v>19</v>
      </c>
      <c r="E1511" t="s">
        <v>114</v>
      </c>
      <c r="F1511">
        <v>24</v>
      </c>
      <c r="G1511" t="str">
        <f>VLOOKUP(Table1[[#This Row],[Week]],MonthWeek,3,FALSE)</f>
        <v>June</v>
      </c>
      <c r="H1511" s="58">
        <v>0.05</v>
      </c>
      <c r="I1511" s="4">
        <f>VLOOKUP(Table1[[#This Row],[Week]],WeekDays,2,FALSE)*Table1[[#This Row],[%]]*0.875</f>
        <v>0.21875</v>
      </c>
      <c r="J15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512" spans="1:10" hidden="1" x14ac:dyDescent="0.3">
      <c r="A1512" t="s">
        <v>5</v>
      </c>
      <c r="B1512" t="s">
        <v>96</v>
      </c>
      <c r="D1512" t="s">
        <v>19</v>
      </c>
      <c r="E1512" t="s">
        <v>73</v>
      </c>
      <c r="F1512">
        <v>24</v>
      </c>
      <c r="G1512" t="str">
        <f>VLOOKUP(Table1[[#This Row],[Week]],MonthWeek,3,FALSE)</f>
        <v>June</v>
      </c>
      <c r="H1512" s="58">
        <v>0.5</v>
      </c>
      <c r="I1512" s="4">
        <f>VLOOKUP(Table1[[#This Row],[Week]],WeekDays,2,FALSE)*Table1[[#This Row],[%]]*0.875</f>
        <v>2.1875</v>
      </c>
      <c r="J15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513" spans="1:10" hidden="1" x14ac:dyDescent="0.3">
      <c r="A1513" t="s">
        <v>5</v>
      </c>
      <c r="B1513" t="s">
        <v>96</v>
      </c>
      <c r="D1513" t="s">
        <v>15</v>
      </c>
      <c r="E1513" t="s">
        <v>127</v>
      </c>
      <c r="F1513">
        <v>24</v>
      </c>
      <c r="G1513" t="str">
        <f>VLOOKUP(Table1[[#This Row],[Week]],MonthWeek,3,FALSE)</f>
        <v>June</v>
      </c>
      <c r="H1513" s="58">
        <v>0</v>
      </c>
      <c r="I1513" s="4">
        <f>VLOOKUP(Table1[[#This Row],[Week]],WeekDays,2,FALSE)*Table1[[#This Row],[%]]*0.875</f>
        <v>0</v>
      </c>
      <c r="J15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14" spans="1:10" hidden="1" x14ac:dyDescent="0.3">
      <c r="A1514" t="s">
        <v>5</v>
      </c>
      <c r="B1514" t="s">
        <v>96</v>
      </c>
      <c r="D1514" t="s">
        <v>19</v>
      </c>
      <c r="E1514" t="s">
        <v>114</v>
      </c>
      <c r="F1514">
        <v>24</v>
      </c>
      <c r="G1514" t="str">
        <f>VLOOKUP(Table1[[#This Row],[Week]],MonthWeek,3,FALSE)</f>
        <v>June</v>
      </c>
      <c r="H1514" s="58">
        <v>0.2</v>
      </c>
      <c r="I1514" s="4">
        <f>VLOOKUP(Table1[[#This Row],[Week]],WeekDays,2,FALSE)*Table1[[#This Row],[%]]*0.875</f>
        <v>0.875</v>
      </c>
      <c r="J15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515" spans="1:10" hidden="1" x14ac:dyDescent="0.3">
      <c r="A1515" t="s">
        <v>6</v>
      </c>
      <c r="B1515" t="s">
        <v>28</v>
      </c>
      <c r="D1515" t="s">
        <v>15</v>
      </c>
      <c r="E1515" t="s">
        <v>134</v>
      </c>
      <c r="F1515">
        <v>24</v>
      </c>
      <c r="G1515" t="str">
        <f>VLOOKUP(Table1[[#This Row],[Week]],MonthWeek,3,FALSE)</f>
        <v>June</v>
      </c>
      <c r="H1515" s="58">
        <v>0.4</v>
      </c>
      <c r="I1515" s="4">
        <f>VLOOKUP(Table1[[#This Row],[Week]],WeekDays,2,FALSE)*Table1[[#This Row],[%]]*0.875</f>
        <v>1.75</v>
      </c>
      <c r="J15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1516" spans="1:10" hidden="1" x14ac:dyDescent="0.3">
      <c r="A1516" t="s">
        <v>14</v>
      </c>
      <c r="B1516" t="s">
        <v>60</v>
      </c>
      <c r="D1516" t="s">
        <v>0</v>
      </c>
      <c r="E1516" t="s">
        <v>167</v>
      </c>
      <c r="F1516">
        <v>24</v>
      </c>
      <c r="G1516" t="str">
        <f>VLOOKUP(Table1[[#This Row],[Week]],MonthWeek,3,FALSE)</f>
        <v>June</v>
      </c>
      <c r="H1516" s="58">
        <v>0.15</v>
      </c>
      <c r="I1516" s="4">
        <f>VLOOKUP(Table1[[#This Row],[Week]],WeekDays,2,FALSE)*Table1[[#This Row],[%]]*0.875</f>
        <v>0.65625</v>
      </c>
      <c r="J151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517" spans="1:10" hidden="1" x14ac:dyDescent="0.3">
      <c r="A1517" t="s">
        <v>5</v>
      </c>
      <c r="B1517" t="s">
        <v>83</v>
      </c>
      <c r="D1517" t="s">
        <v>15</v>
      </c>
      <c r="E1517" t="s">
        <v>127</v>
      </c>
      <c r="F1517">
        <v>24</v>
      </c>
      <c r="G1517" t="str">
        <f>VLOOKUP(Table1[[#This Row],[Week]],MonthWeek,3,FALSE)</f>
        <v>June</v>
      </c>
      <c r="H1517" s="58">
        <v>0.1</v>
      </c>
      <c r="I1517" s="4">
        <f>VLOOKUP(Table1[[#This Row],[Week]],WeekDays,2,FALSE)*Table1[[#This Row],[%]]*0.875</f>
        <v>0.4375</v>
      </c>
      <c r="J15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518" spans="1:10" hidden="1" x14ac:dyDescent="0.3">
      <c r="A1518" t="s">
        <v>6</v>
      </c>
      <c r="B1518" t="s">
        <v>28</v>
      </c>
      <c r="D1518" t="s">
        <v>15</v>
      </c>
      <c r="E1518" t="s">
        <v>134</v>
      </c>
      <c r="F1518">
        <v>24</v>
      </c>
      <c r="G1518" t="str">
        <f>VLOOKUP(Table1[[#This Row],[Week]],MonthWeek,3,FALSE)</f>
        <v>June</v>
      </c>
      <c r="H1518" s="58">
        <v>0</v>
      </c>
      <c r="I1518" s="4">
        <f>VLOOKUP(Table1[[#This Row],[Week]],WeekDays,2,FALSE)*Table1[[#This Row],[%]]*0.875</f>
        <v>0</v>
      </c>
      <c r="J15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19" spans="1:10" hidden="1" x14ac:dyDescent="0.3">
      <c r="A1519" t="s">
        <v>14</v>
      </c>
      <c r="B1519" t="s">
        <v>70</v>
      </c>
      <c r="D1519" t="s">
        <v>15</v>
      </c>
      <c r="E1519" t="s">
        <v>124</v>
      </c>
      <c r="F1519">
        <v>24</v>
      </c>
      <c r="G1519" t="str">
        <f>VLOOKUP(Table1[[#This Row],[Week]],MonthWeek,3,FALSE)</f>
        <v>June</v>
      </c>
      <c r="I1519" s="4">
        <f>VLOOKUP(Table1[[#This Row],[Week]],WeekDays,2,FALSE)*Table1[[#This Row],[%]]*0.875</f>
        <v>0</v>
      </c>
      <c r="J15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20" spans="1:10" hidden="1" x14ac:dyDescent="0.3">
      <c r="A1520" t="s">
        <v>9</v>
      </c>
      <c r="B1520" t="s">
        <v>9</v>
      </c>
      <c r="D1520" t="s">
        <v>15</v>
      </c>
      <c r="E1520" t="s">
        <v>126</v>
      </c>
      <c r="F1520">
        <v>24</v>
      </c>
      <c r="G1520" t="str">
        <f>VLOOKUP(Table1[[#This Row],[Week]],MonthWeek,3,FALSE)</f>
        <v>June</v>
      </c>
      <c r="I1520" s="4">
        <f>VLOOKUP(Table1[[#This Row],[Week]],WeekDays,2,FALSE)*Table1[[#This Row],[%]]*0.875</f>
        <v>0</v>
      </c>
      <c r="J15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21" spans="1:10" hidden="1" x14ac:dyDescent="0.3">
      <c r="A1521" t="s">
        <v>6</v>
      </c>
      <c r="B1521" t="s">
        <v>28</v>
      </c>
      <c r="D1521" t="s">
        <v>15</v>
      </c>
      <c r="E1521" t="s">
        <v>127</v>
      </c>
      <c r="F1521">
        <v>24</v>
      </c>
      <c r="G1521" t="str">
        <f>VLOOKUP(Table1[[#This Row],[Week]],MonthWeek,3,FALSE)</f>
        <v>June</v>
      </c>
      <c r="H1521" s="58">
        <v>0.1</v>
      </c>
      <c r="I1521" s="4">
        <f>VLOOKUP(Table1[[#This Row],[Week]],WeekDays,2,FALSE)*Table1[[#This Row],[%]]*0.875</f>
        <v>0.4375</v>
      </c>
      <c r="J15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522" spans="1:10" hidden="1" x14ac:dyDescent="0.3">
      <c r="A1522" t="s">
        <v>5</v>
      </c>
      <c r="B1522" t="s">
        <v>96</v>
      </c>
      <c r="D1522" t="s">
        <v>17</v>
      </c>
      <c r="E1522" t="s">
        <v>107</v>
      </c>
      <c r="F1522">
        <v>24</v>
      </c>
      <c r="G1522" t="str">
        <f>VLOOKUP(Table1[[#This Row],[Week]],MonthWeek,3,FALSE)</f>
        <v>June</v>
      </c>
      <c r="H1522" s="58">
        <v>0.5</v>
      </c>
      <c r="I1522" s="4">
        <f>VLOOKUP(Table1[[#This Row],[Week]],WeekDays,2,FALSE)*Table1[[#This Row],[%]]*0.875</f>
        <v>2.1875</v>
      </c>
      <c r="J15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523" spans="1:10" hidden="1" x14ac:dyDescent="0.3">
      <c r="A1523" t="s">
        <v>14</v>
      </c>
      <c r="B1523" t="s">
        <v>70</v>
      </c>
      <c r="D1523" t="s">
        <v>15</v>
      </c>
      <c r="E1523" t="s">
        <v>126</v>
      </c>
      <c r="F1523">
        <v>24</v>
      </c>
      <c r="G1523" t="str">
        <f>VLOOKUP(Table1[[#This Row],[Week]],MonthWeek,3,FALSE)</f>
        <v>June</v>
      </c>
      <c r="H1523" s="58">
        <v>0</v>
      </c>
      <c r="I1523" s="4">
        <f>VLOOKUP(Table1[[#This Row],[Week]],WeekDays,2,FALSE)*Table1[[#This Row],[%]]*0.875</f>
        <v>0</v>
      </c>
      <c r="J15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24" spans="1:10" hidden="1" x14ac:dyDescent="0.3">
      <c r="A1524" t="s">
        <v>6</v>
      </c>
      <c r="B1524" t="s">
        <v>31</v>
      </c>
      <c r="D1524" t="s">
        <v>15</v>
      </c>
      <c r="E1524" t="s">
        <v>127</v>
      </c>
      <c r="F1524">
        <v>24</v>
      </c>
      <c r="G1524" t="str">
        <f>VLOOKUP(Table1[[#This Row],[Week]],MonthWeek,3,FALSE)</f>
        <v>June</v>
      </c>
      <c r="H1524" s="58">
        <v>0.2</v>
      </c>
      <c r="I1524" s="4">
        <f>VLOOKUP(Table1[[#This Row],[Week]],WeekDays,2,FALSE)*Table1[[#This Row],[%]]*0.875</f>
        <v>0.875</v>
      </c>
      <c r="J15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525" spans="1:10" hidden="1" x14ac:dyDescent="0.3">
      <c r="A1525" t="s">
        <v>13</v>
      </c>
      <c r="B1525" t="s">
        <v>47</v>
      </c>
      <c r="D1525" t="s">
        <v>15</v>
      </c>
      <c r="E1525" t="s">
        <v>78</v>
      </c>
      <c r="F1525">
        <v>24</v>
      </c>
      <c r="G1525" t="str">
        <f>VLOOKUP(Table1[[#This Row],[Week]],MonthWeek,3,FALSE)</f>
        <v>June</v>
      </c>
      <c r="H1525" s="58">
        <v>0</v>
      </c>
      <c r="I1525" s="4">
        <f>VLOOKUP(Table1[[#This Row],[Week]],WeekDays,2,FALSE)*Table1[[#This Row],[%]]*0.875</f>
        <v>0</v>
      </c>
      <c r="J15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26" spans="1:10" hidden="1" x14ac:dyDescent="0.3">
      <c r="A1526" t="s">
        <v>13</v>
      </c>
      <c r="B1526" t="s">
        <v>98</v>
      </c>
      <c r="D1526" t="s">
        <v>15</v>
      </c>
      <c r="E1526" t="s">
        <v>117</v>
      </c>
      <c r="F1526">
        <v>24</v>
      </c>
      <c r="G1526" t="str">
        <f>VLOOKUP(Table1[[#This Row],[Week]],MonthWeek,3,FALSE)</f>
        <v>June</v>
      </c>
      <c r="H1526" s="58">
        <v>0.1</v>
      </c>
      <c r="I1526" s="4">
        <f>VLOOKUP(Table1[[#This Row],[Week]],WeekDays,2,FALSE)*Table1[[#This Row],[%]]*0.875</f>
        <v>0.4375</v>
      </c>
      <c r="J152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527" spans="1:10" hidden="1" x14ac:dyDescent="0.3">
      <c r="A1527" t="s">
        <v>13</v>
      </c>
      <c r="B1527" t="s">
        <v>69</v>
      </c>
      <c r="D1527" t="s">
        <v>15</v>
      </c>
      <c r="E1527" t="s">
        <v>138</v>
      </c>
      <c r="F1527">
        <v>24</v>
      </c>
      <c r="G1527" t="str">
        <f>VLOOKUP(Table1[[#This Row],[Week]],MonthWeek,3,FALSE)</f>
        <v>June</v>
      </c>
      <c r="H1527" s="58">
        <v>0.1</v>
      </c>
      <c r="I1527" s="4">
        <f>VLOOKUP(Table1[[#This Row],[Week]],WeekDays,2,FALSE)*Table1[[#This Row],[%]]*0.875</f>
        <v>0.4375</v>
      </c>
      <c r="J15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528" spans="1:10" hidden="1" x14ac:dyDescent="0.3">
      <c r="A1528" t="s">
        <v>6</v>
      </c>
      <c r="B1528" t="s">
        <v>77</v>
      </c>
      <c r="D1528" t="s">
        <v>15</v>
      </c>
      <c r="E1528" t="s">
        <v>124</v>
      </c>
      <c r="F1528">
        <v>24</v>
      </c>
      <c r="G1528" t="str">
        <f>VLOOKUP(Table1[[#This Row],[Week]],MonthWeek,3,FALSE)</f>
        <v>June</v>
      </c>
      <c r="I1528" s="4">
        <f>VLOOKUP(Table1[[#This Row],[Week]],WeekDays,2,FALSE)*Table1[[#This Row],[%]]*0.875</f>
        <v>0</v>
      </c>
      <c r="J15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29" spans="1:10" hidden="1" x14ac:dyDescent="0.3">
      <c r="A1529" t="s">
        <v>14</v>
      </c>
      <c r="B1529" t="s">
        <v>99</v>
      </c>
      <c r="D1529" t="s">
        <v>15</v>
      </c>
      <c r="E1529" t="s">
        <v>100</v>
      </c>
      <c r="F1529">
        <v>24</v>
      </c>
      <c r="G1529" t="str">
        <f>VLOOKUP(Table1[[#This Row],[Week]],MonthWeek,3,FALSE)</f>
        <v>June</v>
      </c>
      <c r="H1529" s="58">
        <v>0.2</v>
      </c>
      <c r="I1529" s="4">
        <f>VLOOKUP(Table1[[#This Row],[Week]],WeekDays,2,FALSE)*Table1[[#This Row],[%]]*0.875</f>
        <v>0.875</v>
      </c>
      <c r="J152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530" spans="1:10" hidden="1" x14ac:dyDescent="0.3">
      <c r="A1530" t="s">
        <v>6</v>
      </c>
      <c r="B1530" t="s">
        <v>31</v>
      </c>
      <c r="D1530" t="s">
        <v>15</v>
      </c>
      <c r="E1530" t="s">
        <v>130</v>
      </c>
      <c r="F1530">
        <v>24</v>
      </c>
      <c r="G1530" t="str">
        <f>VLOOKUP(Table1[[#This Row],[Week]],MonthWeek,3,FALSE)</f>
        <v>June</v>
      </c>
      <c r="H1530" s="58">
        <v>0.8</v>
      </c>
      <c r="I1530" s="4">
        <f>VLOOKUP(Table1[[#This Row],[Week]],WeekDays,2,FALSE)*Table1[[#This Row],[%]]*0.875</f>
        <v>3.5</v>
      </c>
      <c r="J15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531" spans="1:10" hidden="1" x14ac:dyDescent="0.3">
      <c r="A1531" t="s">
        <v>14</v>
      </c>
      <c r="B1531" t="s">
        <v>91</v>
      </c>
      <c r="D1531" t="s">
        <v>15</v>
      </c>
      <c r="E1531" t="s">
        <v>117</v>
      </c>
      <c r="F1531">
        <v>24</v>
      </c>
      <c r="G1531" t="str">
        <f>VLOOKUP(Table1[[#This Row],[Week]],MonthWeek,3,FALSE)</f>
        <v>June</v>
      </c>
      <c r="H1531" s="58">
        <v>0.2</v>
      </c>
      <c r="I1531" s="4">
        <f>VLOOKUP(Table1[[#This Row],[Week]],WeekDays,2,FALSE)*Table1[[#This Row],[%]]*0.875</f>
        <v>0.875</v>
      </c>
      <c r="J153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532" spans="1:10" hidden="1" x14ac:dyDescent="0.3">
      <c r="A1532" t="s">
        <v>6</v>
      </c>
      <c r="B1532" t="s">
        <v>28</v>
      </c>
      <c r="D1532" t="s">
        <v>19</v>
      </c>
      <c r="E1532" t="s">
        <v>114</v>
      </c>
      <c r="F1532">
        <v>24</v>
      </c>
      <c r="G1532" t="str">
        <f>VLOOKUP(Table1[[#This Row],[Week]],MonthWeek,3,FALSE)</f>
        <v>June</v>
      </c>
      <c r="H1532" s="58">
        <v>0.1</v>
      </c>
      <c r="I1532" s="4">
        <f>VLOOKUP(Table1[[#This Row],[Week]],WeekDays,2,FALSE)*Table1[[#This Row],[%]]*0.875</f>
        <v>0.4375</v>
      </c>
      <c r="J15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533" spans="1:10" hidden="1" x14ac:dyDescent="0.3">
      <c r="A1533" t="s">
        <v>4</v>
      </c>
      <c r="B1533" t="s">
        <v>165</v>
      </c>
      <c r="D1533" t="s">
        <v>15</v>
      </c>
      <c r="E1533" t="s">
        <v>130</v>
      </c>
      <c r="F1533">
        <v>24</v>
      </c>
      <c r="G1533" t="str">
        <f>VLOOKUP(Table1[[#This Row],[Week]],MonthWeek,3,FALSE)</f>
        <v>June</v>
      </c>
      <c r="I1533" s="4">
        <f>VLOOKUP(Table1[[#This Row],[Week]],WeekDays,2,FALSE)*Table1[[#This Row],[%]]*0.875</f>
        <v>0</v>
      </c>
      <c r="J15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34" spans="1:10" hidden="1" x14ac:dyDescent="0.3">
      <c r="A1534" t="s">
        <v>4</v>
      </c>
      <c r="B1534" t="s">
        <v>29</v>
      </c>
      <c r="D1534" t="s">
        <v>15</v>
      </c>
      <c r="E1534" t="s">
        <v>130</v>
      </c>
      <c r="F1534">
        <v>24</v>
      </c>
      <c r="G1534" t="str">
        <f>VLOOKUP(Table1[[#This Row],[Week]],MonthWeek,3,FALSE)</f>
        <v>June</v>
      </c>
      <c r="I1534" s="4">
        <f>VLOOKUP(Table1[[#This Row],[Week]],WeekDays,2,FALSE)*Table1[[#This Row],[%]]*0.875</f>
        <v>0</v>
      </c>
      <c r="J15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35" spans="1:10" hidden="1" x14ac:dyDescent="0.3">
      <c r="A1535" t="s">
        <v>4</v>
      </c>
      <c r="B1535" t="s">
        <v>95</v>
      </c>
      <c r="D1535" t="s">
        <v>15</v>
      </c>
      <c r="E1535" t="s">
        <v>130</v>
      </c>
      <c r="F1535">
        <v>24</v>
      </c>
      <c r="G1535" t="str">
        <f>VLOOKUP(Table1[[#This Row],[Week]],MonthWeek,3,FALSE)</f>
        <v>June</v>
      </c>
      <c r="I1535" s="4">
        <f>VLOOKUP(Table1[[#This Row],[Week]],WeekDays,2,FALSE)*Table1[[#This Row],[%]]*0.875</f>
        <v>0</v>
      </c>
      <c r="J15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36" spans="1:10" hidden="1" x14ac:dyDescent="0.3">
      <c r="A1536" t="s">
        <v>4</v>
      </c>
      <c r="B1536" t="s">
        <v>45</v>
      </c>
      <c r="D1536" t="s">
        <v>15</v>
      </c>
      <c r="E1536" t="s">
        <v>130</v>
      </c>
      <c r="F1536">
        <v>24</v>
      </c>
      <c r="G1536" t="str">
        <f>VLOOKUP(Table1[[#This Row],[Week]],MonthWeek,3,FALSE)</f>
        <v>June</v>
      </c>
      <c r="I1536" s="4">
        <f>VLOOKUP(Table1[[#This Row],[Week]],WeekDays,2,FALSE)*Table1[[#This Row],[%]]*0.875</f>
        <v>0</v>
      </c>
      <c r="J15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37" spans="1:10" hidden="1" x14ac:dyDescent="0.3">
      <c r="A1537" t="s">
        <v>9</v>
      </c>
      <c r="B1537" t="s">
        <v>9</v>
      </c>
      <c r="D1537" t="s">
        <v>15</v>
      </c>
      <c r="E1537" t="s">
        <v>130</v>
      </c>
      <c r="F1537">
        <v>24</v>
      </c>
      <c r="G1537" t="str">
        <f>VLOOKUP(Table1[[#This Row],[Week]],MonthWeek,3,FALSE)</f>
        <v>June</v>
      </c>
      <c r="I1537" s="4">
        <f>VLOOKUP(Table1[[#This Row],[Week]],WeekDays,2,FALSE)*Table1[[#This Row],[%]]*0.875</f>
        <v>0</v>
      </c>
      <c r="J15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38" spans="1:10" hidden="1" x14ac:dyDescent="0.3">
      <c r="A1538" t="s">
        <v>5</v>
      </c>
      <c r="B1538" t="s">
        <v>96</v>
      </c>
      <c r="D1538" t="s">
        <v>15</v>
      </c>
      <c r="E1538" t="s">
        <v>128</v>
      </c>
      <c r="F1538">
        <v>24</v>
      </c>
      <c r="G1538" t="str">
        <f>VLOOKUP(Table1[[#This Row],[Week]],MonthWeek,3,FALSE)</f>
        <v>June</v>
      </c>
      <c r="H1538" s="58">
        <v>0</v>
      </c>
      <c r="I1538" s="4">
        <f>VLOOKUP(Table1[[#This Row],[Week]],WeekDays,2,FALSE)*Table1[[#This Row],[%]]*0.875</f>
        <v>0</v>
      </c>
      <c r="J15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39" spans="1:10" hidden="1" x14ac:dyDescent="0.3">
      <c r="A1539" t="s">
        <v>14</v>
      </c>
      <c r="B1539" t="s">
        <v>105</v>
      </c>
      <c r="D1539" t="s">
        <v>19</v>
      </c>
      <c r="E1539" t="s">
        <v>108</v>
      </c>
      <c r="F1539">
        <v>24</v>
      </c>
      <c r="G1539" t="str">
        <f>VLOOKUP(Table1[[#This Row],[Week]],MonthWeek,3,FALSE)</f>
        <v>June</v>
      </c>
      <c r="I1539" s="4">
        <f>VLOOKUP(Table1[[#This Row],[Week]],WeekDays,2,FALSE)*Table1[[#This Row],[%]]*0.875</f>
        <v>0</v>
      </c>
      <c r="J15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0" spans="1:10" hidden="1" x14ac:dyDescent="0.3">
      <c r="A1540" t="s">
        <v>14</v>
      </c>
      <c r="B1540" t="s">
        <v>85</v>
      </c>
      <c r="D1540" t="s">
        <v>15</v>
      </c>
      <c r="E1540" t="s">
        <v>138</v>
      </c>
      <c r="F1540">
        <v>24</v>
      </c>
      <c r="G1540" t="str">
        <f>VLOOKUP(Table1[[#This Row],[Week]],MonthWeek,3,FALSE)</f>
        <v>June</v>
      </c>
      <c r="I1540" s="4">
        <f>VLOOKUP(Table1[[#This Row],[Week]],WeekDays,2,FALSE)*Table1[[#This Row],[%]]*0.875</f>
        <v>0</v>
      </c>
      <c r="J15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1" spans="1:10" hidden="1" x14ac:dyDescent="0.3">
      <c r="A1541" t="s">
        <v>4</v>
      </c>
      <c r="B1541" t="s">
        <v>115</v>
      </c>
      <c r="D1541" t="s">
        <v>15</v>
      </c>
      <c r="E1541" t="s">
        <v>133</v>
      </c>
      <c r="F1541">
        <v>24</v>
      </c>
      <c r="G1541" t="str">
        <f>VLOOKUP(Table1[[#This Row],[Week]],MonthWeek,3,FALSE)</f>
        <v>June</v>
      </c>
      <c r="I1541" s="4">
        <f>VLOOKUP(Table1[[#This Row],[Week]],WeekDays,2,FALSE)*Table1[[#This Row],[%]]*0.875</f>
        <v>0</v>
      </c>
      <c r="J15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2" spans="1:10" hidden="1" x14ac:dyDescent="0.3">
      <c r="A1542" t="s">
        <v>4</v>
      </c>
      <c r="B1542" t="s">
        <v>104</v>
      </c>
      <c r="D1542" t="s">
        <v>15</v>
      </c>
      <c r="E1542" t="s">
        <v>37</v>
      </c>
      <c r="F1542">
        <v>24</v>
      </c>
      <c r="G1542" t="str">
        <f>VLOOKUP(Table1[[#This Row],[Week]],MonthWeek,3,FALSE)</f>
        <v>June</v>
      </c>
      <c r="I1542" s="4">
        <f>VLOOKUP(Table1[[#This Row],[Week]],WeekDays,2,FALSE)*Table1[[#This Row],[%]]*0.875</f>
        <v>0</v>
      </c>
      <c r="J15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3" spans="1:10" hidden="1" x14ac:dyDescent="0.3">
      <c r="A1543" t="s">
        <v>4</v>
      </c>
      <c r="B1543" t="s">
        <v>165</v>
      </c>
      <c r="D1543" t="s">
        <v>15</v>
      </c>
      <c r="E1543" t="s">
        <v>37</v>
      </c>
      <c r="F1543">
        <v>24</v>
      </c>
      <c r="G1543" t="str">
        <f>VLOOKUP(Table1[[#This Row],[Week]],MonthWeek,3,FALSE)</f>
        <v>June</v>
      </c>
      <c r="I1543" s="4">
        <f>VLOOKUP(Table1[[#This Row],[Week]],WeekDays,2,FALSE)*Table1[[#This Row],[%]]*0.875</f>
        <v>0</v>
      </c>
      <c r="J15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4" spans="1:10" hidden="1" x14ac:dyDescent="0.3">
      <c r="A1544" t="s">
        <v>4</v>
      </c>
      <c r="B1544" t="s">
        <v>29</v>
      </c>
      <c r="D1544" t="s">
        <v>15</v>
      </c>
      <c r="E1544" t="s">
        <v>37</v>
      </c>
      <c r="F1544">
        <v>24</v>
      </c>
      <c r="G1544" t="str">
        <f>VLOOKUP(Table1[[#This Row],[Week]],MonthWeek,3,FALSE)</f>
        <v>June</v>
      </c>
      <c r="I1544" s="4">
        <f>VLOOKUP(Table1[[#This Row],[Week]],WeekDays,2,FALSE)*Table1[[#This Row],[%]]*0.875</f>
        <v>0</v>
      </c>
      <c r="J15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5" spans="1:10" hidden="1" x14ac:dyDescent="0.3">
      <c r="A1545" t="s">
        <v>4</v>
      </c>
      <c r="B1545" t="s">
        <v>95</v>
      </c>
      <c r="D1545" t="s">
        <v>15</v>
      </c>
      <c r="E1545" t="s">
        <v>37</v>
      </c>
      <c r="F1545">
        <v>24</v>
      </c>
      <c r="G1545" t="str">
        <f>VLOOKUP(Table1[[#This Row],[Week]],MonthWeek,3,FALSE)</f>
        <v>June</v>
      </c>
      <c r="I1545" s="4">
        <f>VLOOKUP(Table1[[#This Row],[Week]],WeekDays,2,FALSE)*Table1[[#This Row],[%]]*0.875</f>
        <v>0</v>
      </c>
      <c r="J15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6" spans="1:10" hidden="1" x14ac:dyDescent="0.3">
      <c r="A1546" t="s">
        <v>9</v>
      </c>
      <c r="B1546" t="s">
        <v>9</v>
      </c>
      <c r="D1546" t="s">
        <v>15</v>
      </c>
      <c r="E1546" t="s">
        <v>37</v>
      </c>
      <c r="F1546">
        <v>24</v>
      </c>
      <c r="G1546" t="str">
        <f>VLOOKUP(Table1[[#This Row],[Week]],MonthWeek,3,FALSE)</f>
        <v>June</v>
      </c>
      <c r="I1546" s="4">
        <f>VLOOKUP(Table1[[#This Row],[Week]],WeekDays,2,FALSE)*Table1[[#This Row],[%]]*0.875</f>
        <v>0</v>
      </c>
      <c r="J15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7" spans="1:10" hidden="1" x14ac:dyDescent="0.3">
      <c r="A1547" t="s">
        <v>13</v>
      </c>
      <c r="B1547" t="s">
        <v>67</v>
      </c>
      <c r="D1547" t="s">
        <v>19</v>
      </c>
      <c r="E1547" t="s">
        <v>73</v>
      </c>
      <c r="F1547">
        <v>24</v>
      </c>
      <c r="G1547" t="str">
        <f>VLOOKUP(Table1[[#This Row],[Week]],MonthWeek,3,FALSE)</f>
        <v>June</v>
      </c>
      <c r="H1547" s="58">
        <v>0</v>
      </c>
      <c r="I1547" s="4">
        <f>VLOOKUP(Table1[[#This Row],[Week]],WeekDays,2,FALSE)*Table1[[#This Row],[%]]*0.875</f>
        <v>0</v>
      </c>
      <c r="J15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48" spans="1:10" hidden="1" x14ac:dyDescent="0.3">
      <c r="A1548" t="s">
        <v>5</v>
      </c>
      <c r="B1548" t="s">
        <v>96</v>
      </c>
      <c r="D1548" t="s">
        <v>19</v>
      </c>
      <c r="E1548" t="s">
        <v>119</v>
      </c>
      <c r="F1548">
        <v>24</v>
      </c>
      <c r="G1548" t="str">
        <f>VLOOKUP(Table1[[#This Row],[Week]],MonthWeek,3,FALSE)</f>
        <v>June</v>
      </c>
      <c r="H1548" s="58">
        <v>0.9</v>
      </c>
      <c r="I1548" s="4">
        <f>VLOOKUP(Table1[[#This Row],[Week]],WeekDays,2,FALSE)*Table1[[#This Row],[%]]*0.875</f>
        <v>3.9375</v>
      </c>
      <c r="J15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283.5</v>
      </c>
    </row>
    <row r="1549" spans="1:10" hidden="1" x14ac:dyDescent="0.3">
      <c r="A1549" t="s">
        <v>6</v>
      </c>
      <c r="B1549" t="s">
        <v>31</v>
      </c>
      <c r="D1549" t="s">
        <v>0</v>
      </c>
      <c r="E1549" t="s">
        <v>6</v>
      </c>
      <c r="F1549">
        <v>24</v>
      </c>
      <c r="G1549" t="str">
        <f>VLOOKUP(Table1[[#This Row],[Week]],MonthWeek,3,FALSE)</f>
        <v>June</v>
      </c>
      <c r="H1549" s="58">
        <v>0.7</v>
      </c>
      <c r="I1549" s="4">
        <f>VLOOKUP(Table1[[#This Row],[Week]],WeekDays,2,FALSE)*Table1[[#This Row],[%]]*0.875</f>
        <v>3.0625</v>
      </c>
      <c r="J15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row>
    <row r="1550" spans="1:10" hidden="1" x14ac:dyDescent="0.3">
      <c r="A1550" t="s">
        <v>5</v>
      </c>
      <c r="B1550" t="s">
        <v>96</v>
      </c>
      <c r="D1550" t="s">
        <v>17</v>
      </c>
      <c r="E1550" t="s">
        <v>113</v>
      </c>
      <c r="F1550">
        <v>24</v>
      </c>
      <c r="G1550" t="str">
        <f>VLOOKUP(Table1[[#This Row],[Week]],MonthWeek,3,FALSE)</f>
        <v>June</v>
      </c>
      <c r="H1550" s="58">
        <v>0.2</v>
      </c>
      <c r="I1550" s="4">
        <f>VLOOKUP(Table1[[#This Row],[Week]],WeekDays,2,FALSE)*Table1[[#This Row],[%]]*0.875</f>
        <v>0.875</v>
      </c>
      <c r="J15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551" spans="1:10" hidden="1" x14ac:dyDescent="0.3">
      <c r="A1551" t="s">
        <v>14</v>
      </c>
      <c r="B1551" t="s">
        <v>70</v>
      </c>
      <c r="D1551" t="s">
        <v>15</v>
      </c>
      <c r="E1551" t="s">
        <v>117</v>
      </c>
      <c r="F1551">
        <v>24</v>
      </c>
      <c r="G1551" t="str">
        <f>VLOOKUP(Table1[[#This Row],[Week]],MonthWeek,3,FALSE)</f>
        <v>June</v>
      </c>
      <c r="H1551" s="58">
        <v>0.2</v>
      </c>
      <c r="I1551" s="4">
        <f>VLOOKUP(Table1[[#This Row],[Week]],WeekDays,2,FALSE)*Table1[[#This Row],[%]]*0.875</f>
        <v>0.875</v>
      </c>
      <c r="J155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552" spans="1:10" hidden="1" x14ac:dyDescent="0.3">
      <c r="A1552" t="s">
        <v>14</v>
      </c>
      <c r="B1552" t="s">
        <v>60</v>
      </c>
      <c r="D1552" t="s">
        <v>15</v>
      </c>
      <c r="E1552" t="s">
        <v>134</v>
      </c>
      <c r="F1552">
        <v>24</v>
      </c>
      <c r="G1552" t="str">
        <f>VLOOKUP(Table1[[#This Row],[Week]],MonthWeek,3,FALSE)</f>
        <v>June</v>
      </c>
      <c r="H1552" s="58">
        <v>0</v>
      </c>
      <c r="I1552" s="4">
        <f>VLOOKUP(Table1[[#This Row],[Week]],WeekDays,2,FALSE)*Table1[[#This Row],[%]]*0.875</f>
        <v>0</v>
      </c>
      <c r="J15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53" spans="1:10" hidden="1" x14ac:dyDescent="0.3">
      <c r="A1553" t="s">
        <v>9</v>
      </c>
      <c r="B1553" t="s">
        <v>9</v>
      </c>
      <c r="D1553" t="s">
        <v>15</v>
      </c>
      <c r="E1553" t="s">
        <v>134</v>
      </c>
      <c r="F1553">
        <v>24</v>
      </c>
      <c r="G1553" t="str">
        <f>VLOOKUP(Table1[[#This Row],[Week]],MonthWeek,3,FALSE)</f>
        <v>June</v>
      </c>
      <c r="I1553" s="4">
        <f>VLOOKUP(Table1[[#This Row],[Week]],WeekDays,2,FALSE)*Table1[[#This Row],[%]]*0.875</f>
        <v>0</v>
      </c>
      <c r="J15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54" spans="1:10" hidden="1" x14ac:dyDescent="0.3">
      <c r="A1554" t="s">
        <v>13</v>
      </c>
      <c r="B1554" t="s">
        <v>90</v>
      </c>
      <c r="D1554" t="s">
        <v>15</v>
      </c>
      <c r="E1554" t="s">
        <v>127</v>
      </c>
      <c r="F1554">
        <v>24</v>
      </c>
      <c r="G1554" t="str">
        <f>VLOOKUP(Table1[[#This Row],[Week]],MonthWeek,3,FALSE)</f>
        <v>June</v>
      </c>
      <c r="H1554" s="58">
        <v>0</v>
      </c>
      <c r="I1554" s="4">
        <f>VLOOKUP(Table1[[#This Row],[Week]],WeekDays,2,FALSE)*Table1[[#This Row],[%]]*0.875</f>
        <v>0</v>
      </c>
      <c r="J15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55" spans="1:10" hidden="1" x14ac:dyDescent="0.3">
      <c r="A1555" t="s">
        <v>13</v>
      </c>
      <c r="B1555" t="s">
        <v>67</v>
      </c>
      <c r="D1555" t="s">
        <v>15</v>
      </c>
      <c r="E1555" t="s">
        <v>78</v>
      </c>
      <c r="F1555">
        <v>24</v>
      </c>
      <c r="G1555" t="str">
        <f>VLOOKUP(Table1[[#This Row],[Week]],MonthWeek,3,FALSE)</f>
        <v>June</v>
      </c>
      <c r="H1555" s="58">
        <v>0</v>
      </c>
      <c r="I1555" s="4">
        <f>VLOOKUP(Table1[[#This Row],[Week]],WeekDays,2,FALSE)*Table1[[#This Row],[%]]*0.875</f>
        <v>0</v>
      </c>
      <c r="J15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56" spans="1:10" hidden="1" x14ac:dyDescent="0.3">
      <c r="A1556" t="s">
        <v>4</v>
      </c>
      <c r="B1556" t="s">
        <v>115</v>
      </c>
      <c r="D1556" t="s">
        <v>15</v>
      </c>
      <c r="E1556" t="s">
        <v>133</v>
      </c>
      <c r="F1556">
        <v>24</v>
      </c>
      <c r="G1556" t="str">
        <f>VLOOKUP(Table1[[#This Row],[Week]],MonthWeek,3,FALSE)</f>
        <v>June</v>
      </c>
      <c r="H1556" s="58">
        <v>1</v>
      </c>
      <c r="I1556" s="4">
        <f>VLOOKUP(Table1[[#This Row],[Week]],WeekDays,2,FALSE)*Table1[[#This Row],[%]]*0.875</f>
        <v>4.375</v>
      </c>
      <c r="J15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557" spans="1:10" hidden="1" x14ac:dyDescent="0.3">
      <c r="A1557" t="s">
        <v>4</v>
      </c>
      <c r="B1557" t="s">
        <v>104</v>
      </c>
      <c r="D1557" t="s">
        <v>0</v>
      </c>
      <c r="E1557" t="s">
        <v>4</v>
      </c>
      <c r="F1557">
        <v>24</v>
      </c>
      <c r="G1557" t="str">
        <f>VLOOKUP(Table1[[#This Row],[Week]],MonthWeek,3,FALSE)</f>
        <v>June</v>
      </c>
      <c r="I1557" s="4">
        <f>VLOOKUP(Table1[[#This Row],[Week]],WeekDays,2,FALSE)*Table1[[#This Row],[%]]*0.875</f>
        <v>0</v>
      </c>
      <c r="J15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58" spans="1:10" hidden="1" x14ac:dyDescent="0.3">
      <c r="A1558" t="s">
        <v>4</v>
      </c>
      <c r="B1558" t="s">
        <v>165</v>
      </c>
      <c r="D1558" t="s">
        <v>0</v>
      </c>
      <c r="E1558" t="s">
        <v>4</v>
      </c>
      <c r="F1558">
        <v>24</v>
      </c>
      <c r="G1558" t="str">
        <f>VLOOKUP(Table1[[#This Row],[Week]],MonthWeek,3,FALSE)</f>
        <v>June</v>
      </c>
      <c r="I1558" s="4">
        <f>VLOOKUP(Table1[[#This Row],[Week]],WeekDays,2,FALSE)*Table1[[#This Row],[%]]*0.875</f>
        <v>0</v>
      </c>
      <c r="J15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59" spans="1:10" hidden="1" x14ac:dyDescent="0.3">
      <c r="A1559" t="s">
        <v>4</v>
      </c>
      <c r="B1559" t="s">
        <v>29</v>
      </c>
      <c r="D1559" t="s">
        <v>0</v>
      </c>
      <c r="E1559" t="s">
        <v>4</v>
      </c>
      <c r="F1559">
        <v>24</v>
      </c>
      <c r="G1559" t="str">
        <f>VLOOKUP(Table1[[#This Row],[Week]],MonthWeek,3,FALSE)</f>
        <v>June</v>
      </c>
      <c r="I1559" s="4">
        <f>VLOOKUP(Table1[[#This Row],[Week]],WeekDays,2,FALSE)*Table1[[#This Row],[%]]*0.875</f>
        <v>0</v>
      </c>
      <c r="J15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60" spans="1:10" hidden="1" x14ac:dyDescent="0.3">
      <c r="A1560" t="s">
        <v>4</v>
      </c>
      <c r="B1560" t="s">
        <v>95</v>
      </c>
      <c r="D1560" t="s">
        <v>0</v>
      </c>
      <c r="E1560" t="s">
        <v>4</v>
      </c>
      <c r="F1560">
        <v>24</v>
      </c>
      <c r="G1560" t="str">
        <f>VLOOKUP(Table1[[#This Row],[Week]],MonthWeek,3,FALSE)</f>
        <v>June</v>
      </c>
      <c r="I1560" s="4">
        <f>VLOOKUP(Table1[[#This Row],[Week]],WeekDays,2,FALSE)*Table1[[#This Row],[%]]*0.875</f>
        <v>0</v>
      </c>
      <c r="J15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61" spans="1:10" hidden="1" x14ac:dyDescent="0.3">
      <c r="A1561" t="s">
        <v>4</v>
      </c>
      <c r="B1561" t="s">
        <v>45</v>
      </c>
      <c r="D1561" t="s">
        <v>0</v>
      </c>
      <c r="E1561" t="s">
        <v>4</v>
      </c>
      <c r="F1561">
        <v>24</v>
      </c>
      <c r="G1561" t="str">
        <f>VLOOKUP(Table1[[#This Row],[Week]],MonthWeek,3,FALSE)</f>
        <v>June</v>
      </c>
      <c r="I1561" s="4">
        <f>VLOOKUP(Table1[[#This Row],[Week]],WeekDays,2,FALSE)*Table1[[#This Row],[%]]*0.875</f>
        <v>0</v>
      </c>
      <c r="J15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62" spans="1:10" hidden="1" x14ac:dyDescent="0.3">
      <c r="A1562" t="s">
        <v>5</v>
      </c>
      <c r="B1562" t="s">
        <v>96</v>
      </c>
      <c r="D1562" t="s">
        <v>15</v>
      </c>
      <c r="E1562" t="s">
        <v>122</v>
      </c>
      <c r="F1562">
        <v>24</v>
      </c>
      <c r="G1562" t="str">
        <f>VLOOKUP(Table1[[#This Row],[Week]],MonthWeek,3,FALSE)</f>
        <v>June</v>
      </c>
      <c r="H1562" s="58">
        <v>1</v>
      </c>
      <c r="I1562" s="4">
        <f>VLOOKUP(Table1[[#This Row],[Week]],WeekDays,2,FALSE)*Table1[[#This Row],[%]]*0.875</f>
        <v>4.375</v>
      </c>
      <c r="J15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563" spans="1:10" hidden="1" x14ac:dyDescent="0.3">
      <c r="A1563" t="s">
        <v>13</v>
      </c>
      <c r="B1563" t="s">
        <v>59</v>
      </c>
      <c r="D1563" t="s">
        <v>15</v>
      </c>
      <c r="E1563" t="s">
        <v>92</v>
      </c>
      <c r="F1563">
        <v>24</v>
      </c>
      <c r="G1563" t="str">
        <f>VLOOKUP(Table1[[#This Row],[Week]],MonthWeek,3,FALSE)</f>
        <v>June</v>
      </c>
      <c r="H1563" s="58">
        <v>0</v>
      </c>
      <c r="I1563" s="4">
        <f>VLOOKUP(Table1[[#This Row],[Week]],WeekDays,2,FALSE)*Table1[[#This Row],[%]]*0.875</f>
        <v>0</v>
      </c>
      <c r="J15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64" spans="1:10" hidden="1" x14ac:dyDescent="0.3">
      <c r="A1564" t="s">
        <v>6</v>
      </c>
      <c r="B1564" t="s">
        <v>31</v>
      </c>
      <c r="D1564" t="s">
        <v>17</v>
      </c>
      <c r="E1564" t="s">
        <v>107</v>
      </c>
      <c r="F1564">
        <v>24</v>
      </c>
      <c r="G1564" t="str">
        <f>VLOOKUP(Table1[[#This Row],[Week]],MonthWeek,3,FALSE)</f>
        <v>June</v>
      </c>
      <c r="H1564" s="58">
        <v>0.4</v>
      </c>
      <c r="I1564" s="4">
        <f>VLOOKUP(Table1[[#This Row],[Week]],WeekDays,2,FALSE)*Table1[[#This Row],[%]]*0.875</f>
        <v>1.75</v>
      </c>
      <c r="J15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565" spans="1:10" hidden="1" x14ac:dyDescent="0.3">
      <c r="A1565" t="s">
        <v>6</v>
      </c>
      <c r="B1565" t="s">
        <v>31</v>
      </c>
      <c r="D1565" t="s">
        <v>15</v>
      </c>
      <c r="E1565" t="s">
        <v>61</v>
      </c>
      <c r="F1565">
        <v>24</v>
      </c>
      <c r="G1565" t="str">
        <f>VLOOKUP(Table1[[#This Row],[Week]],MonthWeek,3,FALSE)</f>
        <v>June</v>
      </c>
      <c r="H1565" s="58">
        <v>0.1</v>
      </c>
      <c r="I1565" s="4">
        <f>VLOOKUP(Table1[[#This Row],[Week]],WeekDays,2,FALSE)*Table1[[#This Row],[%]]*0.875</f>
        <v>0.4375</v>
      </c>
      <c r="J15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566" spans="1:10" hidden="1" x14ac:dyDescent="0.3">
      <c r="A1566" t="s">
        <v>6</v>
      </c>
      <c r="B1566" t="s">
        <v>31</v>
      </c>
      <c r="D1566" t="s">
        <v>15</v>
      </c>
      <c r="E1566" t="s">
        <v>128</v>
      </c>
      <c r="F1566">
        <v>24</v>
      </c>
      <c r="G1566" t="str">
        <f>VLOOKUP(Table1[[#This Row],[Week]],MonthWeek,3,FALSE)</f>
        <v>June</v>
      </c>
      <c r="H1566" s="58">
        <v>0.8</v>
      </c>
      <c r="I1566" s="4">
        <f>VLOOKUP(Table1[[#This Row],[Week]],WeekDays,2,FALSE)*Table1[[#This Row],[%]]*0.875</f>
        <v>3.5</v>
      </c>
      <c r="J15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567" spans="1:10" hidden="1" x14ac:dyDescent="0.3">
      <c r="A1567" t="s">
        <v>9</v>
      </c>
      <c r="B1567" t="s">
        <v>9</v>
      </c>
      <c r="D1567" t="s">
        <v>15</v>
      </c>
      <c r="E1567" t="s">
        <v>133</v>
      </c>
      <c r="F1567">
        <v>24</v>
      </c>
      <c r="G1567" t="str">
        <f>VLOOKUP(Table1[[#This Row],[Week]],MonthWeek,3,FALSE)</f>
        <v>June</v>
      </c>
      <c r="I1567" s="4">
        <f>VLOOKUP(Table1[[#This Row],[Week]],WeekDays,2,FALSE)*Table1[[#This Row],[%]]*0.875</f>
        <v>0</v>
      </c>
      <c r="J15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68" spans="1:10" hidden="1" x14ac:dyDescent="0.3">
      <c r="A1568" t="s">
        <v>4</v>
      </c>
      <c r="B1568" t="s">
        <v>115</v>
      </c>
      <c r="D1568" t="s">
        <v>15</v>
      </c>
      <c r="E1568" t="s">
        <v>37</v>
      </c>
      <c r="F1568">
        <v>24</v>
      </c>
      <c r="G1568" t="str">
        <f>VLOOKUP(Table1[[#This Row],[Week]],MonthWeek,3,FALSE)</f>
        <v>June</v>
      </c>
      <c r="H1568" s="42">
        <v>0.5</v>
      </c>
      <c r="I1568" s="4">
        <f>VLOOKUP(Table1[[#This Row],[Week]],WeekDays,2,FALSE)*Table1[[#This Row],[%]]*0.875</f>
        <v>2.1875</v>
      </c>
      <c r="J15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569" spans="1:10" hidden="1" x14ac:dyDescent="0.3">
      <c r="A1569" t="s">
        <v>10</v>
      </c>
      <c r="B1569" t="s">
        <v>10</v>
      </c>
      <c r="D1569" t="s">
        <v>17</v>
      </c>
      <c r="E1569" t="s">
        <v>72</v>
      </c>
      <c r="F1569">
        <v>24</v>
      </c>
      <c r="G1569" t="str">
        <f>VLOOKUP(Table1[[#This Row],[Week]],MonthWeek,3,FALSE)</f>
        <v>June</v>
      </c>
      <c r="I1569" s="4">
        <f>VLOOKUP(Table1[[#This Row],[Week]],WeekDays,2,FALSE)*Table1[[#This Row],[%]]*0.875</f>
        <v>0</v>
      </c>
      <c r="J15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70" spans="1:10" hidden="1" x14ac:dyDescent="0.3">
      <c r="A1570" t="s">
        <v>14</v>
      </c>
      <c r="B1570" t="s">
        <v>85</v>
      </c>
      <c r="D1570" t="s">
        <v>15</v>
      </c>
      <c r="E1570" t="s">
        <v>92</v>
      </c>
      <c r="F1570">
        <v>24</v>
      </c>
      <c r="G1570" t="str">
        <f>VLOOKUP(Table1[[#This Row],[Week]],MonthWeek,3,FALSE)</f>
        <v>June</v>
      </c>
      <c r="H1570" s="58">
        <v>0.2</v>
      </c>
      <c r="I1570" s="4">
        <f>VLOOKUP(Table1[[#This Row],[Week]],WeekDays,2,FALSE)*Table1[[#This Row],[%]]*0.875</f>
        <v>0.875</v>
      </c>
      <c r="J15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571" spans="1:10" hidden="1" x14ac:dyDescent="0.3">
      <c r="A1571" t="s">
        <v>13</v>
      </c>
      <c r="B1571" t="s">
        <v>98</v>
      </c>
      <c r="D1571" t="s">
        <v>15</v>
      </c>
      <c r="E1571" t="s">
        <v>126</v>
      </c>
      <c r="F1571">
        <v>24</v>
      </c>
      <c r="G1571" t="str">
        <f>VLOOKUP(Table1[[#This Row],[Week]],MonthWeek,3,FALSE)</f>
        <v>June</v>
      </c>
      <c r="H1571" s="58">
        <v>0</v>
      </c>
      <c r="I1571" s="4">
        <f>VLOOKUP(Table1[[#This Row],[Week]],WeekDays,2,FALSE)*Table1[[#This Row],[%]]*0.875</f>
        <v>0</v>
      </c>
      <c r="J15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72" spans="1:10" hidden="1" x14ac:dyDescent="0.3">
      <c r="A1572" t="s">
        <v>14</v>
      </c>
      <c r="B1572" t="s">
        <v>36</v>
      </c>
      <c r="D1572" t="s">
        <v>0</v>
      </c>
      <c r="E1572" t="s">
        <v>167</v>
      </c>
      <c r="F1572">
        <v>24</v>
      </c>
      <c r="G1572" t="str">
        <f>VLOOKUP(Table1[[#This Row],[Week]],MonthWeek,3,FALSE)</f>
        <v>June</v>
      </c>
      <c r="H1572" s="58">
        <v>0.05</v>
      </c>
      <c r="I1572" s="4">
        <f>VLOOKUP(Table1[[#This Row],[Week]],WeekDays,2,FALSE)*Table1[[#This Row],[%]]*0.875</f>
        <v>0.21875</v>
      </c>
      <c r="J157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573" spans="1:10" hidden="1" x14ac:dyDescent="0.3">
      <c r="A1573" t="s">
        <v>13</v>
      </c>
      <c r="B1573" t="s">
        <v>69</v>
      </c>
      <c r="D1573" t="s">
        <v>15</v>
      </c>
      <c r="E1573" t="s">
        <v>78</v>
      </c>
      <c r="F1573">
        <v>24</v>
      </c>
      <c r="G1573" t="str">
        <f>VLOOKUP(Table1[[#This Row],[Week]],MonthWeek,3,FALSE)</f>
        <v>June</v>
      </c>
      <c r="H1573" s="58">
        <v>0</v>
      </c>
      <c r="I1573" s="4">
        <f>VLOOKUP(Table1[[#This Row],[Week]],WeekDays,2,FALSE)*Table1[[#This Row],[%]]*0.875</f>
        <v>0</v>
      </c>
      <c r="J15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74" spans="1:10" hidden="1" x14ac:dyDescent="0.3">
      <c r="A1574" t="s">
        <v>4</v>
      </c>
      <c r="B1574" t="s">
        <v>104</v>
      </c>
      <c r="D1574" t="s">
        <v>17</v>
      </c>
      <c r="E1574" t="s">
        <v>79</v>
      </c>
      <c r="F1574">
        <v>24</v>
      </c>
      <c r="G1574" t="str">
        <f>VLOOKUP(Table1[[#This Row],[Week]],MonthWeek,3,FALSE)</f>
        <v>June</v>
      </c>
      <c r="I1574" s="4">
        <f>VLOOKUP(Table1[[#This Row],[Week]],WeekDays,2,FALSE)*Table1[[#This Row],[%]]*0.875</f>
        <v>0</v>
      </c>
      <c r="J15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75" spans="1:10" hidden="1" x14ac:dyDescent="0.3">
      <c r="A1575" t="s">
        <v>4</v>
      </c>
      <c r="B1575" t="s">
        <v>165</v>
      </c>
      <c r="D1575" t="s">
        <v>17</v>
      </c>
      <c r="E1575" t="s">
        <v>79</v>
      </c>
      <c r="F1575">
        <v>24</v>
      </c>
      <c r="G1575" t="str">
        <f>VLOOKUP(Table1[[#This Row],[Week]],MonthWeek,3,FALSE)</f>
        <v>June</v>
      </c>
      <c r="I1575" s="4">
        <f>VLOOKUP(Table1[[#This Row],[Week]],WeekDays,2,FALSE)*Table1[[#This Row],[%]]*0.875</f>
        <v>0</v>
      </c>
      <c r="J15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76" spans="1:10" hidden="1" x14ac:dyDescent="0.3">
      <c r="A1576" t="s">
        <v>4</v>
      </c>
      <c r="B1576" t="s">
        <v>29</v>
      </c>
      <c r="D1576" t="s">
        <v>17</v>
      </c>
      <c r="E1576" t="s">
        <v>79</v>
      </c>
      <c r="F1576">
        <v>24</v>
      </c>
      <c r="G1576" t="str">
        <f>VLOOKUP(Table1[[#This Row],[Week]],MonthWeek,3,FALSE)</f>
        <v>June</v>
      </c>
      <c r="I1576" s="4">
        <f>VLOOKUP(Table1[[#This Row],[Week]],WeekDays,2,FALSE)*Table1[[#This Row],[%]]*0.875</f>
        <v>0</v>
      </c>
      <c r="J15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77" spans="1:10" hidden="1" x14ac:dyDescent="0.3">
      <c r="A1577" t="s">
        <v>4</v>
      </c>
      <c r="B1577" t="s">
        <v>95</v>
      </c>
      <c r="D1577" t="s">
        <v>17</v>
      </c>
      <c r="E1577" t="s">
        <v>79</v>
      </c>
      <c r="F1577">
        <v>24</v>
      </c>
      <c r="G1577" t="str">
        <f>VLOOKUP(Table1[[#This Row],[Week]],MonthWeek,3,FALSE)</f>
        <v>June</v>
      </c>
      <c r="I1577" s="4">
        <f>VLOOKUP(Table1[[#This Row],[Week]],WeekDays,2,FALSE)*Table1[[#This Row],[%]]*0.875</f>
        <v>0</v>
      </c>
      <c r="J15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78" spans="1:10" hidden="1" x14ac:dyDescent="0.3">
      <c r="A1578" t="s">
        <v>6</v>
      </c>
      <c r="B1578" t="s">
        <v>31</v>
      </c>
      <c r="D1578" t="s">
        <v>15</v>
      </c>
      <c r="E1578" t="s">
        <v>106</v>
      </c>
      <c r="F1578">
        <v>24</v>
      </c>
      <c r="G1578" t="str">
        <f>VLOOKUP(Table1[[#This Row],[Week]],MonthWeek,3,FALSE)</f>
        <v>June</v>
      </c>
      <c r="H1578" s="58">
        <v>0.8</v>
      </c>
      <c r="I1578" s="4">
        <f>VLOOKUP(Table1[[#This Row],[Week]],WeekDays,2,FALSE)*Table1[[#This Row],[%]]*0.875</f>
        <v>3.5</v>
      </c>
      <c r="J15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579" spans="1:10" hidden="1" x14ac:dyDescent="0.3">
      <c r="A1579" t="s">
        <v>10</v>
      </c>
      <c r="B1579" t="s">
        <v>10</v>
      </c>
      <c r="D1579" t="s">
        <v>17</v>
      </c>
      <c r="E1579" t="s">
        <v>79</v>
      </c>
      <c r="F1579">
        <v>24</v>
      </c>
      <c r="G1579" t="str">
        <f>VLOOKUP(Table1[[#This Row],[Week]],MonthWeek,3,FALSE)</f>
        <v>June</v>
      </c>
      <c r="I1579" s="4">
        <f>VLOOKUP(Table1[[#This Row],[Week]],WeekDays,2,FALSE)*Table1[[#This Row],[%]]*0.875</f>
        <v>0</v>
      </c>
      <c r="J15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80" spans="1:10" hidden="1" x14ac:dyDescent="0.3">
      <c r="A1580" t="s">
        <v>10</v>
      </c>
      <c r="B1580" t="s">
        <v>10</v>
      </c>
      <c r="D1580" t="s">
        <v>17</v>
      </c>
      <c r="E1580" t="s">
        <v>62</v>
      </c>
      <c r="F1580">
        <v>24</v>
      </c>
      <c r="G1580" t="str">
        <f>VLOOKUP(Table1[[#This Row],[Week]],MonthWeek,3,FALSE)</f>
        <v>June</v>
      </c>
      <c r="I1580" s="4">
        <f>VLOOKUP(Table1[[#This Row],[Week]],WeekDays,2,FALSE)*Table1[[#This Row],[%]]*0.875</f>
        <v>0</v>
      </c>
      <c r="J15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81" spans="1:10" hidden="1" x14ac:dyDescent="0.3">
      <c r="A1581" t="s">
        <v>6</v>
      </c>
      <c r="B1581" t="s">
        <v>31</v>
      </c>
      <c r="D1581" t="s">
        <v>15</v>
      </c>
      <c r="E1581" t="s">
        <v>100</v>
      </c>
      <c r="F1581">
        <v>24</v>
      </c>
      <c r="G1581" t="str">
        <f>VLOOKUP(Table1[[#This Row],[Week]],MonthWeek,3,FALSE)</f>
        <v>June</v>
      </c>
      <c r="H1581" s="58">
        <v>0</v>
      </c>
      <c r="I1581" s="4">
        <f>VLOOKUP(Table1[[#This Row],[Week]],WeekDays,2,FALSE)*Table1[[#This Row],[%]]*0.875</f>
        <v>0</v>
      </c>
      <c r="J158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582" spans="1:10" hidden="1" x14ac:dyDescent="0.3">
      <c r="A1582" t="s">
        <v>6</v>
      </c>
      <c r="B1582" t="s">
        <v>31</v>
      </c>
      <c r="D1582" t="s">
        <v>15</v>
      </c>
      <c r="E1582" t="s">
        <v>124</v>
      </c>
      <c r="F1582">
        <v>24</v>
      </c>
      <c r="G1582" t="str">
        <f>VLOOKUP(Table1[[#This Row],[Week]],MonthWeek,3,FALSE)</f>
        <v>June</v>
      </c>
      <c r="H1582" s="58">
        <v>0</v>
      </c>
      <c r="I1582" s="4">
        <f>VLOOKUP(Table1[[#This Row],[Week]],WeekDays,2,FALSE)*Table1[[#This Row],[%]]*0.875</f>
        <v>0</v>
      </c>
      <c r="J15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83" spans="1:10" hidden="1" x14ac:dyDescent="0.3">
      <c r="A1583" t="s">
        <v>5</v>
      </c>
      <c r="B1583" t="s">
        <v>83</v>
      </c>
      <c r="D1583" t="s">
        <v>19</v>
      </c>
      <c r="E1583" t="s">
        <v>73</v>
      </c>
      <c r="F1583">
        <v>24</v>
      </c>
      <c r="G1583" t="str">
        <f>VLOOKUP(Table1[[#This Row],[Week]],MonthWeek,3,FALSE)</f>
        <v>June</v>
      </c>
      <c r="I1583" s="4">
        <f>VLOOKUP(Table1[[#This Row],[Week]],WeekDays,2,FALSE)*Table1[[#This Row],[%]]*0.875</f>
        <v>0</v>
      </c>
      <c r="J15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84" spans="1:10" hidden="1" x14ac:dyDescent="0.3">
      <c r="A1584" t="s">
        <v>4</v>
      </c>
      <c r="B1584" t="s">
        <v>115</v>
      </c>
      <c r="D1584" t="s">
        <v>19</v>
      </c>
      <c r="E1584" t="s">
        <v>121</v>
      </c>
      <c r="F1584">
        <v>24</v>
      </c>
      <c r="G1584" t="str">
        <f>VLOOKUP(Table1[[#This Row],[Week]],MonthWeek,3,FALSE)</f>
        <v>June</v>
      </c>
      <c r="H1584" s="58">
        <v>0.7</v>
      </c>
      <c r="I1584" s="4">
        <f>VLOOKUP(Table1[[#This Row],[Week]],WeekDays,2,FALSE)*Table1[[#This Row],[%]]*0.875</f>
        <v>3.0625</v>
      </c>
      <c r="J15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1585" spans="1:10" hidden="1" x14ac:dyDescent="0.3">
      <c r="A1585" t="s">
        <v>13</v>
      </c>
      <c r="B1585" t="s">
        <v>59</v>
      </c>
      <c r="D1585" t="s">
        <v>19</v>
      </c>
      <c r="E1585" t="s">
        <v>102</v>
      </c>
      <c r="F1585">
        <v>24</v>
      </c>
      <c r="G1585" t="str">
        <f>VLOOKUP(Table1[[#This Row],[Week]],MonthWeek,3,FALSE)</f>
        <v>June</v>
      </c>
      <c r="H1585" s="58">
        <v>0</v>
      </c>
      <c r="I1585" s="4">
        <f>VLOOKUP(Table1[[#This Row],[Week]],WeekDays,2,FALSE)*Table1[[#This Row],[%]]*0.875</f>
        <v>0</v>
      </c>
      <c r="J15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86" spans="1:10" hidden="1" x14ac:dyDescent="0.3">
      <c r="A1586" t="s">
        <v>11</v>
      </c>
      <c r="B1586" t="s">
        <v>11</v>
      </c>
      <c r="D1586" t="s">
        <v>19</v>
      </c>
      <c r="E1586" t="s">
        <v>102</v>
      </c>
      <c r="F1586">
        <v>24</v>
      </c>
      <c r="G1586" t="str">
        <f>VLOOKUP(Table1[[#This Row],[Week]],MonthWeek,3,FALSE)</f>
        <v>June</v>
      </c>
      <c r="I1586" s="4">
        <f>VLOOKUP(Table1[[#This Row],[Week]],WeekDays,2,FALSE)*Table1[[#This Row],[%]]*0.875</f>
        <v>0</v>
      </c>
      <c r="J15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87" spans="1:10" hidden="1" x14ac:dyDescent="0.3">
      <c r="A1587" t="s">
        <v>4</v>
      </c>
      <c r="B1587" t="s">
        <v>104</v>
      </c>
      <c r="D1587" t="s">
        <v>19</v>
      </c>
      <c r="E1587" t="s">
        <v>102</v>
      </c>
      <c r="F1587">
        <v>24</v>
      </c>
      <c r="G1587" t="str">
        <f>VLOOKUP(Table1[[#This Row],[Week]],MonthWeek,3,FALSE)</f>
        <v>June</v>
      </c>
      <c r="I1587" s="4">
        <f>VLOOKUP(Table1[[#This Row],[Week]],WeekDays,2,FALSE)*Table1[[#This Row],[%]]*0.875</f>
        <v>0</v>
      </c>
      <c r="J15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88" spans="1:10" hidden="1" x14ac:dyDescent="0.3">
      <c r="A1588" t="s">
        <v>4</v>
      </c>
      <c r="B1588" t="s">
        <v>165</v>
      </c>
      <c r="D1588" t="s">
        <v>19</v>
      </c>
      <c r="E1588" t="s">
        <v>102</v>
      </c>
      <c r="F1588">
        <v>24</v>
      </c>
      <c r="G1588" t="str">
        <f>VLOOKUP(Table1[[#This Row],[Week]],MonthWeek,3,FALSE)</f>
        <v>June</v>
      </c>
      <c r="I1588" s="4">
        <f>VLOOKUP(Table1[[#This Row],[Week]],WeekDays,2,FALSE)*Table1[[#This Row],[%]]*0.875</f>
        <v>0</v>
      </c>
      <c r="J15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89" spans="1:10" hidden="1" x14ac:dyDescent="0.3">
      <c r="A1589" t="s">
        <v>4</v>
      </c>
      <c r="B1589" t="s">
        <v>29</v>
      </c>
      <c r="D1589" t="s">
        <v>19</v>
      </c>
      <c r="E1589" t="s">
        <v>102</v>
      </c>
      <c r="F1589">
        <v>24</v>
      </c>
      <c r="G1589" t="str">
        <f>VLOOKUP(Table1[[#This Row],[Week]],MonthWeek,3,FALSE)</f>
        <v>June</v>
      </c>
      <c r="I1589" s="4">
        <f>VLOOKUP(Table1[[#This Row],[Week]],WeekDays,2,FALSE)*Table1[[#This Row],[%]]*0.875</f>
        <v>0</v>
      </c>
      <c r="J15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0" spans="1:10" hidden="1" x14ac:dyDescent="0.3">
      <c r="A1590" t="s">
        <v>13</v>
      </c>
      <c r="B1590" t="s">
        <v>59</v>
      </c>
      <c r="D1590" t="s">
        <v>15</v>
      </c>
      <c r="E1590" t="s">
        <v>78</v>
      </c>
      <c r="F1590">
        <v>24</v>
      </c>
      <c r="G1590" t="str">
        <f>VLOOKUP(Table1[[#This Row],[Week]],MonthWeek,3,FALSE)</f>
        <v>June</v>
      </c>
      <c r="H1590" s="58">
        <v>0</v>
      </c>
      <c r="I1590" s="4">
        <f>VLOOKUP(Table1[[#This Row],[Week]],WeekDays,2,FALSE)*Table1[[#This Row],[%]]*0.875</f>
        <v>0</v>
      </c>
      <c r="J15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1" spans="1:10" hidden="1" x14ac:dyDescent="0.3">
      <c r="A1591" t="s">
        <v>9</v>
      </c>
      <c r="B1591" t="s">
        <v>9</v>
      </c>
      <c r="D1591" t="s">
        <v>15</v>
      </c>
      <c r="E1591" t="s">
        <v>71</v>
      </c>
      <c r="F1591">
        <v>24</v>
      </c>
      <c r="G1591" t="str">
        <f>VLOOKUP(Table1[[#This Row],[Week]],MonthWeek,3,FALSE)</f>
        <v>June</v>
      </c>
      <c r="I1591" s="4">
        <f>VLOOKUP(Table1[[#This Row],[Week]],WeekDays,2,FALSE)*Table1[[#This Row],[%]]*0.875</f>
        <v>0</v>
      </c>
      <c r="J15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2" spans="1:10" hidden="1" x14ac:dyDescent="0.3">
      <c r="A1592" t="s">
        <v>5</v>
      </c>
      <c r="B1592" t="s">
        <v>83</v>
      </c>
      <c r="D1592" t="s">
        <v>19</v>
      </c>
      <c r="E1592" t="s">
        <v>114</v>
      </c>
      <c r="F1592">
        <v>24</v>
      </c>
      <c r="G1592" t="str">
        <f>VLOOKUP(Table1[[#This Row],[Week]],MonthWeek,3,FALSE)</f>
        <v>June</v>
      </c>
      <c r="I1592" s="4">
        <f>VLOOKUP(Table1[[#This Row],[Week]],WeekDays,2,FALSE)*Table1[[#This Row],[%]]*0.875</f>
        <v>0</v>
      </c>
      <c r="J15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3" spans="1:10" hidden="1" x14ac:dyDescent="0.3">
      <c r="A1593" t="s">
        <v>9</v>
      </c>
      <c r="B1593" t="s">
        <v>9</v>
      </c>
      <c r="D1593" t="s">
        <v>15</v>
      </c>
      <c r="E1593" t="s">
        <v>128</v>
      </c>
      <c r="F1593">
        <v>24</v>
      </c>
      <c r="G1593" t="str">
        <f>VLOOKUP(Table1[[#This Row],[Week]],MonthWeek,3,FALSE)</f>
        <v>June</v>
      </c>
      <c r="I1593" s="4">
        <f>VLOOKUP(Table1[[#This Row],[Week]],WeekDays,2,FALSE)*Table1[[#This Row],[%]]*0.875</f>
        <v>0</v>
      </c>
      <c r="J15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4" spans="1:10" hidden="1" x14ac:dyDescent="0.3">
      <c r="A1594" t="s">
        <v>13</v>
      </c>
      <c r="B1594" t="s">
        <v>59</v>
      </c>
      <c r="D1594" t="s">
        <v>15</v>
      </c>
      <c r="E1594" t="s">
        <v>127</v>
      </c>
      <c r="F1594">
        <v>24</v>
      </c>
      <c r="G1594" t="str">
        <f>VLOOKUP(Table1[[#This Row],[Week]],MonthWeek,3,FALSE)</f>
        <v>June</v>
      </c>
      <c r="H1594" s="58">
        <v>0</v>
      </c>
      <c r="I1594" s="4">
        <f>VLOOKUP(Table1[[#This Row],[Week]],WeekDays,2,FALSE)*Table1[[#This Row],[%]]*0.875</f>
        <v>0</v>
      </c>
      <c r="J15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5" spans="1:10" hidden="1" x14ac:dyDescent="0.3">
      <c r="A1595" t="s">
        <v>6</v>
      </c>
      <c r="B1595" t="s">
        <v>31</v>
      </c>
      <c r="D1595" t="s">
        <v>15</v>
      </c>
      <c r="E1595" t="s">
        <v>138</v>
      </c>
      <c r="F1595">
        <v>24</v>
      </c>
      <c r="G1595" t="str">
        <f>VLOOKUP(Table1[[#This Row],[Week]],MonthWeek,3,FALSE)</f>
        <v>June</v>
      </c>
      <c r="H1595" s="58">
        <v>0</v>
      </c>
      <c r="I1595" s="4">
        <f>VLOOKUP(Table1[[#This Row],[Week]],WeekDays,2,FALSE)*Table1[[#This Row],[%]]*0.875</f>
        <v>0</v>
      </c>
      <c r="J15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6" spans="1:10" hidden="1" x14ac:dyDescent="0.3">
      <c r="A1596" t="s">
        <v>4</v>
      </c>
      <c r="B1596" t="s">
        <v>45</v>
      </c>
      <c r="D1596" t="s">
        <v>17</v>
      </c>
      <c r="E1596" t="s">
        <v>118</v>
      </c>
      <c r="F1596">
        <v>24</v>
      </c>
      <c r="G1596" t="str">
        <f>VLOOKUP(Table1[[#This Row],[Week]],MonthWeek,3,FALSE)</f>
        <v>June</v>
      </c>
      <c r="I1596" s="4">
        <f>VLOOKUP(Table1[[#This Row],[Week]],WeekDays,2,FALSE)*Table1[[#This Row],[%]]*0.875</f>
        <v>0</v>
      </c>
      <c r="J15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7" spans="1:10" hidden="1" x14ac:dyDescent="0.3">
      <c r="A1597" t="s">
        <v>13</v>
      </c>
      <c r="B1597" t="s">
        <v>90</v>
      </c>
      <c r="D1597" t="s">
        <v>15</v>
      </c>
      <c r="E1597" t="s">
        <v>138</v>
      </c>
      <c r="F1597">
        <v>24</v>
      </c>
      <c r="G1597" t="str">
        <f>VLOOKUP(Table1[[#This Row],[Week]],MonthWeek,3,FALSE)</f>
        <v>June</v>
      </c>
      <c r="H1597" s="58">
        <v>0.1</v>
      </c>
      <c r="I1597" s="4">
        <f>VLOOKUP(Table1[[#This Row],[Week]],WeekDays,2,FALSE)*Table1[[#This Row],[%]]*0.875</f>
        <v>0.4375</v>
      </c>
      <c r="J15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598" spans="1:10" hidden="1" x14ac:dyDescent="0.3">
      <c r="A1598" t="s">
        <v>11</v>
      </c>
      <c r="B1598" t="s">
        <v>11</v>
      </c>
      <c r="D1598" t="s">
        <v>19</v>
      </c>
      <c r="E1598" t="s">
        <v>51</v>
      </c>
      <c r="F1598">
        <v>24</v>
      </c>
      <c r="G1598" t="str">
        <f>VLOOKUP(Table1[[#This Row],[Week]],MonthWeek,3,FALSE)</f>
        <v>June</v>
      </c>
      <c r="I1598" s="4">
        <f>VLOOKUP(Table1[[#This Row],[Week]],WeekDays,2,FALSE)*Table1[[#This Row],[%]]*0.875</f>
        <v>0</v>
      </c>
      <c r="J15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599" spans="1:10" hidden="1" x14ac:dyDescent="0.3">
      <c r="A1599" t="s">
        <v>14</v>
      </c>
      <c r="B1599" t="s">
        <v>105</v>
      </c>
      <c r="D1599" t="s">
        <v>19</v>
      </c>
      <c r="E1599" t="s">
        <v>51</v>
      </c>
      <c r="F1599">
        <v>24</v>
      </c>
      <c r="G1599" t="str">
        <f>VLOOKUP(Table1[[#This Row],[Week]],MonthWeek,3,FALSE)</f>
        <v>June</v>
      </c>
      <c r="H1599" s="58">
        <v>0.4</v>
      </c>
      <c r="I1599" s="4">
        <f>VLOOKUP(Table1[[#This Row],[Week]],WeekDays,2,FALSE)*Table1[[#This Row],[%]]*0.875</f>
        <v>1.75</v>
      </c>
      <c r="J15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600" spans="1:10" hidden="1" x14ac:dyDescent="0.3">
      <c r="A1600" t="s">
        <v>14</v>
      </c>
      <c r="B1600" t="s">
        <v>91</v>
      </c>
      <c r="D1600" t="s">
        <v>0</v>
      </c>
      <c r="E1600" t="s">
        <v>167</v>
      </c>
      <c r="F1600">
        <v>24</v>
      </c>
      <c r="G1600" t="str">
        <f>VLOOKUP(Table1[[#This Row],[Week]],MonthWeek,3,FALSE)</f>
        <v>June</v>
      </c>
      <c r="H1600" s="58">
        <v>0.05</v>
      </c>
      <c r="I1600" s="4">
        <f>VLOOKUP(Table1[[#This Row],[Week]],WeekDays,2,FALSE)*Table1[[#This Row],[%]]*0.875</f>
        <v>0.21875</v>
      </c>
      <c r="J160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601" spans="1:10" hidden="1" x14ac:dyDescent="0.3">
      <c r="A1601" t="s">
        <v>14</v>
      </c>
      <c r="B1601" t="s">
        <v>85</v>
      </c>
      <c r="D1601" t="s">
        <v>15</v>
      </c>
      <c r="E1601" t="s">
        <v>126</v>
      </c>
      <c r="F1601">
        <v>24</v>
      </c>
      <c r="G1601" t="str">
        <f>VLOOKUP(Table1[[#This Row],[Week]],MonthWeek,3,FALSE)</f>
        <v>June</v>
      </c>
      <c r="H1601" s="58">
        <v>0</v>
      </c>
      <c r="I1601" s="4">
        <f>VLOOKUP(Table1[[#This Row],[Week]],WeekDays,2,FALSE)*Table1[[#This Row],[%]]*0.875</f>
        <v>0</v>
      </c>
      <c r="J16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02" spans="1:10" hidden="1" x14ac:dyDescent="0.3">
      <c r="A1602" t="s">
        <v>5</v>
      </c>
      <c r="B1602" t="s">
        <v>83</v>
      </c>
      <c r="D1602" t="s">
        <v>15</v>
      </c>
      <c r="E1602" t="s">
        <v>130</v>
      </c>
      <c r="F1602">
        <v>24</v>
      </c>
      <c r="G1602" t="str">
        <f>VLOOKUP(Table1[[#This Row],[Week]],MonthWeek,3,FALSE)</f>
        <v>June</v>
      </c>
      <c r="I1602" s="4">
        <f>VLOOKUP(Table1[[#This Row],[Week]],WeekDays,2,FALSE)*Table1[[#This Row],[%]]*0.875</f>
        <v>0</v>
      </c>
      <c r="J16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03" spans="1:10" hidden="1" x14ac:dyDescent="0.3">
      <c r="A1603" t="s">
        <v>9</v>
      </c>
      <c r="B1603" t="s">
        <v>9</v>
      </c>
      <c r="D1603" t="s">
        <v>15</v>
      </c>
      <c r="E1603" t="s">
        <v>138</v>
      </c>
      <c r="F1603">
        <v>24</v>
      </c>
      <c r="G1603" t="str">
        <f>VLOOKUP(Table1[[#This Row],[Week]],MonthWeek,3,FALSE)</f>
        <v>June</v>
      </c>
      <c r="I1603" s="4">
        <f>VLOOKUP(Table1[[#This Row],[Week]],WeekDays,2,FALSE)*Table1[[#This Row],[%]]*0.875</f>
        <v>0</v>
      </c>
      <c r="J16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04" spans="1:10" hidden="1" x14ac:dyDescent="0.3">
      <c r="A1604" t="s">
        <v>5</v>
      </c>
      <c r="B1604" t="s">
        <v>83</v>
      </c>
      <c r="D1604" t="s">
        <v>17</v>
      </c>
      <c r="E1604" t="s">
        <v>38</v>
      </c>
      <c r="F1604">
        <v>24</v>
      </c>
      <c r="G1604" t="str">
        <f>VLOOKUP(Table1[[#This Row],[Week]],MonthWeek,3,FALSE)</f>
        <v>June</v>
      </c>
      <c r="I1604" s="4">
        <f>VLOOKUP(Table1[[#This Row],[Week]],WeekDays,2,FALSE)*Table1[[#This Row],[%]]*0.875</f>
        <v>0</v>
      </c>
      <c r="J16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05" spans="1:10" hidden="1" x14ac:dyDescent="0.3">
      <c r="A1605" t="s">
        <v>14</v>
      </c>
      <c r="B1605" t="s">
        <v>70</v>
      </c>
      <c r="D1605" t="s">
        <v>0</v>
      </c>
      <c r="E1605" t="s">
        <v>167</v>
      </c>
      <c r="F1605">
        <v>24</v>
      </c>
      <c r="G1605" t="str">
        <f>VLOOKUP(Table1[[#This Row],[Week]],MonthWeek,3,FALSE)</f>
        <v>June</v>
      </c>
      <c r="H1605" s="58">
        <v>0.05</v>
      </c>
      <c r="I1605" s="4">
        <f>VLOOKUP(Table1[[#This Row],[Week]],WeekDays,2,FALSE)*Table1[[#This Row],[%]]*0.875</f>
        <v>0.21875</v>
      </c>
      <c r="J160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606" spans="1:10" hidden="1" x14ac:dyDescent="0.3">
      <c r="A1606" t="s">
        <v>4</v>
      </c>
      <c r="B1606" t="s">
        <v>115</v>
      </c>
      <c r="D1606" t="s">
        <v>19</v>
      </c>
      <c r="E1606" t="s">
        <v>39</v>
      </c>
      <c r="F1606">
        <v>24</v>
      </c>
      <c r="G1606" t="str">
        <f>VLOOKUP(Table1[[#This Row],[Week]],MonthWeek,3,FALSE)</f>
        <v>June</v>
      </c>
      <c r="H1606" s="58">
        <v>0.2</v>
      </c>
      <c r="I1606" s="4">
        <f>VLOOKUP(Table1[[#This Row],[Week]],WeekDays,2,FALSE)*Table1[[#This Row],[%]]*0.875</f>
        <v>0.875</v>
      </c>
      <c r="J16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607" spans="1:10" hidden="1" x14ac:dyDescent="0.3">
      <c r="A1607" t="s">
        <v>9</v>
      </c>
      <c r="B1607" t="s">
        <v>9</v>
      </c>
      <c r="D1607" t="s">
        <v>15</v>
      </c>
      <c r="E1607" t="s">
        <v>78</v>
      </c>
      <c r="F1607">
        <v>24</v>
      </c>
      <c r="G1607" t="str">
        <f>VLOOKUP(Table1[[#This Row],[Week]],MonthWeek,3,FALSE)</f>
        <v>June</v>
      </c>
      <c r="I1607" s="4">
        <f>VLOOKUP(Table1[[#This Row],[Week]],WeekDays,2,FALSE)*Table1[[#This Row],[%]]*0.875</f>
        <v>0</v>
      </c>
      <c r="J16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08" spans="1:10" hidden="1" x14ac:dyDescent="0.3">
      <c r="A1608" t="s">
        <v>6</v>
      </c>
      <c r="B1608" t="s">
        <v>31</v>
      </c>
      <c r="D1608" t="s">
        <v>17</v>
      </c>
      <c r="E1608" t="s">
        <v>50</v>
      </c>
      <c r="F1608">
        <v>24</v>
      </c>
      <c r="G1608" t="str">
        <f>VLOOKUP(Table1[[#This Row],[Week]],MonthWeek,3,FALSE)</f>
        <v>June</v>
      </c>
      <c r="H1608" s="58">
        <v>0.9</v>
      </c>
      <c r="I1608" s="4">
        <f>VLOOKUP(Table1[[#This Row],[Week]],WeekDays,2,FALSE)*Table1[[#This Row],[%]]*0.875</f>
        <v>3.9375</v>
      </c>
      <c r="J16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609" spans="1:10" hidden="1" x14ac:dyDescent="0.3">
      <c r="A1609" t="s">
        <v>5</v>
      </c>
      <c r="B1609" t="s">
        <v>83</v>
      </c>
      <c r="D1609" t="s">
        <v>17</v>
      </c>
      <c r="E1609" t="s">
        <v>107</v>
      </c>
      <c r="F1609">
        <v>24</v>
      </c>
      <c r="G1609" t="str">
        <f>VLOOKUP(Table1[[#This Row],[Week]],MonthWeek,3,FALSE)</f>
        <v>June</v>
      </c>
      <c r="I1609" s="4">
        <f>VLOOKUP(Table1[[#This Row],[Week]],WeekDays,2,FALSE)*Table1[[#This Row],[%]]*0.875</f>
        <v>0</v>
      </c>
      <c r="J16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10" spans="1:10" hidden="1" x14ac:dyDescent="0.3">
      <c r="A1610" t="s">
        <v>6</v>
      </c>
      <c r="B1610" t="s">
        <v>111</v>
      </c>
      <c r="D1610" t="s">
        <v>15</v>
      </c>
      <c r="E1610" t="s">
        <v>127</v>
      </c>
      <c r="F1610">
        <v>24</v>
      </c>
      <c r="G1610" t="str">
        <f>VLOOKUP(Table1[[#This Row],[Week]],MonthWeek,3,FALSE)</f>
        <v>June</v>
      </c>
      <c r="H1610" s="58">
        <v>0</v>
      </c>
      <c r="I1610" s="4">
        <f>VLOOKUP(Table1[[#This Row],[Week]],WeekDays,2,FALSE)*Table1[[#This Row],[%]]*0.875</f>
        <v>0</v>
      </c>
      <c r="J16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11" spans="1:10" hidden="1" x14ac:dyDescent="0.3">
      <c r="A1611" t="s">
        <v>14</v>
      </c>
      <c r="B1611" t="s">
        <v>99</v>
      </c>
      <c r="D1611" t="s">
        <v>0</v>
      </c>
      <c r="E1611" t="s">
        <v>167</v>
      </c>
      <c r="F1611">
        <v>24</v>
      </c>
      <c r="G1611" t="str">
        <f>VLOOKUP(Table1[[#This Row],[Week]],MonthWeek,3,FALSE)</f>
        <v>June</v>
      </c>
      <c r="H1611" s="58">
        <v>0.05</v>
      </c>
      <c r="I1611" s="4">
        <f>VLOOKUP(Table1[[#This Row],[Week]],WeekDays,2,FALSE)*Table1[[#This Row],[%]]*0.875</f>
        <v>0.21875</v>
      </c>
      <c r="J161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612" spans="1:10" hidden="1" x14ac:dyDescent="0.3">
      <c r="A1612" t="s">
        <v>4</v>
      </c>
      <c r="B1612" t="s">
        <v>104</v>
      </c>
      <c r="D1612" t="s">
        <v>15</v>
      </c>
      <c r="E1612" t="s">
        <v>49</v>
      </c>
      <c r="F1612">
        <v>24</v>
      </c>
      <c r="G1612" t="str">
        <f>VLOOKUP(Table1[[#This Row],[Week]],MonthWeek,3,FALSE)</f>
        <v>June</v>
      </c>
      <c r="I1612" s="4">
        <f>VLOOKUP(Table1[[#This Row],[Week]],WeekDays,2,FALSE)*Table1[[#This Row],[%]]*0.875</f>
        <v>0</v>
      </c>
      <c r="J161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613" spans="1:10" hidden="1" x14ac:dyDescent="0.3">
      <c r="A1613" t="s">
        <v>13</v>
      </c>
      <c r="B1613" t="s">
        <v>47</v>
      </c>
      <c r="D1613" t="s">
        <v>0</v>
      </c>
      <c r="E1613" t="s">
        <v>13</v>
      </c>
      <c r="F1613">
        <v>24</v>
      </c>
      <c r="G1613" t="str">
        <f>VLOOKUP(Table1[[#This Row],[Week]],MonthWeek,3,FALSE)</f>
        <v>June</v>
      </c>
      <c r="H1613" s="58">
        <v>0.2</v>
      </c>
      <c r="I1613" s="4">
        <f>VLOOKUP(Table1[[#This Row],[Week]],WeekDays,2,FALSE)*Table1[[#This Row],[%]]*0.875</f>
        <v>0.875</v>
      </c>
      <c r="J16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614" spans="1:10" hidden="1" x14ac:dyDescent="0.3">
      <c r="A1614" t="s">
        <v>13</v>
      </c>
      <c r="B1614" t="s">
        <v>67</v>
      </c>
      <c r="D1614" t="s">
        <v>0</v>
      </c>
      <c r="E1614" t="s">
        <v>13</v>
      </c>
      <c r="F1614">
        <v>24</v>
      </c>
      <c r="G1614" t="str">
        <f>VLOOKUP(Table1[[#This Row],[Week]],MonthWeek,3,FALSE)</f>
        <v>June</v>
      </c>
      <c r="H1614" s="58">
        <v>0.1</v>
      </c>
      <c r="I1614" s="4">
        <f>VLOOKUP(Table1[[#This Row],[Week]],WeekDays,2,FALSE)*Table1[[#This Row],[%]]*0.875</f>
        <v>0.4375</v>
      </c>
      <c r="J16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615" spans="1:10" hidden="1" x14ac:dyDescent="0.3">
      <c r="A1615" t="s">
        <v>13</v>
      </c>
      <c r="B1615" t="s">
        <v>98</v>
      </c>
      <c r="D1615" t="s">
        <v>0</v>
      </c>
      <c r="E1615" t="s">
        <v>13</v>
      </c>
      <c r="F1615">
        <v>24</v>
      </c>
      <c r="G1615" t="str">
        <f>VLOOKUP(Table1[[#This Row],[Week]],MonthWeek,3,FALSE)</f>
        <v>June</v>
      </c>
      <c r="H1615" s="58">
        <v>0.1</v>
      </c>
      <c r="I1615" s="4">
        <f>VLOOKUP(Table1[[#This Row],[Week]],WeekDays,2,FALSE)*Table1[[#This Row],[%]]*0.875</f>
        <v>0.4375</v>
      </c>
      <c r="J16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616" spans="1:10" hidden="1" x14ac:dyDescent="0.3">
      <c r="A1616" t="s">
        <v>5</v>
      </c>
      <c r="B1616" t="s">
        <v>83</v>
      </c>
      <c r="D1616" t="s">
        <v>19</v>
      </c>
      <c r="E1616" t="s">
        <v>119</v>
      </c>
      <c r="F1616">
        <v>24</v>
      </c>
      <c r="G1616" t="str">
        <f>VLOOKUP(Table1[[#This Row],[Week]],MonthWeek,3,FALSE)</f>
        <v>June</v>
      </c>
      <c r="I1616" s="4">
        <f>VLOOKUP(Table1[[#This Row],[Week]],WeekDays,2,FALSE)*Table1[[#This Row],[%]]*0.875</f>
        <v>0</v>
      </c>
      <c r="J16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17" spans="1:10" hidden="1" x14ac:dyDescent="0.3">
      <c r="A1617" t="s">
        <v>5</v>
      </c>
      <c r="B1617" t="s">
        <v>83</v>
      </c>
      <c r="D1617" t="s">
        <v>15</v>
      </c>
      <c r="E1617" t="s">
        <v>128</v>
      </c>
      <c r="F1617">
        <v>24</v>
      </c>
      <c r="G1617" t="str">
        <f>VLOOKUP(Table1[[#This Row],[Week]],MonthWeek,3,FALSE)</f>
        <v>June</v>
      </c>
      <c r="H1617" s="58">
        <v>0.2</v>
      </c>
      <c r="I1617" s="4">
        <f>VLOOKUP(Table1[[#This Row],[Week]],WeekDays,2,FALSE)*Table1[[#This Row],[%]]*0.875</f>
        <v>0.875</v>
      </c>
      <c r="J16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618" spans="1:10" hidden="1" x14ac:dyDescent="0.3">
      <c r="A1618" t="s">
        <v>6</v>
      </c>
      <c r="B1618" t="s">
        <v>111</v>
      </c>
      <c r="D1618" t="s">
        <v>17</v>
      </c>
      <c r="E1618" t="s">
        <v>118</v>
      </c>
      <c r="F1618">
        <v>24</v>
      </c>
      <c r="G1618" t="str">
        <f>VLOOKUP(Table1[[#This Row],[Week]],MonthWeek,3,FALSE)</f>
        <v>June</v>
      </c>
      <c r="H1618" s="58">
        <v>0.4</v>
      </c>
      <c r="I1618" s="4">
        <f>VLOOKUP(Table1[[#This Row],[Week]],WeekDays,2,FALSE)*Table1[[#This Row],[%]]*0.875</f>
        <v>1.75</v>
      </c>
      <c r="J16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619" spans="1:10" hidden="1" x14ac:dyDescent="0.3">
      <c r="A1619" t="s">
        <v>6</v>
      </c>
      <c r="B1619" t="s">
        <v>111</v>
      </c>
      <c r="D1619" t="s">
        <v>17</v>
      </c>
      <c r="E1619" t="s">
        <v>79</v>
      </c>
      <c r="F1619">
        <v>24</v>
      </c>
      <c r="G1619" t="str">
        <f>VLOOKUP(Table1[[#This Row],[Week]],MonthWeek,3,FALSE)</f>
        <v>June</v>
      </c>
      <c r="H1619" s="58">
        <v>0.1</v>
      </c>
      <c r="I1619" s="4">
        <f>VLOOKUP(Table1[[#This Row],[Week]],WeekDays,2,FALSE)*Table1[[#This Row],[%]]*0.875</f>
        <v>0.4375</v>
      </c>
      <c r="J16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620" spans="1:10" hidden="1" x14ac:dyDescent="0.3">
      <c r="A1620" t="s">
        <v>6</v>
      </c>
      <c r="B1620" t="s">
        <v>111</v>
      </c>
      <c r="D1620" t="s">
        <v>15</v>
      </c>
      <c r="E1620" t="s">
        <v>127</v>
      </c>
      <c r="F1620">
        <v>24</v>
      </c>
      <c r="G1620" t="str">
        <f>VLOOKUP(Table1[[#This Row],[Week]],MonthWeek,3,FALSE)</f>
        <v>June</v>
      </c>
      <c r="I1620" s="4">
        <f>VLOOKUP(Table1[[#This Row],[Week]],WeekDays,2,FALSE)*Table1[[#This Row],[%]]*0.875</f>
        <v>0</v>
      </c>
      <c r="J16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21" spans="1:10" hidden="1" x14ac:dyDescent="0.3">
      <c r="A1621" t="s">
        <v>5</v>
      </c>
      <c r="B1621" t="s">
        <v>83</v>
      </c>
      <c r="D1621" t="s">
        <v>15</v>
      </c>
      <c r="E1621" t="s">
        <v>106</v>
      </c>
      <c r="F1621">
        <v>24</v>
      </c>
      <c r="G1621" t="str">
        <f>VLOOKUP(Table1[[#This Row],[Week]],MonthWeek,3,FALSE)</f>
        <v>June</v>
      </c>
      <c r="I1621" s="4">
        <f>VLOOKUP(Table1[[#This Row],[Week]],WeekDays,2,FALSE)*Table1[[#This Row],[%]]*0.875</f>
        <v>0</v>
      </c>
      <c r="J16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22" spans="1:10" hidden="1" x14ac:dyDescent="0.3">
      <c r="A1622" t="s">
        <v>6</v>
      </c>
      <c r="B1622" t="s">
        <v>111</v>
      </c>
      <c r="D1622" t="s">
        <v>15</v>
      </c>
      <c r="E1622" t="s">
        <v>134</v>
      </c>
      <c r="F1622">
        <v>24</v>
      </c>
      <c r="G1622" t="str">
        <f>VLOOKUP(Table1[[#This Row],[Week]],MonthWeek,3,FALSE)</f>
        <v>June</v>
      </c>
      <c r="H1622" s="58">
        <v>0</v>
      </c>
      <c r="I1622" s="4">
        <f>VLOOKUP(Table1[[#This Row],[Week]],WeekDays,2,FALSE)*Table1[[#This Row],[%]]*0.875</f>
        <v>0</v>
      </c>
      <c r="J16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23" spans="1:10" hidden="1" x14ac:dyDescent="0.3">
      <c r="A1623" t="s">
        <v>5</v>
      </c>
      <c r="B1623" t="s">
        <v>83</v>
      </c>
      <c r="D1623" t="s">
        <v>15</v>
      </c>
      <c r="E1623" t="s">
        <v>138</v>
      </c>
      <c r="F1623">
        <v>24</v>
      </c>
      <c r="G1623" t="str">
        <f>VLOOKUP(Table1[[#This Row],[Week]],MonthWeek,3,FALSE)</f>
        <v>June</v>
      </c>
      <c r="I1623" s="4">
        <f>VLOOKUP(Table1[[#This Row],[Week]],WeekDays,2,FALSE)*Table1[[#This Row],[%]]*0.875</f>
        <v>0</v>
      </c>
      <c r="J16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24" spans="1:10" hidden="1" x14ac:dyDescent="0.3">
      <c r="A1624" t="s">
        <v>14</v>
      </c>
      <c r="B1624" t="s">
        <v>105</v>
      </c>
      <c r="D1624" t="s">
        <v>19</v>
      </c>
      <c r="E1624" t="s">
        <v>108</v>
      </c>
      <c r="F1624">
        <v>24</v>
      </c>
      <c r="G1624" t="str">
        <f>VLOOKUP(Table1[[#This Row],[Week]],MonthWeek,3,FALSE)</f>
        <v>June</v>
      </c>
      <c r="H1624" s="58">
        <v>0.1</v>
      </c>
      <c r="I1624" s="4">
        <f>VLOOKUP(Table1[[#This Row],[Week]],WeekDays,2,FALSE)*Table1[[#This Row],[%]]*0.875</f>
        <v>0.4375</v>
      </c>
      <c r="J16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625" spans="1:10" hidden="1" x14ac:dyDescent="0.3">
      <c r="A1625" t="s">
        <v>6</v>
      </c>
      <c r="B1625" t="s">
        <v>31</v>
      </c>
      <c r="D1625" t="s">
        <v>19</v>
      </c>
      <c r="E1625" t="s">
        <v>73</v>
      </c>
      <c r="F1625">
        <v>24</v>
      </c>
      <c r="G1625" t="str">
        <f>VLOOKUP(Table1[[#This Row],[Week]],MonthWeek,3,FALSE)</f>
        <v>June</v>
      </c>
      <c r="H1625" s="58">
        <v>0.3</v>
      </c>
      <c r="I1625" s="4">
        <f>VLOOKUP(Table1[[#This Row],[Week]],WeekDays,2,FALSE)*Table1[[#This Row],[%]]*0.875</f>
        <v>1.3125</v>
      </c>
      <c r="J16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626" spans="1:10" hidden="1" x14ac:dyDescent="0.3">
      <c r="A1626" t="s">
        <v>4</v>
      </c>
      <c r="B1626" t="s">
        <v>95</v>
      </c>
      <c r="D1626" t="s">
        <v>19</v>
      </c>
      <c r="E1626" t="s">
        <v>102</v>
      </c>
      <c r="F1626">
        <v>24</v>
      </c>
      <c r="G1626" t="str">
        <f>VLOOKUP(Table1[[#This Row],[Week]],MonthWeek,3,FALSE)</f>
        <v>June</v>
      </c>
      <c r="I1626" s="4">
        <f>VLOOKUP(Table1[[#This Row],[Week]],WeekDays,2,FALSE)*Table1[[#This Row],[%]]*0.875</f>
        <v>0</v>
      </c>
      <c r="J16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27" spans="1:10" hidden="1" x14ac:dyDescent="0.3">
      <c r="A1627" t="s">
        <v>4</v>
      </c>
      <c r="B1627" t="s">
        <v>45</v>
      </c>
      <c r="D1627" t="s">
        <v>19</v>
      </c>
      <c r="E1627" t="s">
        <v>102</v>
      </c>
      <c r="F1627">
        <v>24</v>
      </c>
      <c r="G1627" t="str">
        <f>VLOOKUP(Table1[[#This Row],[Week]],MonthWeek,3,FALSE)</f>
        <v>June</v>
      </c>
      <c r="I1627" s="4">
        <f>VLOOKUP(Table1[[#This Row],[Week]],WeekDays,2,FALSE)*Table1[[#This Row],[%]]*0.875</f>
        <v>0</v>
      </c>
      <c r="J16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28" spans="1:10" hidden="1" x14ac:dyDescent="0.3">
      <c r="A1628" t="s">
        <v>14</v>
      </c>
      <c r="B1628" t="s">
        <v>105</v>
      </c>
      <c r="D1628" t="s">
        <v>19</v>
      </c>
      <c r="E1628" t="s">
        <v>102</v>
      </c>
      <c r="F1628">
        <v>24</v>
      </c>
      <c r="G1628" t="str">
        <f>VLOOKUP(Table1[[#This Row],[Week]],MonthWeek,3,FALSE)</f>
        <v>June</v>
      </c>
      <c r="H1628" s="58">
        <v>0.3</v>
      </c>
      <c r="I1628" s="4">
        <f>VLOOKUP(Table1[[#This Row],[Week]],WeekDays,2,FALSE)*Table1[[#This Row],[%]]*0.875</f>
        <v>1.3125</v>
      </c>
      <c r="J16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1629" spans="1:10" hidden="1" x14ac:dyDescent="0.3">
      <c r="A1629" t="s">
        <v>14</v>
      </c>
      <c r="B1629" t="s">
        <v>105</v>
      </c>
      <c r="D1629" t="s">
        <v>19</v>
      </c>
      <c r="E1629" t="s">
        <v>39</v>
      </c>
      <c r="F1629">
        <v>24</v>
      </c>
      <c r="G1629" t="str">
        <f>VLOOKUP(Table1[[#This Row],[Week]],MonthWeek,3,FALSE)</f>
        <v>June</v>
      </c>
      <c r="H1629" s="58">
        <v>0.5</v>
      </c>
      <c r="I1629" s="4">
        <f>VLOOKUP(Table1[[#This Row],[Week]],WeekDays,2,FALSE)*Table1[[#This Row],[%]]*0.875</f>
        <v>2.1875</v>
      </c>
      <c r="J16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630" spans="1:10" hidden="1" x14ac:dyDescent="0.3">
      <c r="A1630" t="s">
        <v>14</v>
      </c>
      <c r="B1630" t="s">
        <v>105</v>
      </c>
      <c r="D1630" t="s">
        <v>15</v>
      </c>
      <c r="E1630" t="s">
        <v>112</v>
      </c>
      <c r="F1630">
        <v>24</v>
      </c>
      <c r="G1630" t="str">
        <f>VLOOKUP(Table1[[#This Row],[Week]],MonthWeek,3,FALSE)</f>
        <v>June</v>
      </c>
      <c r="H1630" s="58">
        <v>1</v>
      </c>
      <c r="I1630" s="4">
        <f>VLOOKUP(Table1[[#This Row],[Week]],WeekDays,2,FALSE)*Table1[[#This Row],[%]]*0.875</f>
        <v>4.375</v>
      </c>
      <c r="J16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631" spans="1:10" hidden="1" x14ac:dyDescent="0.3">
      <c r="A1631" t="s">
        <v>14</v>
      </c>
      <c r="B1631" t="s">
        <v>105</v>
      </c>
      <c r="D1631" t="s">
        <v>15</v>
      </c>
      <c r="E1631" t="s">
        <v>112</v>
      </c>
      <c r="F1631">
        <v>24</v>
      </c>
      <c r="G1631" t="str">
        <f>VLOOKUP(Table1[[#This Row],[Week]],MonthWeek,3,FALSE)</f>
        <v>June</v>
      </c>
      <c r="H1631" s="58">
        <v>1</v>
      </c>
      <c r="I1631" s="4">
        <f>VLOOKUP(Table1[[#This Row],[Week]],WeekDays,2,FALSE)*Table1[[#This Row],[%]]*0.875</f>
        <v>4.375</v>
      </c>
      <c r="J16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632" spans="1:10" hidden="1" x14ac:dyDescent="0.3">
      <c r="A1632" t="s">
        <v>14</v>
      </c>
      <c r="B1632" t="s">
        <v>105</v>
      </c>
      <c r="D1632" t="s">
        <v>17</v>
      </c>
      <c r="E1632" t="s">
        <v>17</v>
      </c>
      <c r="F1632">
        <v>24</v>
      </c>
      <c r="G1632" t="str">
        <f>VLOOKUP(Table1[[#This Row],[Week]],MonthWeek,3,FALSE)</f>
        <v>June</v>
      </c>
      <c r="H1632" s="58">
        <v>0.8</v>
      </c>
      <c r="I1632" s="4">
        <f>VLOOKUP(Table1[[#This Row],[Week]],WeekDays,2,FALSE)*Table1[[#This Row],[%]]*0.875</f>
        <v>3.5</v>
      </c>
      <c r="J16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1633" spans="1:10" hidden="1" x14ac:dyDescent="0.3">
      <c r="A1633" t="s">
        <v>14</v>
      </c>
      <c r="B1633" t="s">
        <v>105</v>
      </c>
      <c r="D1633" t="s">
        <v>17</v>
      </c>
      <c r="E1633" t="s">
        <v>17</v>
      </c>
      <c r="F1633">
        <v>24</v>
      </c>
      <c r="G1633" t="str">
        <f>VLOOKUP(Table1[[#This Row],[Week]],MonthWeek,3,FALSE)</f>
        <v>June</v>
      </c>
      <c r="H1633" s="58">
        <v>0.8</v>
      </c>
      <c r="I1633" s="4">
        <f>VLOOKUP(Table1[[#This Row],[Week]],WeekDays,2,FALSE)*Table1[[#This Row],[%]]*0.875</f>
        <v>3.5</v>
      </c>
      <c r="J16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1634" spans="1:10" hidden="1" x14ac:dyDescent="0.3">
      <c r="A1634" t="s">
        <v>5</v>
      </c>
      <c r="B1634" t="s">
        <v>83</v>
      </c>
      <c r="D1634" t="s">
        <v>17</v>
      </c>
      <c r="E1634" t="s">
        <v>113</v>
      </c>
      <c r="F1634">
        <v>24</v>
      </c>
      <c r="G1634" t="str">
        <f>VLOOKUP(Table1[[#This Row],[Week]],MonthWeek,3,FALSE)</f>
        <v>June</v>
      </c>
      <c r="H1634" s="58">
        <v>0.3</v>
      </c>
      <c r="I1634" s="4">
        <f>VLOOKUP(Table1[[#This Row],[Week]],WeekDays,2,FALSE)*Table1[[#This Row],[%]]*0.875</f>
        <v>1.3125</v>
      </c>
      <c r="J16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635" spans="1:10" hidden="1" x14ac:dyDescent="0.3">
      <c r="A1635" t="s">
        <v>14</v>
      </c>
      <c r="B1635" t="s">
        <v>91</v>
      </c>
      <c r="D1635" t="s">
        <v>17</v>
      </c>
      <c r="E1635" t="s">
        <v>120</v>
      </c>
      <c r="F1635">
        <v>24</v>
      </c>
      <c r="G1635" t="str">
        <f>VLOOKUP(Table1[[#This Row],[Week]],MonthWeek,3,FALSE)</f>
        <v>June</v>
      </c>
      <c r="H1635" s="58">
        <v>0.2</v>
      </c>
      <c r="I1635" s="4">
        <f>VLOOKUP(Table1[[#This Row],[Week]],WeekDays,2,FALSE)*Table1[[#This Row],[%]]*0.875</f>
        <v>0.875</v>
      </c>
      <c r="J16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636" spans="1:10" hidden="1" x14ac:dyDescent="0.3">
      <c r="A1636" t="s">
        <v>6</v>
      </c>
      <c r="B1636" t="s">
        <v>31</v>
      </c>
      <c r="D1636" t="s">
        <v>19</v>
      </c>
      <c r="E1636" t="s">
        <v>114</v>
      </c>
      <c r="F1636">
        <v>24</v>
      </c>
      <c r="G1636" t="str">
        <f>VLOOKUP(Table1[[#This Row],[Week]],MonthWeek,3,FALSE)</f>
        <v>June</v>
      </c>
      <c r="H1636" s="58">
        <v>0.8</v>
      </c>
      <c r="I1636" s="4">
        <f>VLOOKUP(Table1[[#This Row],[Week]],WeekDays,2,FALSE)*Table1[[#This Row],[%]]*0.875</f>
        <v>3.5</v>
      </c>
      <c r="J16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637" spans="1:10" hidden="1" x14ac:dyDescent="0.3">
      <c r="A1637" t="s">
        <v>4</v>
      </c>
      <c r="B1637" t="s">
        <v>115</v>
      </c>
      <c r="D1637" t="s">
        <v>19</v>
      </c>
      <c r="E1637" t="s">
        <v>119</v>
      </c>
      <c r="F1637">
        <v>24</v>
      </c>
      <c r="G1637" t="str">
        <f>VLOOKUP(Table1[[#This Row],[Week]],MonthWeek,3,FALSE)</f>
        <v>June</v>
      </c>
      <c r="H1637" s="58">
        <v>0.1</v>
      </c>
      <c r="I1637" s="4">
        <f>VLOOKUP(Table1[[#This Row],[Week]],WeekDays,2,FALSE)*Table1[[#This Row],[%]]*0.875</f>
        <v>0.4375</v>
      </c>
      <c r="J16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638" spans="1:10" hidden="1" x14ac:dyDescent="0.3">
      <c r="A1638" t="s">
        <v>4</v>
      </c>
      <c r="B1638" t="s">
        <v>115</v>
      </c>
      <c r="D1638" t="s">
        <v>19</v>
      </c>
      <c r="E1638" t="s">
        <v>102</v>
      </c>
      <c r="F1638">
        <v>24</v>
      </c>
      <c r="G1638" t="str">
        <f>VLOOKUP(Table1[[#This Row],[Week]],MonthWeek,3,FALSE)</f>
        <v>June</v>
      </c>
      <c r="H1638" s="58">
        <v>0.5</v>
      </c>
      <c r="I1638" s="4">
        <f>VLOOKUP(Table1[[#This Row],[Week]],WeekDays,2,FALSE)*Table1[[#This Row],[%]]*0.875</f>
        <v>2.1875</v>
      </c>
      <c r="J16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639" spans="1:10" hidden="1" x14ac:dyDescent="0.3">
      <c r="A1639" t="s">
        <v>14</v>
      </c>
      <c r="B1639" t="s">
        <v>99</v>
      </c>
      <c r="D1639" t="s">
        <v>17</v>
      </c>
      <c r="E1639" t="s">
        <v>107</v>
      </c>
      <c r="F1639">
        <v>24</v>
      </c>
      <c r="G1639" t="str">
        <f>VLOOKUP(Table1[[#This Row],[Week]],MonthWeek,3,FALSE)</f>
        <v>June</v>
      </c>
      <c r="H1639" s="58">
        <v>0</v>
      </c>
      <c r="I1639" s="4">
        <f>VLOOKUP(Table1[[#This Row],[Week]],WeekDays,2,FALSE)*Table1[[#This Row],[%]]*0.875</f>
        <v>0</v>
      </c>
      <c r="J16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40" spans="1:10" hidden="1" x14ac:dyDescent="0.3">
      <c r="A1640" t="s">
        <v>14</v>
      </c>
      <c r="B1640" t="s">
        <v>70</v>
      </c>
      <c r="D1640" t="s">
        <v>17</v>
      </c>
      <c r="E1640" t="s">
        <v>120</v>
      </c>
      <c r="F1640">
        <v>24</v>
      </c>
      <c r="G1640" t="str">
        <f>VLOOKUP(Table1[[#This Row],[Week]],MonthWeek,3,FALSE)</f>
        <v>June</v>
      </c>
      <c r="H1640" s="58">
        <v>0.1</v>
      </c>
      <c r="I1640" s="4">
        <f>VLOOKUP(Table1[[#This Row],[Week]],WeekDays,2,FALSE)*Table1[[#This Row],[%]]*0.875</f>
        <v>0.4375</v>
      </c>
      <c r="J16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641" spans="1:10" hidden="1" x14ac:dyDescent="0.3">
      <c r="A1641" t="s">
        <v>14</v>
      </c>
      <c r="B1641" t="s">
        <v>60</v>
      </c>
      <c r="D1641" t="s">
        <v>15</v>
      </c>
      <c r="E1641" t="s">
        <v>126</v>
      </c>
      <c r="F1641">
        <v>24</v>
      </c>
      <c r="G1641" t="str">
        <f>VLOOKUP(Table1[[#This Row],[Week]],MonthWeek,3,FALSE)</f>
        <v>June</v>
      </c>
      <c r="H1641" s="58">
        <v>0.2</v>
      </c>
      <c r="I1641" s="4">
        <f>VLOOKUP(Table1[[#This Row],[Week]],WeekDays,2,FALSE)*Table1[[#This Row],[%]]*0.875</f>
        <v>0.875</v>
      </c>
      <c r="J16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642" spans="1:10" hidden="1" x14ac:dyDescent="0.3">
      <c r="A1642" t="s">
        <v>6</v>
      </c>
      <c r="B1642" t="s">
        <v>111</v>
      </c>
      <c r="D1642" t="s">
        <v>0</v>
      </c>
      <c r="E1642" t="s">
        <v>6</v>
      </c>
      <c r="F1642">
        <v>24</v>
      </c>
      <c r="G1642" t="str">
        <f>VLOOKUP(Table1[[#This Row],[Week]],MonthWeek,3,FALSE)</f>
        <v>June</v>
      </c>
      <c r="H1642" s="58">
        <v>0.3</v>
      </c>
      <c r="I1642" s="4">
        <f>VLOOKUP(Table1[[#This Row],[Week]],WeekDays,2,FALSE)*Table1[[#This Row],[%]]*0.875</f>
        <v>1.3125</v>
      </c>
      <c r="J16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1643" spans="1:10" hidden="1" x14ac:dyDescent="0.3">
      <c r="A1643" t="s">
        <v>14</v>
      </c>
      <c r="B1643" t="s">
        <v>85</v>
      </c>
      <c r="D1643" t="s">
        <v>19</v>
      </c>
      <c r="E1643" t="s">
        <v>108</v>
      </c>
      <c r="F1643">
        <v>24</v>
      </c>
      <c r="G1643" t="str">
        <f>VLOOKUP(Table1[[#This Row],[Week]],MonthWeek,3,FALSE)</f>
        <v>June</v>
      </c>
      <c r="H1643" s="58">
        <v>0.05</v>
      </c>
      <c r="I1643" s="4">
        <f>VLOOKUP(Table1[[#This Row],[Week]],WeekDays,2,FALSE)*Table1[[#This Row],[%]]*0.875</f>
        <v>0.21875</v>
      </c>
      <c r="J16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644" spans="1:10" hidden="1" x14ac:dyDescent="0.3">
      <c r="A1644" t="s">
        <v>6</v>
      </c>
      <c r="B1644" t="s">
        <v>111</v>
      </c>
      <c r="D1644" t="s">
        <v>19</v>
      </c>
      <c r="E1644" t="s">
        <v>73</v>
      </c>
      <c r="F1644">
        <v>24</v>
      </c>
      <c r="G1644" t="str">
        <f>VLOOKUP(Table1[[#This Row],[Week]],MonthWeek,3,FALSE)</f>
        <v>June</v>
      </c>
      <c r="H1644" s="58">
        <v>0.2</v>
      </c>
      <c r="I1644" s="4">
        <f>VLOOKUP(Table1[[#This Row],[Week]],WeekDays,2,FALSE)*Table1[[#This Row],[%]]*0.875</f>
        <v>0.875</v>
      </c>
      <c r="J16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645" spans="1:10" hidden="1" x14ac:dyDescent="0.3">
      <c r="A1645" t="s">
        <v>13</v>
      </c>
      <c r="B1645" t="s">
        <v>69</v>
      </c>
      <c r="D1645" t="s">
        <v>15</v>
      </c>
      <c r="E1645" t="s">
        <v>127</v>
      </c>
      <c r="F1645">
        <v>24</v>
      </c>
      <c r="G1645" t="str">
        <f>VLOOKUP(Table1[[#This Row],[Week]],MonthWeek,3,FALSE)</f>
        <v>June</v>
      </c>
      <c r="H1645" s="58">
        <v>0</v>
      </c>
      <c r="I1645" s="4">
        <f>VLOOKUP(Table1[[#This Row],[Week]],WeekDays,2,FALSE)*Table1[[#This Row],[%]]*0.875</f>
        <v>0</v>
      </c>
      <c r="J16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46" spans="1:10" hidden="1" x14ac:dyDescent="0.3">
      <c r="A1646" t="s">
        <v>6</v>
      </c>
      <c r="B1646" t="s">
        <v>111</v>
      </c>
      <c r="D1646" t="s">
        <v>17</v>
      </c>
      <c r="E1646" t="s">
        <v>79</v>
      </c>
      <c r="F1646">
        <v>24</v>
      </c>
      <c r="G1646" t="str">
        <f>VLOOKUP(Table1[[#This Row],[Week]],MonthWeek,3,FALSE)</f>
        <v>June</v>
      </c>
      <c r="I1646" s="4">
        <f>VLOOKUP(Table1[[#This Row],[Week]],WeekDays,2,FALSE)*Table1[[#This Row],[%]]*0.875</f>
        <v>0</v>
      </c>
      <c r="J16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47" spans="1:10" hidden="1" x14ac:dyDescent="0.3">
      <c r="A1647" t="s">
        <v>6</v>
      </c>
      <c r="B1647" t="s">
        <v>97</v>
      </c>
      <c r="D1647" t="s">
        <v>15</v>
      </c>
      <c r="E1647" t="s">
        <v>124</v>
      </c>
      <c r="F1647">
        <v>24</v>
      </c>
      <c r="G1647" t="str">
        <f>VLOOKUP(Table1[[#This Row],[Week]],MonthWeek,3,FALSE)</f>
        <v>June</v>
      </c>
      <c r="H1647" s="58">
        <v>0.1</v>
      </c>
      <c r="I1647" s="4">
        <f>VLOOKUP(Table1[[#This Row],[Week]],WeekDays,2,FALSE)*Table1[[#This Row],[%]]*0.875</f>
        <v>0.4375</v>
      </c>
      <c r="J16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648" spans="1:10" hidden="1" x14ac:dyDescent="0.3">
      <c r="A1648" t="s">
        <v>14</v>
      </c>
      <c r="B1648" t="s">
        <v>36</v>
      </c>
      <c r="D1648" t="s">
        <v>17</v>
      </c>
      <c r="E1648" t="s">
        <v>120</v>
      </c>
      <c r="F1648">
        <v>24</v>
      </c>
      <c r="G1648" t="str">
        <f>VLOOKUP(Table1[[#This Row],[Week]],MonthWeek,3,FALSE)</f>
        <v>June</v>
      </c>
      <c r="H1648" s="58">
        <v>0.2</v>
      </c>
      <c r="I1648" s="4">
        <f>VLOOKUP(Table1[[#This Row],[Week]],WeekDays,2,FALSE)*Table1[[#This Row],[%]]*0.875</f>
        <v>0.875</v>
      </c>
      <c r="J16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649" spans="1:10" hidden="1" x14ac:dyDescent="0.3">
      <c r="A1649" t="s">
        <v>5</v>
      </c>
      <c r="B1649" t="s">
        <v>46</v>
      </c>
      <c r="D1649" t="s">
        <v>15</v>
      </c>
      <c r="E1649" t="s">
        <v>92</v>
      </c>
      <c r="F1649">
        <v>24</v>
      </c>
      <c r="G1649" t="str">
        <f>VLOOKUP(Table1[[#This Row],[Week]],MonthWeek,3,FALSE)</f>
        <v>June</v>
      </c>
      <c r="I1649" s="4">
        <f>VLOOKUP(Table1[[#This Row],[Week]],WeekDays,2,FALSE)*Table1[[#This Row],[%]]*0.875</f>
        <v>0</v>
      </c>
      <c r="J16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50" spans="1:10" hidden="1" x14ac:dyDescent="0.3">
      <c r="A1650" t="s">
        <v>13</v>
      </c>
      <c r="B1650" t="s">
        <v>59</v>
      </c>
      <c r="D1650" t="s">
        <v>0</v>
      </c>
      <c r="E1650" t="s">
        <v>13</v>
      </c>
      <c r="F1650">
        <v>24</v>
      </c>
      <c r="G1650" t="str">
        <f>VLOOKUP(Table1[[#This Row],[Week]],MonthWeek,3,FALSE)</f>
        <v>June</v>
      </c>
      <c r="H1650" s="58">
        <v>0.1</v>
      </c>
      <c r="I1650" s="4">
        <f>VLOOKUP(Table1[[#This Row],[Week]],WeekDays,2,FALSE)*Table1[[#This Row],[%]]*0.875</f>
        <v>0.4375</v>
      </c>
      <c r="J16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651" spans="1:10" hidden="1" x14ac:dyDescent="0.3">
      <c r="A1651" t="s">
        <v>13</v>
      </c>
      <c r="B1651" t="s">
        <v>69</v>
      </c>
      <c r="D1651" t="s">
        <v>0</v>
      </c>
      <c r="E1651" t="s">
        <v>13</v>
      </c>
      <c r="F1651">
        <v>24</v>
      </c>
      <c r="G1651" t="str">
        <f>VLOOKUP(Table1[[#This Row],[Week]],MonthWeek,3,FALSE)</f>
        <v>June</v>
      </c>
      <c r="H1651" s="58">
        <v>0.1</v>
      </c>
      <c r="I1651" s="4">
        <f>VLOOKUP(Table1[[#This Row],[Week]],WeekDays,2,FALSE)*Table1[[#This Row],[%]]*0.875</f>
        <v>0.4375</v>
      </c>
      <c r="J16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652" spans="1:10" hidden="1" x14ac:dyDescent="0.3">
      <c r="A1652" t="s">
        <v>5</v>
      </c>
      <c r="B1652" t="s">
        <v>46</v>
      </c>
      <c r="D1652" t="s">
        <v>15</v>
      </c>
      <c r="E1652" t="s">
        <v>133</v>
      </c>
      <c r="F1652">
        <v>24</v>
      </c>
      <c r="G1652" t="str">
        <f>VLOOKUP(Table1[[#This Row],[Week]],MonthWeek,3,FALSE)</f>
        <v>June</v>
      </c>
      <c r="I1652" s="4">
        <f>VLOOKUP(Table1[[#This Row],[Week]],WeekDays,2,FALSE)*Table1[[#This Row],[%]]*0.875</f>
        <v>0</v>
      </c>
      <c r="J16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53" spans="1:10" hidden="1" x14ac:dyDescent="0.3">
      <c r="A1653" t="s">
        <v>6</v>
      </c>
      <c r="B1653" t="s">
        <v>97</v>
      </c>
      <c r="D1653" t="s">
        <v>15</v>
      </c>
      <c r="E1653" t="s">
        <v>122</v>
      </c>
      <c r="F1653">
        <v>24</v>
      </c>
      <c r="G1653" t="str">
        <f>VLOOKUP(Table1[[#This Row],[Week]],MonthWeek,3,FALSE)</f>
        <v>June</v>
      </c>
      <c r="H1653" s="58">
        <v>0.1</v>
      </c>
      <c r="I1653" s="4">
        <f>VLOOKUP(Table1[[#This Row],[Week]],WeekDays,2,FALSE)*Table1[[#This Row],[%]]*0.875</f>
        <v>0.4375</v>
      </c>
      <c r="J16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654" spans="1:10" hidden="1" x14ac:dyDescent="0.3">
      <c r="A1654" t="s">
        <v>5</v>
      </c>
      <c r="B1654" t="s">
        <v>166</v>
      </c>
      <c r="D1654" t="s">
        <v>15</v>
      </c>
      <c r="E1654" t="s">
        <v>92</v>
      </c>
      <c r="F1654">
        <v>24</v>
      </c>
      <c r="G1654" t="str">
        <f>VLOOKUP(Table1[[#This Row],[Week]],MonthWeek,3,FALSE)</f>
        <v>June</v>
      </c>
      <c r="I1654" s="4">
        <f>VLOOKUP(Table1[[#This Row],[Week]],WeekDays,2,FALSE)*Table1[[#This Row],[%]]*0.875</f>
        <v>0</v>
      </c>
      <c r="J16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55" spans="1:10" hidden="1" x14ac:dyDescent="0.3">
      <c r="A1655" t="s">
        <v>5</v>
      </c>
      <c r="B1655" t="s">
        <v>46</v>
      </c>
      <c r="D1655" t="s">
        <v>19</v>
      </c>
      <c r="E1655" t="s">
        <v>39</v>
      </c>
      <c r="F1655">
        <v>24</v>
      </c>
      <c r="G1655" t="str">
        <f>VLOOKUP(Table1[[#This Row],[Week]],MonthWeek,3,FALSE)</f>
        <v>June</v>
      </c>
      <c r="I1655" s="4">
        <f>VLOOKUP(Table1[[#This Row],[Week]],WeekDays,2,FALSE)*Table1[[#This Row],[%]]*0.875</f>
        <v>0</v>
      </c>
      <c r="J16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56" spans="1:10" hidden="1" x14ac:dyDescent="0.3">
      <c r="A1656" t="s">
        <v>6</v>
      </c>
      <c r="B1656" t="s">
        <v>97</v>
      </c>
      <c r="D1656" t="s">
        <v>19</v>
      </c>
      <c r="E1656" t="s">
        <v>73</v>
      </c>
      <c r="F1656">
        <v>24</v>
      </c>
      <c r="G1656" t="str">
        <f>VLOOKUP(Table1[[#This Row],[Week]],MonthWeek,3,FALSE)</f>
        <v>June</v>
      </c>
      <c r="H1656" s="58">
        <v>0.1</v>
      </c>
      <c r="I1656" s="4">
        <f>VLOOKUP(Table1[[#This Row],[Week]],WeekDays,2,FALSE)*Table1[[#This Row],[%]]*0.875</f>
        <v>0.4375</v>
      </c>
      <c r="J16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657" spans="1:10" hidden="1" x14ac:dyDescent="0.3">
      <c r="A1657" t="s">
        <v>5</v>
      </c>
      <c r="B1657" t="s">
        <v>46</v>
      </c>
      <c r="D1657" t="s">
        <v>19</v>
      </c>
      <c r="E1657" t="s">
        <v>108</v>
      </c>
      <c r="F1657">
        <v>24</v>
      </c>
      <c r="G1657" t="str">
        <f>VLOOKUP(Table1[[#This Row],[Week]],MonthWeek,3,FALSE)</f>
        <v>June</v>
      </c>
      <c r="I1657" s="4">
        <f>VLOOKUP(Table1[[#This Row],[Week]],WeekDays,2,FALSE)*Table1[[#This Row],[%]]*0.875</f>
        <v>0</v>
      </c>
      <c r="J16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58" spans="1:10" hidden="1" x14ac:dyDescent="0.3">
      <c r="A1658" t="s">
        <v>13</v>
      </c>
      <c r="B1658" t="s">
        <v>47</v>
      </c>
      <c r="D1658" t="s">
        <v>17</v>
      </c>
      <c r="E1658" t="s">
        <v>118</v>
      </c>
      <c r="F1658">
        <v>24</v>
      </c>
      <c r="G1658" t="str">
        <f>VLOOKUP(Table1[[#This Row],[Week]],MonthWeek,3,FALSE)</f>
        <v>June</v>
      </c>
      <c r="H1658" s="58">
        <v>0.2</v>
      </c>
      <c r="I1658" s="4">
        <f>VLOOKUP(Table1[[#This Row],[Week]],WeekDays,2,FALSE)*Table1[[#This Row],[%]]*0.875</f>
        <v>0.875</v>
      </c>
      <c r="J16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659" spans="1:10" hidden="1" x14ac:dyDescent="0.3">
      <c r="A1659" t="s">
        <v>13</v>
      </c>
      <c r="B1659" t="s">
        <v>90</v>
      </c>
      <c r="D1659" t="s">
        <v>19</v>
      </c>
      <c r="E1659" t="s">
        <v>39</v>
      </c>
      <c r="F1659">
        <v>24</v>
      </c>
      <c r="G1659" t="str">
        <f>VLOOKUP(Table1[[#This Row],[Week]],MonthWeek,3,FALSE)</f>
        <v>June</v>
      </c>
      <c r="H1659" s="58">
        <v>0</v>
      </c>
      <c r="I1659" s="4">
        <f>VLOOKUP(Table1[[#This Row],[Week]],WeekDays,2,FALSE)*Table1[[#This Row],[%]]*0.875</f>
        <v>0</v>
      </c>
      <c r="J16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60" spans="1:10" hidden="1" x14ac:dyDescent="0.3">
      <c r="A1660" t="s">
        <v>5</v>
      </c>
      <c r="B1660" t="s">
        <v>166</v>
      </c>
      <c r="D1660" t="s">
        <v>15</v>
      </c>
      <c r="E1660" t="s">
        <v>78</v>
      </c>
      <c r="F1660">
        <v>24</v>
      </c>
      <c r="G1660" t="str">
        <f>VLOOKUP(Table1[[#This Row],[Week]],MonthWeek,3,FALSE)</f>
        <v>June</v>
      </c>
      <c r="H1660" s="58">
        <v>0.7</v>
      </c>
      <c r="I1660" s="4">
        <f>VLOOKUP(Table1[[#This Row],[Week]],WeekDays,2,FALSE)*Table1[[#This Row],[%]]*0.875</f>
        <v>3.0625</v>
      </c>
      <c r="J16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1661" spans="1:10" hidden="1" x14ac:dyDescent="0.3">
      <c r="A1661" t="s">
        <v>6</v>
      </c>
      <c r="B1661" t="s">
        <v>97</v>
      </c>
      <c r="D1661" t="s">
        <v>0</v>
      </c>
      <c r="E1661" t="s">
        <v>6</v>
      </c>
      <c r="F1661">
        <v>24</v>
      </c>
      <c r="G1661" t="str">
        <f>VLOOKUP(Table1[[#This Row],[Week]],MonthWeek,3,FALSE)</f>
        <v>June</v>
      </c>
      <c r="H1661" s="58">
        <v>0.2</v>
      </c>
      <c r="I1661" s="4">
        <f>VLOOKUP(Table1[[#This Row],[Week]],WeekDays,2,FALSE)*Table1[[#This Row],[%]]*0.875</f>
        <v>0.875</v>
      </c>
      <c r="J16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662" spans="1:10" hidden="1" x14ac:dyDescent="0.3">
      <c r="A1662" t="s">
        <v>14</v>
      </c>
      <c r="B1662" t="s">
        <v>36</v>
      </c>
      <c r="D1662" t="s">
        <v>17</v>
      </c>
      <c r="E1662" t="s">
        <v>72</v>
      </c>
      <c r="F1662">
        <v>24</v>
      </c>
      <c r="G1662" t="str">
        <f>VLOOKUP(Table1[[#This Row],[Week]],MonthWeek,3,FALSE)</f>
        <v>June</v>
      </c>
      <c r="H1662" s="58">
        <v>0.05</v>
      </c>
      <c r="I1662" s="4">
        <f>VLOOKUP(Table1[[#This Row],[Week]],WeekDays,2,FALSE)*Table1[[#This Row],[%]]*0.875</f>
        <v>0.21875</v>
      </c>
      <c r="J16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663" spans="1:10" hidden="1" x14ac:dyDescent="0.3">
      <c r="A1663" t="s">
        <v>13</v>
      </c>
      <c r="B1663" t="s">
        <v>90</v>
      </c>
      <c r="D1663" t="s">
        <v>19</v>
      </c>
      <c r="E1663" t="s">
        <v>121</v>
      </c>
      <c r="F1663">
        <v>24</v>
      </c>
      <c r="G1663" t="str">
        <f>VLOOKUP(Table1[[#This Row],[Week]],MonthWeek,3,FALSE)</f>
        <v>June</v>
      </c>
      <c r="H1663" s="58">
        <v>0</v>
      </c>
      <c r="I1663" s="4">
        <f>VLOOKUP(Table1[[#This Row],[Week]],WeekDays,2,FALSE)*Table1[[#This Row],[%]]*0.875</f>
        <v>0</v>
      </c>
      <c r="J16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64" spans="1:10" hidden="1" x14ac:dyDescent="0.3">
      <c r="A1664" t="s">
        <v>14</v>
      </c>
      <c r="B1664" t="s">
        <v>60</v>
      </c>
      <c r="D1664" t="s">
        <v>19</v>
      </c>
      <c r="E1664" t="s">
        <v>39</v>
      </c>
      <c r="F1664">
        <v>24</v>
      </c>
      <c r="G1664" t="str">
        <f>VLOOKUP(Table1[[#This Row],[Week]],MonthWeek,3,FALSE)</f>
        <v>June</v>
      </c>
      <c r="H1664" s="58">
        <v>0.05</v>
      </c>
      <c r="I1664" s="4">
        <f>VLOOKUP(Table1[[#This Row],[Week]],WeekDays,2,FALSE)*Table1[[#This Row],[%]]*0.875</f>
        <v>0.21875</v>
      </c>
      <c r="J16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665" spans="1:10" hidden="1" x14ac:dyDescent="0.3">
      <c r="A1665" t="s">
        <v>5</v>
      </c>
      <c r="B1665" t="s">
        <v>30</v>
      </c>
      <c r="D1665" t="s">
        <v>17</v>
      </c>
      <c r="E1665" t="s">
        <v>62</v>
      </c>
      <c r="F1665">
        <v>24</v>
      </c>
      <c r="G1665" t="str">
        <f>VLOOKUP(Table1[[#This Row],[Week]],MonthWeek,3,FALSE)</f>
        <v>June</v>
      </c>
      <c r="H1665" s="58">
        <v>0.5</v>
      </c>
      <c r="I1665" s="4">
        <f>VLOOKUP(Table1[[#This Row],[Week]],WeekDays,2,FALSE)*Table1[[#This Row],[%]]*0.875</f>
        <v>2.1875</v>
      </c>
      <c r="J16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666" spans="1:10" hidden="1" x14ac:dyDescent="0.3">
      <c r="A1666" t="s">
        <v>14</v>
      </c>
      <c r="B1666" t="s">
        <v>60</v>
      </c>
      <c r="D1666" t="s">
        <v>19</v>
      </c>
      <c r="E1666" t="s">
        <v>108</v>
      </c>
      <c r="F1666">
        <v>24</v>
      </c>
      <c r="G1666" t="str">
        <f>VLOOKUP(Table1[[#This Row],[Week]],MonthWeek,3,FALSE)</f>
        <v>June</v>
      </c>
      <c r="H1666" s="42">
        <v>0.2</v>
      </c>
      <c r="I1666" s="4">
        <f>VLOOKUP(Table1[[#This Row],[Week]],WeekDays,2,FALSE)*Table1[[#This Row],[%]]*0.875</f>
        <v>0.875</v>
      </c>
      <c r="J16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667" spans="1:10" hidden="1" x14ac:dyDescent="0.3">
      <c r="A1667" t="s">
        <v>14</v>
      </c>
      <c r="B1667" t="s">
        <v>91</v>
      </c>
      <c r="D1667" t="s">
        <v>17</v>
      </c>
      <c r="E1667" t="s">
        <v>72</v>
      </c>
      <c r="F1667">
        <v>24</v>
      </c>
      <c r="G1667" t="str">
        <f>VLOOKUP(Table1[[#This Row],[Week]],MonthWeek,3,FALSE)</f>
        <v>June</v>
      </c>
      <c r="H1667" s="58">
        <v>0.05</v>
      </c>
      <c r="I1667" s="4">
        <f>VLOOKUP(Table1[[#This Row],[Week]],WeekDays,2,FALSE)*Table1[[#This Row],[%]]*0.875</f>
        <v>0.21875</v>
      </c>
      <c r="J16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668" spans="1:10" hidden="1" x14ac:dyDescent="0.3">
      <c r="A1668" t="s">
        <v>14</v>
      </c>
      <c r="B1668" t="s">
        <v>70</v>
      </c>
      <c r="D1668" t="s">
        <v>17</v>
      </c>
      <c r="E1668" t="s">
        <v>72</v>
      </c>
      <c r="F1668">
        <v>24</v>
      </c>
      <c r="G1668" t="str">
        <f>VLOOKUP(Table1[[#This Row],[Week]],MonthWeek,3,FALSE)</f>
        <v>June</v>
      </c>
      <c r="H1668" s="58">
        <v>0</v>
      </c>
      <c r="I1668" s="4">
        <f>VLOOKUP(Table1[[#This Row],[Week]],WeekDays,2,FALSE)*Table1[[#This Row],[%]]*0.875</f>
        <v>0</v>
      </c>
      <c r="J16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69" spans="1:10" hidden="1" x14ac:dyDescent="0.3">
      <c r="A1669" t="s">
        <v>13</v>
      </c>
      <c r="B1669" t="s">
        <v>98</v>
      </c>
      <c r="D1669" t="s">
        <v>17</v>
      </c>
      <c r="E1669" t="s">
        <v>118</v>
      </c>
      <c r="F1669">
        <v>24</v>
      </c>
      <c r="G1669" t="str">
        <f>VLOOKUP(Table1[[#This Row],[Week]],MonthWeek,3,FALSE)</f>
        <v>June</v>
      </c>
      <c r="H1669" s="58">
        <v>0.2</v>
      </c>
      <c r="I1669" s="4">
        <f>VLOOKUP(Table1[[#This Row],[Week]],WeekDays,2,FALSE)*Table1[[#This Row],[%]]*0.875</f>
        <v>0.875</v>
      </c>
      <c r="J16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670" spans="1:10" hidden="1" x14ac:dyDescent="0.3">
      <c r="A1670" t="s">
        <v>6</v>
      </c>
      <c r="B1670" t="s">
        <v>97</v>
      </c>
      <c r="D1670" t="s">
        <v>17</v>
      </c>
      <c r="E1670" t="s">
        <v>107</v>
      </c>
      <c r="F1670">
        <v>24</v>
      </c>
      <c r="G1670" t="str">
        <f>VLOOKUP(Table1[[#This Row],[Week]],MonthWeek,3,FALSE)</f>
        <v>June</v>
      </c>
      <c r="H1670" s="58">
        <v>0.3</v>
      </c>
      <c r="I1670" s="4">
        <f>VLOOKUP(Table1[[#This Row],[Week]],WeekDays,2,FALSE)*Table1[[#This Row],[%]]*0.875</f>
        <v>1.3125</v>
      </c>
      <c r="J16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671" spans="1:10" hidden="1" x14ac:dyDescent="0.3">
      <c r="A1671" t="s">
        <v>13</v>
      </c>
      <c r="B1671" t="s">
        <v>47</v>
      </c>
      <c r="D1671" t="s">
        <v>17</v>
      </c>
      <c r="E1671" t="s">
        <v>72</v>
      </c>
      <c r="F1671">
        <v>24</v>
      </c>
      <c r="G1671" t="str">
        <f>VLOOKUP(Table1[[#This Row],[Week]],MonthWeek,3,FALSE)</f>
        <v>June</v>
      </c>
      <c r="H1671" s="58">
        <v>0.05</v>
      </c>
      <c r="I1671" s="4">
        <f>VLOOKUP(Table1[[#This Row],[Week]],WeekDays,2,FALSE)*Table1[[#This Row],[%]]*0.875</f>
        <v>0.21875</v>
      </c>
      <c r="J16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672" spans="1:10" hidden="1" x14ac:dyDescent="0.3">
      <c r="A1672" t="s">
        <v>13</v>
      </c>
      <c r="B1672" t="s">
        <v>67</v>
      </c>
      <c r="D1672" t="s">
        <v>17</v>
      </c>
      <c r="E1672" t="s">
        <v>118</v>
      </c>
      <c r="F1672">
        <v>24</v>
      </c>
      <c r="G1672" t="str">
        <f>VLOOKUP(Table1[[#This Row],[Week]],MonthWeek,3,FALSE)</f>
        <v>June</v>
      </c>
      <c r="H1672" s="58">
        <v>0</v>
      </c>
      <c r="I1672" s="4">
        <f>VLOOKUP(Table1[[#This Row],[Week]],WeekDays,2,FALSE)*Table1[[#This Row],[%]]*0.875</f>
        <v>0</v>
      </c>
      <c r="J16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73" spans="1:10" hidden="1" x14ac:dyDescent="0.3">
      <c r="A1673" t="s">
        <v>13</v>
      </c>
      <c r="B1673" t="s">
        <v>59</v>
      </c>
      <c r="D1673" t="s">
        <v>17</v>
      </c>
      <c r="E1673" t="s">
        <v>72</v>
      </c>
      <c r="F1673">
        <v>24</v>
      </c>
      <c r="G1673" t="str">
        <f>VLOOKUP(Table1[[#This Row],[Week]],MonthWeek,3,FALSE)</f>
        <v>June</v>
      </c>
      <c r="H1673" s="58">
        <v>0.2</v>
      </c>
      <c r="I1673" s="4">
        <f>VLOOKUP(Table1[[#This Row],[Week]],WeekDays,2,FALSE)*Table1[[#This Row],[%]]*0.875</f>
        <v>0.875</v>
      </c>
      <c r="J16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674" spans="1:10" hidden="1" x14ac:dyDescent="0.3">
      <c r="A1674" t="s">
        <v>13</v>
      </c>
      <c r="B1674" t="s">
        <v>69</v>
      </c>
      <c r="D1674" t="s">
        <v>17</v>
      </c>
      <c r="E1674" t="s">
        <v>118</v>
      </c>
      <c r="F1674">
        <v>24</v>
      </c>
      <c r="G1674" t="str">
        <f>VLOOKUP(Table1[[#This Row],[Week]],MonthWeek,3,FALSE)</f>
        <v>June</v>
      </c>
      <c r="H1674" s="58">
        <v>0.1</v>
      </c>
      <c r="I1674" s="4">
        <f>VLOOKUP(Table1[[#This Row],[Week]],WeekDays,2,FALSE)*Table1[[#This Row],[%]]*0.875</f>
        <v>0.4375</v>
      </c>
      <c r="J16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675" spans="1:10" hidden="1" x14ac:dyDescent="0.3">
      <c r="A1675" t="s">
        <v>14</v>
      </c>
      <c r="B1675" t="s">
        <v>99</v>
      </c>
      <c r="D1675" t="s">
        <v>17</v>
      </c>
      <c r="E1675" t="s">
        <v>50</v>
      </c>
      <c r="F1675">
        <v>24</v>
      </c>
      <c r="G1675" t="str">
        <f>VLOOKUP(Table1[[#This Row],[Week]],MonthWeek,3,FALSE)</f>
        <v>June</v>
      </c>
      <c r="H1675" s="58">
        <v>0.05</v>
      </c>
      <c r="I1675" s="4">
        <f>VLOOKUP(Table1[[#This Row],[Week]],WeekDays,2,FALSE)*Table1[[#This Row],[%]]*0.875</f>
        <v>0.21875</v>
      </c>
      <c r="J16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676" spans="1:10" hidden="1" x14ac:dyDescent="0.3">
      <c r="A1676" t="s">
        <v>6</v>
      </c>
      <c r="B1676" t="s">
        <v>97</v>
      </c>
      <c r="D1676" t="s">
        <v>17</v>
      </c>
      <c r="E1676" t="s">
        <v>50</v>
      </c>
      <c r="F1676">
        <v>24</v>
      </c>
      <c r="G1676" t="str">
        <f>VLOOKUP(Table1[[#This Row],[Week]],MonthWeek,3,FALSE)</f>
        <v>June</v>
      </c>
      <c r="H1676" s="58">
        <v>0</v>
      </c>
      <c r="I1676" s="4">
        <f>VLOOKUP(Table1[[#This Row],[Week]],WeekDays,2,FALSE)*Table1[[#This Row],[%]]*0.875</f>
        <v>0</v>
      </c>
      <c r="J16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77" spans="1:10" hidden="1" x14ac:dyDescent="0.3">
      <c r="A1677" t="s">
        <v>6</v>
      </c>
      <c r="B1677" t="s">
        <v>31</v>
      </c>
      <c r="D1677" t="s">
        <v>17</v>
      </c>
      <c r="E1677" t="s">
        <v>113</v>
      </c>
      <c r="F1677">
        <v>24</v>
      </c>
      <c r="G1677" t="str">
        <f>VLOOKUP(Table1[[#This Row],[Week]],MonthWeek,3,FALSE)</f>
        <v>June</v>
      </c>
      <c r="H1677" s="58">
        <v>0.5</v>
      </c>
      <c r="I1677" s="4">
        <f>VLOOKUP(Table1[[#This Row],[Week]],WeekDays,2,FALSE)*Table1[[#This Row],[%]]*0.875</f>
        <v>2.1875</v>
      </c>
      <c r="J16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678" spans="1:10" hidden="1" x14ac:dyDescent="0.3">
      <c r="A1678" t="s">
        <v>6</v>
      </c>
      <c r="B1678" t="s">
        <v>33</v>
      </c>
      <c r="D1678" t="s">
        <v>0</v>
      </c>
      <c r="E1678" t="s">
        <v>6</v>
      </c>
      <c r="F1678">
        <v>25</v>
      </c>
      <c r="G1678" t="str">
        <f>VLOOKUP(Table1[[#This Row],[Week]],MonthWeek,3,FALSE)</f>
        <v>June</v>
      </c>
      <c r="H1678" s="58">
        <v>0.1</v>
      </c>
      <c r="I1678" s="4">
        <f>VLOOKUP(Table1[[#This Row],[Week]],WeekDays,2,FALSE)*Table1[[#This Row],[%]]*0.875</f>
        <v>0.4375</v>
      </c>
      <c r="J16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679" spans="1:10" hidden="1" x14ac:dyDescent="0.3">
      <c r="A1679" t="s">
        <v>6</v>
      </c>
      <c r="B1679" t="s">
        <v>33</v>
      </c>
      <c r="D1679" t="s">
        <v>17</v>
      </c>
      <c r="E1679" t="s">
        <v>62</v>
      </c>
      <c r="F1679">
        <v>25</v>
      </c>
      <c r="G1679" t="str">
        <f>VLOOKUP(Table1[[#This Row],[Week]],MonthWeek,3,FALSE)</f>
        <v>June</v>
      </c>
      <c r="H1679" s="58">
        <v>0.2</v>
      </c>
      <c r="I1679" s="4">
        <f>VLOOKUP(Table1[[#This Row],[Week]],WeekDays,2,FALSE)*Table1[[#This Row],[%]]*0.875</f>
        <v>0.875</v>
      </c>
      <c r="J16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680" spans="1:10" hidden="1" x14ac:dyDescent="0.3">
      <c r="A1680" t="s">
        <v>6</v>
      </c>
      <c r="B1680" t="s">
        <v>33</v>
      </c>
      <c r="D1680" t="s">
        <v>17</v>
      </c>
      <c r="E1680" t="s">
        <v>123</v>
      </c>
      <c r="F1680">
        <v>25</v>
      </c>
      <c r="G1680" t="str">
        <f>VLOOKUP(Table1[[#This Row],[Week]],MonthWeek,3,FALSE)</f>
        <v>June</v>
      </c>
      <c r="H1680" s="58">
        <v>0.1</v>
      </c>
      <c r="I1680" s="4">
        <f>VLOOKUP(Table1[[#This Row],[Week]],WeekDays,2,FALSE)*Table1[[#This Row],[%]]*0.875</f>
        <v>0.4375</v>
      </c>
      <c r="J16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681" spans="1:11" hidden="1" x14ac:dyDescent="0.3">
      <c r="A1681" t="s">
        <v>5</v>
      </c>
      <c r="B1681" t="s">
        <v>30</v>
      </c>
      <c r="D1681" t="s">
        <v>19</v>
      </c>
      <c r="E1681" t="s">
        <v>108</v>
      </c>
      <c r="F1681">
        <v>25</v>
      </c>
      <c r="G1681" t="str">
        <f>VLOOKUP(Table1[[#This Row],[Week]],MonthWeek,3,FALSE)</f>
        <v>June</v>
      </c>
      <c r="H1681" s="42">
        <v>0.6</v>
      </c>
      <c r="I1681" s="4">
        <f>VLOOKUP(Table1[[#This Row],[Week]],WeekDays,2,FALSE)*Table1[[#This Row],[%]]*0.875</f>
        <v>2.625</v>
      </c>
      <c r="J16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row>
    <row r="1682" spans="1:11" hidden="1" x14ac:dyDescent="0.3">
      <c r="A1682" t="s">
        <v>11</v>
      </c>
      <c r="B1682" t="s">
        <v>11</v>
      </c>
      <c r="D1682" t="s">
        <v>19</v>
      </c>
      <c r="E1682" t="s">
        <v>108</v>
      </c>
      <c r="F1682">
        <v>25</v>
      </c>
      <c r="G1682" t="str">
        <f>VLOOKUP(Table1[[#This Row],[Week]],MonthWeek,3,FALSE)</f>
        <v>June</v>
      </c>
      <c r="I1682" s="4">
        <f>VLOOKUP(Table1[[#This Row],[Week]],WeekDays,2,FALSE)*Table1[[#This Row],[%]]*0.875</f>
        <v>0</v>
      </c>
      <c r="J16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83" spans="1:11" hidden="1" x14ac:dyDescent="0.3">
      <c r="A1683" t="s">
        <v>6</v>
      </c>
      <c r="B1683" t="s">
        <v>33</v>
      </c>
      <c r="D1683" t="s">
        <v>15</v>
      </c>
      <c r="E1683" t="s">
        <v>78</v>
      </c>
      <c r="F1683">
        <v>25</v>
      </c>
      <c r="G1683" t="str">
        <f>VLOOKUP(Table1[[#This Row],[Week]],MonthWeek,3,FALSE)</f>
        <v>June</v>
      </c>
      <c r="H1683" s="42">
        <v>0.2</v>
      </c>
      <c r="I1683" s="4">
        <f>VLOOKUP(Table1[[#This Row],[Week]],WeekDays,2,FALSE)*Table1[[#This Row],[%]]*0.875</f>
        <v>0.875</v>
      </c>
      <c r="J16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684" spans="1:11" hidden="1" x14ac:dyDescent="0.3">
      <c r="A1684" t="s">
        <v>14</v>
      </c>
      <c r="B1684" t="s">
        <v>91</v>
      </c>
      <c r="D1684" t="s">
        <v>15</v>
      </c>
      <c r="E1684" t="s">
        <v>124</v>
      </c>
      <c r="F1684">
        <v>25</v>
      </c>
      <c r="G1684" t="str">
        <f>VLOOKUP(Table1[[#This Row],[Week]],MonthWeek,3,FALSE)</f>
        <v>June</v>
      </c>
      <c r="I1684" s="4">
        <f>VLOOKUP(Table1[[#This Row],[Week]],WeekDays,2,FALSE)*Table1[[#This Row],[%]]*0.875</f>
        <v>0</v>
      </c>
      <c r="J16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85" spans="1:11" hidden="1" x14ac:dyDescent="0.3">
      <c r="A1685" t="s">
        <v>11</v>
      </c>
      <c r="B1685" t="s">
        <v>11</v>
      </c>
      <c r="D1685" t="s">
        <v>19</v>
      </c>
      <c r="E1685" t="s">
        <v>114</v>
      </c>
      <c r="F1685">
        <v>25</v>
      </c>
      <c r="G1685" t="str">
        <f>VLOOKUP(Table1[[#This Row],[Week]],MonthWeek,3,FALSE)</f>
        <v>June</v>
      </c>
      <c r="I1685" s="4">
        <f>VLOOKUP(Table1[[#This Row],[Week]],WeekDays,2,FALSE)*Table1[[#This Row],[%]]*0.875</f>
        <v>0</v>
      </c>
      <c r="J16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86" spans="1:11" hidden="1" x14ac:dyDescent="0.3">
      <c r="A1686" t="s">
        <v>6</v>
      </c>
      <c r="B1686" t="s">
        <v>33</v>
      </c>
      <c r="D1686" t="s">
        <v>19</v>
      </c>
      <c r="E1686" t="s">
        <v>108</v>
      </c>
      <c r="F1686">
        <v>25</v>
      </c>
      <c r="G1686" t="str">
        <f>VLOOKUP(Table1[[#This Row],[Week]],MonthWeek,3,FALSE)</f>
        <v>June</v>
      </c>
      <c r="H1686" s="42">
        <v>0.1</v>
      </c>
      <c r="I1686" s="4">
        <f>VLOOKUP(Table1[[#This Row],[Week]],WeekDays,2,FALSE)*Table1[[#This Row],[%]]*0.875</f>
        <v>0.4375</v>
      </c>
      <c r="J16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1686" s="42"/>
    </row>
    <row r="1687" spans="1:11" hidden="1" x14ac:dyDescent="0.3">
      <c r="A1687" t="s">
        <v>14</v>
      </c>
      <c r="B1687" t="s">
        <v>85</v>
      </c>
      <c r="D1687" t="s">
        <v>17</v>
      </c>
      <c r="E1687" t="s">
        <v>72</v>
      </c>
      <c r="F1687">
        <v>25</v>
      </c>
      <c r="G1687" t="str">
        <f>VLOOKUP(Table1[[#This Row],[Week]],MonthWeek,3,FALSE)</f>
        <v>June</v>
      </c>
      <c r="I1687" s="4">
        <f>VLOOKUP(Table1[[#This Row],[Week]],WeekDays,2,FALSE)*Table1[[#This Row],[%]]*0.875</f>
        <v>0</v>
      </c>
      <c r="J16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88" spans="1:11" hidden="1" x14ac:dyDescent="0.3">
      <c r="A1688" t="s">
        <v>6</v>
      </c>
      <c r="B1688" t="s">
        <v>77</v>
      </c>
      <c r="D1688" t="s">
        <v>15</v>
      </c>
      <c r="E1688" t="s">
        <v>132</v>
      </c>
      <c r="F1688">
        <v>25</v>
      </c>
      <c r="G1688" t="str">
        <f>VLOOKUP(Table1[[#This Row],[Week]],MonthWeek,3,FALSE)</f>
        <v>June</v>
      </c>
      <c r="I1688" s="4">
        <f>VLOOKUP(Table1[[#This Row],[Week]],WeekDays,2,FALSE)*Table1[[#This Row],[%]]*0.875</f>
        <v>0</v>
      </c>
      <c r="J16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89" spans="1:11" hidden="1" x14ac:dyDescent="0.3">
      <c r="A1689" t="s">
        <v>4</v>
      </c>
      <c r="B1689" t="s">
        <v>115</v>
      </c>
      <c r="D1689" t="s">
        <v>17</v>
      </c>
      <c r="E1689" t="s">
        <v>120</v>
      </c>
      <c r="F1689">
        <v>25</v>
      </c>
      <c r="G1689" t="str">
        <f>VLOOKUP(Table1[[#This Row],[Week]],MonthWeek,3,FALSE)</f>
        <v>June</v>
      </c>
      <c r="H1689" s="58">
        <v>0.3</v>
      </c>
      <c r="I1689" s="4">
        <f>VLOOKUP(Table1[[#This Row],[Week]],WeekDays,2,FALSE)*Table1[[#This Row],[%]]*0.875</f>
        <v>1.3125</v>
      </c>
      <c r="J16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1690" spans="1:11" hidden="1" x14ac:dyDescent="0.3">
      <c r="A1690" t="s">
        <v>14</v>
      </c>
      <c r="B1690" t="s">
        <v>91</v>
      </c>
      <c r="D1690" t="s">
        <v>19</v>
      </c>
      <c r="E1690" t="s">
        <v>121</v>
      </c>
      <c r="F1690">
        <v>25</v>
      </c>
      <c r="G1690" t="str">
        <f>VLOOKUP(Table1[[#This Row],[Week]],MonthWeek,3,FALSE)</f>
        <v>June</v>
      </c>
      <c r="H1690" s="58">
        <v>0.15</v>
      </c>
      <c r="I1690" s="4">
        <f>VLOOKUP(Table1[[#This Row],[Week]],WeekDays,2,FALSE)*Table1[[#This Row],[%]]*0.875</f>
        <v>0.65625</v>
      </c>
      <c r="J16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1691" spans="1:11" hidden="1" x14ac:dyDescent="0.3">
      <c r="A1691" t="s">
        <v>14</v>
      </c>
      <c r="B1691" t="s">
        <v>70</v>
      </c>
      <c r="D1691" t="s">
        <v>19</v>
      </c>
      <c r="E1691" t="s">
        <v>39</v>
      </c>
      <c r="F1691">
        <v>25</v>
      </c>
      <c r="G1691" t="str">
        <f>VLOOKUP(Table1[[#This Row],[Week]],MonthWeek,3,FALSE)</f>
        <v>June</v>
      </c>
      <c r="H1691" s="58">
        <v>0.15</v>
      </c>
      <c r="I1691" s="4">
        <f>VLOOKUP(Table1[[#This Row],[Week]],WeekDays,2,FALSE)*Table1[[#This Row],[%]]*0.875</f>
        <v>0.65625</v>
      </c>
      <c r="J16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1692" spans="1:11" hidden="1" x14ac:dyDescent="0.3">
      <c r="A1692" t="s">
        <v>14</v>
      </c>
      <c r="B1692" t="s">
        <v>60</v>
      </c>
      <c r="D1692" t="s">
        <v>17</v>
      </c>
      <c r="E1692" t="s">
        <v>120</v>
      </c>
      <c r="F1692">
        <v>25</v>
      </c>
      <c r="G1692" t="str">
        <f>VLOOKUP(Table1[[#This Row],[Week]],MonthWeek,3,FALSE)</f>
        <v>June</v>
      </c>
      <c r="I1692" s="4">
        <f>VLOOKUP(Table1[[#This Row],[Week]],WeekDays,2,FALSE)*Table1[[#This Row],[%]]*0.875</f>
        <v>0</v>
      </c>
      <c r="J16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93" spans="1:11" hidden="1" x14ac:dyDescent="0.3">
      <c r="A1693" t="s">
        <v>6</v>
      </c>
      <c r="B1693" t="s">
        <v>77</v>
      </c>
      <c r="D1693" t="s">
        <v>0</v>
      </c>
      <c r="E1693" t="s">
        <v>6</v>
      </c>
      <c r="F1693">
        <v>25</v>
      </c>
      <c r="G1693" t="str">
        <f>VLOOKUP(Table1[[#This Row],[Week]],MonthWeek,3,FALSE)</f>
        <v>June</v>
      </c>
      <c r="I1693" s="4">
        <f>VLOOKUP(Table1[[#This Row],[Week]],WeekDays,2,FALSE)*Table1[[#This Row],[%]]*0.875</f>
        <v>0</v>
      </c>
      <c r="J16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94" spans="1:11" hidden="1" x14ac:dyDescent="0.3">
      <c r="A1694" t="s">
        <v>14</v>
      </c>
      <c r="B1694" t="s">
        <v>99</v>
      </c>
      <c r="D1694" t="s">
        <v>19</v>
      </c>
      <c r="E1694" t="s">
        <v>114</v>
      </c>
      <c r="F1694">
        <v>25</v>
      </c>
      <c r="G1694" t="str">
        <f>VLOOKUP(Table1[[#This Row],[Week]],MonthWeek,3,FALSE)</f>
        <v>June</v>
      </c>
      <c r="H1694" s="58">
        <v>0</v>
      </c>
      <c r="I1694" s="4">
        <f>VLOOKUP(Table1[[#This Row],[Week]],WeekDays,2,FALSE)*Table1[[#This Row],[%]]*0.875</f>
        <v>0</v>
      </c>
      <c r="J16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95" spans="1:11" hidden="1" x14ac:dyDescent="0.3">
      <c r="A1695" t="s">
        <v>6</v>
      </c>
      <c r="B1695" t="s">
        <v>77</v>
      </c>
      <c r="D1695" t="s">
        <v>17</v>
      </c>
      <c r="E1695" t="s">
        <v>107</v>
      </c>
      <c r="F1695">
        <v>25</v>
      </c>
      <c r="G1695" t="str">
        <f>VLOOKUP(Table1[[#This Row],[Week]],MonthWeek,3,FALSE)</f>
        <v>June</v>
      </c>
      <c r="I1695" s="4">
        <f>VLOOKUP(Table1[[#This Row],[Week]],WeekDays,2,FALSE)*Table1[[#This Row],[%]]*0.875</f>
        <v>0</v>
      </c>
      <c r="J16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96" spans="1:11" hidden="1" x14ac:dyDescent="0.3">
      <c r="A1696" t="s">
        <v>6</v>
      </c>
      <c r="B1696" t="s">
        <v>77</v>
      </c>
      <c r="D1696" t="s">
        <v>17</v>
      </c>
      <c r="E1696" t="s">
        <v>50</v>
      </c>
      <c r="F1696">
        <v>25</v>
      </c>
      <c r="G1696" t="str">
        <f>VLOOKUP(Table1[[#This Row],[Week]],MonthWeek,3,FALSE)</f>
        <v>June</v>
      </c>
      <c r="I1696" s="4">
        <f>VLOOKUP(Table1[[#This Row],[Week]],WeekDays,2,FALSE)*Table1[[#This Row],[%]]*0.875</f>
        <v>0</v>
      </c>
      <c r="J16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697" spans="1:10" hidden="1" x14ac:dyDescent="0.3">
      <c r="A1697" t="s">
        <v>5</v>
      </c>
      <c r="B1697" t="s">
        <v>30</v>
      </c>
      <c r="D1697" t="s">
        <v>17</v>
      </c>
      <c r="E1697" t="s">
        <v>17</v>
      </c>
      <c r="F1697">
        <v>25</v>
      </c>
      <c r="G1697" t="str">
        <f>VLOOKUP(Table1[[#This Row],[Week]],MonthWeek,3,FALSE)</f>
        <v>June</v>
      </c>
      <c r="H1697" s="58">
        <v>0.5</v>
      </c>
      <c r="I1697" s="4">
        <f>VLOOKUP(Table1[[#This Row],[Week]],WeekDays,2,FALSE)*Table1[[#This Row],[%]]*0.875</f>
        <v>2.1875</v>
      </c>
      <c r="J16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698" spans="1:10" hidden="1" x14ac:dyDescent="0.3">
      <c r="A1698" t="s">
        <v>4</v>
      </c>
      <c r="B1698" t="s">
        <v>115</v>
      </c>
      <c r="D1698" t="s">
        <v>17</v>
      </c>
      <c r="E1698" t="s">
        <v>72</v>
      </c>
      <c r="F1698">
        <v>25</v>
      </c>
      <c r="G1698" t="str">
        <f>VLOOKUP(Table1[[#This Row],[Week]],MonthWeek,3,FALSE)</f>
        <v>June</v>
      </c>
      <c r="H1698" s="58">
        <v>0.25</v>
      </c>
      <c r="I1698" s="4">
        <f>VLOOKUP(Table1[[#This Row],[Week]],WeekDays,2,FALSE)*Table1[[#This Row],[%]]*0.875</f>
        <v>1.09375</v>
      </c>
      <c r="J16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1699" spans="1:10" hidden="1" x14ac:dyDescent="0.3">
      <c r="A1699" t="s">
        <v>6</v>
      </c>
      <c r="B1699" t="s">
        <v>116</v>
      </c>
      <c r="D1699" t="s">
        <v>15</v>
      </c>
      <c r="E1699" t="s">
        <v>122</v>
      </c>
      <c r="F1699">
        <v>25</v>
      </c>
      <c r="G1699" t="str">
        <f>VLOOKUP(Table1[[#This Row],[Week]],MonthWeek,3,FALSE)</f>
        <v>June</v>
      </c>
      <c r="H1699" s="58">
        <v>0.1</v>
      </c>
      <c r="I1699" s="4">
        <f>VLOOKUP(Table1[[#This Row],[Week]],WeekDays,2,FALSE)*Table1[[#This Row],[%]]*0.875</f>
        <v>0.4375</v>
      </c>
      <c r="J16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700" spans="1:10" hidden="1" x14ac:dyDescent="0.3">
      <c r="A1700" t="s">
        <v>13</v>
      </c>
      <c r="B1700" t="s">
        <v>47</v>
      </c>
      <c r="D1700" t="s">
        <v>19</v>
      </c>
      <c r="E1700" t="s">
        <v>39</v>
      </c>
      <c r="F1700">
        <v>25</v>
      </c>
      <c r="G1700" t="str">
        <f>VLOOKUP(Table1[[#This Row],[Week]],MonthWeek,3,FALSE)</f>
        <v>June</v>
      </c>
      <c r="H1700" s="58">
        <v>0.1</v>
      </c>
      <c r="I1700" s="4">
        <f>VLOOKUP(Table1[[#This Row],[Week]],WeekDays,2,FALSE)*Table1[[#This Row],[%]]*0.875</f>
        <v>0.4375</v>
      </c>
      <c r="J17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701" spans="1:10" hidden="1" x14ac:dyDescent="0.3">
      <c r="A1701" t="s">
        <v>14</v>
      </c>
      <c r="B1701" t="s">
        <v>91</v>
      </c>
      <c r="D1701" t="s">
        <v>15</v>
      </c>
      <c r="E1701" t="s">
        <v>124</v>
      </c>
      <c r="F1701">
        <v>25</v>
      </c>
      <c r="G1701" t="str">
        <f>VLOOKUP(Table1[[#This Row],[Week]],MonthWeek,3,FALSE)</f>
        <v>June</v>
      </c>
      <c r="H1701" s="58">
        <v>0.1</v>
      </c>
      <c r="I1701" s="4">
        <f>VLOOKUP(Table1[[#This Row],[Week]],WeekDays,2,FALSE)*Table1[[#This Row],[%]]*0.875</f>
        <v>0.4375</v>
      </c>
      <c r="J17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702" spans="1:10" hidden="1" x14ac:dyDescent="0.3">
      <c r="A1702" t="s">
        <v>5</v>
      </c>
      <c r="B1702" t="s">
        <v>76</v>
      </c>
      <c r="D1702" t="s">
        <v>15</v>
      </c>
      <c r="E1702" t="s">
        <v>37</v>
      </c>
      <c r="F1702">
        <v>25</v>
      </c>
      <c r="G1702" t="str">
        <f>VLOOKUP(Table1[[#This Row],[Week]],MonthWeek,3,FALSE)</f>
        <v>June</v>
      </c>
      <c r="H1702" s="58">
        <v>0.1</v>
      </c>
      <c r="I1702" s="4">
        <f>VLOOKUP(Table1[[#This Row],[Week]],WeekDays,2,FALSE)*Table1[[#This Row],[%]]*0.875</f>
        <v>0.4375</v>
      </c>
      <c r="J17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703" spans="1:10" hidden="1" x14ac:dyDescent="0.3">
      <c r="A1703" t="s">
        <v>13</v>
      </c>
      <c r="B1703" t="s">
        <v>90</v>
      </c>
      <c r="D1703" t="s">
        <v>17</v>
      </c>
      <c r="E1703" t="s">
        <v>118</v>
      </c>
      <c r="F1703">
        <v>25</v>
      </c>
      <c r="G1703" t="str">
        <f>VLOOKUP(Table1[[#This Row],[Week]],MonthWeek,3,FALSE)</f>
        <v>June</v>
      </c>
      <c r="H1703" s="58">
        <v>0.1</v>
      </c>
      <c r="I1703" s="4">
        <f>VLOOKUP(Table1[[#This Row],[Week]],WeekDays,2,FALSE)*Table1[[#This Row],[%]]*0.875</f>
        <v>0.4375</v>
      </c>
      <c r="J17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704" spans="1:10" hidden="1" x14ac:dyDescent="0.3">
      <c r="A1704" t="s">
        <v>13</v>
      </c>
      <c r="B1704" t="s">
        <v>69</v>
      </c>
      <c r="D1704" t="s">
        <v>19</v>
      </c>
      <c r="E1704" t="s">
        <v>121</v>
      </c>
      <c r="F1704">
        <v>25</v>
      </c>
      <c r="G1704" t="str">
        <f>VLOOKUP(Table1[[#This Row],[Week]],MonthWeek,3,FALSE)</f>
        <v>June</v>
      </c>
      <c r="H1704" s="58">
        <v>0.1</v>
      </c>
      <c r="I1704" s="4">
        <f>VLOOKUP(Table1[[#This Row],[Week]],WeekDays,2,FALSE)*Table1[[#This Row],[%]]*0.875</f>
        <v>0.4375</v>
      </c>
      <c r="J17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705" spans="1:10" hidden="1" x14ac:dyDescent="0.3">
      <c r="A1705" t="s">
        <v>5</v>
      </c>
      <c r="B1705" t="s">
        <v>30</v>
      </c>
      <c r="D1705" t="s">
        <v>15</v>
      </c>
      <c r="E1705" t="s">
        <v>124</v>
      </c>
      <c r="F1705">
        <v>25</v>
      </c>
      <c r="G1705" t="str">
        <f>VLOOKUP(Table1[[#This Row],[Week]],MonthWeek,3,FALSE)</f>
        <v>June</v>
      </c>
      <c r="H1705" s="58">
        <v>1</v>
      </c>
      <c r="I1705" s="4">
        <f>VLOOKUP(Table1[[#This Row],[Week]],WeekDays,2,FALSE)*Table1[[#This Row],[%]]*0.875</f>
        <v>4.375</v>
      </c>
      <c r="J17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1706" spans="1:10" hidden="1" x14ac:dyDescent="0.3">
      <c r="A1706" t="s">
        <v>13</v>
      </c>
      <c r="B1706" t="s">
        <v>98</v>
      </c>
      <c r="D1706" t="s">
        <v>19</v>
      </c>
      <c r="E1706" t="s">
        <v>39</v>
      </c>
      <c r="F1706">
        <v>25</v>
      </c>
      <c r="G1706" t="str">
        <f>VLOOKUP(Table1[[#This Row],[Week]],MonthWeek,3,FALSE)</f>
        <v>June</v>
      </c>
      <c r="H1706" s="58">
        <v>0</v>
      </c>
      <c r="I1706" s="4">
        <f>VLOOKUP(Table1[[#This Row],[Week]],WeekDays,2,FALSE)*Table1[[#This Row],[%]]*0.875</f>
        <v>0</v>
      </c>
      <c r="J17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07" spans="1:10" hidden="1" x14ac:dyDescent="0.3">
      <c r="A1707" t="s">
        <v>5</v>
      </c>
      <c r="B1707" t="s">
        <v>30</v>
      </c>
      <c r="D1707" t="s">
        <v>15</v>
      </c>
      <c r="E1707" t="s">
        <v>126</v>
      </c>
      <c r="F1707">
        <v>25</v>
      </c>
      <c r="G1707" t="str">
        <f>VLOOKUP(Table1[[#This Row],[Week]],MonthWeek,3,FALSE)</f>
        <v>June</v>
      </c>
      <c r="H1707" s="58">
        <v>0.5</v>
      </c>
      <c r="I1707" s="4">
        <f>VLOOKUP(Table1[[#This Row],[Week]],WeekDays,2,FALSE)*Table1[[#This Row],[%]]*0.875</f>
        <v>2.1875</v>
      </c>
      <c r="J17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708" spans="1:10" hidden="1" x14ac:dyDescent="0.3">
      <c r="A1708" t="s">
        <v>6</v>
      </c>
      <c r="B1708" t="s">
        <v>116</v>
      </c>
      <c r="D1708" t="s">
        <v>0</v>
      </c>
      <c r="E1708" t="s">
        <v>6</v>
      </c>
      <c r="F1708">
        <v>25</v>
      </c>
      <c r="G1708" t="str">
        <f>VLOOKUP(Table1[[#This Row],[Week]],MonthWeek,3,FALSE)</f>
        <v>June</v>
      </c>
      <c r="H1708" s="58">
        <v>0.2</v>
      </c>
      <c r="I1708" s="4">
        <f>VLOOKUP(Table1[[#This Row],[Week]],WeekDays,2,FALSE)*Table1[[#This Row],[%]]*0.875</f>
        <v>0.875</v>
      </c>
      <c r="J17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709" spans="1:10" hidden="1" x14ac:dyDescent="0.3">
      <c r="A1709" t="s">
        <v>6</v>
      </c>
      <c r="B1709" t="s">
        <v>116</v>
      </c>
      <c r="D1709" t="s">
        <v>17</v>
      </c>
      <c r="E1709" t="s">
        <v>107</v>
      </c>
      <c r="F1709">
        <v>25</v>
      </c>
      <c r="G1709" t="str">
        <f>VLOOKUP(Table1[[#This Row],[Week]],MonthWeek,3,FALSE)</f>
        <v>June</v>
      </c>
      <c r="H1709" s="58">
        <v>0.2</v>
      </c>
      <c r="I1709" s="4">
        <f>VLOOKUP(Table1[[#This Row],[Week]],WeekDays,2,FALSE)*Table1[[#This Row],[%]]*0.875</f>
        <v>0.875</v>
      </c>
      <c r="J17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710" spans="1:10" hidden="1" x14ac:dyDescent="0.3">
      <c r="A1710" t="s">
        <v>14</v>
      </c>
      <c r="B1710" t="s">
        <v>99</v>
      </c>
      <c r="D1710" t="s">
        <v>15</v>
      </c>
      <c r="E1710" t="s">
        <v>124</v>
      </c>
      <c r="F1710">
        <v>25</v>
      </c>
      <c r="G1710" t="str">
        <f>VLOOKUP(Table1[[#This Row],[Week]],MonthWeek,3,FALSE)</f>
        <v>June</v>
      </c>
      <c r="I1710" s="4">
        <f>VLOOKUP(Table1[[#This Row],[Week]],WeekDays,2,FALSE)*Table1[[#This Row],[%]]*0.875</f>
        <v>0</v>
      </c>
      <c r="J17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11" spans="1:10" hidden="1" x14ac:dyDescent="0.3">
      <c r="A1711" t="s">
        <v>6</v>
      </c>
      <c r="B1711" t="s">
        <v>116</v>
      </c>
      <c r="D1711" t="s">
        <v>15</v>
      </c>
      <c r="E1711" t="s">
        <v>106</v>
      </c>
      <c r="F1711">
        <v>25</v>
      </c>
      <c r="G1711" t="str">
        <f>VLOOKUP(Table1[[#This Row],[Week]],MonthWeek,3,FALSE)</f>
        <v>June</v>
      </c>
      <c r="H1711" s="58">
        <v>0.1</v>
      </c>
      <c r="I1711" s="4">
        <f>VLOOKUP(Table1[[#This Row],[Week]],WeekDays,2,FALSE)*Table1[[#This Row],[%]]*0.875</f>
        <v>0.4375</v>
      </c>
      <c r="J17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712" spans="1:10" hidden="1" x14ac:dyDescent="0.3">
      <c r="A1712" t="s">
        <v>14</v>
      </c>
      <c r="B1712" t="s">
        <v>85</v>
      </c>
      <c r="D1712" t="s">
        <v>17</v>
      </c>
      <c r="E1712" t="s">
        <v>120</v>
      </c>
      <c r="F1712">
        <v>25</v>
      </c>
      <c r="G1712" t="str">
        <f>VLOOKUP(Table1[[#This Row],[Week]],MonthWeek,3,FALSE)</f>
        <v>June</v>
      </c>
      <c r="H1712" s="58">
        <v>0.15</v>
      </c>
      <c r="I1712" s="4">
        <f>VLOOKUP(Table1[[#This Row],[Week]],WeekDays,2,FALSE)*Table1[[#This Row],[%]]*0.875</f>
        <v>0.65625</v>
      </c>
      <c r="J17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1713" spans="1:10" hidden="1" x14ac:dyDescent="0.3">
      <c r="A1713" t="s">
        <v>14</v>
      </c>
      <c r="B1713" t="s">
        <v>60</v>
      </c>
      <c r="D1713" t="s">
        <v>17</v>
      </c>
      <c r="E1713" t="s">
        <v>72</v>
      </c>
      <c r="F1713">
        <v>25</v>
      </c>
      <c r="G1713" t="str">
        <f>VLOOKUP(Table1[[#This Row],[Week]],MonthWeek,3,FALSE)</f>
        <v>June</v>
      </c>
      <c r="H1713" s="58">
        <v>0.05</v>
      </c>
      <c r="I1713" s="4">
        <f>VLOOKUP(Table1[[#This Row],[Week]],WeekDays,2,FALSE)*Table1[[#This Row],[%]]*0.875</f>
        <v>0.21875</v>
      </c>
      <c r="J17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714" spans="1:10" hidden="1" x14ac:dyDescent="0.3">
      <c r="A1714" t="s">
        <v>6</v>
      </c>
      <c r="B1714" t="s">
        <v>77</v>
      </c>
      <c r="D1714" t="s">
        <v>19</v>
      </c>
      <c r="E1714" t="s">
        <v>108</v>
      </c>
      <c r="F1714">
        <v>25</v>
      </c>
      <c r="G1714" t="str">
        <f>VLOOKUP(Table1[[#This Row],[Week]],MonthWeek,3,FALSE)</f>
        <v>June</v>
      </c>
      <c r="I1714" s="4">
        <f>VLOOKUP(Table1[[#This Row],[Week]],WeekDays,2,FALSE)*Table1[[#This Row],[%]]*0.875</f>
        <v>0</v>
      </c>
      <c r="J17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15" spans="1:10" hidden="1" x14ac:dyDescent="0.3">
      <c r="A1715" t="s">
        <v>5</v>
      </c>
      <c r="B1715" t="s">
        <v>30</v>
      </c>
      <c r="D1715" t="s">
        <v>15</v>
      </c>
      <c r="E1715" t="s">
        <v>37</v>
      </c>
      <c r="F1715">
        <v>25</v>
      </c>
      <c r="G1715" t="str">
        <f>VLOOKUP(Table1[[#This Row],[Week]],MonthWeek,3,FALSE)</f>
        <v>June</v>
      </c>
      <c r="H1715" s="58">
        <v>0.15</v>
      </c>
      <c r="I1715" s="4">
        <f>VLOOKUP(Table1[[#This Row],[Week]],WeekDays,2,FALSE)*Table1[[#This Row],[%]]*0.875</f>
        <v>0.65625</v>
      </c>
      <c r="J17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1716" spans="1:10" hidden="1" x14ac:dyDescent="0.3">
      <c r="A1716" t="s">
        <v>5</v>
      </c>
      <c r="B1716" t="s">
        <v>30</v>
      </c>
      <c r="D1716" t="s">
        <v>15</v>
      </c>
      <c r="E1716" t="s">
        <v>132</v>
      </c>
      <c r="F1716">
        <v>25</v>
      </c>
      <c r="G1716" t="str">
        <f>VLOOKUP(Table1[[#This Row],[Week]],MonthWeek,3,FALSE)</f>
        <v>June</v>
      </c>
      <c r="H1716" s="58">
        <v>1</v>
      </c>
      <c r="I1716" s="4">
        <f>VLOOKUP(Table1[[#This Row],[Week]],WeekDays,2,FALSE)*Table1[[#This Row],[%]]*0.875</f>
        <v>4.375</v>
      </c>
      <c r="J17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717" spans="1:10" hidden="1" x14ac:dyDescent="0.3">
      <c r="A1717" t="s">
        <v>6</v>
      </c>
      <c r="B1717" t="s">
        <v>116</v>
      </c>
      <c r="D1717" t="s">
        <v>17</v>
      </c>
      <c r="E1717" t="s">
        <v>50</v>
      </c>
      <c r="F1717">
        <v>25</v>
      </c>
      <c r="G1717" t="str">
        <f>VLOOKUP(Table1[[#This Row],[Week]],MonthWeek,3,FALSE)</f>
        <v>June</v>
      </c>
      <c r="H1717" s="58">
        <v>0</v>
      </c>
      <c r="I1717" s="4">
        <f>VLOOKUP(Table1[[#This Row],[Week]],WeekDays,2,FALSE)*Table1[[#This Row],[%]]*0.875</f>
        <v>0</v>
      </c>
      <c r="J17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18" spans="1:10" hidden="1" x14ac:dyDescent="0.3">
      <c r="A1718" t="s">
        <v>5</v>
      </c>
      <c r="B1718" t="s">
        <v>30</v>
      </c>
      <c r="D1718" t="s">
        <v>15</v>
      </c>
      <c r="E1718" t="s">
        <v>61</v>
      </c>
      <c r="F1718">
        <v>25</v>
      </c>
      <c r="G1718" t="str">
        <f>VLOOKUP(Table1[[#This Row],[Week]],MonthWeek,3,FALSE)</f>
        <v>June</v>
      </c>
      <c r="H1718" s="58">
        <v>1</v>
      </c>
      <c r="I1718" s="4">
        <f>VLOOKUP(Table1[[#This Row],[Week]],WeekDays,2,FALSE)*Table1[[#This Row],[%]]*0.875</f>
        <v>4.375</v>
      </c>
      <c r="J17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19" spans="1:10" hidden="1" x14ac:dyDescent="0.3">
      <c r="A1719" t="s">
        <v>5</v>
      </c>
      <c r="B1719" t="s">
        <v>30</v>
      </c>
      <c r="D1719" t="s">
        <v>17</v>
      </c>
      <c r="E1719" t="s">
        <v>101</v>
      </c>
      <c r="F1719">
        <v>25</v>
      </c>
      <c r="G1719" t="str">
        <f>VLOOKUP(Table1[[#This Row],[Week]],MonthWeek,3,FALSE)</f>
        <v>June</v>
      </c>
      <c r="H1719" s="58">
        <v>1</v>
      </c>
      <c r="I1719" s="4">
        <f>VLOOKUP(Table1[[#This Row],[Week]],WeekDays,2,FALSE)*Table1[[#This Row],[%]]*0.875</f>
        <v>4.375</v>
      </c>
      <c r="J17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20" spans="1:10" hidden="1" x14ac:dyDescent="0.3">
      <c r="A1720" t="s">
        <v>5</v>
      </c>
      <c r="B1720" t="s">
        <v>76</v>
      </c>
      <c r="D1720" t="s">
        <v>15</v>
      </c>
      <c r="E1720" t="s">
        <v>134</v>
      </c>
      <c r="F1720">
        <v>25</v>
      </c>
      <c r="G1720" t="str">
        <f>VLOOKUP(Table1[[#This Row],[Week]],MonthWeek,3,FALSE)</f>
        <v>June</v>
      </c>
      <c r="H1720" s="58">
        <v>0.5</v>
      </c>
      <c r="I1720" s="4">
        <f>VLOOKUP(Table1[[#This Row],[Week]],WeekDays,2,FALSE)*Table1[[#This Row],[%]]*0.875</f>
        <v>2.1875</v>
      </c>
      <c r="J17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721" spans="1:10" hidden="1" x14ac:dyDescent="0.3">
      <c r="A1721" t="s">
        <v>5</v>
      </c>
      <c r="B1721" t="s">
        <v>30</v>
      </c>
      <c r="D1721" t="s">
        <v>15</v>
      </c>
      <c r="E1721" t="s">
        <v>135</v>
      </c>
      <c r="F1721">
        <v>25</v>
      </c>
      <c r="G1721" t="str">
        <f>VLOOKUP(Table1[[#This Row],[Week]],MonthWeek,3,FALSE)</f>
        <v>June</v>
      </c>
      <c r="I1721" s="4">
        <f>VLOOKUP(Table1[[#This Row],[Week]],WeekDays,2,FALSE)*Table1[[#This Row],[%]]*0.875</f>
        <v>0</v>
      </c>
      <c r="J17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22" spans="1:10" hidden="1" x14ac:dyDescent="0.3">
      <c r="A1722" t="s">
        <v>14</v>
      </c>
      <c r="B1722" t="s">
        <v>99</v>
      </c>
      <c r="D1722" t="s">
        <v>15</v>
      </c>
      <c r="E1722" t="s">
        <v>124</v>
      </c>
      <c r="F1722">
        <v>25</v>
      </c>
      <c r="G1722" t="str">
        <f>VLOOKUP(Table1[[#This Row],[Week]],MonthWeek,3,FALSE)</f>
        <v>June</v>
      </c>
      <c r="H1722" s="58">
        <v>0.1</v>
      </c>
      <c r="I1722" s="4">
        <f>VLOOKUP(Table1[[#This Row],[Week]],WeekDays,2,FALSE)*Table1[[#This Row],[%]]*0.875</f>
        <v>0.4375</v>
      </c>
      <c r="J17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723" spans="1:10" hidden="1" x14ac:dyDescent="0.3">
      <c r="A1723" t="s">
        <v>14</v>
      </c>
      <c r="B1723" t="s">
        <v>36</v>
      </c>
      <c r="D1723" t="s">
        <v>19</v>
      </c>
      <c r="E1723" t="s">
        <v>121</v>
      </c>
      <c r="F1723">
        <v>25</v>
      </c>
      <c r="G1723" t="str">
        <f>VLOOKUP(Table1[[#This Row],[Week]],MonthWeek,3,FALSE)</f>
        <v>June</v>
      </c>
      <c r="H1723" s="58">
        <v>0.05</v>
      </c>
      <c r="I1723" s="4">
        <f>VLOOKUP(Table1[[#This Row],[Week]],WeekDays,2,FALSE)*Table1[[#This Row],[%]]*0.875</f>
        <v>0.21875</v>
      </c>
      <c r="J17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724" spans="1:10" hidden="1" x14ac:dyDescent="0.3">
      <c r="A1724" t="s">
        <v>5</v>
      </c>
      <c r="B1724" t="s">
        <v>30</v>
      </c>
      <c r="D1724" t="s">
        <v>15</v>
      </c>
      <c r="E1724" t="s">
        <v>92</v>
      </c>
      <c r="F1724">
        <v>25</v>
      </c>
      <c r="G1724" t="str">
        <f>VLOOKUP(Table1[[#This Row],[Week]],MonthWeek,3,FALSE)</f>
        <v>June</v>
      </c>
      <c r="H1724" s="58">
        <v>1</v>
      </c>
      <c r="I1724" s="4">
        <f>VLOOKUP(Table1[[#This Row],[Week]],WeekDays,2,FALSE)*Table1[[#This Row],[%]]*0.875</f>
        <v>4.375</v>
      </c>
      <c r="J17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25" spans="1:10" hidden="1" x14ac:dyDescent="0.3">
      <c r="A1725" t="s">
        <v>6</v>
      </c>
      <c r="B1725" t="s">
        <v>28</v>
      </c>
      <c r="D1725" t="s">
        <v>15</v>
      </c>
      <c r="E1725" t="s">
        <v>37</v>
      </c>
      <c r="F1725">
        <v>25</v>
      </c>
      <c r="G1725" t="str">
        <f>VLOOKUP(Table1[[#This Row],[Week]],MonthWeek,3,FALSE)</f>
        <v>June</v>
      </c>
      <c r="H1725" s="58">
        <v>0</v>
      </c>
      <c r="I1725" s="4">
        <f>VLOOKUP(Table1[[#This Row],[Week]],WeekDays,2,FALSE)*Table1[[#This Row],[%]]*0.875</f>
        <v>0</v>
      </c>
      <c r="J17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26" spans="1:10" hidden="1" x14ac:dyDescent="0.3">
      <c r="A1726" t="s">
        <v>5</v>
      </c>
      <c r="B1726" t="s">
        <v>30</v>
      </c>
      <c r="D1726" t="s">
        <v>17</v>
      </c>
      <c r="E1726" t="s">
        <v>38</v>
      </c>
      <c r="F1726">
        <v>25</v>
      </c>
      <c r="G1726" t="str">
        <f>VLOOKUP(Table1[[#This Row],[Week]],MonthWeek,3,FALSE)</f>
        <v>June</v>
      </c>
      <c r="H1726" s="58">
        <v>1</v>
      </c>
      <c r="I1726" s="4">
        <f>VLOOKUP(Table1[[#This Row],[Week]],WeekDays,2,FALSE)*Table1[[#This Row],[%]]*0.875</f>
        <v>4.375</v>
      </c>
      <c r="J17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27" spans="1:10" hidden="1" x14ac:dyDescent="0.3">
      <c r="A1727" t="s">
        <v>4</v>
      </c>
      <c r="B1727" t="s">
        <v>115</v>
      </c>
      <c r="D1727" t="s">
        <v>0</v>
      </c>
      <c r="E1727" t="s">
        <v>4</v>
      </c>
      <c r="F1727">
        <v>25</v>
      </c>
      <c r="G1727" t="str">
        <f>VLOOKUP(Table1[[#This Row],[Week]],MonthWeek,3,FALSE)</f>
        <v>June</v>
      </c>
      <c r="H1727" s="58">
        <v>1</v>
      </c>
      <c r="I1727" s="4">
        <f>VLOOKUP(Table1[[#This Row],[Week]],WeekDays,2,FALSE)*Table1[[#This Row],[%]]*0.875</f>
        <v>4.375</v>
      </c>
      <c r="J17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1728" spans="1:10" hidden="1" x14ac:dyDescent="0.3">
      <c r="A1728" t="s">
        <v>5</v>
      </c>
      <c r="B1728" t="s">
        <v>30</v>
      </c>
      <c r="D1728" t="s">
        <v>19</v>
      </c>
      <c r="E1728" t="s">
        <v>102</v>
      </c>
      <c r="F1728">
        <v>25</v>
      </c>
      <c r="G1728" t="str">
        <f>VLOOKUP(Table1[[#This Row],[Week]],MonthWeek,3,FALSE)</f>
        <v>June</v>
      </c>
      <c r="I1728" s="4">
        <f>VLOOKUP(Table1[[#This Row],[Week]],WeekDays,2,FALSE)*Table1[[#This Row],[%]]*0.875</f>
        <v>0</v>
      </c>
      <c r="J17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29" spans="1:10" hidden="1" x14ac:dyDescent="0.3">
      <c r="A1729" t="s">
        <v>13</v>
      </c>
      <c r="B1729" t="s">
        <v>59</v>
      </c>
      <c r="D1729" t="s">
        <v>19</v>
      </c>
      <c r="E1729" t="s">
        <v>39</v>
      </c>
      <c r="F1729">
        <v>25</v>
      </c>
      <c r="G1729" t="str">
        <f>VLOOKUP(Table1[[#This Row],[Week]],MonthWeek,3,FALSE)</f>
        <v>June</v>
      </c>
      <c r="H1729" s="58">
        <v>0</v>
      </c>
      <c r="I1729" s="4">
        <f>VLOOKUP(Table1[[#This Row],[Week]],WeekDays,2,FALSE)*Table1[[#This Row],[%]]*0.875</f>
        <v>0</v>
      </c>
      <c r="J17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30" spans="1:10" hidden="1" x14ac:dyDescent="0.3">
      <c r="A1730" t="s">
        <v>6</v>
      </c>
      <c r="B1730" t="s">
        <v>28</v>
      </c>
      <c r="D1730" t="s">
        <v>0</v>
      </c>
      <c r="E1730" t="s">
        <v>6</v>
      </c>
      <c r="F1730">
        <v>25</v>
      </c>
      <c r="G1730" t="str">
        <f>VLOOKUP(Table1[[#This Row],[Week]],MonthWeek,3,FALSE)</f>
        <v>June</v>
      </c>
      <c r="H1730" s="58">
        <v>0.2</v>
      </c>
      <c r="I1730" s="4">
        <f>VLOOKUP(Table1[[#This Row],[Week]],WeekDays,2,FALSE)*Table1[[#This Row],[%]]*0.875</f>
        <v>0.875</v>
      </c>
      <c r="J17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731" spans="1:10" hidden="1" x14ac:dyDescent="0.3">
      <c r="A1731" t="s">
        <v>14</v>
      </c>
      <c r="B1731" t="s">
        <v>36</v>
      </c>
      <c r="D1731" t="s">
        <v>15</v>
      </c>
      <c r="E1731" t="s">
        <v>127</v>
      </c>
      <c r="F1731">
        <v>25</v>
      </c>
      <c r="G1731" t="str">
        <f>VLOOKUP(Table1[[#This Row],[Week]],MonthWeek,3,FALSE)</f>
        <v>June</v>
      </c>
      <c r="H1731" s="58">
        <v>0.1</v>
      </c>
      <c r="I1731" s="4">
        <f>VLOOKUP(Table1[[#This Row],[Week]],WeekDays,2,FALSE)*Table1[[#This Row],[%]]*0.875</f>
        <v>0.4375</v>
      </c>
      <c r="J17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732" spans="1:10" hidden="1" x14ac:dyDescent="0.3">
      <c r="A1732" t="s">
        <v>5</v>
      </c>
      <c r="B1732" t="s">
        <v>30</v>
      </c>
      <c r="D1732" t="s">
        <v>15</v>
      </c>
      <c r="E1732" t="s">
        <v>71</v>
      </c>
      <c r="F1732">
        <v>25</v>
      </c>
      <c r="G1732" t="str">
        <f>VLOOKUP(Table1[[#This Row],[Week]],MonthWeek,3,FALSE)</f>
        <v>June</v>
      </c>
      <c r="H1732" s="58">
        <v>1</v>
      </c>
      <c r="I1732" s="4">
        <f>VLOOKUP(Table1[[#This Row],[Week]],WeekDays,2,FALSE)*Table1[[#This Row],[%]]*0.875</f>
        <v>4.375</v>
      </c>
      <c r="J17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33" spans="1:10" hidden="1" x14ac:dyDescent="0.3">
      <c r="A1733" t="s">
        <v>14</v>
      </c>
      <c r="B1733" t="s">
        <v>36</v>
      </c>
      <c r="D1733" t="s">
        <v>19</v>
      </c>
      <c r="E1733" t="s">
        <v>121</v>
      </c>
      <c r="F1733">
        <v>25</v>
      </c>
      <c r="G1733" t="str">
        <f>VLOOKUP(Table1[[#This Row],[Week]],MonthWeek,3,FALSE)</f>
        <v>June</v>
      </c>
      <c r="H1733" s="58">
        <v>0.05</v>
      </c>
      <c r="I1733" s="4">
        <f>VLOOKUP(Table1[[#This Row],[Week]],WeekDays,2,FALSE)*Table1[[#This Row],[%]]*0.875</f>
        <v>0.21875</v>
      </c>
      <c r="J17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734" spans="1:10" hidden="1" x14ac:dyDescent="0.3">
      <c r="A1734" t="s">
        <v>14</v>
      </c>
      <c r="B1734" t="s">
        <v>70</v>
      </c>
      <c r="D1734" t="s">
        <v>15</v>
      </c>
      <c r="E1734" t="s">
        <v>37</v>
      </c>
      <c r="F1734">
        <v>25</v>
      </c>
      <c r="G1734" t="str">
        <f>VLOOKUP(Table1[[#This Row],[Week]],MonthWeek,3,FALSE)</f>
        <v>June</v>
      </c>
      <c r="I1734" s="4">
        <f>VLOOKUP(Table1[[#This Row],[Week]],WeekDays,2,FALSE)*Table1[[#This Row],[%]]*0.875</f>
        <v>0</v>
      </c>
      <c r="J17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35" spans="1:10" hidden="1" x14ac:dyDescent="0.3">
      <c r="A1735" t="s">
        <v>14</v>
      </c>
      <c r="B1735" t="s">
        <v>85</v>
      </c>
      <c r="D1735" t="s">
        <v>0</v>
      </c>
      <c r="E1735" t="s">
        <v>167</v>
      </c>
      <c r="F1735">
        <v>25</v>
      </c>
      <c r="G1735" t="str">
        <f>VLOOKUP(Table1[[#This Row],[Week]],MonthWeek,3,FALSE)</f>
        <v>June</v>
      </c>
      <c r="I1735" s="4">
        <f>VLOOKUP(Table1[[#This Row],[Week]],WeekDays,2,FALSE)*Table1[[#This Row],[%]]*0.875</f>
        <v>0</v>
      </c>
      <c r="J173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736" spans="1:10" hidden="1" x14ac:dyDescent="0.3">
      <c r="A1736" t="s">
        <v>5</v>
      </c>
      <c r="B1736" t="s">
        <v>30</v>
      </c>
      <c r="D1736" t="s">
        <v>19</v>
      </c>
      <c r="E1736" t="s">
        <v>39</v>
      </c>
      <c r="F1736">
        <v>25</v>
      </c>
      <c r="G1736" t="str">
        <f>VLOOKUP(Table1[[#This Row],[Week]],MonthWeek,3,FALSE)</f>
        <v>June</v>
      </c>
      <c r="I1736" s="4">
        <f>VLOOKUP(Table1[[#This Row],[Week]],WeekDays,2,FALSE)*Table1[[#This Row],[%]]*0.875</f>
        <v>0</v>
      </c>
      <c r="J17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37" spans="1:10" hidden="1" x14ac:dyDescent="0.3">
      <c r="A1737" t="s">
        <v>5</v>
      </c>
      <c r="B1737" t="s">
        <v>30</v>
      </c>
      <c r="D1737" t="s">
        <v>19</v>
      </c>
      <c r="E1737" t="s">
        <v>51</v>
      </c>
      <c r="F1737">
        <v>25</v>
      </c>
      <c r="G1737" t="str">
        <f>VLOOKUP(Table1[[#This Row],[Week]],MonthWeek,3,FALSE)</f>
        <v>June</v>
      </c>
      <c r="H1737" s="58">
        <v>0.4</v>
      </c>
      <c r="I1737" s="4">
        <f>VLOOKUP(Table1[[#This Row],[Week]],WeekDays,2,FALSE)*Table1[[#This Row],[%]]*0.875</f>
        <v>1.75</v>
      </c>
      <c r="J17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738" spans="1:10" hidden="1" x14ac:dyDescent="0.3">
      <c r="A1738" t="s">
        <v>6</v>
      </c>
      <c r="B1738" t="s">
        <v>28</v>
      </c>
      <c r="D1738" t="s">
        <v>17</v>
      </c>
      <c r="E1738" t="s">
        <v>79</v>
      </c>
      <c r="F1738">
        <v>25</v>
      </c>
      <c r="G1738" t="str">
        <f>VLOOKUP(Table1[[#This Row],[Week]],MonthWeek,3,FALSE)</f>
        <v>June</v>
      </c>
      <c r="H1738" s="58">
        <v>0.2</v>
      </c>
      <c r="I1738" s="4">
        <f>VLOOKUP(Table1[[#This Row],[Week]],WeekDays,2,FALSE)*Table1[[#This Row],[%]]*0.875</f>
        <v>0.875</v>
      </c>
      <c r="J17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739" spans="1:10" hidden="1" x14ac:dyDescent="0.3">
      <c r="A1739" t="s">
        <v>5</v>
      </c>
      <c r="B1739" t="s">
        <v>30</v>
      </c>
      <c r="D1739" t="s">
        <v>15</v>
      </c>
      <c r="E1739" t="s">
        <v>138</v>
      </c>
      <c r="F1739">
        <v>25</v>
      </c>
      <c r="G1739" t="str">
        <f>VLOOKUP(Table1[[#This Row],[Week]],MonthWeek,3,FALSE)</f>
        <v>June</v>
      </c>
      <c r="H1739" s="58">
        <v>1</v>
      </c>
      <c r="I1739" s="4">
        <f>VLOOKUP(Table1[[#This Row],[Week]],WeekDays,2,FALSE)*Table1[[#This Row],[%]]*0.875</f>
        <v>4.375</v>
      </c>
      <c r="J17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740" spans="1:10" hidden="1" x14ac:dyDescent="0.3">
      <c r="A1740" t="s">
        <v>4</v>
      </c>
      <c r="B1740" t="s">
        <v>115</v>
      </c>
      <c r="D1740" t="s">
        <v>15</v>
      </c>
      <c r="E1740" t="s">
        <v>78</v>
      </c>
      <c r="F1740">
        <v>25</v>
      </c>
      <c r="G1740" t="str">
        <f>VLOOKUP(Table1[[#This Row],[Week]],MonthWeek,3,FALSE)</f>
        <v>June</v>
      </c>
      <c r="I1740" s="4">
        <f>VLOOKUP(Table1[[#This Row],[Week]],WeekDays,2,FALSE)*Table1[[#This Row],[%]]*0.875</f>
        <v>0</v>
      </c>
      <c r="J17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41" spans="1:10" hidden="1" x14ac:dyDescent="0.3">
      <c r="A1741" t="s">
        <v>5</v>
      </c>
      <c r="B1741" t="s">
        <v>96</v>
      </c>
      <c r="D1741" t="s">
        <v>19</v>
      </c>
      <c r="E1741" t="s">
        <v>73</v>
      </c>
      <c r="F1741">
        <v>25</v>
      </c>
      <c r="G1741" t="str">
        <f>VLOOKUP(Table1[[#This Row],[Week]],MonthWeek,3,FALSE)</f>
        <v>June</v>
      </c>
      <c r="H1741" s="58">
        <v>0.5</v>
      </c>
      <c r="I1741" s="4">
        <f>VLOOKUP(Table1[[#This Row],[Week]],WeekDays,2,FALSE)*Table1[[#This Row],[%]]*0.875</f>
        <v>2.1875</v>
      </c>
      <c r="J17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742" spans="1:10" hidden="1" x14ac:dyDescent="0.3">
      <c r="A1742" t="s">
        <v>5</v>
      </c>
      <c r="B1742" t="s">
        <v>96</v>
      </c>
      <c r="D1742" t="s">
        <v>19</v>
      </c>
      <c r="E1742" t="s">
        <v>114</v>
      </c>
      <c r="F1742">
        <v>25</v>
      </c>
      <c r="G1742" t="str">
        <f>VLOOKUP(Table1[[#This Row],[Week]],MonthWeek,3,FALSE)</f>
        <v>June</v>
      </c>
      <c r="H1742" s="58">
        <v>0.2</v>
      </c>
      <c r="I1742" s="4">
        <f>VLOOKUP(Table1[[#This Row],[Week]],WeekDays,2,FALSE)*Table1[[#This Row],[%]]*0.875</f>
        <v>0.875</v>
      </c>
      <c r="J17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743" spans="1:10" hidden="1" x14ac:dyDescent="0.3">
      <c r="A1743" t="s">
        <v>5</v>
      </c>
      <c r="B1743" t="s">
        <v>96</v>
      </c>
      <c r="D1743" t="s">
        <v>15</v>
      </c>
      <c r="E1743" t="s">
        <v>127</v>
      </c>
      <c r="F1743">
        <v>25</v>
      </c>
      <c r="G1743" t="str">
        <f>VLOOKUP(Table1[[#This Row],[Week]],MonthWeek,3,FALSE)</f>
        <v>June</v>
      </c>
      <c r="H1743" s="58">
        <v>0</v>
      </c>
      <c r="I1743" s="4">
        <f>VLOOKUP(Table1[[#This Row],[Week]],WeekDays,2,FALSE)*Table1[[#This Row],[%]]*0.875</f>
        <v>0</v>
      </c>
      <c r="J17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44" spans="1:10" hidden="1" x14ac:dyDescent="0.3">
      <c r="A1744" t="s">
        <v>4</v>
      </c>
      <c r="B1744" t="s">
        <v>95</v>
      </c>
      <c r="D1744" t="s">
        <v>19</v>
      </c>
      <c r="E1744" t="s">
        <v>73</v>
      </c>
      <c r="F1744">
        <v>25</v>
      </c>
      <c r="G1744" t="str">
        <f>VLOOKUP(Table1[[#This Row],[Week]],MonthWeek,3,FALSE)</f>
        <v>June</v>
      </c>
      <c r="I1744" s="4">
        <f>VLOOKUP(Table1[[#This Row],[Week]],WeekDays,2,FALSE)*Table1[[#This Row],[%]]*0.875</f>
        <v>0</v>
      </c>
      <c r="J17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45" spans="1:10" hidden="1" x14ac:dyDescent="0.3">
      <c r="A1745" t="s">
        <v>13</v>
      </c>
      <c r="B1745" t="s">
        <v>90</v>
      </c>
      <c r="D1745" t="s">
        <v>0</v>
      </c>
      <c r="E1745" t="s">
        <v>13</v>
      </c>
      <c r="F1745">
        <v>25</v>
      </c>
      <c r="G1745" t="str">
        <f>VLOOKUP(Table1[[#This Row],[Week]],MonthWeek,3,FALSE)</f>
        <v>June</v>
      </c>
      <c r="H1745" s="58">
        <v>0.1</v>
      </c>
      <c r="I1745" s="4">
        <f>VLOOKUP(Table1[[#This Row],[Week]],WeekDays,2,FALSE)*Table1[[#This Row],[%]]*0.875</f>
        <v>0.4375</v>
      </c>
      <c r="J17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746" spans="1:10" hidden="1" x14ac:dyDescent="0.3">
      <c r="A1746" t="s">
        <v>13</v>
      </c>
      <c r="B1746" t="s">
        <v>47</v>
      </c>
      <c r="D1746" t="s">
        <v>15</v>
      </c>
      <c r="E1746" t="s">
        <v>126</v>
      </c>
      <c r="F1746">
        <v>25</v>
      </c>
      <c r="G1746" t="str">
        <f>VLOOKUP(Table1[[#This Row],[Week]],MonthWeek,3,FALSE)</f>
        <v>June</v>
      </c>
      <c r="H1746" s="58">
        <v>0.2</v>
      </c>
      <c r="I1746" s="4">
        <f>VLOOKUP(Table1[[#This Row],[Week]],WeekDays,2,FALSE)*Table1[[#This Row],[%]]*0.875</f>
        <v>0.875</v>
      </c>
      <c r="J17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747" spans="1:10" hidden="1" x14ac:dyDescent="0.3">
      <c r="A1747" t="s">
        <v>5</v>
      </c>
      <c r="B1747" t="s">
        <v>83</v>
      </c>
      <c r="D1747" t="s">
        <v>15</v>
      </c>
      <c r="E1747" t="s">
        <v>127</v>
      </c>
      <c r="F1747">
        <v>25</v>
      </c>
      <c r="G1747" t="str">
        <f>VLOOKUP(Table1[[#This Row],[Week]],MonthWeek,3,FALSE)</f>
        <v>June</v>
      </c>
      <c r="H1747" s="58">
        <v>0.1</v>
      </c>
      <c r="I1747" s="4">
        <f>VLOOKUP(Table1[[#This Row],[Week]],WeekDays,2,FALSE)*Table1[[#This Row],[%]]*0.875</f>
        <v>0.4375</v>
      </c>
      <c r="J17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748" spans="1:10" hidden="1" x14ac:dyDescent="0.3">
      <c r="A1748" t="s">
        <v>14</v>
      </c>
      <c r="B1748" t="s">
        <v>70</v>
      </c>
      <c r="D1748" t="s">
        <v>15</v>
      </c>
      <c r="E1748" t="s">
        <v>124</v>
      </c>
      <c r="F1748">
        <v>25</v>
      </c>
      <c r="G1748" t="str">
        <f>VLOOKUP(Table1[[#This Row],[Week]],MonthWeek,3,FALSE)</f>
        <v>June</v>
      </c>
      <c r="I1748" s="4">
        <f>VLOOKUP(Table1[[#This Row],[Week]],WeekDays,2,FALSE)*Table1[[#This Row],[%]]*0.875</f>
        <v>0</v>
      </c>
      <c r="J17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49" spans="1:10" hidden="1" x14ac:dyDescent="0.3">
      <c r="A1749" t="s">
        <v>13</v>
      </c>
      <c r="B1749" t="s">
        <v>67</v>
      </c>
      <c r="D1749" t="s">
        <v>19</v>
      </c>
      <c r="E1749" t="s">
        <v>121</v>
      </c>
      <c r="F1749">
        <v>25</v>
      </c>
      <c r="G1749" t="str">
        <f>VLOOKUP(Table1[[#This Row],[Week]],MonthWeek,3,FALSE)</f>
        <v>June</v>
      </c>
      <c r="H1749" s="58">
        <v>0</v>
      </c>
      <c r="I1749" s="4">
        <f>VLOOKUP(Table1[[#This Row],[Week]],WeekDays,2,FALSE)*Table1[[#This Row],[%]]*0.875</f>
        <v>0</v>
      </c>
      <c r="J17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50" spans="1:10" hidden="1" x14ac:dyDescent="0.3">
      <c r="A1750" t="s">
        <v>9</v>
      </c>
      <c r="B1750" t="s">
        <v>9</v>
      </c>
      <c r="D1750" t="s">
        <v>15</v>
      </c>
      <c r="E1750" t="s">
        <v>126</v>
      </c>
      <c r="F1750">
        <v>25</v>
      </c>
      <c r="G1750" t="str">
        <f>VLOOKUP(Table1[[#This Row],[Week]],MonthWeek,3,FALSE)</f>
        <v>June</v>
      </c>
      <c r="I1750" s="4">
        <f>VLOOKUP(Table1[[#This Row],[Week]],WeekDays,2,FALSE)*Table1[[#This Row],[%]]*0.875</f>
        <v>0</v>
      </c>
      <c r="J17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51" spans="1:10" hidden="1" x14ac:dyDescent="0.3">
      <c r="A1751" t="s">
        <v>14</v>
      </c>
      <c r="B1751" t="s">
        <v>60</v>
      </c>
      <c r="D1751" t="s">
        <v>0</v>
      </c>
      <c r="E1751" t="s">
        <v>167</v>
      </c>
      <c r="F1751">
        <v>25</v>
      </c>
      <c r="G1751" t="str">
        <f>VLOOKUP(Table1[[#This Row],[Week]],MonthWeek,3,FALSE)</f>
        <v>June</v>
      </c>
      <c r="H1751" s="58">
        <v>0.15</v>
      </c>
      <c r="I1751" s="4">
        <f>VLOOKUP(Table1[[#This Row],[Week]],WeekDays,2,FALSE)*Table1[[#This Row],[%]]*0.875</f>
        <v>0.65625</v>
      </c>
      <c r="J175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752" spans="1:10" hidden="1" x14ac:dyDescent="0.3">
      <c r="A1752" t="s">
        <v>6</v>
      </c>
      <c r="B1752" t="s">
        <v>28</v>
      </c>
      <c r="D1752" t="s">
        <v>15</v>
      </c>
      <c r="E1752" t="s">
        <v>134</v>
      </c>
      <c r="F1752">
        <v>25</v>
      </c>
      <c r="G1752" t="str">
        <f>VLOOKUP(Table1[[#This Row],[Week]],MonthWeek,3,FALSE)</f>
        <v>June</v>
      </c>
      <c r="H1752" s="58">
        <v>0.4</v>
      </c>
      <c r="I1752" s="4">
        <f>VLOOKUP(Table1[[#This Row],[Week]],WeekDays,2,FALSE)*Table1[[#This Row],[%]]*0.875</f>
        <v>1.75</v>
      </c>
      <c r="J17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1753" spans="1:10" hidden="1" x14ac:dyDescent="0.3">
      <c r="A1753" t="s">
        <v>6</v>
      </c>
      <c r="B1753" t="s">
        <v>28</v>
      </c>
      <c r="D1753" t="s">
        <v>15</v>
      </c>
      <c r="E1753" t="s">
        <v>127</v>
      </c>
      <c r="F1753">
        <v>25</v>
      </c>
      <c r="G1753" t="str">
        <f>VLOOKUP(Table1[[#This Row],[Week]],MonthWeek,3,FALSE)</f>
        <v>June</v>
      </c>
      <c r="H1753" s="58">
        <v>0.1</v>
      </c>
      <c r="I1753" s="4">
        <f>VLOOKUP(Table1[[#This Row],[Week]],WeekDays,2,FALSE)*Table1[[#This Row],[%]]*0.875</f>
        <v>0.4375</v>
      </c>
      <c r="J17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754" spans="1:10" hidden="1" x14ac:dyDescent="0.3">
      <c r="A1754" t="s">
        <v>6</v>
      </c>
      <c r="B1754" t="s">
        <v>28</v>
      </c>
      <c r="D1754" t="s">
        <v>15</v>
      </c>
      <c r="E1754" t="s">
        <v>134</v>
      </c>
      <c r="F1754">
        <v>25</v>
      </c>
      <c r="G1754" t="str">
        <f>VLOOKUP(Table1[[#This Row],[Week]],MonthWeek,3,FALSE)</f>
        <v>June</v>
      </c>
      <c r="H1754" s="58">
        <v>0</v>
      </c>
      <c r="I1754" s="4">
        <f>VLOOKUP(Table1[[#This Row],[Week]],WeekDays,2,FALSE)*Table1[[#This Row],[%]]*0.875</f>
        <v>0</v>
      </c>
      <c r="J17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55" spans="1:10" hidden="1" x14ac:dyDescent="0.3">
      <c r="A1755" t="s">
        <v>5</v>
      </c>
      <c r="B1755" t="s">
        <v>96</v>
      </c>
      <c r="D1755" t="s">
        <v>17</v>
      </c>
      <c r="E1755" t="s">
        <v>107</v>
      </c>
      <c r="F1755">
        <v>25</v>
      </c>
      <c r="G1755" t="str">
        <f>VLOOKUP(Table1[[#This Row],[Week]],MonthWeek,3,FALSE)</f>
        <v>June</v>
      </c>
      <c r="H1755" s="58">
        <v>0.5</v>
      </c>
      <c r="I1755" s="4">
        <f>VLOOKUP(Table1[[#This Row],[Week]],WeekDays,2,FALSE)*Table1[[#This Row],[%]]*0.875</f>
        <v>2.1875</v>
      </c>
      <c r="J17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756" spans="1:10" hidden="1" x14ac:dyDescent="0.3">
      <c r="A1756" t="s">
        <v>14</v>
      </c>
      <c r="B1756" t="s">
        <v>70</v>
      </c>
      <c r="D1756" t="s">
        <v>15</v>
      </c>
      <c r="E1756" t="s">
        <v>126</v>
      </c>
      <c r="F1756">
        <v>25</v>
      </c>
      <c r="G1756" t="str">
        <f>VLOOKUP(Table1[[#This Row],[Week]],MonthWeek,3,FALSE)</f>
        <v>June</v>
      </c>
      <c r="H1756" s="58">
        <v>0</v>
      </c>
      <c r="I1756" s="4">
        <f>VLOOKUP(Table1[[#This Row],[Week]],WeekDays,2,FALSE)*Table1[[#This Row],[%]]*0.875</f>
        <v>0</v>
      </c>
      <c r="J17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57" spans="1:10" hidden="1" x14ac:dyDescent="0.3">
      <c r="A1757" t="s">
        <v>6</v>
      </c>
      <c r="B1757" t="s">
        <v>77</v>
      </c>
      <c r="D1757" t="s">
        <v>15</v>
      </c>
      <c r="E1757" t="s">
        <v>124</v>
      </c>
      <c r="F1757">
        <v>25</v>
      </c>
      <c r="G1757" t="str">
        <f>VLOOKUP(Table1[[#This Row],[Week]],MonthWeek,3,FALSE)</f>
        <v>June</v>
      </c>
      <c r="I1757" s="4">
        <f>VLOOKUP(Table1[[#This Row],[Week]],WeekDays,2,FALSE)*Table1[[#This Row],[%]]*0.875</f>
        <v>0</v>
      </c>
      <c r="J17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58" spans="1:10" hidden="1" x14ac:dyDescent="0.3">
      <c r="A1758" t="s">
        <v>6</v>
      </c>
      <c r="B1758" t="s">
        <v>31</v>
      </c>
      <c r="D1758" t="s">
        <v>15</v>
      </c>
      <c r="E1758" t="s">
        <v>130</v>
      </c>
      <c r="F1758">
        <v>25</v>
      </c>
      <c r="G1758" t="str">
        <f>VLOOKUP(Table1[[#This Row],[Week]],MonthWeek,3,FALSE)</f>
        <v>June</v>
      </c>
      <c r="H1758" s="58">
        <v>0.8</v>
      </c>
      <c r="I1758" s="4">
        <f>VLOOKUP(Table1[[#This Row],[Week]],WeekDays,2,FALSE)*Table1[[#This Row],[%]]*0.875</f>
        <v>3.5</v>
      </c>
      <c r="J17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759" spans="1:10" hidden="1" x14ac:dyDescent="0.3">
      <c r="A1759" t="s">
        <v>6</v>
      </c>
      <c r="B1759" t="s">
        <v>116</v>
      </c>
      <c r="D1759" t="s">
        <v>19</v>
      </c>
      <c r="E1759" t="s">
        <v>114</v>
      </c>
      <c r="F1759">
        <v>25</v>
      </c>
      <c r="G1759" t="str">
        <f>VLOOKUP(Table1[[#This Row],[Week]],MonthWeek,3,FALSE)</f>
        <v>June</v>
      </c>
      <c r="H1759" s="58">
        <v>0.05</v>
      </c>
      <c r="I1759" s="4">
        <f>VLOOKUP(Table1[[#This Row],[Week]],WeekDays,2,FALSE)*Table1[[#This Row],[%]]*0.875</f>
        <v>0.21875</v>
      </c>
      <c r="J17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760" spans="1:10" hidden="1" x14ac:dyDescent="0.3">
      <c r="A1760" t="s">
        <v>14</v>
      </c>
      <c r="B1760" t="s">
        <v>99</v>
      </c>
      <c r="D1760" t="s">
        <v>15</v>
      </c>
      <c r="E1760" t="s">
        <v>100</v>
      </c>
      <c r="F1760">
        <v>25</v>
      </c>
      <c r="G1760" t="str">
        <f>VLOOKUP(Table1[[#This Row],[Week]],MonthWeek,3,FALSE)</f>
        <v>June</v>
      </c>
      <c r="H1760" s="58">
        <v>0.1</v>
      </c>
      <c r="I1760" s="4">
        <f>VLOOKUP(Table1[[#This Row],[Week]],WeekDays,2,FALSE)*Table1[[#This Row],[%]]*0.875</f>
        <v>0.4375</v>
      </c>
      <c r="J176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761" spans="1:10" hidden="1" x14ac:dyDescent="0.3">
      <c r="A1761" t="s">
        <v>6</v>
      </c>
      <c r="B1761" t="s">
        <v>28</v>
      </c>
      <c r="D1761" t="s">
        <v>19</v>
      </c>
      <c r="E1761" t="s">
        <v>114</v>
      </c>
      <c r="F1761">
        <v>25</v>
      </c>
      <c r="G1761" t="str">
        <f>VLOOKUP(Table1[[#This Row],[Week]],MonthWeek,3,FALSE)</f>
        <v>June</v>
      </c>
      <c r="H1761" s="58">
        <v>0.1</v>
      </c>
      <c r="I1761" s="4">
        <f>VLOOKUP(Table1[[#This Row],[Week]],WeekDays,2,FALSE)*Table1[[#This Row],[%]]*0.875</f>
        <v>0.4375</v>
      </c>
      <c r="J17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762" spans="1:10" hidden="1" x14ac:dyDescent="0.3">
      <c r="A1762" t="s">
        <v>14</v>
      </c>
      <c r="B1762" t="s">
        <v>105</v>
      </c>
      <c r="D1762" t="s">
        <v>19</v>
      </c>
      <c r="E1762" t="s">
        <v>108</v>
      </c>
      <c r="F1762">
        <v>25</v>
      </c>
      <c r="G1762" t="str">
        <f>VLOOKUP(Table1[[#This Row],[Week]],MonthWeek,3,FALSE)</f>
        <v>June</v>
      </c>
      <c r="I1762" s="4">
        <f>VLOOKUP(Table1[[#This Row],[Week]],WeekDays,2,FALSE)*Table1[[#This Row],[%]]*0.875</f>
        <v>0</v>
      </c>
      <c r="J17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63" spans="1:10" hidden="1" x14ac:dyDescent="0.3">
      <c r="A1763" t="s">
        <v>14</v>
      </c>
      <c r="B1763" t="s">
        <v>105</v>
      </c>
      <c r="D1763" t="s">
        <v>19</v>
      </c>
      <c r="E1763" t="s">
        <v>108</v>
      </c>
      <c r="F1763">
        <v>25</v>
      </c>
      <c r="G1763" t="str">
        <f>VLOOKUP(Table1[[#This Row],[Week]],MonthWeek,3,FALSE)</f>
        <v>June</v>
      </c>
      <c r="I1763" s="4">
        <f>VLOOKUP(Table1[[#This Row],[Week]],WeekDays,2,FALSE)*Table1[[#This Row],[%]]*0.875</f>
        <v>0</v>
      </c>
      <c r="J17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64" spans="1:10" hidden="1" x14ac:dyDescent="0.3">
      <c r="A1764" t="s">
        <v>13</v>
      </c>
      <c r="B1764" t="s">
        <v>67</v>
      </c>
      <c r="D1764" t="s">
        <v>19</v>
      </c>
      <c r="E1764" t="s">
        <v>73</v>
      </c>
      <c r="F1764">
        <v>25</v>
      </c>
      <c r="G1764" t="str">
        <f>VLOOKUP(Table1[[#This Row],[Week]],MonthWeek,3,FALSE)</f>
        <v>June</v>
      </c>
      <c r="H1764" s="58">
        <v>0</v>
      </c>
      <c r="I1764" s="4">
        <f>VLOOKUP(Table1[[#This Row],[Week]],WeekDays,2,FALSE)*Table1[[#This Row],[%]]*0.875</f>
        <v>0</v>
      </c>
      <c r="J17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65" spans="1:10" hidden="1" x14ac:dyDescent="0.3">
      <c r="A1765" t="s">
        <v>14</v>
      </c>
      <c r="B1765" t="s">
        <v>91</v>
      </c>
      <c r="D1765" t="s">
        <v>15</v>
      </c>
      <c r="E1765" t="s">
        <v>117</v>
      </c>
      <c r="F1765">
        <v>25</v>
      </c>
      <c r="G1765" t="str">
        <f>VLOOKUP(Table1[[#This Row],[Week]],MonthWeek,3,FALSE)</f>
        <v>June</v>
      </c>
      <c r="H1765" s="58">
        <v>0.2</v>
      </c>
      <c r="I1765" s="4">
        <f>VLOOKUP(Table1[[#This Row],[Week]],WeekDays,2,FALSE)*Table1[[#This Row],[%]]*0.875</f>
        <v>0.875</v>
      </c>
      <c r="J176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766" spans="1:10" hidden="1" x14ac:dyDescent="0.3">
      <c r="A1766" t="s">
        <v>14</v>
      </c>
      <c r="B1766" t="s">
        <v>85</v>
      </c>
      <c r="D1766" t="s">
        <v>15</v>
      </c>
      <c r="E1766" t="s">
        <v>138</v>
      </c>
      <c r="F1766">
        <v>25</v>
      </c>
      <c r="G1766" t="str">
        <f>VLOOKUP(Table1[[#This Row],[Week]],MonthWeek,3,FALSE)</f>
        <v>June</v>
      </c>
      <c r="I1766" s="4">
        <f>VLOOKUP(Table1[[#This Row],[Week]],WeekDays,2,FALSE)*Table1[[#This Row],[%]]*0.875</f>
        <v>0</v>
      </c>
      <c r="J17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67" spans="1:10" hidden="1" x14ac:dyDescent="0.3">
      <c r="A1767" t="s">
        <v>5</v>
      </c>
      <c r="B1767" t="s">
        <v>96</v>
      </c>
      <c r="D1767" t="s">
        <v>15</v>
      </c>
      <c r="E1767" t="s">
        <v>128</v>
      </c>
      <c r="F1767">
        <v>25</v>
      </c>
      <c r="G1767" t="str">
        <f>VLOOKUP(Table1[[#This Row],[Week]],MonthWeek,3,FALSE)</f>
        <v>June</v>
      </c>
      <c r="H1767" s="58">
        <v>0</v>
      </c>
      <c r="I1767" s="4">
        <f>VLOOKUP(Table1[[#This Row],[Week]],WeekDays,2,FALSE)*Table1[[#This Row],[%]]*0.875</f>
        <v>0</v>
      </c>
      <c r="J17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68" spans="1:10" hidden="1" x14ac:dyDescent="0.3">
      <c r="A1768" t="s">
        <v>4</v>
      </c>
      <c r="B1768" t="s">
        <v>115</v>
      </c>
      <c r="D1768" t="s">
        <v>15</v>
      </c>
      <c r="E1768" t="s">
        <v>133</v>
      </c>
      <c r="F1768">
        <v>25</v>
      </c>
      <c r="G1768" t="str">
        <f>VLOOKUP(Table1[[#This Row],[Week]],MonthWeek,3,FALSE)</f>
        <v>June</v>
      </c>
      <c r="I1768" s="4">
        <f>VLOOKUP(Table1[[#This Row],[Week]],WeekDays,2,FALSE)*Table1[[#This Row],[%]]*0.875</f>
        <v>0</v>
      </c>
      <c r="J17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69" spans="1:10" hidden="1" x14ac:dyDescent="0.3">
      <c r="A1769" t="s">
        <v>5</v>
      </c>
      <c r="B1769" t="s">
        <v>96</v>
      </c>
      <c r="D1769" t="s">
        <v>19</v>
      </c>
      <c r="E1769" t="s">
        <v>119</v>
      </c>
      <c r="F1769">
        <v>25</v>
      </c>
      <c r="G1769" t="str">
        <f>VLOOKUP(Table1[[#This Row],[Week]],MonthWeek,3,FALSE)</f>
        <v>June</v>
      </c>
      <c r="H1769" s="58">
        <v>0.9</v>
      </c>
      <c r="I1769" s="4">
        <f>VLOOKUP(Table1[[#This Row],[Week]],WeekDays,2,FALSE)*Table1[[#This Row],[%]]*0.875</f>
        <v>3.9375</v>
      </c>
      <c r="J17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283.5</v>
      </c>
    </row>
    <row r="1770" spans="1:10" hidden="1" x14ac:dyDescent="0.3">
      <c r="A1770" t="s">
        <v>5</v>
      </c>
      <c r="B1770" t="s">
        <v>96</v>
      </c>
      <c r="D1770" t="s">
        <v>17</v>
      </c>
      <c r="E1770" t="s">
        <v>113</v>
      </c>
      <c r="F1770">
        <v>25</v>
      </c>
      <c r="G1770" t="str">
        <f>VLOOKUP(Table1[[#This Row],[Week]],MonthWeek,3,FALSE)</f>
        <v>June</v>
      </c>
      <c r="H1770" s="58">
        <v>0.2</v>
      </c>
      <c r="I1770" s="4">
        <f>VLOOKUP(Table1[[#This Row],[Week]],WeekDays,2,FALSE)*Table1[[#This Row],[%]]*0.875</f>
        <v>0.875</v>
      </c>
      <c r="J17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771" spans="1:10" hidden="1" x14ac:dyDescent="0.3">
      <c r="A1771" t="s">
        <v>6</v>
      </c>
      <c r="B1771" t="s">
        <v>31</v>
      </c>
      <c r="D1771" t="s">
        <v>0</v>
      </c>
      <c r="E1771" t="s">
        <v>6</v>
      </c>
      <c r="F1771">
        <v>25</v>
      </c>
      <c r="G1771" t="str">
        <f>VLOOKUP(Table1[[#This Row],[Week]],MonthWeek,3,FALSE)</f>
        <v>June</v>
      </c>
      <c r="H1771" s="58">
        <v>0.7</v>
      </c>
      <c r="I1771" s="4">
        <f>VLOOKUP(Table1[[#This Row],[Week]],WeekDays,2,FALSE)*Table1[[#This Row],[%]]*0.875</f>
        <v>3.0625</v>
      </c>
      <c r="J17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row>
    <row r="1772" spans="1:10" hidden="1" x14ac:dyDescent="0.3">
      <c r="A1772" t="s">
        <v>14</v>
      </c>
      <c r="B1772" t="s">
        <v>60</v>
      </c>
      <c r="D1772" t="s">
        <v>15</v>
      </c>
      <c r="E1772" t="s">
        <v>134</v>
      </c>
      <c r="F1772">
        <v>25</v>
      </c>
      <c r="G1772" t="str">
        <f>VLOOKUP(Table1[[#This Row],[Week]],MonthWeek,3,FALSE)</f>
        <v>June</v>
      </c>
      <c r="H1772" s="58">
        <v>0</v>
      </c>
      <c r="I1772" s="4">
        <f>VLOOKUP(Table1[[#This Row],[Week]],WeekDays,2,FALSE)*Table1[[#This Row],[%]]*0.875</f>
        <v>0</v>
      </c>
      <c r="J17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73" spans="1:10" hidden="1" x14ac:dyDescent="0.3">
      <c r="A1773" t="s">
        <v>6</v>
      </c>
      <c r="B1773" t="s">
        <v>31</v>
      </c>
      <c r="D1773" t="s">
        <v>15</v>
      </c>
      <c r="E1773" t="s">
        <v>127</v>
      </c>
      <c r="F1773">
        <v>25</v>
      </c>
      <c r="G1773" t="str">
        <f>VLOOKUP(Table1[[#This Row],[Week]],MonthWeek,3,FALSE)</f>
        <v>June</v>
      </c>
      <c r="H1773" s="58">
        <v>0.2</v>
      </c>
      <c r="I1773" s="4">
        <f>VLOOKUP(Table1[[#This Row],[Week]],WeekDays,2,FALSE)*Table1[[#This Row],[%]]*0.875</f>
        <v>0.875</v>
      </c>
      <c r="J17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774" spans="1:10" hidden="1" x14ac:dyDescent="0.3">
      <c r="A1774" t="s">
        <v>4</v>
      </c>
      <c r="B1774" t="s">
        <v>115</v>
      </c>
      <c r="D1774" t="s">
        <v>15</v>
      </c>
      <c r="E1774" t="s">
        <v>133</v>
      </c>
      <c r="F1774">
        <v>25</v>
      </c>
      <c r="G1774" t="str">
        <f>VLOOKUP(Table1[[#This Row],[Week]],MonthWeek,3,FALSE)</f>
        <v>June</v>
      </c>
      <c r="H1774" s="58">
        <v>1</v>
      </c>
      <c r="I1774" s="4">
        <f>VLOOKUP(Table1[[#This Row],[Week]],WeekDays,2,FALSE)*Table1[[#This Row],[%]]*0.875</f>
        <v>4.375</v>
      </c>
      <c r="J17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775" spans="1:10" hidden="1" x14ac:dyDescent="0.3">
      <c r="A1775" t="s">
        <v>5</v>
      </c>
      <c r="B1775" t="s">
        <v>96</v>
      </c>
      <c r="D1775" t="s">
        <v>15</v>
      </c>
      <c r="E1775" t="s">
        <v>122</v>
      </c>
      <c r="F1775">
        <v>25</v>
      </c>
      <c r="G1775" t="str">
        <f>VLOOKUP(Table1[[#This Row],[Week]],MonthWeek,3,FALSE)</f>
        <v>June</v>
      </c>
      <c r="H1775" s="58">
        <v>1</v>
      </c>
      <c r="I1775" s="4">
        <f>VLOOKUP(Table1[[#This Row],[Week]],WeekDays,2,FALSE)*Table1[[#This Row],[%]]*0.875</f>
        <v>4.375</v>
      </c>
      <c r="J17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76" spans="1:10" hidden="1" x14ac:dyDescent="0.3">
      <c r="A1776" t="s">
        <v>6</v>
      </c>
      <c r="B1776" t="s">
        <v>31</v>
      </c>
      <c r="D1776" t="s">
        <v>17</v>
      </c>
      <c r="E1776" t="s">
        <v>107</v>
      </c>
      <c r="F1776">
        <v>25</v>
      </c>
      <c r="G1776" t="str">
        <f>VLOOKUP(Table1[[#This Row],[Week]],MonthWeek,3,FALSE)</f>
        <v>June</v>
      </c>
      <c r="H1776" s="58">
        <v>0.4</v>
      </c>
      <c r="I1776" s="4">
        <f>VLOOKUP(Table1[[#This Row],[Week]],WeekDays,2,FALSE)*Table1[[#This Row],[%]]*0.875</f>
        <v>1.75</v>
      </c>
      <c r="J17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777" spans="1:10" hidden="1" x14ac:dyDescent="0.3">
      <c r="A1777" t="s">
        <v>6</v>
      </c>
      <c r="B1777" t="s">
        <v>31</v>
      </c>
      <c r="D1777" t="s">
        <v>15</v>
      </c>
      <c r="E1777" t="s">
        <v>61</v>
      </c>
      <c r="F1777">
        <v>25</v>
      </c>
      <c r="G1777" t="str">
        <f>VLOOKUP(Table1[[#This Row],[Week]],MonthWeek,3,FALSE)</f>
        <v>June</v>
      </c>
      <c r="H1777" s="58">
        <v>0.1</v>
      </c>
      <c r="I1777" s="4">
        <f>VLOOKUP(Table1[[#This Row],[Week]],WeekDays,2,FALSE)*Table1[[#This Row],[%]]*0.875</f>
        <v>0.4375</v>
      </c>
      <c r="J17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778" spans="1:10" hidden="1" x14ac:dyDescent="0.3">
      <c r="A1778" t="s">
        <v>13</v>
      </c>
      <c r="B1778" t="s">
        <v>90</v>
      </c>
      <c r="D1778" t="s">
        <v>15</v>
      </c>
      <c r="E1778" t="s">
        <v>127</v>
      </c>
      <c r="F1778">
        <v>25</v>
      </c>
      <c r="G1778" t="str">
        <f>VLOOKUP(Table1[[#This Row],[Week]],MonthWeek,3,FALSE)</f>
        <v>June</v>
      </c>
      <c r="I1778" s="4">
        <f>VLOOKUP(Table1[[#This Row],[Week]],WeekDays,2,FALSE)*Table1[[#This Row],[%]]*0.875</f>
        <v>0</v>
      </c>
      <c r="J17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79" spans="1:10" hidden="1" x14ac:dyDescent="0.3">
      <c r="A1779" t="s">
        <v>14</v>
      </c>
      <c r="B1779" t="s">
        <v>70</v>
      </c>
      <c r="D1779" t="s">
        <v>15</v>
      </c>
      <c r="E1779" t="s">
        <v>117</v>
      </c>
      <c r="F1779">
        <v>25</v>
      </c>
      <c r="G1779" t="str">
        <f>VLOOKUP(Table1[[#This Row],[Week]],MonthWeek,3,FALSE)</f>
        <v>June</v>
      </c>
      <c r="H1779" s="58">
        <v>0.2</v>
      </c>
      <c r="I1779" s="4">
        <f>VLOOKUP(Table1[[#This Row],[Week]],WeekDays,2,FALSE)*Table1[[#This Row],[%]]*0.875</f>
        <v>0.875</v>
      </c>
      <c r="J177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780" spans="1:10" hidden="1" x14ac:dyDescent="0.3">
      <c r="A1780" t="s">
        <v>6</v>
      </c>
      <c r="B1780" t="s">
        <v>31</v>
      </c>
      <c r="D1780" t="s">
        <v>15</v>
      </c>
      <c r="E1780" t="s">
        <v>128</v>
      </c>
      <c r="F1780">
        <v>25</v>
      </c>
      <c r="G1780" t="str">
        <f>VLOOKUP(Table1[[#This Row],[Week]],MonthWeek,3,FALSE)</f>
        <v>June</v>
      </c>
      <c r="H1780" s="58">
        <v>0.8</v>
      </c>
      <c r="I1780" s="4">
        <f>VLOOKUP(Table1[[#This Row],[Week]],WeekDays,2,FALSE)*Table1[[#This Row],[%]]*0.875</f>
        <v>3.5</v>
      </c>
      <c r="J17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781" spans="1:10" hidden="1" x14ac:dyDescent="0.3">
      <c r="A1781" t="s">
        <v>4</v>
      </c>
      <c r="B1781" t="s">
        <v>115</v>
      </c>
      <c r="D1781" t="s">
        <v>15</v>
      </c>
      <c r="E1781" t="s">
        <v>37</v>
      </c>
      <c r="F1781">
        <v>25</v>
      </c>
      <c r="G1781" t="str">
        <f>VLOOKUP(Table1[[#This Row],[Week]],MonthWeek,3,FALSE)</f>
        <v>June</v>
      </c>
      <c r="H1781" s="42">
        <v>0.5</v>
      </c>
      <c r="I1781" s="4">
        <f>VLOOKUP(Table1[[#This Row],[Week]],WeekDays,2,FALSE)*Table1[[#This Row],[%]]*0.875</f>
        <v>2.1875</v>
      </c>
      <c r="J17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782" spans="1:10" hidden="1" x14ac:dyDescent="0.3">
      <c r="A1782" t="s">
        <v>6</v>
      </c>
      <c r="B1782" t="s">
        <v>31</v>
      </c>
      <c r="D1782" t="s">
        <v>15</v>
      </c>
      <c r="E1782" t="s">
        <v>106</v>
      </c>
      <c r="F1782">
        <v>25</v>
      </c>
      <c r="G1782" t="str">
        <f>VLOOKUP(Table1[[#This Row],[Week]],MonthWeek,3,FALSE)</f>
        <v>June</v>
      </c>
      <c r="H1782" s="58">
        <v>0.8</v>
      </c>
      <c r="I1782" s="4">
        <f>VLOOKUP(Table1[[#This Row],[Week]],WeekDays,2,FALSE)*Table1[[#This Row],[%]]*0.875</f>
        <v>3.5</v>
      </c>
      <c r="J17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783" spans="1:10" hidden="1" x14ac:dyDescent="0.3">
      <c r="A1783" t="s">
        <v>6</v>
      </c>
      <c r="B1783" t="s">
        <v>31</v>
      </c>
      <c r="D1783" t="s">
        <v>15</v>
      </c>
      <c r="E1783" t="s">
        <v>100</v>
      </c>
      <c r="F1783">
        <v>25</v>
      </c>
      <c r="G1783" t="str">
        <f>VLOOKUP(Table1[[#This Row],[Week]],MonthWeek,3,FALSE)</f>
        <v>June</v>
      </c>
      <c r="H1783" s="58">
        <v>0</v>
      </c>
      <c r="I1783" s="4">
        <f>VLOOKUP(Table1[[#This Row],[Week]],WeekDays,2,FALSE)*Table1[[#This Row],[%]]*0.875</f>
        <v>0</v>
      </c>
      <c r="J178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784" spans="1:10" hidden="1" x14ac:dyDescent="0.3">
      <c r="A1784" t="s">
        <v>5</v>
      </c>
      <c r="B1784" t="s">
        <v>83</v>
      </c>
      <c r="D1784" t="s">
        <v>19</v>
      </c>
      <c r="E1784" t="s">
        <v>73</v>
      </c>
      <c r="F1784">
        <v>25</v>
      </c>
      <c r="G1784" t="str">
        <f>VLOOKUP(Table1[[#This Row],[Week]],MonthWeek,3,FALSE)</f>
        <v>June</v>
      </c>
      <c r="I1784" s="4">
        <f>VLOOKUP(Table1[[#This Row],[Week]],WeekDays,2,FALSE)*Table1[[#This Row],[%]]*0.875</f>
        <v>0</v>
      </c>
      <c r="J17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85" spans="1:10" hidden="1" x14ac:dyDescent="0.3">
      <c r="A1785" t="s">
        <v>4</v>
      </c>
      <c r="B1785" t="s">
        <v>115</v>
      </c>
      <c r="D1785" t="s">
        <v>19</v>
      </c>
      <c r="E1785" t="s">
        <v>121</v>
      </c>
      <c r="F1785">
        <v>25</v>
      </c>
      <c r="G1785" t="str">
        <f>VLOOKUP(Table1[[#This Row],[Week]],MonthWeek,3,FALSE)</f>
        <v>June</v>
      </c>
      <c r="H1785" s="58">
        <v>0.7</v>
      </c>
      <c r="I1785" s="4">
        <f>VLOOKUP(Table1[[#This Row],[Week]],WeekDays,2,FALSE)*Table1[[#This Row],[%]]*0.875</f>
        <v>3.0625</v>
      </c>
      <c r="J17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1786" spans="1:10" hidden="1" x14ac:dyDescent="0.3">
      <c r="A1786" t="s">
        <v>5</v>
      </c>
      <c r="B1786" t="s">
        <v>83</v>
      </c>
      <c r="D1786" t="s">
        <v>19</v>
      </c>
      <c r="E1786" t="s">
        <v>114</v>
      </c>
      <c r="F1786">
        <v>25</v>
      </c>
      <c r="G1786" t="str">
        <f>VLOOKUP(Table1[[#This Row],[Week]],MonthWeek,3,FALSE)</f>
        <v>June</v>
      </c>
      <c r="I1786" s="4">
        <f>VLOOKUP(Table1[[#This Row],[Week]],WeekDays,2,FALSE)*Table1[[#This Row],[%]]*0.875</f>
        <v>0</v>
      </c>
      <c r="J17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87" spans="1:10" hidden="1" x14ac:dyDescent="0.3">
      <c r="A1787" t="s">
        <v>13</v>
      </c>
      <c r="B1787" t="s">
        <v>67</v>
      </c>
      <c r="D1787" t="s">
        <v>15</v>
      </c>
      <c r="E1787" t="s">
        <v>78</v>
      </c>
      <c r="F1787">
        <v>25</v>
      </c>
      <c r="G1787" t="str">
        <f>VLOOKUP(Table1[[#This Row],[Week]],MonthWeek,3,FALSE)</f>
        <v>June</v>
      </c>
      <c r="H1787" s="58">
        <v>0</v>
      </c>
      <c r="I1787" s="4">
        <f>VLOOKUP(Table1[[#This Row],[Week]],WeekDays,2,FALSE)*Table1[[#This Row],[%]]*0.875</f>
        <v>0</v>
      </c>
      <c r="J17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88" spans="1:10" hidden="1" x14ac:dyDescent="0.3">
      <c r="A1788" t="s">
        <v>13</v>
      </c>
      <c r="B1788" t="s">
        <v>59</v>
      </c>
      <c r="D1788" t="s">
        <v>15</v>
      </c>
      <c r="E1788" t="s">
        <v>92</v>
      </c>
      <c r="F1788">
        <v>25</v>
      </c>
      <c r="G1788" t="str">
        <f>VLOOKUP(Table1[[#This Row],[Week]],MonthWeek,3,FALSE)</f>
        <v>June</v>
      </c>
      <c r="H1788" s="58">
        <v>0</v>
      </c>
      <c r="I1788" s="4">
        <f>VLOOKUP(Table1[[#This Row],[Week]],WeekDays,2,FALSE)*Table1[[#This Row],[%]]*0.875</f>
        <v>0</v>
      </c>
      <c r="J17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89" spans="1:10" hidden="1" x14ac:dyDescent="0.3">
      <c r="A1789" t="s">
        <v>13</v>
      </c>
      <c r="B1789" t="s">
        <v>98</v>
      </c>
      <c r="D1789" t="s">
        <v>15</v>
      </c>
      <c r="E1789" t="s">
        <v>126</v>
      </c>
      <c r="F1789">
        <v>25</v>
      </c>
      <c r="G1789" t="str">
        <f>VLOOKUP(Table1[[#This Row],[Week]],MonthWeek,3,FALSE)</f>
        <v>June</v>
      </c>
      <c r="H1789" s="58">
        <v>0</v>
      </c>
      <c r="I1789" s="4">
        <f>VLOOKUP(Table1[[#This Row],[Week]],WeekDays,2,FALSE)*Table1[[#This Row],[%]]*0.875</f>
        <v>0</v>
      </c>
      <c r="J17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90" spans="1:10" hidden="1" x14ac:dyDescent="0.3">
      <c r="A1790" t="s">
        <v>13</v>
      </c>
      <c r="B1790" t="s">
        <v>59</v>
      </c>
      <c r="D1790" t="s">
        <v>15</v>
      </c>
      <c r="E1790" t="s">
        <v>127</v>
      </c>
      <c r="F1790">
        <v>25</v>
      </c>
      <c r="G1790" t="str">
        <f>VLOOKUP(Table1[[#This Row],[Week]],MonthWeek,3,FALSE)</f>
        <v>June</v>
      </c>
      <c r="H1790" s="58">
        <v>0.2</v>
      </c>
      <c r="I1790" s="4">
        <f>VLOOKUP(Table1[[#This Row],[Week]],WeekDays,2,FALSE)*Table1[[#This Row],[%]]*0.875</f>
        <v>0.875</v>
      </c>
      <c r="J17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791" spans="1:10" hidden="1" x14ac:dyDescent="0.3">
      <c r="A1791" t="s">
        <v>6</v>
      </c>
      <c r="B1791" t="s">
        <v>31</v>
      </c>
      <c r="D1791" t="s">
        <v>15</v>
      </c>
      <c r="E1791" t="s">
        <v>138</v>
      </c>
      <c r="F1791">
        <v>25</v>
      </c>
      <c r="G1791" t="str">
        <f>VLOOKUP(Table1[[#This Row],[Week]],MonthWeek,3,FALSE)</f>
        <v>June</v>
      </c>
      <c r="H1791" s="58">
        <v>0</v>
      </c>
      <c r="I1791" s="4">
        <f>VLOOKUP(Table1[[#This Row],[Week]],WeekDays,2,FALSE)*Table1[[#This Row],[%]]*0.875</f>
        <v>0</v>
      </c>
      <c r="J17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92" spans="1:10" hidden="1" x14ac:dyDescent="0.3">
      <c r="A1792" t="s">
        <v>13</v>
      </c>
      <c r="B1792" t="s">
        <v>47</v>
      </c>
      <c r="D1792" t="s">
        <v>15</v>
      </c>
      <c r="E1792" t="s">
        <v>78</v>
      </c>
      <c r="F1792">
        <v>25</v>
      </c>
      <c r="G1792" t="str">
        <f>VLOOKUP(Table1[[#This Row],[Week]],MonthWeek,3,FALSE)</f>
        <v>June</v>
      </c>
      <c r="H1792" s="58">
        <v>0</v>
      </c>
      <c r="I1792" s="4">
        <f>VLOOKUP(Table1[[#This Row],[Week]],WeekDays,2,FALSE)*Table1[[#This Row],[%]]*0.875</f>
        <v>0</v>
      </c>
      <c r="J17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93" spans="1:10" hidden="1" x14ac:dyDescent="0.3">
      <c r="A1793" t="s">
        <v>13</v>
      </c>
      <c r="B1793" t="s">
        <v>59</v>
      </c>
      <c r="D1793" t="s">
        <v>15</v>
      </c>
      <c r="E1793" t="s">
        <v>127</v>
      </c>
      <c r="F1793">
        <v>25</v>
      </c>
      <c r="G1793" t="str">
        <f>VLOOKUP(Table1[[#This Row],[Week]],MonthWeek,3,FALSE)</f>
        <v>June</v>
      </c>
      <c r="H1793" s="58">
        <v>0.2</v>
      </c>
      <c r="I1793" s="4">
        <f>VLOOKUP(Table1[[#This Row],[Week]],WeekDays,2,FALSE)*Table1[[#This Row],[%]]*0.875</f>
        <v>0.875</v>
      </c>
      <c r="J17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794" spans="1:10" hidden="1" x14ac:dyDescent="0.3">
      <c r="A1794" t="s">
        <v>13</v>
      </c>
      <c r="B1794" t="s">
        <v>98</v>
      </c>
      <c r="D1794" t="s">
        <v>15</v>
      </c>
      <c r="E1794" t="s">
        <v>117</v>
      </c>
      <c r="F1794">
        <v>25</v>
      </c>
      <c r="G1794" t="str">
        <f>VLOOKUP(Table1[[#This Row],[Week]],MonthWeek,3,FALSE)</f>
        <v>June</v>
      </c>
      <c r="H1794" s="58">
        <v>0.1</v>
      </c>
      <c r="I1794" s="4">
        <f>VLOOKUP(Table1[[#This Row],[Week]],WeekDays,2,FALSE)*Table1[[#This Row],[%]]*0.875</f>
        <v>0.4375</v>
      </c>
      <c r="J179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795" spans="1:10" hidden="1" x14ac:dyDescent="0.3">
      <c r="A1795" t="s">
        <v>6</v>
      </c>
      <c r="B1795" t="s">
        <v>31</v>
      </c>
      <c r="D1795" t="s">
        <v>15</v>
      </c>
      <c r="E1795" t="s">
        <v>124</v>
      </c>
      <c r="F1795">
        <v>25</v>
      </c>
      <c r="G1795" t="str">
        <f>VLOOKUP(Table1[[#This Row],[Week]],MonthWeek,3,FALSE)</f>
        <v>June</v>
      </c>
      <c r="H1795" s="58">
        <v>0</v>
      </c>
      <c r="I1795" s="4">
        <f>VLOOKUP(Table1[[#This Row],[Week]],WeekDays,2,FALSE)*Table1[[#This Row],[%]]*0.875</f>
        <v>0</v>
      </c>
      <c r="J17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796" spans="1:10" hidden="1" x14ac:dyDescent="0.3">
      <c r="A1796" t="s">
        <v>14</v>
      </c>
      <c r="B1796" t="s">
        <v>105</v>
      </c>
      <c r="D1796" t="s">
        <v>19</v>
      </c>
      <c r="E1796" t="s">
        <v>51</v>
      </c>
      <c r="F1796">
        <v>25</v>
      </c>
      <c r="G1796" t="str">
        <f>VLOOKUP(Table1[[#This Row],[Week]],MonthWeek,3,FALSE)</f>
        <v>June</v>
      </c>
      <c r="H1796" s="58">
        <v>0.4</v>
      </c>
      <c r="I1796" s="4">
        <f>VLOOKUP(Table1[[#This Row],[Week]],WeekDays,2,FALSE)*Table1[[#This Row],[%]]*0.875</f>
        <v>1.75</v>
      </c>
      <c r="J17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797" spans="1:10" hidden="1" x14ac:dyDescent="0.3">
      <c r="A1797" t="s">
        <v>14</v>
      </c>
      <c r="B1797" t="s">
        <v>36</v>
      </c>
      <c r="D1797" t="s">
        <v>0</v>
      </c>
      <c r="E1797" t="s">
        <v>167</v>
      </c>
      <c r="F1797">
        <v>25</v>
      </c>
      <c r="G1797" t="str">
        <f>VLOOKUP(Table1[[#This Row],[Week]],MonthWeek,3,FALSE)</f>
        <v>June</v>
      </c>
      <c r="H1797" s="58">
        <v>0.05</v>
      </c>
      <c r="I1797" s="4">
        <f>VLOOKUP(Table1[[#This Row],[Week]],WeekDays,2,FALSE)*Table1[[#This Row],[%]]*0.875</f>
        <v>0.21875</v>
      </c>
      <c r="J179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798" spans="1:10" hidden="1" x14ac:dyDescent="0.3">
      <c r="A1798" t="s">
        <v>13</v>
      </c>
      <c r="B1798" t="s">
        <v>90</v>
      </c>
      <c r="D1798" t="s">
        <v>15</v>
      </c>
      <c r="E1798" t="s">
        <v>138</v>
      </c>
      <c r="F1798">
        <v>25</v>
      </c>
      <c r="G1798" t="str">
        <f>VLOOKUP(Table1[[#This Row],[Week]],MonthWeek,3,FALSE)</f>
        <v>June</v>
      </c>
      <c r="H1798" s="58">
        <v>0.1</v>
      </c>
      <c r="I1798" s="4">
        <f>VLOOKUP(Table1[[#This Row],[Week]],WeekDays,2,FALSE)*Table1[[#This Row],[%]]*0.875</f>
        <v>0.4375</v>
      </c>
      <c r="J17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799" spans="1:10" hidden="1" x14ac:dyDescent="0.3">
      <c r="A1799" t="s">
        <v>13</v>
      </c>
      <c r="B1799" t="s">
        <v>69</v>
      </c>
      <c r="D1799" t="s">
        <v>15</v>
      </c>
      <c r="E1799" t="s">
        <v>138</v>
      </c>
      <c r="F1799">
        <v>25</v>
      </c>
      <c r="G1799" t="str">
        <f>VLOOKUP(Table1[[#This Row],[Week]],MonthWeek,3,FALSE)</f>
        <v>June</v>
      </c>
      <c r="H1799" s="58">
        <v>0.1</v>
      </c>
      <c r="I1799" s="4">
        <f>VLOOKUP(Table1[[#This Row],[Week]],WeekDays,2,FALSE)*Table1[[#This Row],[%]]*0.875</f>
        <v>0.4375</v>
      </c>
      <c r="J17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800" spans="1:10" hidden="1" x14ac:dyDescent="0.3">
      <c r="A1800" t="s">
        <v>14</v>
      </c>
      <c r="B1800" t="s">
        <v>85</v>
      </c>
      <c r="D1800" t="s">
        <v>15</v>
      </c>
      <c r="E1800" t="s">
        <v>92</v>
      </c>
      <c r="F1800">
        <v>25</v>
      </c>
      <c r="G1800" t="str">
        <f>VLOOKUP(Table1[[#This Row],[Week]],MonthWeek,3,FALSE)</f>
        <v>June</v>
      </c>
      <c r="H1800" s="58">
        <v>0.2</v>
      </c>
      <c r="I1800" s="4">
        <f>VLOOKUP(Table1[[#This Row],[Week]],WeekDays,2,FALSE)*Table1[[#This Row],[%]]*0.875</f>
        <v>0.875</v>
      </c>
      <c r="J18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801" spans="1:10" hidden="1" x14ac:dyDescent="0.3">
      <c r="A1801" t="s">
        <v>13</v>
      </c>
      <c r="B1801" t="s">
        <v>69</v>
      </c>
      <c r="D1801" t="s">
        <v>15</v>
      </c>
      <c r="E1801" t="s">
        <v>78</v>
      </c>
      <c r="F1801">
        <v>25</v>
      </c>
      <c r="G1801" t="str">
        <f>VLOOKUP(Table1[[#This Row],[Week]],MonthWeek,3,FALSE)</f>
        <v>June</v>
      </c>
      <c r="H1801" s="58">
        <v>0</v>
      </c>
      <c r="I1801" s="4">
        <f>VLOOKUP(Table1[[#This Row],[Week]],WeekDays,2,FALSE)*Table1[[#This Row],[%]]*0.875</f>
        <v>0</v>
      </c>
      <c r="J18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02" spans="1:10" hidden="1" x14ac:dyDescent="0.3">
      <c r="A1802" t="s">
        <v>14</v>
      </c>
      <c r="B1802" t="s">
        <v>91</v>
      </c>
      <c r="D1802" t="s">
        <v>0</v>
      </c>
      <c r="E1802" t="s">
        <v>167</v>
      </c>
      <c r="F1802">
        <v>25</v>
      </c>
      <c r="G1802" t="str">
        <f>VLOOKUP(Table1[[#This Row],[Week]],MonthWeek,3,FALSE)</f>
        <v>June</v>
      </c>
      <c r="H1802" s="58">
        <v>0.05</v>
      </c>
      <c r="I1802" s="4">
        <f>VLOOKUP(Table1[[#This Row],[Week]],WeekDays,2,FALSE)*Table1[[#This Row],[%]]*0.875</f>
        <v>0.21875</v>
      </c>
      <c r="J180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803" spans="1:10" hidden="1" x14ac:dyDescent="0.3">
      <c r="A1803" t="s">
        <v>6</v>
      </c>
      <c r="B1803" t="s">
        <v>31</v>
      </c>
      <c r="D1803" t="s">
        <v>17</v>
      </c>
      <c r="E1803" t="s">
        <v>50</v>
      </c>
      <c r="F1803">
        <v>25</v>
      </c>
      <c r="G1803" t="str">
        <f>VLOOKUP(Table1[[#This Row],[Week]],MonthWeek,3,FALSE)</f>
        <v>June</v>
      </c>
      <c r="H1803" s="58">
        <v>0.9</v>
      </c>
      <c r="I1803" s="4">
        <f>VLOOKUP(Table1[[#This Row],[Week]],WeekDays,2,FALSE)*Table1[[#This Row],[%]]*0.875</f>
        <v>3.9375</v>
      </c>
      <c r="J18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804" spans="1:10" hidden="1" x14ac:dyDescent="0.3">
      <c r="A1804" t="s">
        <v>14</v>
      </c>
      <c r="B1804" t="s">
        <v>99</v>
      </c>
      <c r="D1804" t="s">
        <v>0</v>
      </c>
      <c r="E1804" t="s">
        <v>167</v>
      </c>
      <c r="F1804">
        <v>25</v>
      </c>
      <c r="G1804" t="str">
        <f>VLOOKUP(Table1[[#This Row],[Week]],MonthWeek,3,FALSE)</f>
        <v>June</v>
      </c>
      <c r="H1804" s="58">
        <v>0.05</v>
      </c>
      <c r="I1804" s="4">
        <f>VLOOKUP(Table1[[#This Row],[Week]],WeekDays,2,FALSE)*Table1[[#This Row],[%]]*0.875</f>
        <v>0.21875</v>
      </c>
      <c r="J180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805" spans="1:10" hidden="1" x14ac:dyDescent="0.3">
      <c r="A1805" t="s">
        <v>14</v>
      </c>
      <c r="B1805" t="s">
        <v>70</v>
      </c>
      <c r="D1805" t="s">
        <v>0</v>
      </c>
      <c r="E1805" t="s">
        <v>167</v>
      </c>
      <c r="F1805">
        <v>25</v>
      </c>
      <c r="G1805" t="str">
        <f>VLOOKUP(Table1[[#This Row],[Week]],MonthWeek,3,FALSE)</f>
        <v>June</v>
      </c>
      <c r="H1805" s="58">
        <v>0.05</v>
      </c>
      <c r="I1805" s="4">
        <f>VLOOKUP(Table1[[#This Row],[Week]],WeekDays,2,FALSE)*Table1[[#This Row],[%]]*0.875</f>
        <v>0.21875</v>
      </c>
      <c r="J180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806" spans="1:10" hidden="1" x14ac:dyDescent="0.3">
      <c r="A1806" t="s">
        <v>14</v>
      </c>
      <c r="B1806" t="s">
        <v>85</v>
      </c>
      <c r="D1806" t="s">
        <v>15</v>
      </c>
      <c r="E1806" t="s">
        <v>126</v>
      </c>
      <c r="F1806">
        <v>25</v>
      </c>
      <c r="G1806" t="str">
        <f>VLOOKUP(Table1[[#This Row],[Week]],MonthWeek,3,FALSE)</f>
        <v>June</v>
      </c>
      <c r="H1806" s="58">
        <v>0</v>
      </c>
      <c r="I1806" s="4">
        <f>VLOOKUP(Table1[[#This Row],[Week]],WeekDays,2,FALSE)*Table1[[#This Row],[%]]*0.875</f>
        <v>0</v>
      </c>
      <c r="J18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07" spans="1:10" hidden="1" x14ac:dyDescent="0.3">
      <c r="A1807" t="s">
        <v>6</v>
      </c>
      <c r="B1807" t="s">
        <v>111</v>
      </c>
      <c r="D1807" t="s">
        <v>17</v>
      </c>
      <c r="E1807" t="s">
        <v>118</v>
      </c>
      <c r="F1807">
        <v>25</v>
      </c>
      <c r="G1807" t="str">
        <f>VLOOKUP(Table1[[#This Row],[Week]],MonthWeek,3,FALSE)</f>
        <v>June</v>
      </c>
      <c r="H1807" s="58">
        <v>0.4</v>
      </c>
      <c r="I1807" s="4">
        <f>VLOOKUP(Table1[[#This Row],[Week]],WeekDays,2,FALSE)*Table1[[#This Row],[%]]*0.875</f>
        <v>1.75</v>
      </c>
      <c r="J18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1808" spans="1:10" hidden="1" x14ac:dyDescent="0.3">
      <c r="A1808" t="s">
        <v>6</v>
      </c>
      <c r="B1808" t="s">
        <v>111</v>
      </c>
      <c r="D1808" t="s">
        <v>17</v>
      </c>
      <c r="E1808" t="s">
        <v>79</v>
      </c>
      <c r="F1808">
        <v>25</v>
      </c>
      <c r="G1808" t="str">
        <f>VLOOKUP(Table1[[#This Row],[Week]],MonthWeek,3,FALSE)</f>
        <v>June</v>
      </c>
      <c r="H1808" s="58">
        <v>0.2</v>
      </c>
      <c r="I1808" s="4">
        <f>VLOOKUP(Table1[[#This Row],[Week]],WeekDays,2,FALSE)*Table1[[#This Row],[%]]*0.875</f>
        <v>0.875</v>
      </c>
      <c r="J18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809" spans="1:10" hidden="1" x14ac:dyDescent="0.3">
      <c r="A1809" t="s">
        <v>6</v>
      </c>
      <c r="B1809" t="s">
        <v>111</v>
      </c>
      <c r="D1809" t="s">
        <v>15</v>
      </c>
      <c r="E1809" t="s">
        <v>127</v>
      </c>
      <c r="F1809">
        <v>25</v>
      </c>
      <c r="G1809" t="str">
        <f>VLOOKUP(Table1[[#This Row],[Week]],MonthWeek,3,FALSE)</f>
        <v>June</v>
      </c>
      <c r="H1809" s="58">
        <v>0</v>
      </c>
      <c r="I1809" s="4">
        <f>VLOOKUP(Table1[[#This Row],[Week]],WeekDays,2,FALSE)*Table1[[#This Row],[%]]*0.875</f>
        <v>0</v>
      </c>
      <c r="J18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10" spans="1:10" hidden="1" x14ac:dyDescent="0.3">
      <c r="A1810" t="s">
        <v>5</v>
      </c>
      <c r="B1810" t="s">
        <v>83</v>
      </c>
      <c r="D1810" t="s">
        <v>19</v>
      </c>
      <c r="E1810" t="s">
        <v>119</v>
      </c>
      <c r="F1810">
        <v>25</v>
      </c>
      <c r="G1810" t="str">
        <f>VLOOKUP(Table1[[#This Row],[Week]],MonthWeek,3,FALSE)</f>
        <v>June</v>
      </c>
      <c r="I1810" s="4">
        <f>VLOOKUP(Table1[[#This Row],[Week]],WeekDays,2,FALSE)*Table1[[#This Row],[%]]*0.875</f>
        <v>0</v>
      </c>
      <c r="J18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11" spans="1:10" hidden="1" x14ac:dyDescent="0.3">
      <c r="A1811" t="s">
        <v>4</v>
      </c>
      <c r="B1811" t="s">
        <v>165</v>
      </c>
      <c r="D1811" t="s">
        <v>15</v>
      </c>
      <c r="E1811" t="s">
        <v>130</v>
      </c>
      <c r="F1811">
        <v>25</v>
      </c>
      <c r="G1811" t="str">
        <f>VLOOKUP(Table1[[#This Row],[Week]],MonthWeek,3,FALSE)</f>
        <v>June</v>
      </c>
      <c r="I1811" s="4">
        <f>VLOOKUP(Table1[[#This Row],[Week]],WeekDays,2,FALSE)*Table1[[#This Row],[%]]*0.875</f>
        <v>0</v>
      </c>
      <c r="J18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12" spans="1:10" hidden="1" x14ac:dyDescent="0.3">
      <c r="A1812" t="s">
        <v>4</v>
      </c>
      <c r="B1812" t="s">
        <v>29</v>
      </c>
      <c r="D1812" t="s">
        <v>15</v>
      </c>
      <c r="E1812" t="s">
        <v>130</v>
      </c>
      <c r="F1812">
        <v>25</v>
      </c>
      <c r="G1812" t="str">
        <f>VLOOKUP(Table1[[#This Row],[Week]],MonthWeek,3,FALSE)</f>
        <v>June</v>
      </c>
      <c r="I1812" s="4">
        <f>VLOOKUP(Table1[[#This Row],[Week]],WeekDays,2,FALSE)*Table1[[#This Row],[%]]*0.875</f>
        <v>0</v>
      </c>
      <c r="J18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13" spans="1:10" hidden="1" x14ac:dyDescent="0.3">
      <c r="A1813" t="s">
        <v>4</v>
      </c>
      <c r="B1813" t="s">
        <v>95</v>
      </c>
      <c r="D1813" t="s">
        <v>15</v>
      </c>
      <c r="E1813" t="s">
        <v>130</v>
      </c>
      <c r="F1813">
        <v>25</v>
      </c>
      <c r="G1813" t="str">
        <f>VLOOKUP(Table1[[#This Row],[Week]],MonthWeek,3,FALSE)</f>
        <v>June</v>
      </c>
      <c r="I1813" s="4">
        <f>VLOOKUP(Table1[[#This Row],[Week]],WeekDays,2,FALSE)*Table1[[#This Row],[%]]*0.875</f>
        <v>0</v>
      </c>
      <c r="J18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14" spans="1:10" hidden="1" x14ac:dyDescent="0.3">
      <c r="A1814" t="s">
        <v>4</v>
      </c>
      <c r="B1814" t="s">
        <v>45</v>
      </c>
      <c r="D1814" t="s">
        <v>15</v>
      </c>
      <c r="E1814" t="s">
        <v>130</v>
      </c>
      <c r="F1814">
        <v>25</v>
      </c>
      <c r="G1814" t="str">
        <f>VLOOKUP(Table1[[#This Row],[Week]],MonthWeek,3,FALSE)</f>
        <v>June</v>
      </c>
      <c r="I1814" s="4">
        <f>VLOOKUP(Table1[[#This Row],[Week]],WeekDays,2,FALSE)*Table1[[#This Row],[%]]*0.875</f>
        <v>0</v>
      </c>
      <c r="J18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15" spans="1:10" hidden="1" x14ac:dyDescent="0.3">
      <c r="A1815" t="s">
        <v>9</v>
      </c>
      <c r="B1815" t="s">
        <v>9</v>
      </c>
      <c r="D1815" t="s">
        <v>15</v>
      </c>
      <c r="E1815" t="s">
        <v>130</v>
      </c>
      <c r="F1815">
        <v>25</v>
      </c>
      <c r="G1815" t="str">
        <f>VLOOKUP(Table1[[#This Row],[Week]],MonthWeek,3,FALSE)</f>
        <v>June</v>
      </c>
      <c r="I1815" s="4">
        <f>VLOOKUP(Table1[[#This Row],[Week]],WeekDays,2,FALSE)*Table1[[#This Row],[%]]*0.875</f>
        <v>0</v>
      </c>
      <c r="J18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16" spans="1:10" hidden="1" x14ac:dyDescent="0.3">
      <c r="A1816" t="s">
        <v>6</v>
      </c>
      <c r="B1816" t="s">
        <v>111</v>
      </c>
      <c r="D1816" t="s">
        <v>15</v>
      </c>
      <c r="E1816" t="s">
        <v>134</v>
      </c>
      <c r="F1816">
        <v>25</v>
      </c>
      <c r="G1816" t="str">
        <f>VLOOKUP(Table1[[#This Row],[Week]],MonthWeek,3,FALSE)</f>
        <v>June</v>
      </c>
      <c r="H1816" s="58">
        <v>0</v>
      </c>
      <c r="I1816" s="4">
        <f>VLOOKUP(Table1[[#This Row],[Week]],WeekDays,2,FALSE)*Table1[[#This Row],[%]]*0.875</f>
        <v>0</v>
      </c>
      <c r="J18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17" spans="1:10" hidden="1" x14ac:dyDescent="0.3">
      <c r="A1817" t="s">
        <v>14</v>
      </c>
      <c r="B1817" t="s">
        <v>105</v>
      </c>
      <c r="D1817" t="s">
        <v>19</v>
      </c>
      <c r="E1817" t="s">
        <v>39</v>
      </c>
      <c r="F1817">
        <v>25</v>
      </c>
      <c r="G1817" t="str">
        <f>VLOOKUP(Table1[[#This Row],[Week]],MonthWeek,3,FALSE)</f>
        <v>June</v>
      </c>
      <c r="H1817" s="58">
        <v>0.5</v>
      </c>
      <c r="I1817" s="4">
        <f>VLOOKUP(Table1[[#This Row],[Week]],WeekDays,2,FALSE)*Table1[[#This Row],[%]]*0.875</f>
        <v>2.1875</v>
      </c>
      <c r="J18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818" spans="1:10" hidden="1" x14ac:dyDescent="0.3">
      <c r="A1818" t="s">
        <v>14</v>
      </c>
      <c r="B1818" t="s">
        <v>105</v>
      </c>
      <c r="D1818" t="s">
        <v>15</v>
      </c>
      <c r="E1818" t="s">
        <v>112</v>
      </c>
      <c r="F1818">
        <v>25</v>
      </c>
      <c r="G1818" t="str">
        <f>VLOOKUP(Table1[[#This Row],[Week]],MonthWeek,3,FALSE)</f>
        <v>June</v>
      </c>
      <c r="H1818" s="58">
        <v>1</v>
      </c>
      <c r="I1818" s="4">
        <f>VLOOKUP(Table1[[#This Row],[Week]],WeekDays,2,FALSE)*Table1[[#This Row],[%]]*0.875</f>
        <v>4.375</v>
      </c>
      <c r="J18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819" spans="1:10" hidden="1" x14ac:dyDescent="0.3">
      <c r="A1819" t="s">
        <v>14</v>
      </c>
      <c r="B1819" t="s">
        <v>105</v>
      </c>
      <c r="D1819" t="s">
        <v>15</v>
      </c>
      <c r="E1819" t="s">
        <v>112</v>
      </c>
      <c r="F1819">
        <v>25</v>
      </c>
      <c r="G1819" t="str">
        <f>VLOOKUP(Table1[[#This Row],[Week]],MonthWeek,3,FALSE)</f>
        <v>June</v>
      </c>
      <c r="H1819" s="58">
        <v>1</v>
      </c>
      <c r="I1819" s="4">
        <f>VLOOKUP(Table1[[#This Row],[Week]],WeekDays,2,FALSE)*Table1[[#This Row],[%]]*0.875</f>
        <v>4.375</v>
      </c>
      <c r="J18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820" spans="1:10" hidden="1" x14ac:dyDescent="0.3">
      <c r="A1820" t="s">
        <v>14</v>
      </c>
      <c r="B1820" t="s">
        <v>105</v>
      </c>
      <c r="D1820" t="s">
        <v>17</v>
      </c>
      <c r="E1820" t="s">
        <v>17</v>
      </c>
      <c r="F1820">
        <v>25</v>
      </c>
      <c r="G1820" t="str">
        <f>VLOOKUP(Table1[[#This Row],[Week]],MonthWeek,3,FALSE)</f>
        <v>June</v>
      </c>
      <c r="H1820" s="58">
        <v>1</v>
      </c>
      <c r="I1820" s="4">
        <f>VLOOKUP(Table1[[#This Row],[Week]],WeekDays,2,FALSE)*Table1[[#This Row],[%]]*0.875</f>
        <v>4.375</v>
      </c>
      <c r="J18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821" spans="1:10" hidden="1" x14ac:dyDescent="0.3">
      <c r="A1821" t="s">
        <v>14</v>
      </c>
      <c r="B1821" t="s">
        <v>105</v>
      </c>
      <c r="D1821" t="s">
        <v>17</v>
      </c>
      <c r="E1821" t="s">
        <v>17</v>
      </c>
      <c r="F1821">
        <v>25</v>
      </c>
      <c r="G1821" t="str">
        <f>VLOOKUP(Table1[[#This Row],[Week]],MonthWeek,3,FALSE)</f>
        <v>June</v>
      </c>
      <c r="H1821" s="58">
        <v>1</v>
      </c>
      <c r="I1821" s="4">
        <f>VLOOKUP(Table1[[#This Row],[Week]],WeekDays,2,FALSE)*Table1[[#This Row],[%]]*0.875</f>
        <v>4.375</v>
      </c>
      <c r="J18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1822" spans="1:10" hidden="1" x14ac:dyDescent="0.3">
      <c r="A1822" t="s">
        <v>14</v>
      </c>
      <c r="B1822" t="s">
        <v>105</v>
      </c>
      <c r="D1822" t="s">
        <v>19</v>
      </c>
      <c r="E1822" t="s">
        <v>108</v>
      </c>
      <c r="F1822">
        <v>25</v>
      </c>
      <c r="G1822" t="str">
        <f>VLOOKUP(Table1[[#This Row],[Week]],MonthWeek,3,FALSE)</f>
        <v>June</v>
      </c>
      <c r="H1822" s="58">
        <v>0.1</v>
      </c>
      <c r="I1822" s="4">
        <f>VLOOKUP(Table1[[#This Row],[Week]],WeekDays,2,FALSE)*Table1[[#This Row],[%]]*0.875</f>
        <v>0.4375</v>
      </c>
      <c r="J18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823" spans="1:10" hidden="1" x14ac:dyDescent="0.3">
      <c r="A1823" t="s">
        <v>5</v>
      </c>
      <c r="B1823" t="s">
        <v>83</v>
      </c>
      <c r="D1823" t="s">
        <v>15</v>
      </c>
      <c r="E1823" t="s">
        <v>130</v>
      </c>
      <c r="F1823">
        <v>25</v>
      </c>
      <c r="G1823" t="str">
        <f>VLOOKUP(Table1[[#This Row],[Week]],MonthWeek,3,FALSE)</f>
        <v>June</v>
      </c>
      <c r="I1823" s="4">
        <f>VLOOKUP(Table1[[#This Row],[Week]],WeekDays,2,FALSE)*Table1[[#This Row],[%]]*0.875</f>
        <v>0</v>
      </c>
      <c r="J18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24" spans="1:10" hidden="1" x14ac:dyDescent="0.3">
      <c r="A1824" t="s">
        <v>6</v>
      </c>
      <c r="B1824" t="s">
        <v>111</v>
      </c>
      <c r="D1824" t="s">
        <v>15</v>
      </c>
      <c r="E1824" t="s">
        <v>127</v>
      </c>
      <c r="F1824">
        <v>25</v>
      </c>
      <c r="G1824" t="str">
        <f>VLOOKUP(Table1[[#This Row],[Week]],MonthWeek,3,FALSE)</f>
        <v>June</v>
      </c>
      <c r="I1824" s="4">
        <f>VLOOKUP(Table1[[#This Row],[Week]],WeekDays,2,FALSE)*Table1[[#This Row],[%]]*0.875</f>
        <v>0</v>
      </c>
      <c r="J18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25" spans="1:10" hidden="1" x14ac:dyDescent="0.3">
      <c r="A1825" t="s">
        <v>4</v>
      </c>
      <c r="B1825" t="s">
        <v>115</v>
      </c>
      <c r="D1825" t="s">
        <v>19</v>
      </c>
      <c r="E1825" t="s">
        <v>39</v>
      </c>
      <c r="F1825">
        <v>25</v>
      </c>
      <c r="G1825" t="str">
        <f>VLOOKUP(Table1[[#This Row],[Week]],MonthWeek,3,FALSE)</f>
        <v>June</v>
      </c>
      <c r="H1825" s="58">
        <v>0.2</v>
      </c>
      <c r="I1825" s="4">
        <f>VLOOKUP(Table1[[#This Row],[Week]],WeekDays,2,FALSE)*Table1[[#This Row],[%]]*0.875</f>
        <v>0.875</v>
      </c>
      <c r="J18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826" spans="1:10" hidden="1" x14ac:dyDescent="0.3">
      <c r="A1826" t="s">
        <v>4</v>
      </c>
      <c r="B1826" t="s">
        <v>104</v>
      </c>
      <c r="D1826" t="s">
        <v>15</v>
      </c>
      <c r="E1826" t="s">
        <v>37</v>
      </c>
      <c r="F1826">
        <v>25</v>
      </c>
      <c r="G1826" t="str">
        <f>VLOOKUP(Table1[[#This Row],[Week]],MonthWeek,3,FALSE)</f>
        <v>June</v>
      </c>
      <c r="I1826" s="4">
        <f>VLOOKUP(Table1[[#This Row],[Week]],WeekDays,2,FALSE)*Table1[[#This Row],[%]]*0.875</f>
        <v>0</v>
      </c>
      <c r="J18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27" spans="1:10" hidden="1" x14ac:dyDescent="0.3">
      <c r="A1827" t="s">
        <v>4</v>
      </c>
      <c r="B1827" t="s">
        <v>165</v>
      </c>
      <c r="D1827" t="s">
        <v>15</v>
      </c>
      <c r="E1827" t="s">
        <v>37</v>
      </c>
      <c r="F1827">
        <v>25</v>
      </c>
      <c r="G1827" t="str">
        <f>VLOOKUP(Table1[[#This Row],[Week]],MonthWeek,3,FALSE)</f>
        <v>June</v>
      </c>
      <c r="I1827" s="4">
        <f>VLOOKUP(Table1[[#This Row],[Week]],WeekDays,2,FALSE)*Table1[[#This Row],[%]]*0.875</f>
        <v>0</v>
      </c>
      <c r="J18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28" spans="1:10" hidden="1" x14ac:dyDescent="0.3">
      <c r="A1828" t="s">
        <v>4</v>
      </c>
      <c r="B1828" t="s">
        <v>29</v>
      </c>
      <c r="D1828" t="s">
        <v>15</v>
      </c>
      <c r="E1828" t="s">
        <v>37</v>
      </c>
      <c r="F1828">
        <v>25</v>
      </c>
      <c r="G1828" t="str">
        <f>VLOOKUP(Table1[[#This Row],[Week]],MonthWeek,3,FALSE)</f>
        <v>June</v>
      </c>
      <c r="I1828" s="4">
        <f>VLOOKUP(Table1[[#This Row],[Week]],WeekDays,2,FALSE)*Table1[[#This Row],[%]]*0.875</f>
        <v>0</v>
      </c>
      <c r="J18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29" spans="1:10" hidden="1" x14ac:dyDescent="0.3">
      <c r="A1829" t="s">
        <v>4</v>
      </c>
      <c r="B1829" t="s">
        <v>95</v>
      </c>
      <c r="D1829" t="s">
        <v>15</v>
      </c>
      <c r="E1829" t="s">
        <v>37</v>
      </c>
      <c r="F1829">
        <v>25</v>
      </c>
      <c r="G1829" t="str">
        <f>VLOOKUP(Table1[[#This Row],[Week]],MonthWeek,3,FALSE)</f>
        <v>June</v>
      </c>
      <c r="I1829" s="4">
        <f>VLOOKUP(Table1[[#This Row],[Week]],WeekDays,2,FALSE)*Table1[[#This Row],[%]]*0.875</f>
        <v>0</v>
      </c>
      <c r="J18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30" spans="1:10" hidden="1" x14ac:dyDescent="0.3">
      <c r="A1830" t="s">
        <v>9</v>
      </c>
      <c r="B1830" t="s">
        <v>9</v>
      </c>
      <c r="D1830" t="s">
        <v>15</v>
      </c>
      <c r="E1830" t="s">
        <v>37</v>
      </c>
      <c r="F1830">
        <v>25</v>
      </c>
      <c r="G1830" t="str">
        <f>VLOOKUP(Table1[[#This Row],[Week]],MonthWeek,3,FALSE)</f>
        <v>June</v>
      </c>
      <c r="I1830" s="4">
        <f>VLOOKUP(Table1[[#This Row],[Week]],WeekDays,2,FALSE)*Table1[[#This Row],[%]]*0.875</f>
        <v>0</v>
      </c>
      <c r="J18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31" spans="1:10" hidden="1" x14ac:dyDescent="0.3">
      <c r="A1831" t="s">
        <v>6</v>
      </c>
      <c r="B1831" t="s">
        <v>31</v>
      </c>
      <c r="D1831" t="s">
        <v>19</v>
      </c>
      <c r="E1831" t="s">
        <v>73</v>
      </c>
      <c r="F1831">
        <v>25</v>
      </c>
      <c r="G1831" t="str">
        <f>VLOOKUP(Table1[[#This Row],[Week]],MonthWeek,3,FALSE)</f>
        <v>June</v>
      </c>
      <c r="H1831" s="58">
        <v>0.3</v>
      </c>
      <c r="I1831" s="4">
        <f>VLOOKUP(Table1[[#This Row],[Week]],WeekDays,2,FALSE)*Table1[[#This Row],[%]]*0.875</f>
        <v>1.3125</v>
      </c>
      <c r="J18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832" spans="1:10" hidden="1" x14ac:dyDescent="0.3">
      <c r="A1832" t="s">
        <v>5</v>
      </c>
      <c r="B1832" t="s">
        <v>83</v>
      </c>
      <c r="D1832" t="s">
        <v>17</v>
      </c>
      <c r="E1832" t="s">
        <v>38</v>
      </c>
      <c r="F1832">
        <v>25</v>
      </c>
      <c r="G1832" t="str">
        <f>VLOOKUP(Table1[[#This Row],[Week]],MonthWeek,3,FALSE)</f>
        <v>June</v>
      </c>
      <c r="I1832" s="4">
        <f>VLOOKUP(Table1[[#This Row],[Week]],WeekDays,2,FALSE)*Table1[[#This Row],[%]]*0.875</f>
        <v>0</v>
      </c>
      <c r="J18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33" spans="1:10" hidden="1" x14ac:dyDescent="0.3">
      <c r="A1833" t="s">
        <v>5</v>
      </c>
      <c r="B1833" t="s">
        <v>83</v>
      </c>
      <c r="D1833" t="s">
        <v>17</v>
      </c>
      <c r="E1833" t="s">
        <v>107</v>
      </c>
      <c r="F1833">
        <v>25</v>
      </c>
      <c r="G1833" t="str">
        <f>VLOOKUP(Table1[[#This Row],[Week]],MonthWeek,3,FALSE)</f>
        <v>June</v>
      </c>
      <c r="I1833" s="4">
        <f>VLOOKUP(Table1[[#This Row],[Week]],WeekDays,2,FALSE)*Table1[[#This Row],[%]]*0.875</f>
        <v>0</v>
      </c>
      <c r="J18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34" spans="1:10" hidden="1" x14ac:dyDescent="0.3">
      <c r="A1834" t="s">
        <v>4</v>
      </c>
      <c r="B1834" t="s">
        <v>115</v>
      </c>
      <c r="D1834" t="s">
        <v>19</v>
      </c>
      <c r="E1834" t="s">
        <v>119</v>
      </c>
      <c r="F1834">
        <v>25</v>
      </c>
      <c r="G1834" t="str">
        <f>VLOOKUP(Table1[[#This Row],[Week]],MonthWeek,3,FALSE)</f>
        <v>June</v>
      </c>
      <c r="H1834" s="58">
        <v>0.1</v>
      </c>
      <c r="I1834" s="4">
        <f>VLOOKUP(Table1[[#This Row],[Week]],WeekDays,2,FALSE)*Table1[[#This Row],[%]]*0.875</f>
        <v>0.4375</v>
      </c>
      <c r="J18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835" spans="1:10" hidden="1" x14ac:dyDescent="0.3">
      <c r="A1835" t="s">
        <v>5</v>
      </c>
      <c r="B1835" t="s">
        <v>83</v>
      </c>
      <c r="D1835" t="s">
        <v>17</v>
      </c>
      <c r="E1835" t="s">
        <v>113</v>
      </c>
      <c r="F1835">
        <v>25</v>
      </c>
      <c r="G1835" t="str">
        <f>VLOOKUP(Table1[[#This Row],[Week]],MonthWeek,3,FALSE)</f>
        <v>June</v>
      </c>
      <c r="H1835" s="58">
        <v>0.3</v>
      </c>
      <c r="I1835" s="4">
        <f>VLOOKUP(Table1[[#This Row],[Week]],WeekDays,2,FALSE)*Table1[[#This Row],[%]]*0.875</f>
        <v>1.3125</v>
      </c>
      <c r="J18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836" spans="1:10" hidden="1" x14ac:dyDescent="0.3">
      <c r="A1836" t="s">
        <v>6</v>
      </c>
      <c r="B1836" t="s">
        <v>31</v>
      </c>
      <c r="D1836" t="s">
        <v>19</v>
      </c>
      <c r="E1836" t="s">
        <v>114</v>
      </c>
      <c r="F1836">
        <v>25</v>
      </c>
      <c r="G1836" t="str">
        <f>VLOOKUP(Table1[[#This Row],[Week]],MonthWeek,3,FALSE)</f>
        <v>June</v>
      </c>
      <c r="H1836" s="58">
        <v>0.8</v>
      </c>
      <c r="I1836" s="4">
        <f>VLOOKUP(Table1[[#This Row],[Week]],WeekDays,2,FALSE)*Table1[[#This Row],[%]]*0.875</f>
        <v>3.5</v>
      </c>
      <c r="J18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1837" spans="1:10" hidden="1" x14ac:dyDescent="0.3">
      <c r="A1837" t="s">
        <v>5</v>
      </c>
      <c r="B1837" t="s">
        <v>83</v>
      </c>
      <c r="D1837" t="s">
        <v>15</v>
      </c>
      <c r="E1837" t="s">
        <v>128</v>
      </c>
      <c r="F1837">
        <v>25</v>
      </c>
      <c r="G1837" t="str">
        <f>VLOOKUP(Table1[[#This Row],[Week]],MonthWeek,3,FALSE)</f>
        <v>June</v>
      </c>
      <c r="H1837" s="58">
        <v>0.2</v>
      </c>
      <c r="I1837" s="4">
        <f>VLOOKUP(Table1[[#This Row],[Week]],WeekDays,2,FALSE)*Table1[[#This Row],[%]]*0.875</f>
        <v>0.875</v>
      </c>
      <c r="J18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838" spans="1:10" hidden="1" x14ac:dyDescent="0.3">
      <c r="A1838" t="s">
        <v>5</v>
      </c>
      <c r="B1838" t="s">
        <v>83</v>
      </c>
      <c r="D1838" t="s">
        <v>15</v>
      </c>
      <c r="E1838" t="s">
        <v>106</v>
      </c>
      <c r="F1838">
        <v>25</v>
      </c>
      <c r="G1838" t="str">
        <f>VLOOKUP(Table1[[#This Row],[Week]],MonthWeek,3,FALSE)</f>
        <v>June</v>
      </c>
      <c r="I1838" s="4">
        <f>VLOOKUP(Table1[[#This Row],[Week]],WeekDays,2,FALSE)*Table1[[#This Row],[%]]*0.875</f>
        <v>0</v>
      </c>
      <c r="J18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39" spans="1:10" hidden="1" x14ac:dyDescent="0.3">
      <c r="A1839" t="s">
        <v>14</v>
      </c>
      <c r="B1839" t="s">
        <v>91</v>
      </c>
      <c r="D1839" t="s">
        <v>17</v>
      </c>
      <c r="E1839" t="s">
        <v>120</v>
      </c>
      <c r="F1839">
        <v>25</v>
      </c>
      <c r="G1839" t="str">
        <f>VLOOKUP(Table1[[#This Row],[Week]],MonthWeek,3,FALSE)</f>
        <v>June</v>
      </c>
      <c r="H1839" s="58">
        <v>0.2</v>
      </c>
      <c r="I1839" s="4">
        <f>VLOOKUP(Table1[[#This Row],[Week]],WeekDays,2,FALSE)*Table1[[#This Row],[%]]*0.875</f>
        <v>0.875</v>
      </c>
      <c r="J18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840" spans="1:10" hidden="1" x14ac:dyDescent="0.3">
      <c r="A1840" t="s">
        <v>9</v>
      </c>
      <c r="B1840" t="s">
        <v>9</v>
      </c>
      <c r="D1840" t="s">
        <v>15</v>
      </c>
      <c r="E1840" t="s">
        <v>134</v>
      </c>
      <c r="F1840">
        <v>25</v>
      </c>
      <c r="G1840" t="str">
        <f>VLOOKUP(Table1[[#This Row],[Week]],MonthWeek,3,FALSE)</f>
        <v>June</v>
      </c>
      <c r="I1840" s="4">
        <f>VLOOKUP(Table1[[#This Row],[Week]],WeekDays,2,FALSE)*Table1[[#This Row],[%]]*0.875</f>
        <v>0</v>
      </c>
      <c r="J18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41" spans="1:10" hidden="1" x14ac:dyDescent="0.3">
      <c r="A1841" t="s">
        <v>5</v>
      </c>
      <c r="B1841" t="s">
        <v>83</v>
      </c>
      <c r="D1841" t="s">
        <v>15</v>
      </c>
      <c r="E1841" t="s">
        <v>138</v>
      </c>
      <c r="F1841">
        <v>25</v>
      </c>
      <c r="G1841" t="str">
        <f>VLOOKUP(Table1[[#This Row],[Week]],MonthWeek,3,FALSE)</f>
        <v>June</v>
      </c>
      <c r="I1841" s="4">
        <f>VLOOKUP(Table1[[#This Row],[Week]],WeekDays,2,FALSE)*Table1[[#This Row],[%]]*0.875</f>
        <v>0</v>
      </c>
      <c r="J18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42" spans="1:10" hidden="1" x14ac:dyDescent="0.3">
      <c r="A1842" t="s">
        <v>6</v>
      </c>
      <c r="B1842" t="s">
        <v>111</v>
      </c>
      <c r="D1842" t="s">
        <v>0</v>
      </c>
      <c r="E1842" t="s">
        <v>6</v>
      </c>
      <c r="F1842">
        <v>25</v>
      </c>
      <c r="G1842" t="str">
        <f>VLOOKUP(Table1[[#This Row],[Week]],MonthWeek,3,FALSE)</f>
        <v>June</v>
      </c>
      <c r="H1842" s="58">
        <v>0.3</v>
      </c>
      <c r="I1842" s="4">
        <f>VLOOKUP(Table1[[#This Row],[Week]],WeekDays,2,FALSE)*Table1[[#This Row],[%]]*0.875</f>
        <v>1.3125</v>
      </c>
      <c r="J18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1843" spans="1:10" hidden="1" x14ac:dyDescent="0.3">
      <c r="A1843" t="s">
        <v>6</v>
      </c>
      <c r="B1843" t="s">
        <v>111</v>
      </c>
      <c r="D1843" t="s">
        <v>19</v>
      </c>
      <c r="E1843" t="s">
        <v>73</v>
      </c>
      <c r="F1843">
        <v>25</v>
      </c>
      <c r="G1843" t="str">
        <f>VLOOKUP(Table1[[#This Row],[Week]],MonthWeek,3,FALSE)</f>
        <v>June</v>
      </c>
      <c r="H1843" s="58">
        <v>0.2</v>
      </c>
      <c r="I1843" s="4">
        <f>VLOOKUP(Table1[[#This Row],[Week]],WeekDays,2,FALSE)*Table1[[#This Row],[%]]*0.875</f>
        <v>0.875</v>
      </c>
      <c r="J18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844" spans="1:10" hidden="1" x14ac:dyDescent="0.3">
      <c r="A1844" t="s">
        <v>13</v>
      </c>
      <c r="B1844" t="s">
        <v>67</v>
      </c>
      <c r="D1844" t="s">
        <v>0</v>
      </c>
      <c r="E1844" t="s">
        <v>13</v>
      </c>
      <c r="F1844">
        <v>25</v>
      </c>
      <c r="G1844" t="str">
        <f>VLOOKUP(Table1[[#This Row],[Week]],MonthWeek,3,FALSE)</f>
        <v>June</v>
      </c>
      <c r="H1844" s="58">
        <v>0.1</v>
      </c>
      <c r="I1844" s="4">
        <f>VLOOKUP(Table1[[#This Row],[Week]],WeekDays,2,FALSE)*Table1[[#This Row],[%]]*0.875</f>
        <v>0.4375</v>
      </c>
      <c r="J18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845" spans="1:10" hidden="1" x14ac:dyDescent="0.3">
      <c r="A1845" t="s">
        <v>13</v>
      </c>
      <c r="B1845" t="s">
        <v>59</v>
      </c>
      <c r="D1845" t="s">
        <v>19</v>
      </c>
      <c r="E1845" t="s">
        <v>102</v>
      </c>
      <c r="F1845">
        <v>25</v>
      </c>
      <c r="G1845" t="str">
        <f>VLOOKUP(Table1[[#This Row],[Week]],MonthWeek,3,FALSE)</f>
        <v>June</v>
      </c>
      <c r="H1845" s="58">
        <v>0</v>
      </c>
      <c r="I1845" s="4">
        <f>VLOOKUP(Table1[[#This Row],[Week]],WeekDays,2,FALSE)*Table1[[#This Row],[%]]*0.875</f>
        <v>0</v>
      </c>
      <c r="J18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46" spans="1:10" hidden="1" x14ac:dyDescent="0.3">
      <c r="A1846" t="s">
        <v>4</v>
      </c>
      <c r="B1846" t="s">
        <v>104</v>
      </c>
      <c r="D1846" t="s">
        <v>0</v>
      </c>
      <c r="E1846" t="s">
        <v>4</v>
      </c>
      <c r="F1846">
        <v>25</v>
      </c>
      <c r="G1846" t="str">
        <f>VLOOKUP(Table1[[#This Row],[Week]],MonthWeek,3,FALSE)</f>
        <v>June</v>
      </c>
      <c r="I1846" s="4">
        <f>VLOOKUP(Table1[[#This Row],[Week]],WeekDays,2,FALSE)*Table1[[#This Row],[%]]*0.875</f>
        <v>0</v>
      </c>
      <c r="J18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47" spans="1:10" hidden="1" x14ac:dyDescent="0.3">
      <c r="A1847" t="s">
        <v>4</v>
      </c>
      <c r="B1847" t="s">
        <v>165</v>
      </c>
      <c r="D1847" t="s">
        <v>0</v>
      </c>
      <c r="E1847" t="s">
        <v>4</v>
      </c>
      <c r="F1847">
        <v>25</v>
      </c>
      <c r="G1847" t="str">
        <f>VLOOKUP(Table1[[#This Row],[Week]],MonthWeek,3,FALSE)</f>
        <v>June</v>
      </c>
      <c r="I1847" s="4">
        <f>VLOOKUP(Table1[[#This Row],[Week]],WeekDays,2,FALSE)*Table1[[#This Row],[%]]*0.875</f>
        <v>0</v>
      </c>
      <c r="J18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48" spans="1:10" hidden="1" x14ac:dyDescent="0.3">
      <c r="A1848" t="s">
        <v>4</v>
      </c>
      <c r="B1848" t="s">
        <v>29</v>
      </c>
      <c r="D1848" t="s">
        <v>0</v>
      </c>
      <c r="E1848" t="s">
        <v>4</v>
      </c>
      <c r="F1848">
        <v>25</v>
      </c>
      <c r="G1848" t="str">
        <f>VLOOKUP(Table1[[#This Row],[Week]],MonthWeek,3,FALSE)</f>
        <v>June</v>
      </c>
      <c r="I1848" s="4">
        <f>VLOOKUP(Table1[[#This Row],[Week]],WeekDays,2,FALSE)*Table1[[#This Row],[%]]*0.875</f>
        <v>0</v>
      </c>
      <c r="J18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49" spans="1:10" hidden="1" x14ac:dyDescent="0.3">
      <c r="A1849" t="s">
        <v>4</v>
      </c>
      <c r="B1849" t="s">
        <v>95</v>
      </c>
      <c r="D1849" t="s">
        <v>0</v>
      </c>
      <c r="E1849" t="s">
        <v>4</v>
      </c>
      <c r="F1849">
        <v>25</v>
      </c>
      <c r="G1849" t="str">
        <f>VLOOKUP(Table1[[#This Row],[Week]],MonthWeek,3,FALSE)</f>
        <v>June</v>
      </c>
      <c r="I1849" s="4">
        <f>VLOOKUP(Table1[[#This Row],[Week]],WeekDays,2,FALSE)*Table1[[#This Row],[%]]*0.875</f>
        <v>0</v>
      </c>
      <c r="J18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50" spans="1:10" hidden="1" x14ac:dyDescent="0.3">
      <c r="A1850" t="s">
        <v>4</v>
      </c>
      <c r="B1850" t="s">
        <v>45</v>
      </c>
      <c r="D1850" t="s">
        <v>0</v>
      </c>
      <c r="E1850" t="s">
        <v>4</v>
      </c>
      <c r="F1850">
        <v>25</v>
      </c>
      <c r="G1850" t="str">
        <f>VLOOKUP(Table1[[#This Row],[Week]],MonthWeek,3,FALSE)</f>
        <v>June</v>
      </c>
      <c r="I1850" s="4">
        <f>VLOOKUP(Table1[[#This Row],[Week]],WeekDays,2,FALSE)*Table1[[#This Row],[%]]*0.875</f>
        <v>0</v>
      </c>
      <c r="J18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51" spans="1:10" hidden="1" x14ac:dyDescent="0.3">
      <c r="A1851" t="s">
        <v>14</v>
      </c>
      <c r="B1851" t="s">
        <v>85</v>
      </c>
      <c r="D1851" t="s">
        <v>19</v>
      </c>
      <c r="E1851" t="s">
        <v>108</v>
      </c>
      <c r="F1851">
        <v>25</v>
      </c>
      <c r="G1851" t="str">
        <f>VLOOKUP(Table1[[#This Row],[Week]],MonthWeek,3,FALSE)</f>
        <v>June</v>
      </c>
      <c r="H1851" s="58">
        <v>0.05</v>
      </c>
      <c r="I1851" s="4">
        <f>VLOOKUP(Table1[[#This Row],[Week]],WeekDays,2,FALSE)*Table1[[#This Row],[%]]*0.875</f>
        <v>0.21875</v>
      </c>
      <c r="J18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1852" spans="1:10" hidden="1" x14ac:dyDescent="0.3">
      <c r="A1852" t="s">
        <v>13</v>
      </c>
      <c r="B1852" t="s">
        <v>69</v>
      </c>
      <c r="D1852" t="s">
        <v>15</v>
      </c>
      <c r="E1852" t="s">
        <v>127</v>
      </c>
      <c r="F1852">
        <v>25</v>
      </c>
      <c r="G1852" t="str">
        <f>VLOOKUP(Table1[[#This Row],[Week]],MonthWeek,3,FALSE)</f>
        <v>June</v>
      </c>
      <c r="H1852" s="58">
        <v>0</v>
      </c>
      <c r="I1852" s="4">
        <f>VLOOKUP(Table1[[#This Row],[Week]],WeekDays,2,FALSE)*Table1[[#This Row],[%]]*0.875</f>
        <v>0</v>
      </c>
      <c r="J18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53" spans="1:10" hidden="1" x14ac:dyDescent="0.3">
      <c r="A1853" t="s">
        <v>6</v>
      </c>
      <c r="B1853" t="s">
        <v>111</v>
      </c>
      <c r="D1853" t="s">
        <v>17</v>
      </c>
      <c r="E1853" t="s">
        <v>79</v>
      </c>
      <c r="F1853">
        <v>25</v>
      </c>
      <c r="G1853" t="str">
        <f>VLOOKUP(Table1[[#This Row],[Week]],MonthWeek,3,FALSE)</f>
        <v>June</v>
      </c>
      <c r="I1853" s="4">
        <f>VLOOKUP(Table1[[#This Row],[Week]],WeekDays,2,FALSE)*Table1[[#This Row],[%]]*0.875</f>
        <v>0</v>
      </c>
      <c r="J18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54" spans="1:10" hidden="1" x14ac:dyDescent="0.3">
      <c r="A1854" t="s">
        <v>14</v>
      </c>
      <c r="B1854" t="s">
        <v>105</v>
      </c>
      <c r="D1854" t="s">
        <v>19</v>
      </c>
      <c r="E1854" t="s">
        <v>102</v>
      </c>
      <c r="F1854">
        <v>25</v>
      </c>
      <c r="G1854" t="str">
        <f>VLOOKUP(Table1[[#This Row],[Week]],MonthWeek,3,FALSE)</f>
        <v>June</v>
      </c>
      <c r="H1854" s="58">
        <v>0</v>
      </c>
      <c r="I1854" s="4">
        <f>VLOOKUP(Table1[[#This Row],[Week]],WeekDays,2,FALSE)*Table1[[#This Row],[%]]*0.875</f>
        <v>0</v>
      </c>
      <c r="J18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55" spans="1:10" hidden="1" x14ac:dyDescent="0.3">
      <c r="A1855" t="s">
        <v>9</v>
      </c>
      <c r="B1855" t="s">
        <v>9</v>
      </c>
      <c r="D1855" t="s">
        <v>15</v>
      </c>
      <c r="E1855" t="s">
        <v>133</v>
      </c>
      <c r="F1855">
        <v>25</v>
      </c>
      <c r="G1855" t="str">
        <f>VLOOKUP(Table1[[#This Row],[Week]],MonthWeek,3,FALSE)</f>
        <v>June</v>
      </c>
      <c r="I1855" s="4">
        <f>VLOOKUP(Table1[[#This Row],[Week]],WeekDays,2,FALSE)*Table1[[#This Row],[%]]*0.875</f>
        <v>0</v>
      </c>
      <c r="J18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56" spans="1:10" hidden="1" x14ac:dyDescent="0.3">
      <c r="A1856" t="s">
        <v>10</v>
      </c>
      <c r="B1856" t="s">
        <v>10</v>
      </c>
      <c r="D1856" t="s">
        <v>17</v>
      </c>
      <c r="E1856" t="s">
        <v>72</v>
      </c>
      <c r="F1856">
        <v>25</v>
      </c>
      <c r="G1856" t="str">
        <f>VLOOKUP(Table1[[#This Row],[Week]],MonthWeek,3,FALSE)</f>
        <v>June</v>
      </c>
      <c r="I1856" s="4">
        <f>VLOOKUP(Table1[[#This Row],[Week]],WeekDays,2,FALSE)*Table1[[#This Row],[%]]*0.875</f>
        <v>0</v>
      </c>
      <c r="J18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57" spans="1:10" hidden="1" x14ac:dyDescent="0.3">
      <c r="A1857" t="s">
        <v>14</v>
      </c>
      <c r="B1857" t="s">
        <v>70</v>
      </c>
      <c r="D1857" t="s">
        <v>17</v>
      </c>
      <c r="E1857" t="s">
        <v>120</v>
      </c>
      <c r="F1857">
        <v>25</v>
      </c>
      <c r="G1857" t="str">
        <f>VLOOKUP(Table1[[#This Row],[Week]],MonthWeek,3,FALSE)</f>
        <v>June</v>
      </c>
      <c r="H1857" s="58">
        <v>0.1</v>
      </c>
      <c r="I1857" s="4">
        <f>VLOOKUP(Table1[[#This Row],[Week]],WeekDays,2,FALSE)*Table1[[#This Row],[%]]*0.875</f>
        <v>0.4375</v>
      </c>
      <c r="J18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858" spans="1:10" hidden="1" x14ac:dyDescent="0.3">
      <c r="A1858" t="s">
        <v>13</v>
      </c>
      <c r="B1858" t="s">
        <v>47</v>
      </c>
      <c r="D1858" t="s">
        <v>0</v>
      </c>
      <c r="E1858" t="s">
        <v>13</v>
      </c>
      <c r="F1858">
        <v>25</v>
      </c>
      <c r="G1858" t="str">
        <f>VLOOKUP(Table1[[#This Row],[Week]],MonthWeek,3,FALSE)</f>
        <v>June</v>
      </c>
      <c r="H1858" s="58">
        <v>0.2</v>
      </c>
      <c r="I1858" s="4">
        <f>VLOOKUP(Table1[[#This Row],[Week]],WeekDays,2,FALSE)*Table1[[#This Row],[%]]*0.875</f>
        <v>0.875</v>
      </c>
      <c r="J18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859" spans="1:10" hidden="1" x14ac:dyDescent="0.3">
      <c r="A1859" t="s">
        <v>6</v>
      </c>
      <c r="B1859" t="s">
        <v>97</v>
      </c>
      <c r="D1859" t="s">
        <v>15</v>
      </c>
      <c r="E1859" t="s">
        <v>124</v>
      </c>
      <c r="F1859">
        <v>25</v>
      </c>
      <c r="G1859" t="str">
        <f>VLOOKUP(Table1[[#This Row],[Week]],MonthWeek,3,FALSE)</f>
        <v>June</v>
      </c>
      <c r="H1859" s="58">
        <v>0.1</v>
      </c>
      <c r="I1859" s="4">
        <f>VLOOKUP(Table1[[#This Row],[Week]],WeekDays,2,FALSE)*Table1[[#This Row],[%]]*0.875</f>
        <v>0.4375</v>
      </c>
      <c r="J18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860" spans="1:10" hidden="1" x14ac:dyDescent="0.3">
      <c r="A1860" t="s">
        <v>4</v>
      </c>
      <c r="B1860" t="s">
        <v>115</v>
      </c>
      <c r="D1860" t="s">
        <v>19</v>
      </c>
      <c r="E1860" t="s">
        <v>102</v>
      </c>
      <c r="F1860">
        <v>25</v>
      </c>
      <c r="G1860" t="str">
        <f>VLOOKUP(Table1[[#This Row],[Week]],MonthWeek,3,FALSE)</f>
        <v>June</v>
      </c>
      <c r="H1860" s="58">
        <v>0</v>
      </c>
      <c r="I1860" s="4">
        <f>VLOOKUP(Table1[[#This Row],[Week]],WeekDays,2,FALSE)*Table1[[#This Row],[%]]*0.875</f>
        <v>0</v>
      </c>
      <c r="J18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61" spans="1:10" hidden="1" x14ac:dyDescent="0.3">
      <c r="A1861" t="s">
        <v>4</v>
      </c>
      <c r="B1861" t="s">
        <v>104</v>
      </c>
      <c r="D1861" t="s">
        <v>17</v>
      </c>
      <c r="E1861" t="s">
        <v>79</v>
      </c>
      <c r="F1861">
        <v>25</v>
      </c>
      <c r="G1861" t="str">
        <f>VLOOKUP(Table1[[#This Row],[Week]],MonthWeek,3,FALSE)</f>
        <v>June</v>
      </c>
      <c r="I1861" s="4">
        <f>VLOOKUP(Table1[[#This Row],[Week]],WeekDays,2,FALSE)*Table1[[#This Row],[%]]*0.875</f>
        <v>0</v>
      </c>
      <c r="J18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62" spans="1:10" hidden="1" x14ac:dyDescent="0.3">
      <c r="A1862" t="s">
        <v>4</v>
      </c>
      <c r="B1862" t="s">
        <v>165</v>
      </c>
      <c r="D1862" t="s">
        <v>17</v>
      </c>
      <c r="E1862" t="s">
        <v>79</v>
      </c>
      <c r="F1862">
        <v>25</v>
      </c>
      <c r="G1862" t="str">
        <f>VLOOKUP(Table1[[#This Row],[Week]],MonthWeek,3,FALSE)</f>
        <v>June</v>
      </c>
      <c r="I1862" s="4">
        <f>VLOOKUP(Table1[[#This Row],[Week]],WeekDays,2,FALSE)*Table1[[#This Row],[%]]*0.875</f>
        <v>0</v>
      </c>
      <c r="J18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63" spans="1:10" hidden="1" x14ac:dyDescent="0.3">
      <c r="A1863" t="s">
        <v>4</v>
      </c>
      <c r="B1863" t="s">
        <v>29</v>
      </c>
      <c r="D1863" t="s">
        <v>17</v>
      </c>
      <c r="E1863" t="s">
        <v>79</v>
      </c>
      <c r="F1863">
        <v>25</v>
      </c>
      <c r="G1863" t="str">
        <f>VLOOKUP(Table1[[#This Row],[Week]],MonthWeek,3,FALSE)</f>
        <v>June</v>
      </c>
      <c r="I1863" s="4">
        <f>VLOOKUP(Table1[[#This Row],[Week]],WeekDays,2,FALSE)*Table1[[#This Row],[%]]*0.875</f>
        <v>0</v>
      </c>
      <c r="J18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64" spans="1:10" hidden="1" x14ac:dyDescent="0.3">
      <c r="A1864" t="s">
        <v>4</v>
      </c>
      <c r="B1864" t="s">
        <v>95</v>
      </c>
      <c r="D1864" t="s">
        <v>17</v>
      </c>
      <c r="E1864" t="s">
        <v>79</v>
      </c>
      <c r="F1864">
        <v>25</v>
      </c>
      <c r="G1864" t="str">
        <f>VLOOKUP(Table1[[#This Row],[Week]],MonthWeek,3,FALSE)</f>
        <v>June</v>
      </c>
      <c r="I1864" s="4">
        <f>VLOOKUP(Table1[[#This Row],[Week]],WeekDays,2,FALSE)*Table1[[#This Row],[%]]*0.875</f>
        <v>0</v>
      </c>
      <c r="J18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65" spans="1:10" hidden="1" x14ac:dyDescent="0.3">
      <c r="A1865" t="s">
        <v>10</v>
      </c>
      <c r="B1865" t="s">
        <v>10</v>
      </c>
      <c r="D1865" t="s">
        <v>17</v>
      </c>
      <c r="E1865" t="s">
        <v>79</v>
      </c>
      <c r="F1865">
        <v>25</v>
      </c>
      <c r="G1865" t="str">
        <f>VLOOKUP(Table1[[#This Row],[Week]],MonthWeek,3,FALSE)</f>
        <v>June</v>
      </c>
      <c r="I1865" s="4">
        <f>VLOOKUP(Table1[[#This Row],[Week]],WeekDays,2,FALSE)*Table1[[#This Row],[%]]*0.875</f>
        <v>0</v>
      </c>
      <c r="J18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66" spans="1:10" hidden="1" x14ac:dyDescent="0.3">
      <c r="A1866" t="s">
        <v>10</v>
      </c>
      <c r="B1866" t="s">
        <v>10</v>
      </c>
      <c r="D1866" t="s">
        <v>17</v>
      </c>
      <c r="E1866" t="s">
        <v>62</v>
      </c>
      <c r="F1866">
        <v>25</v>
      </c>
      <c r="G1866" t="str">
        <f>VLOOKUP(Table1[[#This Row],[Week]],MonthWeek,3,FALSE)</f>
        <v>June</v>
      </c>
      <c r="I1866" s="4">
        <f>VLOOKUP(Table1[[#This Row],[Week]],WeekDays,2,FALSE)*Table1[[#This Row],[%]]*0.875</f>
        <v>0</v>
      </c>
      <c r="J18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67" spans="1:10" hidden="1" x14ac:dyDescent="0.3">
      <c r="A1867" t="s">
        <v>5</v>
      </c>
      <c r="B1867" t="s">
        <v>46</v>
      </c>
      <c r="D1867" t="s">
        <v>15</v>
      </c>
      <c r="E1867" t="s">
        <v>133</v>
      </c>
      <c r="F1867">
        <v>25</v>
      </c>
      <c r="G1867" t="str">
        <f>VLOOKUP(Table1[[#This Row],[Week]],MonthWeek,3,FALSE)</f>
        <v>June</v>
      </c>
      <c r="I1867" s="4">
        <f>VLOOKUP(Table1[[#This Row],[Week]],WeekDays,2,FALSE)*Table1[[#This Row],[%]]*0.875</f>
        <v>0</v>
      </c>
      <c r="J18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68" spans="1:10" hidden="1" x14ac:dyDescent="0.3">
      <c r="A1868" t="s">
        <v>6</v>
      </c>
      <c r="B1868" t="s">
        <v>97</v>
      </c>
      <c r="D1868" t="s">
        <v>15</v>
      </c>
      <c r="E1868" t="s">
        <v>122</v>
      </c>
      <c r="F1868">
        <v>25</v>
      </c>
      <c r="G1868" t="str">
        <f>VLOOKUP(Table1[[#This Row],[Week]],MonthWeek,3,FALSE)</f>
        <v>June</v>
      </c>
      <c r="H1868" s="58">
        <v>0.1</v>
      </c>
      <c r="I1868" s="4">
        <f>VLOOKUP(Table1[[#This Row],[Week]],WeekDays,2,FALSE)*Table1[[#This Row],[%]]*0.875</f>
        <v>0.4375</v>
      </c>
      <c r="J18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869" spans="1:10" hidden="1" x14ac:dyDescent="0.3">
      <c r="A1869" t="s">
        <v>14</v>
      </c>
      <c r="B1869" t="s">
        <v>99</v>
      </c>
      <c r="D1869" t="s">
        <v>17</v>
      </c>
      <c r="E1869" t="s">
        <v>107</v>
      </c>
      <c r="F1869">
        <v>25</v>
      </c>
      <c r="G1869" t="str">
        <f>VLOOKUP(Table1[[#This Row],[Week]],MonthWeek,3,FALSE)</f>
        <v>June</v>
      </c>
      <c r="H1869" s="58">
        <v>0</v>
      </c>
      <c r="I1869" s="4">
        <f>VLOOKUP(Table1[[#This Row],[Week]],WeekDays,2,FALSE)*Table1[[#This Row],[%]]*0.875</f>
        <v>0</v>
      </c>
      <c r="J18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70" spans="1:10" hidden="1" x14ac:dyDescent="0.3">
      <c r="A1870" t="s">
        <v>5</v>
      </c>
      <c r="B1870" t="s">
        <v>166</v>
      </c>
      <c r="D1870" t="s">
        <v>15</v>
      </c>
      <c r="E1870" t="s">
        <v>92</v>
      </c>
      <c r="F1870">
        <v>25</v>
      </c>
      <c r="G1870" t="str">
        <f>VLOOKUP(Table1[[#This Row],[Week]],MonthWeek,3,FALSE)</f>
        <v>June</v>
      </c>
      <c r="I1870" s="4">
        <f>VLOOKUP(Table1[[#This Row],[Week]],WeekDays,2,FALSE)*Table1[[#This Row],[%]]*0.875</f>
        <v>0</v>
      </c>
      <c r="J18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71" spans="1:10" hidden="1" x14ac:dyDescent="0.3">
      <c r="A1871" t="s">
        <v>11</v>
      </c>
      <c r="B1871" t="s">
        <v>11</v>
      </c>
      <c r="D1871" t="s">
        <v>19</v>
      </c>
      <c r="E1871" t="s">
        <v>102</v>
      </c>
      <c r="F1871">
        <v>25</v>
      </c>
      <c r="G1871" t="str">
        <f>VLOOKUP(Table1[[#This Row],[Week]],MonthWeek,3,FALSE)</f>
        <v>June</v>
      </c>
      <c r="I1871" s="4">
        <f>VLOOKUP(Table1[[#This Row],[Week]],WeekDays,2,FALSE)*Table1[[#This Row],[%]]*0.875</f>
        <v>0</v>
      </c>
      <c r="J18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72" spans="1:10" hidden="1" x14ac:dyDescent="0.3">
      <c r="A1872" t="s">
        <v>4</v>
      </c>
      <c r="B1872" t="s">
        <v>104</v>
      </c>
      <c r="D1872" t="s">
        <v>19</v>
      </c>
      <c r="E1872" t="s">
        <v>102</v>
      </c>
      <c r="F1872">
        <v>25</v>
      </c>
      <c r="G1872" t="str">
        <f>VLOOKUP(Table1[[#This Row],[Week]],MonthWeek,3,FALSE)</f>
        <v>June</v>
      </c>
      <c r="I1872" s="4">
        <f>VLOOKUP(Table1[[#This Row],[Week]],WeekDays,2,FALSE)*Table1[[#This Row],[%]]*0.875</f>
        <v>0</v>
      </c>
      <c r="J18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73" spans="1:10" hidden="1" x14ac:dyDescent="0.3">
      <c r="A1873" t="s">
        <v>4</v>
      </c>
      <c r="B1873" t="s">
        <v>165</v>
      </c>
      <c r="D1873" t="s">
        <v>19</v>
      </c>
      <c r="E1873" t="s">
        <v>102</v>
      </c>
      <c r="F1873">
        <v>25</v>
      </c>
      <c r="G1873" t="str">
        <f>VLOOKUP(Table1[[#This Row],[Week]],MonthWeek,3,FALSE)</f>
        <v>June</v>
      </c>
      <c r="I1873" s="4">
        <f>VLOOKUP(Table1[[#This Row],[Week]],WeekDays,2,FALSE)*Table1[[#This Row],[%]]*0.875</f>
        <v>0</v>
      </c>
      <c r="J18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74" spans="1:10" hidden="1" x14ac:dyDescent="0.3">
      <c r="A1874" t="s">
        <v>4</v>
      </c>
      <c r="B1874" t="s">
        <v>29</v>
      </c>
      <c r="D1874" t="s">
        <v>19</v>
      </c>
      <c r="E1874" t="s">
        <v>102</v>
      </c>
      <c r="F1874">
        <v>25</v>
      </c>
      <c r="G1874" t="str">
        <f>VLOOKUP(Table1[[#This Row],[Week]],MonthWeek,3,FALSE)</f>
        <v>June</v>
      </c>
      <c r="I1874" s="4">
        <f>VLOOKUP(Table1[[#This Row],[Week]],WeekDays,2,FALSE)*Table1[[#This Row],[%]]*0.875</f>
        <v>0</v>
      </c>
      <c r="J18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75" spans="1:10" hidden="1" x14ac:dyDescent="0.3">
      <c r="A1875" t="s">
        <v>4</v>
      </c>
      <c r="B1875" t="s">
        <v>95</v>
      </c>
      <c r="D1875" t="s">
        <v>19</v>
      </c>
      <c r="E1875" t="s">
        <v>102</v>
      </c>
      <c r="F1875">
        <v>25</v>
      </c>
      <c r="G1875" t="str">
        <f>VLOOKUP(Table1[[#This Row],[Week]],MonthWeek,3,FALSE)</f>
        <v>June</v>
      </c>
      <c r="I1875" s="4">
        <f>VLOOKUP(Table1[[#This Row],[Week]],WeekDays,2,FALSE)*Table1[[#This Row],[%]]*0.875</f>
        <v>0</v>
      </c>
      <c r="J18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76" spans="1:10" hidden="1" x14ac:dyDescent="0.3">
      <c r="A1876" t="s">
        <v>4</v>
      </c>
      <c r="B1876" t="s">
        <v>45</v>
      </c>
      <c r="D1876" t="s">
        <v>19</v>
      </c>
      <c r="E1876" t="s">
        <v>102</v>
      </c>
      <c r="F1876">
        <v>25</v>
      </c>
      <c r="G1876" t="str">
        <f>VLOOKUP(Table1[[#This Row],[Week]],MonthWeek,3,FALSE)</f>
        <v>June</v>
      </c>
      <c r="I1876" s="4">
        <f>VLOOKUP(Table1[[#This Row],[Week]],WeekDays,2,FALSE)*Table1[[#This Row],[%]]*0.875</f>
        <v>0</v>
      </c>
      <c r="J18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77" spans="1:10" hidden="1" x14ac:dyDescent="0.3">
      <c r="A1877" t="s">
        <v>13</v>
      </c>
      <c r="B1877" t="s">
        <v>59</v>
      </c>
      <c r="D1877" t="s">
        <v>0</v>
      </c>
      <c r="E1877" t="s">
        <v>13</v>
      </c>
      <c r="F1877">
        <v>25</v>
      </c>
      <c r="G1877" t="str">
        <f>VLOOKUP(Table1[[#This Row],[Week]],MonthWeek,3,FALSE)</f>
        <v>June</v>
      </c>
      <c r="H1877" s="58">
        <v>0.1</v>
      </c>
      <c r="I1877" s="4">
        <f>VLOOKUP(Table1[[#This Row],[Week]],WeekDays,2,FALSE)*Table1[[#This Row],[%]]*0.875</f>
        <v>0.4375</v>
      </c>
      <c r="J18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878" spans="1:10" hidden="1" x14ac:dyDescent="0.3">
      <c r="A1878" t="s">
        <v>9</v>
      </c>
      <c r="B1878" t="s">
        <v>9</v>
      </c>
      <c r="D1878" t="s">
        <v>15</v>
      </c>
      <c r="E1878" t="s">
        <v>71</v>
      </c>
      <c r="F1878">
        <v>25</v>
      </c>
      <c r="G1878" t="str">
        <f>VLOOKUP(Table1[[#This Row],[Week]],MonthWeek,3,FALSE)</f>
        <v>June</v>
      </c>
      <c r="I1878" s="4">
        <f>VLOOKUP(Table1[[#This Row],[Week]],WeekDays,2,FALSE)*Table1[[#This Row],[%]]*0.875</f>
        <v>0</v>
      </c>
      <c r="J18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79" spans="1:10" hidden="1" x14ac:dyDescent="0.3">
      <c r="A1879" t="s">
        <v>9</v>
      </c>
      <c r="B1879" t="s">
        <v>9</v>
      </c>
      <c r="D1879" t="s">
        <v>15</v>
      </c>
      <c r="E1879" t="s">
        <v>128</v>
      </c>
      <c r="F1879">
        <v>25</v>
      </c>
      <c r="G1879" t="str">
        <f>VLOOKUP(Table1[[#This Row],[Week]],MonthWeek,3,FALSE)</f>
        <v>June</v>
      </c>
      <c r="I1879" s="4">
        <f>VLOOKUP(Table1[[#This Row],[Week]],WeekDays,2,FALSE)*Table1[[#This Row],[%]]*0.875</f>
        <v>0</v>
      </c>
      <c r="J18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80" spans="1:10" hidden="1" x14ac:dyDescent="0.3">
      <c r="A1880" t="s">
        <v>6</v>
      </c>
      <c r="B1880" t="s">
        <v>97</v>
      </c>
      <c r="D1880" t="s">
        <v>19</v>
      </c>
      <c r="E1880" t="s">
        <v>73</v>
      </c>
      <c r="F1880">
        <v>25</v>
      </c>
      <c r="G1880" t="str">
        <f>VLOOKUP(Table1[[#This Row],[Week]],MonthWeek,3,FALSE)</f>
        <v>June</v>
      </c>
      <c r="H1880" s="58">
        <v>0.1</v>
      </c>
      <c r="I1880" s="4">
        <f>VLOOKUP(Table1[[#This Row],[Week]],WeekDays,2,FALSE)*Table1[[#This Row],[%]]*0.875</f>
        <v>0.4375</v>
      </c>
      <c r="J18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881" spans="1:10" hidden="1" x14ac:dyDescent="0.3">
      <c r="A1881" t="s">
        <v>4</v>
      </c>
      <c r="B1881" t="s">
        <v>45</v>
      </c>
      <c r="D1881" t="s">
        <v>17</v>
      </c>
      <c r="E1881" t="s">
        <v>118</v>
      </c>
      <c r="F1881">
        <v>25</v>
      </c>
      <c r="G1881" t="str">
        <f>VLOOKUP(Table1[[#This Row],[Week]],MonthWeek,3,FALSE)</f>
        <v>June</v>
      </c>
      <c r="I1881" s="4">
        <f>VLOOKUP(Table1[[#This Row],[Week]],WeekDays,2,FALSE)*Table1[[#This Row],[%]]*0.875</f>
        <v>0</v>
      </c>
      <c r="J18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82" spans="1:10" hidden="1" x14ac:dyDescent="0.3">
      <c r="A1882" t="s">
        <v>13</v>
      </c>
      <c r="B1882" t="s">
        <v>98</v>
      </c>
      <c r="D1882" t="s">
        <v>0</v>
      </c>
      <c r="E1882" t="s">
        <v>13</v>
      </c>
      <c r="F1882">
        <v>25</v>
      </c>
      <c r="G1882" t="str">
        <f>VLOOKUP(Table1[[#This Row],[Week]],MonthWeek,3,FALSE)</f>
        <v>June</v>
      </c>
      <c r="H1882" s="58">
        <v>0.1</v>
      </c>
      <c r="I1882" s="4">
        <f>VLOOKUP(Table1[[#This Row],[Week]],WeekDays,2,FALSE)*Table1[[#This Row],[%]]*0.875</f>
        <v>0.4375</v>
      </c>
      <c r="J18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883" spans="1:10" hidden="1" x14ac:dyDescent="0.3">
      <c r="A1883" t="s">
        <v>13</v>
      </c>
      <c r="B1883" t="s">
        <v>69</v>
      </c>
      <c r="D1883" t="s">
        <v>0</v>
      </c>
      <c r="E1883" t="s">
        <v>13</v>
      </c>
      <c r="F1883">
        <v>25</v>
      </c>
      <c r="G1883" t="str">
        <f>VLOOKUP(Table1[[#This Row],[Week]],MonthWeek,3,FALSE)</f>
        <v>June</v>
      </c>
      <c r="H1883" s="58">
        <v>0.1</v>
      </c>
      <c r="I1883" s="4">
        <f>VLOOKUP(Table1[[#This Row],[Week]],WeekDays,2,FALSE)*Table1[[#This Row],[%]]*0.875</f>
        <v>0.4375</v>
      </c>
      <c r="J18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884" spans="1:10" hidden="1" x14ac:dyDescent="0.3">
      <c r="A1884" t="s">
        <v>5</v>
      </c>
      <c r="B1884" t="s">
        <v>46</v>
      </c>
      <c r="D1884" t="s">
        <v>19</v>
      </c>
      <c r="E1884" t="s">
        <v>108</v>
      </c>
      <c r="F1884">
        <v>25</v>
      </c>
      <c r="G1884" t="str">
        <f>VLOOKUP(Table1[[#This Row],[Week]],MonthWeek,3,FALSE)</f>
        <v>June</v>
      </c>
      <c r="I1884" s="4">
        <f>VLOOKUP(Table1[[#This Row],[Week]],WeekDays,2,FALSE)*Table1[[#This Row],[%]]*0.875</f>
        <v>0</v>
      </c>
      <c r="J18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85" spans="1:10" hidden="1" x14ac:dyDescent="0.3">
      <c r="A1885" t="s">
        <v>13</v>
      </c>
      <c r="B1885" t="s">
        <v>47</v>
      </c>
      <c r="D1885" t="s">
        <v>17</v>
      </c>
      <c r="E1885" t="s">
        <v>118</v>
      </c>
      <c r="F1885">
        <v>25</v>
      </c>
      <c r="G1885" t="str">
        <f>VLOOKUP(Table1[[#This Row],[Week]],MonthWeek,3,FALSE)</f>
        <v>June</v>
      </c>
      <c r="H1885" s="58">
        <v>0.2</v>
      </c>
      <c r="I1885" s="4">
        <f>VLOOKUP(Table1[[#This Row],[Week]],WeekDays,2,FALSE)*Table1[[#This Row],[%]]*0.875</f>
        <v>0.875</v>
      </c>
      <c r="J18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1886" spans="1:10" hidden="1" x14ac:dyDescent="0.3">
      <c r="A1886" t="s">
        <v>11</v>
      </c>
      <c r="B1886" t="s">
        <v>11</v>
      </c>
      <c r="D1886" t="s">
        <v>19</v>
      </c>
      <c r="E1886" t="s">
        <v>51</v>
      </c>
      <c r="F1886">
        <v>25</v>
      </c>
      <c r="G1886" t="str">
        <f>VLOOKUP(Table1[[#This Row],[Week]],MonthWeek,3,FALSE)</f>
        <v>June</v>
      </c>
      <c r="I1886" s="4">
        <f>VLOOKUP(Table1[[#This Row],[Week]],WeekDays,2,FALSE)*Table1[[#This Row],[%]]*0.875</f>
        <v>0</v>
      </c>
      <c r="J18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87" spans="1:10" hidden="1" x14ac:dyDescent="0.3">
      <c r="A1887" t="s">
        <v>14</v>
      </c>
      <c r="B1887" t="s">
        <v>36</v>
      </c>
      <c r="D1887" t="s">
        <v>17</v>
      </c>
      <c r="E1887" t="s">
        <v>120</v>
      </c>
      <c r="F1887">
        <v>25</v>
      </c>
      <c r="G1887" t="str">
        <f>VLOOKUP(Table1[[#This Row],[Week]],MonthWeek,3,FALSE)</f>
        <v>June</v>
      </c>
      <c r="H1887" s="58">
        <v>0.2</v>
      </c>
      <c r="I1887" s="4">
        <f>VLOOKUP(Table1[[#This Row],[Week]],WeekDays,2,FALSE)*Table1[[#This Row],[%]]*0.875</f>
        <v>0.875</v>
      </c>
      <c r="J18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888" spans="1:10" hidden="1" x14ac:dyDescent="0.3">
      <c r="A1888" t="s">
        <v>14</v>
      </c>
      <c r="B1888" t="s">
        <v>60</v>
      </c>
      <c r="D1888" t="s">
        <v>15</v>
      </c>
      <c r="E1888" t="s">
        <v>126</v>
      </c>
      <c r="F1888">
        <v>25</v>
      </c>
      <c r="G1888" t="str">
        <f>VLOOKUP(Table1[[#This Row],[Week]],MonthWeek,3,FALSE)</f>
        <v>June</v>
      </c>
      <c r="H1888" s="58">
        <v>0.2</v>
      </c>
      <c r="I1888" s="4">
        <f>VLOOKUP(Table1[[#This Row],[Week]],WeekDays,2,FALSE)*Table1[[#This Row],[%]]*0.875</f>
        <v>0.875</v>
      </c>
      <c r="J18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889" spans="1:10" hidden="1" x14ac:dyDescent="0.3">
      <c r="A1889" t="s">
        <v>9</v>
      </c>
      <c r="B1889" t="s">
        <v>9</v>
      </c>
      <c r="D1889" t="s">
        <v>15</v>
      </c>
      <c r="E1889" t="s">
        <v>138</v>
      </c>
      <c r="F1889">
        <v>25</v>
      </c>
      <c r="G1889" t="str">
        <f>VLOOKUP(Table1[[#This Row],[Week]],MonthWeek,3,FALSE)</f>
        <v>June</v>
      </c>
      <c r="I1889" s="4">
        <f>VLOOKUP(Table1[[#This Row],[Week]],WeekDays,2,FALSE)*Table1[[#This Row],[%]]*0.875</f>
        <v>0</v>
      </c>
      <c r="J18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90" spans="1:10" hidden="1" x14ac:dyDescent="0.3">
      <c r="A1890" t="s">
        <v>6</v>
      </c>
      <c r="B1890" t="s">
        <v>97</v>
      </c>
      <c r="D1890" t="s">
        <v>0</v>
      </c>
      <c r="E1890" t="s">
        <v>6</v>
      </c>
      <c r="F1890">
        <v>25</v>
      </c>
      <c r="G1890" t="str">
        <f>VLOOKUP(Table1[[#This Row],[Week]],MonthWeek,3,FALSE)</f>
        <v>June</v>
      </c>
      <c r="H1890" s="58">
        <v>0.2</v>
      </c>
      <c r="I1890" s="4">
        <f>VLOOKUP(Table1[[#This Row],[Week]],WeekDays,2,FALSE)*Table1[[#This Row],[%]]*0.875</f>
        <v>0.875</v>
      </c>
      <c r="J18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891" spans="1:10" hidden="1" x14ac:dyDescent="0.3">
      <c r="A1891" t="s">
        <v>5</v>
      </c>
      <c r="B1891" t="s">
        <v>30</v>
      </c>
      <c r="D1891" t="s">
        <v>17</v>
      </c>
      <c r="E1891" t="s">
        <v>62</v>
      </c>
      <c r="F1891">
        <v>25</v>
      </c>
      <c r="G1891" t="str">
        <f>VLOOKUP(Table1[[#This Row],[Week]],MonthWeek,3,FALSE)</f>
        <v>June</v>
      </c>
      <c r="H1891" s="58">
        <v>0.5</v>
      </c>
      <c r="I1891" s="4">
        <f>VLOOKUP(Table1[[#This Row],[Week]],WeekDays,2,FALSE)*Table1[[#This Row],[%]]*0.875</f>
        <v>2.1875</v>
      </c>
      <c r="J18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892" spans="1:10" hidden="1" x14ac:dyDescent="0.3">
      <c r="A1892" t="s">
        <v>5</v>
      </c>
      <c r="B1892" t="s">
        <v>46</v>
      </c>
      <c r="D1892" t="s">
        <v>19</v>
      </c>
      <c r="E1892" t="s">
        <v>39</v>
      </c>
      <c r="F1892">
        <v>25</v>
      </c>
      <c r="G1892" t="str">
        <f>VLOOKUP(Table1[[#This Row],[Week]],MonthWeek,3,FALSE)</f>
        <v>June</v>
      </c>
      <c r="I1892" s="4">
        <f>VLOOKUP(Table1[[#This Row],[Week]],WeekDays,2,FALSE)*Table1[[#This Row],[%]]*0.875</f>
        <v>0</v>
      </c>
      <c r="J18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93" spans="1:10" hidden="1" x14ac:dyDescent="0.3">
      <c r="A1893" t="s">
        <v>13</v>
      </c>
      <c r="B1893" t="s">
        <v>90</v>
      </c>
      <c r="D1893" t="s">
        <v>19</v>
      </c>
      <c r="E1893" t="s">
        <v>39</v>
      </c>
      <c r="F1893">
        <v>25</v>
      </c>
      <c r="G1893" t="str">
        <f>VLOOKUP(Table1[[#This Row],[Week]],MonthWeek,3,FALSE)</f>
        <v>June</v>
      </c>
      <c r="H1893" s="58">
        <v>0</v>
      </c>
      <c r="I1893" s="4">
        <f>VLOOKUP(Table1[[#This Row],[Week]],WeekDays,2,FALSE)*Table1[[#This Row],[%]]*0.875</f>
        <v>0</v>
      </c>
      <c r="J18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94" spans="1:10" hidden="1" x14ac:dyDescent="0.3">
      <c r="A1894" t="s">
        <v>4</v>
      </c>
      <c r="B1894" t="s">
        <v>115</v>
      </c>
      <c r="D1894" t="s">
        <v>19</v>
      </c>
      <c r="E1894" t="s">
        <v>114</v>
      </c>
      <c r="F1894">
        <v>25</v>
      </c>
      <c r="G1894" t="str">
        <f>VLOOKUP(Table1[[#This Row],[Week]],MonthWeek,3,FALSE)</f>
        <v>June</v>
      </c>
      <c r="H1894" s="58">
        <v>0</v>
      </c>
      <c r="I1894" s="4">
        <f>VLOOKUP(Table1[[#This Row],[Week]],WeekDays,2,FALSE)*Table1[[#This Row],[%]]*0.875</f>
        <v>0</v>
      </c>
      <c r="J18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95" spans="1:10" hidden="1" x14ac:dyDescent="0.3">
      <c r="A1895" t="s">
        <v>9</v>
      </c>
      <c r="B1895" t="s">
        <v>9</v>
      </c>
      <c r="D1895" t="s">
        <v>15</v>
      </c>
      <c r="E1895" t="s">
        <v>78</v>
      </c>
      <c r="F1895">
        <v>25</v>
      </c>
      <c r="G1895" t="str">
        <f>VLOOKUP(Table1[[#This Row],[Week]],MonthWeek,3,FALSE)</f>
        <v>June</v>
      </c>
      <c r="I1895" s="4">
        <f>VLOOKUP(Table1[[#This Row],[Week]],WeekDays,2,FALSE)*Table1[[#This Row],[%]]*0.875</f>
        <v>0</v>
      </c>
      <c r="J18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896" spans="1:10" hidden="1" x14ac:dyDescent="0.3">
      <c r="A1896" t="s">
        <v>5</v>
      </c>
      <c r="B1896" t="s">
        <v>166</v>
      </c>
      <c r="D1896" t="s">
        <v>15</v>
      </c>
      <c r="E1896" t="s">
        <v>78</v>
      </c>
      <c r="F1896">
        <v>25</v>
      </c>
      <c r="G1896" t="str">
        <f>VLOOKUP(Table1[[#This Row],[Week]],MonthWeek,3,FALSE)</f>
        <v>June</v>
      </c>
      <c r="H1896" s="58">
        <v>0.7</v>
      </c>
      <c r="I1896" s="4">
        <f>VLOOKUP(Table1[[#This Row],[Week]],WeekDays,2,FALSE)*Table1[[#This Row],[%]]*0.875</f>
        <v>3.0625</v>
      </c>
      <c r="J18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row>
    <row r="1897" spans="1:10" hidden="1" x14ac:dyDescent="0.3">
      <c r="A1897" t="s">
        <v>4</v>
      </c>
      <c r="B1897" t="s">
        <v>104</v>
      </c>
      <c r="D1897" t="s">
        <v>15</v>
      </c>
      <c r="E1897" t="s">
        <v>49</v>
      </c>
      <c r="F1897">
        <v>25</v>
      </c>
      <c r="G1897" t="str">
        <f>VLOOKUP(Table1[[#This Row],[Week]],MonthWeek,3,FALSE)</f>
        <v>June</v>
      </c>
      <c r="I1897" s="4">
        <f>VLOOKUP(Table1[[#This Row],[Week]],WeekDays,2,FALSE)*Table1[[#This Row],[%]]*0.875</f>
        <v>0</v>
      </c>
      <c r="J189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1898" spans="1:10" hidden="1" x14ac:dyDescent="0.3">
      <c r="A1898" t="s">
        <v>14</v>
      </c>
      <c r="B1898" t="s">
        <v>91</v>
      </c>
      <c r="D1898" t="s">
        <v>17</v>
      </c>
      <c r="E1898" t="s">
        <v>72</v>
      </c>
      <c r="F1898">
        <v>25</v>
      </c>
      <c r="G1898" t="str">
        <f>VLOOKUP(Table1[[#This Row],[Week]],MonthWeek,3,FALSE)</f>
        <v>June</v>
      </c>
      <c r="H1898" s="58">
        <v>0.05</v>
      </c>
      <c r="I1898" s="4">
        <f>VLOOKUP(Table1[[#This Row],[Week]],WeekDays,2,FALSE)*Table1[[#This Row],[%]]*0.875</f>
        <v>0.21875</v>
      </c>
      <c r="J18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899" spans="1:10" hidden="1" x14ac:dyDescent="0.3">
      <c r="A1899" t="s">
        <v>14</v>
      </c>
      <c r="B1899" t="s">
        <v>36</v>
      </c>
      <c r="D1899" t="s">
        <v>17</v>
      </c>
      <c r="E1899" t="s">
        <v>72</v>
      </c>
      <c r="F1899">
        <v>25</v>
      </c>
      <c r="G1899" t="str">
        <f>VLOOKUP(Table1[[#This Row],[Week]],MonthWeek,3,FALSE)</f>
        <v>June</v>
      </c>
      <c r="H1899" s="58">
        <v>0.05</v>
      </c>
      <c r="I1899" s="4">
        <f>VLOOKUP(Table1[[#This Row],[Week]],WeekDays,2,FALSE)*Table1[[#This Row],[%]]*0.875</f>
        <v>0.21875</v>
      </c>
      <c r="J18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900" spans="1:10" hidden="1" x14ac:dyDescent="0.3">
      <c r="A1900" t="s">
        <v>14</v>
      </c>
      <c r="B1900" t="s">
        <v>70</v>
      </c>
      <c r="D1900" t="s">
        <v>17</v>
      </c>
      <c r="E1900" t="s">
        <v>72</v>
      </c>
      <c r="F1900">
        <v>25</v>
      </c>
      <c r="G1900" t="str">
        <f>VLOOKUP(Table1[[#This Row],[Week]],MonthWeek,3,FALSE)</f>
        <v>June</v>
      </c>
      <c r="H1900" s="58">
        <v>0</v>
      </c>
      <c r="I1900" s="4">
        <f>VLOOKUP(Table1[[#This Row],[Week]],WeekDays,2,FALSE)*Table1[[#This Row],[%]]*0.875</f>
        <v>0</v>
      </c>
      <c r="J19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01" spans="1:10" hidden="1" x14ac:dyDescent="0.3">
      <c r="A1901" t="s">
        <v>14</v>
      </c>
      <c r="B1901" t="s">
        <v>60</v>
      </c>
      <c r="D1901" t="s">
        <v>19</v>
      </c>
      <c r="E1901" t="s">
        <v>108</v>
      </c>
      <c r="F1901">
        <v>25</v>
      </c>
      <c r="G1901" t="str">
        <f>VLOOKUP(Table1[[#This Row],[Week]],MonthWeek,3,FALSE)</f>
        <v>June</v>
      </c>
      <c r="H1901" s="42">
        <v>0.2</v>
      </c>
      <c r="I1901" s="4">
        <f>VLOOKUP(Table1[[#This Row],[Week]],WeekDays,2,FALSE)*Table1[[#This Row],[%]]*0.875</f>
        <v>0.875</v>
      </c>
      <c r="J19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902" spans="1:10" hidden="1" x14ac:dyDescent="0.3">
      <c r="A1902" t="s">
        <v>14</v>
      </c>
      <c r="B1902" t="s">
        <v>60</v>
      </c>
      <c r="D1902" t="s">
        <v>19</v>
      </c>
      <c r="E1902" t="s">
        <v>39</v>
      </c>
      <c r="F1902">
        <v>25</v>
      </c>
      <c r="G1902" t="str">
        <f>VLOOKUP(Table1[[#This Row],[Week]],MonthWeek,3,FALSE)</f>
        <v>June</v>
      </c>
      <c r="H1902" s="58">
        <v>0.05</v>
      </c>
      <c r="I1902" s="4">
        <f>VLOOKUP(Table1[[#This Row],[Week]],WeekDays,2,FALSE)*Table1[[#This Row],[%]]*0.875</f>
        <v>0.21875</v>
      </c>
      <c r="J19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903" spans="1:10" hidden="1" x14ac:dyDescent="0.3">
      <c r="A1903" t="s">
        <v>13</v>
      </c>
      <c r="B1903" t="s">
        <v>47</v>
      </c>
      <c r="D1903" t="s">
        <v>17</v>
      </c>
      <c r="E1903" t="s">
        <v>72</v>
      </c>
      <c r="F1903">
        <v>25</v>
      </c>
      <c r="G1903" t="str">
        <f>VLOOKUP(Table1[[#This Row],[Week]],MonthWeek,3,FALSE)</f>
        <v>June</v>
      </c>
      <c r="H1903" s="58">
        <v>0.05</v>
      </c>
      <c r="I1903" s="4">
        <f>VLOOKUP(Table1[[#This Row],[Week]],WeekDays,2,FALSE)*Table1[[#This Row],[%]]*0.875</f>
        <v>0.21875</v>
      </c>
      <c r="J19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1904" spans="1:10" hidden="1" x14ac:dyDescent="0.3">
      <c r="A1904" t="s">
        <v>13</v>
      </c>
      <c r="B1904" t="s">
        <v>67</v>
      </c>
      <c r="D1904" t="s">
        <v>17</v>
      </c>
      <c r="E1904" t="s">
        <v>118</v>
      </c>
      <c r="F1904">
        <v>25</v>
      </c>
      <c r="G1904" t="str">
        <f>VLOOKUP(Table1[[#This Row],[Week]],MonthWeek,3,FALSE)</f>
        <v>June</v>
      </c>
      <c r="H1904" s="58">
        <v>0</v>
      </c>
      <c r="I1904" s="4">
        <f>VLOOKUP(Table1[[#This Row],[Week]],WeekDays,2,FALSE)*Table1[[#This Row],[%]]*0.875</f>
        <v>0</v>
      </c>
      <c r="J19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05" spans="1:11" hidden="1" x14ac:dyDescent="0.3">
      <c r="A1905" t="s">
        <v>13</v>
      </c>
      <c r="B1905" t="s">
        <v>90</v>
      </c>
      <c r="D1905" t="s">
        <v>19</v>
      </c>
      <c r="E1905" t="s">
        <v>121</v>
      </c>
      <c r="F1905">
        <v>25</v>
      </c>
      <c r="G1905" t="str">
        <f>VLOOKUP(Table1[[#This Row],[Week]],MonthWeek,3,FALSE)</f>
        <v>June</v>
      </c>
      <c r="H1905" s="58">
        <v>0</v>
      </c>
      <c r="I1905" s="4">
        <f>VLOOKUP(Table1[[#This Row],[Week]],WeekDays,2,FALSE)*Table1[[#This Row],[%]]*0.875</f>
        <v>0</v>
      </c>
      <c r="J19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06" spans="1:11" hidden="1" x14ac:dyDescent="0.3">
      <c r="A1906" t="s">
        <v>13</v>
      </c>
      <c r="B1906" t="s">
        <v>59</v>
      </c>
      <c r="D1906" t="s">
        <v>17</v>
      </c>
      <c r="E1906" t="s">
        <v>72</v>
      </c>
      <c r="F1906">
        <v>25</v>
      </c>
      <c r="G1906" t="str">
        <f>VLOOKUP(Table1[[#This Row],[Week]],MonthWeek,3,FALSE)</f>
        <v>June</v>
      </c>
      <c r="H1906" s="58">
        <v>0.1</v>
      </c>
      <c r="I1906" s="4">
        <f>VLOOKUP(Table1[[#This Row],[Week]],WeekDays,2,FALSE)*Table1[[#This Row],[%]]*0.875</f>
        <v>0.4375</v>
      </c>
      <c r="J19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1907" spans="1:11" hidden="1" x14ac:dyDescent="0.3">
      <c r="A1907" t="s">
        <v>13</v>
      </c>
      <c r="B1907" t="s">
        <v>98</v>
      </c>
      <c r="D1907" t="s">
        <v>17</v>
      </c>
      <c r="E1907" t="s">
        <v>118</v>
      </c>
      <c r="F1907">
        <v>25</v>
      </c>
      <c r="G1907" t="str">
        <f>VLOOKUP(Table1[[#This Row],[Week]],MonthWeek,3,FALSE)</f>
        <v>June</v>
      </c>
      <c r="H1907" s="58">
        <v>0.1</v>
      </c>
      <c r="I1907" s="4">
        <f>VLOOKUP(Table1[[#This Row],[Week]],WeekDays,2,FALSE)*Table1[[#This Row],[%]]*0.875</f>
        <v>0.4375</v>
      </c>
      <c r="J19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1908" spans="1:11" hidden="1" x14ac:dyDescent="0.3">
      <c r="A1908" t="s">
        <v>13</v>
      </c>
      <c r="B1908" t="s">
        <v>69</v>
      </c>
      <c r="D1908" t="s">
        <v>17</v>
      </c>
      <c r="E1908" t="s">
        <v>118</v>
      </c>
      <c r="F1908">
        <v>25</v>
      </c>
      <c r="G1908" t="str">
        <f>VLOOKUP(Table1[[#This Row],[Week]],MonthWeek,3,FALSE)</f>
        <v>June</v>
      </c>
      <c r="H1908" s="58">
        <v>0</v>
      </c>
      <c r="I1908" s="4">
        <f>VLOOKUP(Table1[[#This Row],[Week]],WeekDays,2,FALSE)*Table1[[#This Row],[%]]*0.875</f>
        <v>0</v>
      </c>
      <c r="J19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09" spans="1:11" hidden="1" x14ac:dyDescent="0.3">
      <c r="A1909" t="s">
        <v>6</v>
      </c>
      <c r="B1909" t="s">
        <v>97</v>
      </c>
      <c r="D1909" t="s">
        <v>17</v>
      </c>
      <c r="E1909" t="s">
        <v>107</v>
      </c>
      <c r="F1909">
        <v>25</v>
      </c>
      <c r="G1909" t="str">
        <f>VLOOKUP(Table1[[#This Row],[Week]],MonthWeek,3,FALSE)</f>
        <v>June</v>
      </c>
      <c r="H1909" s="58">
        <v>0.3</v>
      </c>
      <c r="I1909" s="4">
        <f>VLOOKUP(Table1[[#This Row],[Week]],WeekDays,2,FALSE)*Table1[[#This Row],[%]]*0.875</f>
        <v>1.3125</v>
      </c>
      <c r="J19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1910" spans="1:11" hidden="1" x14ac:dyDescent="0.3">
      <c r="A1910" t="s">
        <v>14</v>
      </c>
      <c r="B1910" t="s">
        <v>99</v>
      </c>
      <c r="D1910" t="s">
        <v>17</v>
      </c>
      <c r="E1910" t="s">
        <v>50</v>
      </c>
      <c r="F1910">
        <v>25</v>
      </c>
      <c r="G1910" t="str">
        <f>VLOOKUP(Table1[[#This Row],[Week]],MonthWeek,3,FALSE)</f>
        <v>June</v>
      </c>
      <c r="H1910" s="58">
        <v>0.05</v>
      </c>
      <c r="I1910" s="4">
        <f>VLOOKUP(Table1[[#This Row],[Week]],WeekDays,2,FALSE)*Table1[[#This Row],[%]]*0.875</f>
        <v>0.21875</v>
      </c>
      <c r="J19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1911" spans="1:11" hidden="1" x14ac:dyDescent="0.3">
      <c r="A1911" t="s">
        <v>6</v>
      </c>
      <c r="B1911" t="s">
        <v>97</v>
      </c>
      <c r="D1911" t="s">
        <v>17</v>
      </c>
      <c r="E1911" t="s">
        <v>50</v>
      </c>
      <c r="F1911">
        <v>25</v>
      </c>
      <c r="G1911" t="str">
        <f>VLOOKUP(Table1[[#This Row],[Week]],MonthWeek,3,FALSE)</f>
        <v>June</v>
      </c>
      <c r="H1911" s="58">
        <v>0</v>
      </c>
      <c r="I1911" s="4">
        <f>VLOOKUP(Table1[[#This Row],[Week]],WeekDays,2,FALSE)*Table1[[#This Row],[%]]*0.875</f>
        <v>0</v>
      </c>
      <c r="J19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12" spans="1:11" hidden="1" x14ac:dyDescent="0.3">
      <c r="A1912" t="s">
        <v>6</v>
      </c>
      <c r="B1912" t="s">
        <v>31</v>
      </c>
      <c r="D1912" t="s">
        <v>17</v>
      </c>
      <c r="E1912" t="s">
        <v>113</v>
      </c>
      <c r="F1912">
        <v>25</v>
      </c>
      <c r="G1912" t="str">
        <f>VLOOKUP(Table1[[#This Row],[Week]],MonthWeek,3,FALSE)</f>
        <v>June</v>
      </c>
      <c r="H1912" s="58">
        <v>0.5</v>
      </c>
      <c r="I1912" s="4">
        <f>VLOOKUP(Table1[[#This Row],[Week]],WeekDays,2,FALSE)*Table1[[#This Row],[%]]*0.875</f>
        <v>2.1875</v>
      </c>
      <c r="J19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1913" spans="1:11" hidden="1" x14ac:dyDescent="0.3">
      <c r="A1913" t="s">
        <v>6</v>
      </c>
      <c r="B1913" t="s">
        <v>77</v>
      </c>
      <c r="D1913" t="s">
        <v>15</v>
      </c>
      <c r="E1913" t="s">
        <v>124</v>
      </c>
      <c r="F1913">
        <v>18</v>
      </c>
      <c r="G1913" t="str">
        <f>VLOOKUP(Table1[[#This Row],[Week]],MonthWeek,3,FALSE)</f>
        <v>May</v>
      </c>
      <c r="H1913" s="42"/>
      <c r="I1913" s="4">
        <f>VLOOKUP(Table1[[#This Row],[Week]],WeekDays,2,FALSE)*Table1[[#This Row],[%]]*0.875</f>
        <v>0</v>
      </c>
      <c r="J19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13" s="42"/>
    </row>
    <row r="1914" spans="1:11" hidden="1" x14ac:dyDescent="0.3">
      <c r="A1914" t="s">
        <v>6</v>
      </c>
      <c r="B1914" t="s">
        <v>31</v>
      </c>
      <c r="D1914" t="s">
        <v>15</v>
      </c>
      <c r="E1914" t="s">
        <v>124</v>
      </c>
      <c r="F1914">
        <v>18</v>
      </c>
      <c r="G1914" t="str">
        <f>VLOOKUP(Table1[[#This Row],[Week]],MonthWeek,3,FALSE)</f>
        <v>May</v>
      </c>
      <c r="H1914" s="42">
        <v>0.1</v>
      </c>
      <c r="I1914" s="4">
        <f>VLOOKUP(Table1[[#This Row],[Week]],WeekDays,2,FALSE)*Table1[[#This Row],[%]]*0.875</f>
        <v>8.7500000000000008E-2</v>
      </c>
      <c r="J19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1914" s="42"/>
    </row>
    <row r="1915" spans="1:11" hidden="1" x14ac:dyDescent="0.3">
      <c r="A1915" t="s">
        <v>6</v>
      </c>
      <c r="B1915" t="s">
        <v>97</v>
      </c>
      <c r="D1915" t="s">
        <v>15</v>
      </c>
      <c r="E1915" t="s">
        <v>124</v>
      </c>
      <c r="F1915">
        <v>18</v>
      </c>
      <c r="G1915" t="str">
        <f>VLOOKUP(Table1[[#This Row],[Week]],MonthWeek,3,FALSE)</f>
        <v>May</v>
      </c>
      <c r="H1915" s="58">
        <v>0.1</v>
      </c>
      <c r="I1915" s="4">
        <f>VLOOKUP(Table1[[#This Row],[Week]],WeekDays,2,FALSE)*Table1[[#This Row],[%]]*0.875</f>
        <v>8.7500000000000008E-2</v>
      </c>
      <c r="J19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row>
    <row r="1916" spans="1:11" hidden="1" x14ac:dyDescent="0.3">
      <c r="A1916" t="s">
        <v>14</v>
      </c>
      <c r="B1916" t="s">
        <v>91</v>
      </c>
      <c r="D1916" t="s">
        <v>15</v>
      </c>
      <c r="E1916" t="s">
        <v>124</v>
      </c>
      <c r="F1916">
        <v>18</v>
      </c>
      <c r="G1916" t="str">
        <f>VLOOKUP(Table1[[#This Row],[Week]],MonthWeek,3,FALSE)</f>
        <v>May</v>
      </c>
      <c r="I1916" s="4">
        <f>VLOOKUP(Table1[[#This Row],[Week]],WeekDays,2,FALSE)*Table1[[#This Row],[%]]*0.875</f>
        <v>0</v>
      </c>
      <c r="J19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17" spans="1:11" hidden="1" x14ac:dyDescent="0.3">
      <c r="A1917" t="s">
        <v>14</v>
      </c>
      <c r="B1917" t="s">
        <v>99</v>
      </c>
      <c r="D1917" t="s">
        <v>15</v>
      </c>
      <c r="E1917" t="s">
        <v>124</v>
      </c>
      <c r="F1917">
        <v>18</v>
      </c>
      <c r="G1917" t="str">
        <f>VLOOKUP(Table1[[#This Row],[Week]],MonthWeek,3,FALSE)</f>
        <v>May</v>
      </c>
      <c r="H1917" s="58">
        <v>0.15</v>
      </c>
      <c r="I1917" s="4">
        <f>VLOOKUP(Table1[[#This Row],[Week]],WeekDays,2,FALSE)*Table1[[#This Row],[%]]*0.875</f>
        <v>0.13125000000000001</v>
      </c>
      <c r="J19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1918" spans="1:11" hidden="1" x14ac:dyDescent="0.3">
      <c r="A1918" t="s">
        <v>14</v>
      </c>
      <c r="B1918" t="s">
        <v>70</v>
      </c>
      <c r="D1918" t="s">
        <v>15</v>
      </c>
      <c r="E1918" t="s">
        <v>124</v>
      </c>
      <c r="F1918">
        <v>18</v>
      </c>
      <c r="G1918" t="str">
        <f>VLOOKUP(Table1[[#This Row],[Week]],MonthWeek,3,FALSE)</f>
        <v>May</v>
      </c>
      <c r="H1918" s="42"/>
      <c r="I1918" s="4">
        <f>VLOOKUP(Table1[[#This Row],[Week]],WeekDays,2,FALSE)*Table1[[#This Row],[%]]*0.875</f>
        <v>0</v>
      </c>
      <c r="J19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18" s="42"/>
    </row>
    <row r="1919" spans="1:11" hidden="1" x14ac:dyDescent="0.3">
      <c r="A1919" t="s">
        <v>5</v>
      </c>
      <c r="B1919" t="s">
        <v>30</v>
      </c>
      <c r="D1919" t="s">
        <v>15</v>
      </c>
      <c r="E1919" t="s">
        <v>124</v>
      </c>
      <c r="F1919">
        <v>18</v>
      </c>
      <c r="G1919" t="str">
        <f>VLOOKUP(Table1[[#This Row],[Week]],MonthWeek,3,FALSE)</f>
        <v>May</v>
      </c>
      <c r="H1919" s="42">
        <v>1</v>
      </c>
      <c r="I1919" s="4">
        <f>VLOOKUP(Table1[[#This Row],[Week]],WeekDays,2,FALSE)*Table1[[#This Row],[%]]*0.875</f>
        <v>0.875</v>
      </c>
      <c r="J19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1919" s="42"/>
    </row>
    <row r="1920" spans="1:11" hidden="1" x14ac:dyDescent="0.3">
      <c r="A1920" t="s">
        <v>6</v>
      </c>
      <c r="B1920" t="s">
        <v>116</v>
      </c>
      <c r="D1920" t="s">
        <v>15</v>
      </c>
      <c r="E1920" t="s">
        <v>122</v>
      </c>
      <c r="F1920">
        <v>18</v>
      </c>
      <c r="G1920" t="str">
        <f>VLOOKUP(Table1[[#This Row],[Week]],MonthWeek,3,FALSE)</f>
        <v>May</v>
      </c>
      <c r="H1920" s="42"/>
      <c r="I1920" s="4">
        <f>VLOOKUP(Table1[[#This Row],[Week]],WeekDays,2,FALSE)*Table1[[#This Row],[%]]*0.875</f>
        <v>0</v>
      </c>
      <c r="J19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20" s="42"/>
    </row>
    <row r="1921" spans="1:11" hidden="1" x14ac:dyDescent="0.3">
      <c r="A1921" t="s">
        <v>6</v>
      </c>
      <c r="B1921" t="s">
        <v>97</v>
      </c>
      <c r="D1921" t="s">
        <v>15</v>
      </c>
      <c r="E1921" t="s">
        <v>122</v>
      </c>
      <c r="F1921">
        <v>18</v>
      </c>
      <c r="G1921" t="str">
        <f>VLOOKUP(Table1[[#This Row],[Week]],MonthWeek,3,FALSE)</f>
        <v>May</v>
      </c>
      <c r="I1921" s="4">
        <f>VLOOKUP(Table1[[#This Row],[Week]],WeekDays,2,FALSE)*Table1[[#This Row],[%]]*0.875</f>
        <v>0</v>
      </c>
      <c r="J19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22" spans="1:11" hidden="1" x14ac:dyDescent="0.3">
      <c r="A1922" t="s">
        <v>4</v>
      </c>
      <c r="B1922" t="s">
        <v>165</v>
      </c>
      <c r="D1922" t="s">
        <v>15</v>
      </c>
      <c r="E1922" t="s">
        <v>130</v>
      </c>
      <c r="F1922">
        <v>18</v>
      </c>
      <c r="G1922" t="str">
        <f>VLOOKUP(Table1[[#This Row],[Week]],MonthWeek,3,FALSE)</f>
        <v>May</v>
      </c>
      <c r="H1922" s="42"/>
      <c r="I1922" s="4">
        <f>VLOOKUP(Table1[[#This Row],[Week]],WeekDays,2,FALSE)*Table1[[#This Row],[%]]*0.875</f>
        <v>0</v>
      </c>
      <c r="J19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22" s="42"/>
    </row>
    <row r="1923" spans="1:11" hidden="1" x14ac:dyDescent="0.3">
      <c r="A1923" t="s">
        <v>4</v>
      </c>
      <c r="B1923" t="s">
        <v>29</v>
      </c>
      <c r="D1923" t="s">
        <v>15</v>
      </c>
      <c r="E1923" t="s">
        <v>130</v>
      </c>
      <c r="F1923">
        <v>18</v>
      </c>
      <c r="G1923" t="str">
        <f>VLOOKUP(Table1[[#This Row],[Week]],MonthWeek,3,FALSE)</f>
        <v>May</v>
      </c>
      <c r="H1923" s="42"/>
      <c r="I1923" s="4">
        <f>VLOOKUP(Table1[[#This Row],[Week]],WeekDays,2,FALSE)*Table1[[#This Row],[%]]*0.875</f>
        <v>0</v>
      </c>
      <c r="J19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23" s="42"/>
    </row>
    <row r="1924" spans="1:11" hidden="1" x14ac:dyDescent="0.3">
      <c r="A1924" t="s">
        <v>4</v>
      </c>
      <c r="B1924" t="s">
        <v>95</v>
      </c>
      <c r="D1924" t="s">
        <v>15</v>
      </c>
      <c r="E1924" t="s">
        <v>130</v>
      </c>
      <c r="F1924">
        <v>18</v>
      </c>
      <c r="G1924" t="str">
        <f>VLOOKUP(Table1[[#This Row],[Week]],MonthWeek,3,FALSE)</f>
        <v>May</v>
      </c>
      <c r="H1924" s="42"/>
      <c r="I1924" s="4">
        <f>VLOOKUP(Table1[[#This Row],[Week]],WeekDays,2,FALSE)*Table1[[#This Row],[%]]*0.875</f>
        <v>0</v>
      </c>
      <c r="J19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24" s="42"/>
    </row>
    <row r="1925" spans="1:11" hidden="1" x14ac:dyDescent="0.3">
      <c r="A1925" t="s">
        <v>4</v>
      </c>
      <c r="B1925" t="s">
        <v>45</v>
      </c>
      <c r="D1925" t="s">
        <v>15</v>
      </c>
      <c r="E1925" t="s">
        <v>130</v>
      </c>
      <c r="F1925">
        <v>18</v>
      </c>
      <c r="G1925" t="str">
        <f>VLOOKUP(Table1[[#This Row],[Week]],MonthWeek,3,FALSE)</f>
        <v>May</v>
      </c>
      <c r="I1925" s="4">
        <f>VLOOKUP(Table1[[#This Row],[Week]],WeekDays,2,FALSE)*Table1[[#This Row],[%]]*0.875</f>
        <v>0</v>
      </c>
      <c r="J19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26" spans="1:11" hidden="1" x14ac:dyDescent="0.3">
      <c r="A1926" t="s">
        <v>9</v>
      </c>
      <c r="B1926" t="s">
        <v>9</v>
      </c>
      <c r="D1926" t="s">
        <v>15</v>
      </c>
      <c r="E1926" t="s">
        <v>130</v>
      </c>
      <c r="F1926">
        <v>18</v>
      </c>
      <c r="G1926" t="str">
        <f>VLOOKUP(Table1[[#This Row],[Week]],MonthWeek,3,FALSE)</f>
        <v>May</v>
      </c>
      <c r="H1926" s="42"/>
      <c r="I1926" s="4">
        <f>VLOOKUP(Table1[[#This Row],[Week]],WeekDays,2,FALSE)*Table1[[#This Row],[%]]*0.875</f>
        <v>0</v>
      </c>
      <c r="J19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26" s="42"/>
    </row>
    <row r="1927" spans="1:11" hidden="1" x14ac:dyDescent="0.3">
      <c r="A1927" t="s">
        <v>6</v>
      </c>
      <c r="B1927" t="s">
        <v>31</v>
      </c>
      <c r="D1927" t="s">
        <v>15</v>
      </c>
      <c r="E1927" t="s">
        <v>130</v>
      </c>
      <c r="F1927">
        <v>18</v>
      </c>
      <c r="G1927" t="str">
        <f>VLOOKUP(Table1[[#This Row],[Week]],MonthWeek,3,FALSE)</f>
        <v>May</v>
      </c>
      <c r="H1927" s="42"/>
      <c r="I1927" s="4">
        <f>VLOOKUP(Table1[[#This Row],[Week]],WeekDays,2,FALSE)*Table1[[#This Row],[%]]*0.875</f>
        <v>0</v>
      </c>
      <c r="J19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27" s="42"/>
    </row>
    <row r="1928" spans="1:11" hidden="1" x14ac:dyDescent="0.3">
      <c r="A1928" t="s">
        <v>5</v>
      </c>
      <c r="B1928" t="s">
        <v>83</v>
      </c>
      <c r="D1928" t="s">
        <v>15</v>
      </c>
      <c r="E1928" t="s">
        <v>130</v>
      </c>
      <c r="F1928">
        <v>18</v>
      </c>
      <c r="G1928" t="str">
        <f>VLOOKUP(Table1[[#This Row],[Week]],MonthWeek,3,FALSE)</f>
        <v>May</v>
      </c>
      <c r="H1928" s="42"/>
      <c r="I1928" s="4">
        <f>VLOOKUP(Table1[[#This Row],[Week]],WeekDays,2,FALSE)*Table1[[#This Row],[%]]*0.875</f>
        <v>0</v>
      </c>
      <c r="J19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28" s="42"/>
    </row>
    <row r="1929" spans="1:11" hidden="1" x14ac:dyDescent="0.3">
      <c r="A1929" t="s">
        <v>11</v>
      </c>
      <c r="B1929" t="s">
        <v>11</v>
      </c>
      <c r="D1929" t="s">
        <v>19</v>
      </c>
      <c r="E1929" t="s">
        <v>108</v>
      </c>
      <c r="F1929">
        <v>18</v>
      </c>
      <c r="G1929" t="str">
        <f>VLOOKUP(Table1[[#This Row],[Week]],MonthWeek,3,FALSE)</f>
        <v>May</v>
      </c>
      <c r="I1929" s="4">
        <f>VLOOKUP(Table1[[#This Row],[Week]],WeekDays,2,FALSE)*Table1[[#This Row],[%]]*0.875</f>
        <v>0</v>
      </c>
      <c r="J19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30" spans="1:11" hidden="1" x14ac:dyDescent="0.3">
      <c r="A1930" t="s">
        <v>6</v>
      </c>
      <c r="B1930" t="s">
        <v>77</v>
      </c>
      <c r="D1930" t="s">
        <v>19</v>
      </c>
      <c r="E1930" t="s">
        <v>108</v>
      </c>
      <c r="F1930">
        <v>18</v>
      </c>
      <c r="G1930" t="str">
        <f>VLOOKUP(Table1[[#This Row],[Week]],MonthWeek,3,FALSE)</f>
        <v>May</v>
      </c>
      <c r="H1930" s="42"/>
      <c r="I1930" s="4">
        <f>VLOOKUP(Table1[[#This Row],[Week]],WeekDays,2,FALSE)*Table1[[#This Row],[%]]*0.875</f>
        <v>0</v>
      </c>
      <c r="J19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30" s="42"/>
    </row>
    <row r="1931" spans="1:11" hidden="1" x14ac:dyDescent="0.3">
      <c r="A1931" t="s">
        <v>14</v>
      </c>
      <c r="B1931" t="s">
        <v>36</v>
      </c>
      <c r="D1931" t="s">
        <v>19</v>
      </c>
      <c r="E1931" t="s">
        <v>108</v>
      </c>
      <c r="F1931">
        <v>18</v>
      </c>
      <c r="G1931" t="str">
        <f>VLOOKUP(Table1[[#This Row],[Week]],MonthWeek,3,FALSE)</f>
        <v>May</v>
      </c>
      <c r="H1931" s="42"/>
      <c r="I1931" s="4">
        <f>VLOOKUP(Table1[[#This Row],[Week]],WeekDays,2,FALSE)*Table1[[#This Row],[%]]*0.875</f>
        <v>0</v>
      </c>
      <c r="J19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31" s="42"/>
    </row>
    <row r="1932" spans="1:11" hidden="1" x14ac:dyDescent="0.3">
      <c r="A1932" t="s">
        <v>14</v>
      </c>
      <c r="B1932" t="s">
        <v>105</v>
      </c>
      <c r="D1932" t="s">
        <v>19</v>
      </c>
      <c r="E1932" t="s">
        <v>108</v>
      </c>
      <c r="F1932">
        <v>18</v>
      </c>
      <c r="G1932" t="str">
        <f>VLOOKUP(Table1[[#This Row],[Week]],MonthWeek,3,FALSE)</f>
        <v>May</v>
      </c>
      <c r="H1932" s="42"/>
      <c r="I1932" s="4">
        <f>VLOOKUP(Table1[[#This Row],[Week]],WeekDays,2,FALSE)*Table1[[#This Row],[%]]*0.875</f>
        <v>0</v>
      </c>
      <c r="J19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32" s="42"/>
    </row>
    <row r="1933" spans="1:11" hidden="1" x14ac:dyDescent="0.3">
      <c r="A1933" t="s">
        <v>14</v>
      </c>
      <c r="B1933" t="s">
        <v>85</v>
      </c>
      <c r="D1933" t="s">
        <v>19</v>
      </c>
      <c r="E1933" t="s">
        <v>108</v>
      </c>
      <c r="F1933">
        <v>18</v>
      </c>
      <c r="G1933" t="str">
        <f>VLOOKUP(Table1[[#This Row],[Week]],MonthWeek,3,FALSE)</f>
        <v>May</v>
      </c>
      <c r="H1933" s="42"/>
      <c r="I1933" s="4">
        <f>VLOOKUP(Table1[[#This Row],[Week]],WeekDays,2,FALSE)*Table1[[#This Row],[%]]*0.875</f>
        <v>0</v>
      </c>
      <c r="J19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33" s="42"/>
    </row>
    <row r="1934" spans="1:11" hidden="1" x14ac:dyDescent="0.3">
      <c r="A1934" t="s">
        <v>14</v>
      </c>
      <c r="B1934" t="s">
        <v>60</v>
      </c>
      <c r="D1934" t="s">
        <v>19</v>
      </c>
      <c r="E1934" t="s">
        <v>108</v>
      </c>
      <c r="F1934">
        <v>18</v>
      </c>
      <c r="G1934" t="str">
        <f>VLOOKUP(Table1[[#This Row],[Week]],MonthWeek,3,FALSE)</f>
        <v>May</v>
      </c>
      <c r="H1934" s="42">
        <v>0.2</v>
      </c>
      <c r="I1934" s="4">
        <f>VLOOKUP(Table1[[#This Row],[Week]],WeekDays,2,FALSE)*Table1[[#This Row],[%]]*0.875</f>
        <v>0.17500000000000002</v>
      </c>
      <c r="J19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12.600000000000001</v>
      </c>
      <c r="K1934" s="42"/>
    </row>
    <row r="1935" spans="1:11" hidden="1" x14ac:dyDescent="0.3">
      <c r="A1935" t="s">
        <v>5</v>
      </c>
      <c r="B1935" t="s">
        <v>30</v>
      </c>
      <c r="D1935" t="s">
        <v>19</v>
      </c>
      <c r="E1935" t="s">
        <v>108</v>
      </c>
      <c r="F1935">
        <v>18</v>
      </c>
      <c r="G1935" t="str">
        <f>VLOOKUP(Table1[[#This Row],[Week]],MonthWeek,3,FALSE)</f>
        <v>May</v>
      </c>
      <c r="H1935" s="58">
        <v>1</v>
      </c>
      <c r="I1935" s="4">
        <f>VLOOKUP(Table1[[#This Row],[Week]],WeekDays,2,FALSE)*Table1[[#This Row],[%]]*0.875</f>
        <v>0.875</v>
      </c>
      <c r="J19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1936" spans="1:11" hidden="1" x14ac:dyDescent="0.3">
      <c r="A1936" t="s">
        <v>5</v>
      </c>
      <c r="B1936" t="s">
        <v>46</v>
      </c>
      <c r="D1936" t="s">
        <v>19</v>
      </c>
      <c r="E1936" t="s">
        <v>108</v>
      </c>
      <c r="F1936">
        <v>18</v>
      </c>
      <c r="G1936" t="str">
        <f>VLOOKUP(Table1[[#This Row],[Week]],MonthWeek,3,FALSE)</f>
        <v>May</v>
      </c>
      <c r="H1936" s="42"/>
      <c r="I1936" s="4">
        <f>VLOOKUP(Table1[[#This Row],[Week]],WeekDays,2,FALSE)*Table1[[#This Row],[%]]*0.875</f>
        <v>0</v>
      </c>
      <c r="J19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36" s="42"/>
    </row>
    <row r="1937" spans="1:11" hidden="1" x14ac:dyDescent="0.3">
      <c r="A1937" t="s">
        <v>4</v>
      </c>
      <c r="B1937" t="s">
        <v>115</v>
      </c>
      <c r="D1937" t="s">
        <v>15</v>
      </c>
      <c r="E1937" t="s">
        <v>37</v>
      </c>
      <c r="F1937">
        <v>18</v>
      </c>
      <c r="G1937" t="str">
        <f>VLOOKUP(Table1[[#This Row],[Week]],MonthWeek,3,FALSE)</f>
        <v>May</v>
      </c>
      <c r="H1937" s="42"/>
      <c r="I1937" s="4">
        <f>VLOOKUP(Table1[[#This Row],[Week]],WeekDays,2,FALSE)*Table1[[#This Row],[%]]*0.875</f>
        <v>0</v>
      </c>
      <c r="J19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37" s="42"/>
    </row>
    <row r="1938" spans="1:11" hidden="1" x14ac:dyDescent="0.3">
      <c r="A1938" t="s">
        <v>4</v>
      </c>
      <c r="B1938" t="s">
        <v>165</v>
      </c>
      <c r="D1938" t="s">
        <v>15</v>
      </c>
      <c r="E1938" t="s">
        <v>37</v>
      </c>
      <c r="F1938">
        <v>18</v>
      </c>
      <c r="G1938" t="str">
        <f>VLOOKUP(Table1[[#This Row],[Week]],MonthWeek,3,FALSE)</f>
        <v>May</v>
      </c>
      <c r="H1938" s="42"/>
      <c r="I1938" s="4">
        <f>VLOOKUP(Table1[[#This Row],[Week]],WeekDays,2,FALSE)*Table1[[#This Row],[%]]*0.875</f>
        <v>0</v>
      </c>
      <c r="J19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38" s="42"/>
    </row>
    <row r="1939" spans="1:11" hidden="1" x14ac:dyDescent="0.3">
      <c r="A1939" t="s">
        <v>4</v>
      </c>
      <c r="B1939" t="s">
        <v>29</v>
      </c>
      <c r="D1939" t="s">
        <v>15</v>
      </c>
      <c r="E1939" t="s">
        <v>37</v>
      </c>
      <c r="F1939">
        <v>18</v>
      </c>
      <c r="G1939" t="str">
        <f>VLOOKUP(Table1[[#This Row],[Week]],MonthWeek,3,FALSE)</f>
        <v>May</v>
      </c>
      <c r="H1939" s="42"/>
      <c r="I1939" s="4">
        <f>VLOOKUP(Table1[[#This Row],[Week]],WeekDays,2,FALSE)*Table1[[#This Row],[%]]*0.875</f>
        <v>0</v>
      </c>
      <c r="J19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39" s="42"/>
    </row>
    <row r="1940" spans="1:11" hidden="1" x14ac:dyDescent="0.3">
      <c r="A1940" t="s">
        <v>9</v>
      </c>
      <c r="B1940" t="s">
        <v>9</v>
      </c>
      <c r="D1940" t="s">
        <v>15</v>
      </c>
      <c r="E1940" t="s">
        <v>37</v>
      </c>
      <c r="F1940">
        <v>18</v>
      </c>
      <c r="G1940" t="str">
        <f>VLOOKUP(Table1[[#This Row],[Week]],MonthWeek,3,FALSE)</f>
        <v>May</v>
      </c>
      <c r="H1940" s="42"/>
      <c r="I1940" s="4">
        <f>VLOOKUP(Table1[[#This Row],[Week]],WeekDays,2,FALSE)*Table1[[#This Row],[%]]*0.875</f>
        <v>0</v>
      </c>
      <c r="J19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40" s="42"/>
    </row>
    <row r="1941" spans="1:11" hidden="1" x14ac:dyDescent="0.3">
      <c r="A1941" t="s">
        <v>6</v>
      </c>
      <c r="B1941" t="s">
        <v>28</v>
      </c>
      <c r="D1941" t="s">
        <v>15</v>
      </c>
      <c r="E1941" t="s">
        <v>37</v>
      </c>
      <c r="F1941">
        <v>18</v>
      </c>
      <c r="G1941" t="str">
        <f>VLOOKUP(Table1[[#This Row],[Week]],MonthWeek,3,FALSE)</f>
        <v>May</v>
      </c>
      <c r="H1941" s="42"/>
      <c r="I1941" s="4">
        <f>VLOOKUP(Table1[[#This Row],[Week]],WeekDays,2,FALSE)*Table1[[#This Row],[%]]*0.875</f>
        <v>0</v>
      </c>
      <c r="J19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41" s="42"/>
    </row>
    <row r="1942" spans="1:11" hidden="1" x14ac:dyDescent="0.3">
      <c r="A1942" t="s">
        <v>6</v>
      </c>
      <c r="B1942" t="s">
        <v>111</v>
      </c>
      <c r="D1942" t="s">
        <v>15</v>
      </c>
      <c r="E1942" t="s">
        <v>37</v>
      </c>
      <c r="F1942">
        <v>18</v>
      </c>
      <c r="G1942" t="str">
        <f>VLOOKUP(Table1[[#This Row],[Week]],MonthWeek,3,FALSE)</f>
        <v>May</v>
      </c>
      <c r="H1942" s="42"/>
      <c r="I1942" s="4">
        <f>VLOOKUP(Table1[[#This Row],[Week]],WeekDays,2,FALSE)*Table1[[#This Row],[%]]*0.875</f>
        <v>0</v>
      </c>
      <c r="J19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42" s="42"/>
    </row>
    <row r="1943" spans="1:11" hidden="1" x14ac:dyDescent="0.3">
      <c r="A1943" t="s">
        <v>14</v>
      </c>
      <c r="B1943" t="s">
        <v>91</v>
      </c>
      <c r="D1943" t="s">
        <v>15</v>
      </c>
      <c r="E1943" t="s">
        <v>37</v>
      </c>
      <c r="F1943">
        <v>18</v>
      </c>
      <c r="G1943" t="str">
        <f>VLOOKUP(Table1[[#This Row],[Week]],MonthWeek,3,FALSE)</f>
        <v>May</v>
      </c>
      <c r="I1943" s="4">
        <f>VLOOKUP(Table1[[#This Row],[Week]],WeekDays,2,FALSE)*Table1[[#This Row],[%]]*0.875</f>
        <v>0</v>
      </c>
      <c r="J19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44" spans="1:11" hidden="1" x14ac:dyDescent="0.3">
      <c r="A1944" t="s">
        <v>14</v>
      </c>
      <c r="B1944" t="s">
        <v>70</v>
      </c>
      <c r="D1944" t="s">
        <v>15</v>
      </c>
      <c r="E1944" t="s">
        <v>37</v>
      </c>
      <c r="F1944">
        <v>18</v>
      </c>
      <c r="G1944" t="str">
        <f>VLOOKUP(Table1[[#This Row],[Week]],MonthWeek,3,FALSE)</f>
        <v>May</v>
      </c>
      <c r="H1944" s="42"/>
      <c r="I1944" s="4">
        <f>VLOOKUP(Table1[[#This Row],[Week]],WeekDays,2,FALSE)*Table1[[#This Row],[%]]*0.875</f>
        <v>0</v>
      </c>
      <c r="J19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44" s="42"/>
    </row>
    <row r="1945" spans="1:11" hidden="1" x14ac:dyDescent="0.3">
      <c r="A1945" t="s">
        <v>14</v>
      </c>
      <c r="B1945" t="s">
        <v>85</v>
      </c>
      <c r="D1945" t="s">
        <v>15</v>
      </c>
      <c r="E1945" t="s">
        <v>37</v>
      </c>
      <c r="F1945">
        <v>18</v>
      </c>
      <c r="G1945" t="str">
        <f>VLOOKUP(Table1[[#This Row],[Week]],MonthWeek,3,FALSE)</f>
        <v>May</v>
      </c>
      <c r="H1945" s="42"/>
      <c r="I1945" s="4">
        <f>VLOOKUP(Table1[[#This Row],[Week]],WeekDays,2,FALSE)*Table1[[#This Row],[%]]*0.875</f>
        <v>0</v>
      </c>
      <c r="J19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45" s="42"/>
    </row>
    <row r="1946" spans="1:11" hidden="1" x14ac:dyDescent="0.3">
      <c r="A1946" t="s">
        <v>5</v>
      </c>
      <c r="B1946" t="s">
        <v>30</v>
      </c>
      <c r="D1946" t="s">
        <v>15</v>
      </c>
      <c r="E1946" t="s">
        <v>37</v>
      </c>
      <c r="F1946">
        <v>18</v>
      </c>
      <c r="G1946" t="str">
        <f>VLOOKUP(Table1[[#This Row],[Week]],MonthWeek,3,FALSE)</f>
        <v>May</v>
      </c>
      <c r="H1946" s="42"/>
      <c r="I1946" s="4">
        <f>VLOOKUP(Table1[[#This Row],[Week]],WeekDays,2,FALSE)*Table1[[#This Row],[%]]*0.875</f>
        <v>0</v>
      </c>
      <c r="J19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46" s="42"/>
    </row>
    <row r="1947" spans="1:11" hidden="1" x14ac:dyDescent="0.3">
      <c r="A1947" t="s">
        <v>6</v>
      </c>
      <c r="B1947" t="s">
        <v>77</v>
      </c>
      <c r="D1947" t="s">
        <v>15</v>
      </c>
      <c r="E1947" t="s">
        <v>132</v>
      </c>
      <c r="F1947">
        <v>18</v>
      </c>
      <c r="G1947" t="str">
        <f>VLOOKUP(Table1[[#This Row],[Week]],MonthWeek,3,FALSE)</f>
        <v>May</v>
      </c>
      <c r="H1947" s="42"/>
      <c r="I1947" s="4">
        <f>VLOOKUP(Table1[[#This Row],[Week]],WeekDays,2,FALSE)*Table1[[#This Row],[%]]*0.875</f>
        <v>0</v>
      </c>
      <c r="J19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47" s="42"/>
    </row>
    <row r="1948" spans="1:11" hidden="1" x14ac:dyDescent="0.3">
      <c r="A1948" t="s">
        <v>5</v>
      </c>
      <c r="B1948" t="s">
        <v>46</v>
      </c>
      <c r="D1948" t="s">
        <v>15</v>
      </c>
      <c r="E1948" t="s">
        <v>132</v>
      </c>
      <c r="F1948">
        <v>18</v>
      </c>
      <c r="G1948" t="str">
        <f>VLOOKUP(Table1[[#This Row],[Week]],MonthWeek,3,FALSE)</f>
        <v>May</v>
      </c>
      <c r="H1948" s="42"/>
      <c r="I1948" s="4">
        <f>VLOOKUP(Table1[[#This Row],[Week]],WeekDays,2,FALSE)*Table1[[#This Row],[%]]*0.875</f>
        <v>0</v>
      </c>
      <c r="J19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48" s="42"/>
    </row>
    <row r="1949" spans="1:11" hidden="1" x14ac:dyDescent="0.3">
      <c r="A1949" t="s">
        <v>5</v>
      </c>
      <c r="B1949" t="s">
        <v>30</v>
      </c>
      <c r="D1949" t="s">
        <v>15</v>
      </c>
      <c r="E1949" t="s">
        <v>132</v>
      </c>
      <c r="F1949">
        <v>18</v>
      </c>
      <c r="G1949" t="str">
        <f>VLOOKUP(Table1[[#This Row],[Week]],MonthWeek,3,FALSE)</f>
        <v>May</v>
      </c>
      <c r="H1949" s="42">
        <v>1</v>
      </c>
      <c r="I1949" s="4">
        <f>VLOOKUP(Table1[[#This Row],[Week]],WeekDays,2,FALSE)*Table1[[#This Row],[%]]*0.875</f>
        <v>0.875</v>
      </c>
      <c r="J19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1949" s="42"/>
    </row>
    <row r="1950" spans="1:11" hidden="1" x14ac:dyDescent="0.3">
      <c r="A1950" t="s">
        <v>11</v>
      </c>
      <c r="B1950" t="s">
        <v>11</v>
      </c>
      <c r="D1950" t="s">
        <v>19</v>
      </c>
      <c r="E1950" t="s">
        <v>114</v>
      </c>
      <c r="F1950">
        <v>18</v>
      </c>
      <c r="G1950" t="str">
        <f>VLOOKUP(Table1[[#This Row],[Week]],MonthWeek,3,FALSE)</f>
        <v>May</v>
      </c>
      <c r="I1950" s="4">
        <f>VLOOKUP(Table1[[#This Row],[Week]],WeekDays,2,FALSE)*Table1[[#This Row],[%]]*0.875</f>
        <v>0</v>
      </c>
      <c r="J19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51" spans="1:11" hidden="1" x14ac:dyDescent="0.3">
      <c r="A1951" t="s">
        <v>4</v>
      </c>
      <c r="B1951" t="s">
        <v>115</v>
      </c>
      <c r="D1951" t="s">
        <v>19</v>
      </c>
      <c r="E1951" t="s">
        <v>114</v>
      </c>
      <c r="F1951">
        <v>18</v>
      </c>
      <c r="G1951" t="str">
        <f>VLOOKUP(Table1[[#This Row],[Week]],MonthWeek,3,FALSE)</f>
        <v>May</v>
      </c>
      <c r="H1951" s="42"/>
      <c r="I1951" s="4">
        <f>VLOOKUP(Table1[[#This Row],[Week]],WeekDays,2,FALSE)*Table1[[#This Row],[%]]*0.875</f>
        <v>0</v>
      </c>
      <c r="J19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51" s="42"/>
    </row>
    <row r="1952" spans="1:11" hidden="1" x14ac:dyDescent="0.3">
      <c r="A1952" t="s">
        <v>6</v>
      </c>
      <c r="B1952" t="s">
        <v>116</v>
      </c>
      <c r="D1952" t="s">
        <v>19</v>
      </c>
      <c r="E1952" t="s">
        <v>114</v>
      </c>
      <c r="F1952">
        <v>18</v>
      </c>
      <c r="G1952" t="str">
        <f>VLOOKUP(Table1[[#This Row],[Week]],MonthWeek,3,FALSE)</f>
        <v>May</v>
      </c>
      <c r="H1952" s="42">
        <v>0.1</v>
      </c>
      <c r="I1952" s="4">
        <f>VLOOKUP(Table1[[#This Row],[Week]],WeekDays,2,FALSE)*Table1[[#This Row],[%]]*0.875</f>
        <v>8.7500000000000008E-2</v>
      </c>
      <c r="J19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6.3000000000000007</v>
      </c>
      <c r="K1952" s="42"/>
    </row>
    <row r="1953" spans="1:11" hidden="1" x14ac:dyDescent="0.3">
      <c r="A1953" t="s">
        <v>6</v>
      </c>
      <c r="B1953" t="s">
        <v>31</v>
      </c>
      <c r="D1953" t="s">
        <v>19</v>
      </c>
      <c r="E1953" t="s">
        <v>114</v>
      </c>
      <c r="F1953">
        <v>18</v>
      </c>
      <c r="G1953" t="str">
        <f>VLOOKUP(Table1[[#This Row],[Week]],MonthWeek,3,FALSE)</f>
        <v>May</v>
      </c>
      <c r="H1953" s="42">
        <v>0.1</v>
      </c>
      <c r="I1953" s="4">
        <f>VLOOKUP(Table1[[#This Row],[Week]],WeekDays,2,FALSE)*Table1[[#This Row],[%]]*0.875</f>
        <v>8.7500000000000008E-2</v>
      </c>
      <c r="J19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6.3000000000000007</v>
      </c>
      <c r="K1953" s="42"/>
    </row>
    <row r="1954" spans="1:11" hidden="1" x14ac:dyDescent="0.3">
      <c r="A1954" t="s">
        <v>14</v>
      </c>
      <c r="B1954" t="s">
        <v>99</v>
      </c>
      <c r="D1954" t="s">
        <v>19</v>
      </c>
      <c r="E1954" t="s">
        <v>114</v>
      </c>
      <c r="F1954">
        <v>18</v>
      </c>
      <c r="G1954" t="str">
        <f>VLOOKUP(Table1[[#This Row],[Week]],MonthWeek,3,FALSE)</f>
        <v>May</v>
      </c>
      <c r="H1954" s="58">
        <v>0.05</v>
      </c>
      <c r="I1954" s="4">
        <f>VLOOKUP(Table1[[#This Row],[Week]],WeekDays,2,FALSE)*Table1[[#This Row],[%]]*0.875</f>
        <v>4.3750000000000004E-2</v>
      </c>
      <c r="J19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3.1500000000000004</v>
      </c>
    </row>
    <row r="1955" spans="1:11" hidden="1" x14ac:dyDescent="0.3">
      <c r="A1955" t="s">
        <v>5</v>
      </c>
      <c r="B1955" t="s">
        <v>96</v>
      </c>
      <c r="D1955" t="s">
        <v>19</v>
      </c>
      <c r="E1955" t="s">
        <v>114</v>
      </c>
      <c r="F1955">
        <v>18</v>
      </c>
      <c r="G1955" t="str">
        <f>VLOOKUP(Table1[[#This Row],[Week]],MonthWeek,3,FALSE)</f>
        <v>May</v>
      </c>
      <c r="H1955" s="42">
        <v>0.2</v>
      </c>
      <c r="I1955" s="4">
        <f>VLOOKUP(Table1[[#This Row],[Week]],WeekDays,2,FALSE)*Table1[[#This Row],[%]]*0.875</f>
        <v>0.17500000000000002</v>
      </c>
      <c r="J19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12.600000000000001</v>
      </c>
      <c r="K1955" s="42"/>
    </row>
    <row r="1956" spans="1:11" hidden="1" x14ac:dyDescent="0.3">
      <c r="A1956" t="s">
        <v>5</v>
      </c>
      <c r="B1956" t="s">
        <v>83</v>
      </c>
      <c r="D1956" t="s">
        <v>19</v>
      </c>
      <c r="E1956" t="s">
        <v>114</v>
      </c>
      <c r="F1956">
        <v>18</v>
      </c>
      <c r="G1956" t="str">
        <f>VLOOKUP(Table1[[#This Row],[Week]],MonthWeek,3,FALSE)</f>
        <v>May</v>
      </c>
      <c r="H1956" s="42"/>
      <c r="I1956" s="4">
        <f>VLOOKUP(Table1[[#This Row],[Week]],WeekDays,2,FALSE)*Table1[[#This Row],[%]]*0.875</f>
        <v>0</v>
      </c>
      <c r="J19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56" s="42"/>
    </row>
    <row r="1957" spans="1:11" hidden="1" x14ac:dyDescent="0.3">
      <c r="A1957" t="s">
        <v>5</v>
      </c>
      <c r="B1957" t="s">
        <v>30</v>
      </c>
      <c r="D1957" t="s">
        <v>15</v>
      </c>
      <c r="E1957" t="s">
        <v>61</v>
      </c>
      <c r="F1957">
        <v>18</v>
      </c>
      <c r="G1957" t="str">
        <f>VLOOKUP(Table1[[#This Row],[Week]],MonthWeek,3,FALSE)</f>
        <v>May</v>
      </c>
      <c r="H1957" s="42">
        <v>1</v>
      </c>
      <c r="I1957" s="4">
        <f>VLOOKUP(Table1[[#This Row],[Week]],WeekDays,2,FALSE)*Table1[[#This Row],[%]]*0.875</f>
        <v>0.875</v>
      </c>
      <c r="J19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1957" s="42"/>
    </row>
    <row r="1958" spans="1:11" hidden="1" x14ac:dyDescent="0.3">
      <c r="A1958" t="s">
        <v>5</v>
      </c>
      <c r="B1958" t="s">
        <v>30</v>
      </c>
      <c r="D1958" t="s">
        <v>17</v>
      </c>
      <c r="E1958" t="s">
        <v>101</v>
      </c>
      <c r="F1958">
        <v>18</v>
      </c>
      <c r="G1958" t="str">
        <f>VLOOKUP(Table1[[#This Row],[Week]],MonthWeek,3,FALSE)</f>
        <v>May</v>
      </c>
      <c r="H1958" s="42">
        <v>1</v>
      </c>
      <c r="I1958" s="4">
        <f>VLOOKUP(Table1[[#This Row],[Week]],WeekDays,2,FALSE)*Table1[[#This Row],[%]]*0.875</f>
        <v>0.875</v>
      </c>
      <c r="J19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1958" s="42"/>
    </row>
    <row r="1959" spans="1:11" hidden="1" x14ac:dyDescent="0.3">
      <c r="A1959" t="s">
        <v>14</v>
      </c>
      <c r="B1959" t="s">
        <v>91</v>
      </c>
      <c r="D1959" t="s">
        <v>17</v>
      </c>
      <c r="E1959" t="s">
        <v>120</v>
      </c>
      <c r="F1959">
        <v>18</v>
      </c>
      <c r="G1959" t="str">
        <f>VLOOKUP(Table1[[#This Row],[Week]],MonthWeek,3,FALSE)</f>
        <v>May</v>
      </c>
      <c r="I1959" s="4">
        <f>VLOOKUP(Table1[[#This Row],[Week]],WeekDays,2,FALSE)*Table1[[#This Row],[%]]*0.875</f>
        <v>0</v>
      </c>
      <c r="J19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60" spans="1:11" hidden="1" x14ac:dyDescent="0.3">
      <c r="A1960" t="s">
        <v>14</v>
      </c>
      <c r="B1960" t="s">
        <v>36</v>
      </c>
      <c r="D1960" t="s">
        <v>17</v>
      </c>
      <c r="E1960" t="s">
        <v>120</v>
      </c>
      <c r="F1960">
        <v>18</v>
      </c>
      <c r="G1960" t="str">
        <f>VLOOKUP(Table1[[#This Row],[Week]],MonthWeek,3,FALSE)</f>
        <v>May</v>
      </c>
      <c r="H1960" s="42"/>
      <c r="I1960" s="4">
        <f>VLOOKUP(Table1[[#This Row],[Week]],WeekDays,2,FALSE)*Table1[[#This Row],[%]]*0.875</f>
        <v>0</v>
      </c>
      <c r="J19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60" s="42"/>
    </row>
    <row r="1961" spans="1:11" hidden="1" x14ac:dyDescent="0.3">
      <c r="A1961" t="s">
        <v>14</v>
      </c>
      <c r="B1961" t="s">
        <v>70</v>
      </c>
      <c r="D1961" t="s">
        <v>17</v>
      </c>
      <c r="E1961" t="s">
        <v>120</v>
      </c>
      <c r="F1961">
        <v>18</v>
      </c>
      <c r="G1961" t="str">
        <f>VLOOKUP(Table1[[#This Row],[Week]],MonthWeek,3,FALSE)</f>
        <v>May</v>
      </c>
      <c r="H1961" s="42"/>
      <c r="I1961" s="4">
        <f>VLOOKUP(Table1[[#This Row],[Week]],WeekDays,2,FALSE)*Table1[[#This Row],[%]]*0.875</f>
        <v>0</v>
      </c>
      <c r="J19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61" s="42"/>
    </row>
    <row r="1962" spans="1:11" hidden="1" x14ac:dyDescent="0.3">
      <c r="A1962" t="s">
        <v>14</v>
      </c>
      <c r="B1962" t="s">
        <v>85</v>
      </c>
      <c r="D1962" t="s">
        <v>17</v>
      </c>
      <c r="E1962" t="s">
        <v>120</v>
      </c>
      <c r="F1962">
        <v>18</v>
      </c>
      <c r="G1962" t="str">
        <f>VLOOKUP(Table1[[#This Row],[Week]],MonthWeek,3,FALSE)</f>
        <v>May</v>
      </c>
      <c r="H1962" s="42"/>
      <c r="I1962" s="4">
        <f>VLOOKUP(Table1[[#This Row],[Week]],WeekDays,2,FALSE)*Table1[[#This Row],[%]]*0.875</f>
        <v>0</v>
      </c>
      <c r="J19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62" s="42"/>
    </row>
    <row r="1963" spans="1:11" hidden="1" x14ac:dyDescent="0.3">
      <c r="A1963" t="s">
        <v>14</v>
      </c>
      <c r="B1963" t="s">
        <v>60</v>
      </c>
      <c r="D1963" t="s">
        <v>17</v>
      </c>
      <c r="E1963" t="s">
        <v>120</v>
      </c>
      <c r="F1963">
        <v>18</v>
      </c>
      <c r="G1963" t="str">
        <f>VLOOKUP(Table1[[#This Row],[Week]],MonthWeek,3,FALSE)</f>
        <v>May</v>
      </c>
      <c r="H1963" s="42">
        <v>0.2</v>
      </c>
      <c r="I1963" s="4">
        <f>VLOOKUP(Table1[[#This Row],[Week]],WeekDays,2,FALSE)*Table1[[#This Row],[%]]*0.875</f>
        <v>0.17500000000000002</v>
      </c>
      <c r="J19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12.600000000000001</v>
      </c>
      <c r="K1963" s="42"/>
    </row>
    <row r="1964" spans="1:11" hidden="1" x14ac:dyDescent="0.3">
      <c r="A1964" t="s">
        <v>9</v>
      </c>
      <c r="B1964" t="s">
        <v>9</v>
      </c>
      <c r="D1964" t="s">
        <v>15</v>
      </c>
      <c r="E1964" t="s">
        <v>134</v>
      </c>
      <c r="F1964">
        <v>18</v>
      </c>
      <c r="G1964" t="str">
        <f>VLOOKUP(Table1[[#This Row],[Week]],MonthWeek,3,FALSE)</f>
        <v>May</v>
      </c>
      <c r="H1964" s="42"/>
      <c r="I1964" s="4">
        <f>VLOOKUP(Table1[[#This Row],[Week]],WeekDays,2,FALSE)*Table1[[#This Row],[%]]*0.875</f>
        <v>0</v>
      </c>
      <c r="J19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64" s="42"/>
    </row>
    <row r="1965" spans="1:11" hidden="1" x14ac:dyDescent="0.3">
      <c r="A1965" t="s">
        <v>6</v>
      </c>
      <c r="B1965" t="s">
        <v>111</v>
      </c>
      <c r="D1965" t="s">
        <v>15</v>
      </c>
      <c r="E1965" t="s">
        <v>134</v>
      </c>
      <c r="F1965">
        <v>18</v>
      </c>
      <c r="G1965" t="str">
        <f>VLOOKUP(Table1[[#This Row],[Week]],MonthWeek,3,FALSE)</f>
        <v>May</v>
      </c>
      <c r="H1965" s="58">
        <v>0.3</v>
      </c>
      <c r="I1965" s="4">
        <f>VLOOKUP(Table1[[#This Row],[Week]],WeekDays,2,FALSE)*Table1[[#This Row],[%]]*0.875</f>
        <v>0.26250000000000001</v>
      </c>
      <c r="J19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18.900000000000002</v>
      </c>
    </row>
    <row r="1966" spans="1:11" hidden="1" x14ac:dyDescent="0.3">
      <c r="A1966" t="s">
        <v>14</v>
      </c>
      <c r="B1966" t="s">
        <v>60</v>
      </c>
      <c r="D1966" t="s">
        <v>15</v>
      </c>
      <c r="E1966" t="s">
        <v>134</v>
      </c>
      <c r="F1966">
        <v>18</v>
      </c>
      <c r="G1966" t="str">
        <f>VLOOKUP(Table1[[#This Row],[Week]],MonthWeek,3,FALSE)</f>
        <v>May</v>
      </c>
      <c r="H1966" s="42"/>
      <c r="I1966" s="4">
        <f>VLOOKUP(Table1[[#This Row],[Week]],WeekDays,2,FALSE)*Table1[[#This Row],[%]]*0.875</f>
        <v>0</v>
      </c>
      <c r="J19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66" s="42"/>
    </row>
    <row r="1967" spans="1:11" hidden="1" x14ac:dyDescent="0.3">
      <c r="A1967" t="s">
        <v>4</v>
      </c>
      <c r="B1967" t="s">
        <v>95</v>
      </c>
      <c r="D1967" t="s">
        <v>19</v>
      </c>
      <c r="E1967" t="s">
        <v>73</v>
      </c>
      <c r="F1967">
        <v>18</v>
      </c>
      <c r="G1967" t="str">
        <f>VLOOKUP(Table1[[#This Row],[Week]],MonthWeek,3,FALSE)</f>
        <v>May</v>
      </c>
      <c r="H1967" s="42"/>
      <c r="I1967" s="4">
        <f>VLOOKUP(Table1[[#This Row],[Week]],WeekDays,2,FALSE)*Table1[[#This Row],[%]]*0.875</f>
        <v>0</v>
      </c>
      <c r="J19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67" s="42"/>
    </row>
    <row r="1968" spans="1:11" hidden="1" x14ac:dyDescent="0.3">
      <c r="A1968" t="s">
        <v>6</v>
      </c>
      <c r="B1968" t="s">
        <v>31</v>
      </c>
      <c r="D1968" t="s">
        <v>19</v>
      </c>
      <c r="E1968" t="s">
        <v>73</v>
      </c>
      <c r="F1968">
        <v>18</v>
      </c>
      <c r="G1968" t="str">
        <f>VLOOKUP(Table1[[#This Row],[Week]],MonthWeek,3,FALSE)</f>
        <v>May</v>
      </c>
      <c r="H1968" s="42">
        <v>0.4</v>
      </c>
      <c r="I1968" s="4">
        <f>VLOOKUP(Table1[[#This Row],[Week]],WeekDays,2,FALSE)*Table1[[#This Row],[%]]*0.875</f>
        <v>0.35000000000000003</v>
      </c>
      <c r="J19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c r="K1968" s="42"/>
    </row>
    <row r="1969" spans="1:11" hidden="1" x14ac:dyDescent="0.3">
      <c r="A1969" t="s">
        <v>6</v>
      </c>
      <c r="B1969" t="s">
        <v>111</v>
      </c>
      <c r="D1969" t="s">
        <v>19</v>
      </c>
      <c r="E1969" t="s">
        <v>73</v>
      </c>
      <c r="F1969">
        <v>18</v>
      </c>
      <c r="G1969" t="str">
        <f>VLOOKUP(Table1[[#This Row],[Week]],MonthWeek,3,FALSE)</f>
        <v>May</v>
      </c>
      <c r="H1969" s="42">
        <v>0.2</v>
      </c>
      <c r="I1969" s="4">
        <f>VLOOKUP(Table1[[#This Row],[Week]],WeekDays,2,FALSE)*Table1[[#This Row],[%]]*0.875</f>
        <v>0.17500000000000002</v>
      </c>
      <c r="J19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c r="K1969" s="42"/>
    </row>
    <row r="1970" spans="1:11" hidden="1" x14ac:dyDescent="0.3">
      <c r="A1970" t="s">
        <v>6</v>
      </c>
      <c r="B1970" t="s">
        <v>97</v>
      </c>
      <c r="D1970" t="s">
        <v>19</v>
      </c>
      <c r="E1970" t="s">
        <v>73</v>
      </c>
      <c r="F1970">
        <v>18</v>
      </c>
      <c r="G1970" t="str">
        <f>VLOOKUP(Table1[[#This Row],[Week]],MonthWeek,3,FALSE)</f>
        <v>May</v>
      </c>
      <c r="H1970" s="58">
        <v>0.1</v>
      </c>
      <c r="I1970" s="4">
        <f>VLOOKUP(Table1[[#This Row],[Week]],WeekDays,2,FALSE)*Table1[[#This Row],[%]]*0.875</f>
        <v>8.7500000000000008E-2</v>
      </c>
      <c r="J19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5.6000000000000005</v>
      </c>
    </row>
    <row r="1971" spans="1:11" hidden="1" x14ac:dyDescent="0.3">
      <c r="A1971" t="s">
        <v>14</v>
      </c>
      <c r="B1971" t="s">
        <v>99</v>
      </c>
      <c r="D1971" t="s">
        <v>19</v>
      </c>
      <c r="E1971" t="s">
        <v>73</v>
      </c>
      <c r="F1971">
        <v>18</v>
      </c>
      <c r="G1971" t="str">
        <f>VLOOKUP(Table1[[#This Row],[Week]],MonthWeek,3,FALSE)</f>
        <v>May</v>
      </c>
      <c r="I1971" s="4">
        <f>VLOOKUP(Table1[[#This Row],[Week]],WeekDays,2,FALSE)*Table1[[#This Row],[%]]*0.875</f>
        <v>0</v>
      </c>
      <c r="J19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72" spans="1:11" hidden="1" x14ac:dyDescent="0.3">
      <c r="A1972" t="s">
        <v>5</v>
      </c>
      <c r="B1972" t="s">
        <v>96</v>
      </c>
      <c r="D1972" t="s">
        <v>19</v>
      </c>
      <c r="E1972" t="s">
        <v>73</v>
      </c>
      <c r="F1972">
        <v>18</v>
      </c>
      <c r="G1972" t="str">
        <f>VLOOKUP(Table1[[#This Row],[Week]],MonthWeek,3,FALSE)</f>
        <v>May</v>
      </c>
      <c r="H1972" s="42">
        <v>0.4</v>
      </c>
      <c r="I1972" s="4">
        <f>VLOOKUP(Table1[[#This Row],[Week]],WeekDays,2,FALSE)*Table1[[#This Row],[%]]*0.875</f>
        <v>0.35000000000000003</v>
      </c>
      <c r="J19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c r="K1972" s="42"/>
    </row>
    <row r="1973" spans="1:11" hidden="1" x14ac:dyDescent="0.3">
      <c r="A1973" t="s">
        <v>5</v>
      </c>
      <c r="B1973" t="s">
        <v>83</v>
      </c>
      <c r="D1973" t="s">
        <v>19</v>
      </c>
      <c r="E1973" t="s">
        <v>73</v>
      </c>
      <c r="F1973">
        <v>18</v>
      </c>
      <c r="G1973" t="str">
        <f>VLOOKUP(Table1[[#This Row],[Week]],MonthWeek,3,FALSE)</f>
        <v>May</v>
      </c>
      <c r="H1973" s="42"/>
      <c r="I1973" s="4">
        <f>VLOOKUP(Table1[[#This Row],[Week]],WeekDays,2,FALSE)*Table1[[#This Row],[%]]*0.875</f>
        <v>0</v>
      </c>
      <c r="J19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73" s="42"/>
    </row>
    <row r="1974" spans="1:11" hidden="1" x14ac:dyDescent="0.3">
      <c r="A1974" t="s">
        <v>13</v>
      </c>
      <c r="B1974" t="s">
        <v>67</v>
      </c>
      <c r="D1974" t="s">
        <v>19</v>
      </c>
      <c r="E1974" t="s">
        <v>73</v>
      </c>
      <c r="F1974">
        <v>18</v>
      </c>
      <c r="G1974" t="str">
        <f>VLOOKUP(Table1[[#This Row],[Week]],MonthWeek,3,FALSE)</f>
        <v>May</v>
      </c>
      <c r="H1974" s="42"/>
      <c r="I1974" s="4">
        <f>VLOOKUP(Table1[[#This Row],[Week]],WeekDays,2,FALSE)*Table1[[#This Row],[%]]*0.875</f>
        <v>0</v>
      </c>
      <c r="J19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74" s="42"/>
    </row>
    <row r="1975" spans="1:11" hidden="1" x14ac:dyDescent="0.3">
      <c r="A1975" t="s">
        <v>4</v>
      </c>
      <c r="B1975" t="s">
        <v>115</v>
      </c>
      <c r="D1975" t="s">
        <v>0</v>
      </c>
      <c r="E1975" t="s">
        <v>4</v>
      </c>
      <c r="F1975">
        <v>18</v>
      </c>
      <c r="G1975" t="str">
        <f>VLOOKUP(Table1[[#This Row],[Week]],MonthWeek,3,FALSE)</f>
        <v>May</v>
      </c>
      <c r="H1975" s="58">
        <v>1</v>
      </c>
      <c r="I1975" s="4">
        <f>VLOOKUP(Table1[[#This Row],[Week]],WeekDays,2,FALSE)*Table1[[#This Row],[%]]*0.875</f>
        <v>0.875</v>
      </c>
      <c r="J19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1976" spans="1:11" hidden="1" x14ac:dyDescent="0.3">
      <c r="A1976" t="s">
        <v>4</v>
      </c>
      <c r="B1976" t="s">
        <v>104</v>
      </c>
      <c r="D1976" t="s">
        <v>0</v>
      </c>
      <c r="E1976" t="s">
        <v>4</v>
      </c>
      <c r="F1976">
        <v>18</v>
      </c>
      <c r="G1976" t="str">
        <f>VLOOKUP(Table1[[#This Row],[Week]],MonthWeek,3,FALSE)</f>
        <v>May</v>
      </c>
      <c r="H1976" s="42"/>
      <c r="I1976" s="4">
        <f>VLOOKUP(Table1[[#This Row],[Week]],WeekDays,2,FALSE)*Table1[[#This Row],[%]]*0.875</f>
        <v>0</v>
      </c>
      <c r="J19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76" s="42"/>
    </row>
    <row r="1977" spans="1:11" hidden="1" x14ac:dyDescent="0.3">
      <c r="A1977" t="s">
        <v>4</v>
      </c>
      <c r="B1977" t="s">
        <v>165</v>
      </c>
      <c r="D1977" t="s">
        <v>0</v>
      </c>
      <c r="E1977" t="s">
        <v>4</v>
      </c>
      <c r="F1977">
        <v>18</v>
      </c>
      <c r="G1977" t="str">
        <f>VLOOKUP(Table1[[#This Row],[Week]],MonthWeek,3,FALSE)</f>
        <v>May</v>
      </c>
      <c r="H1977" s="42"/>
      <c r="I1977" s="4">
        <f>VLOOKUP(Table1[[#This Row],[Week]],WeekDays,2,FALSE)*Table1[[#This Row],[%]]*0.875</f>
        <v>0</v>
      </c>
      <c r="J19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77" s="42"/>
    </row>
    <row r="1978" spans="1:11" hidden="1" x14ac:dyDescent="0.3">
      <c r="A1978" t="s">
        <v>4</v>
      </c>
      <c r="B1978" t="s">
        <v>29</v>
      </c>
      <c r="D1978" t="s">
        <v>0</v>
      </c>
      <c r="E1978" t="s">
        <v>4</v>
      </c>
      <c r="F1978">
        <v>18</v>
      </c>
      <c r="G1978" t="str">
        <f>VLOOKUP(Table1[[#This Row],[Week]],MonthWeek,3,FALSE)</f>
        <v>May</v>
      </c>
      <c r="H1978" s="42"/>
      <c r="I1978" s="4">
        <f>VLOOKUP(Table1[[#This Row],[Week]],WeekDays,2,FALSE)*Table1[[#This Row],[%]]*0.875</f>
        <v>0</v>
      </c>
      <c r="J19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78" s="42"/>
    </row>
    <row r="1979" spans="1:11" hidden="1" x14ac:dyDescent="0.3">
      <c r="A1979" t="s">
        <v>4</v>
      </c>
      <c r="B1979" t="s">
        <v>95</v>
      </c>
      <c r="D1979" t="s">
        <v>0</v>
      </c>
      <c r="E1979" t="s">
        <v>4</v>
      </c>
      <c r="F1979">
        <v>18</v>
      </c>
      <c r="G1979" t="str">
        <f>VLOOKUP(Table1[[#This Row],[Week]],MonthWeek,3,FALSE)</f>
        <v>May</v>
      </c>
      <c r="H1979" s="42"/>
      <c r="I1979" s="4">
        <f>VLOOKUP(Table1[[#This Row],[Week]],WeekDays,2,FALSE)*Table1[[#This Row],[%]]*0.875</f>
        <v>0</v>
      </c>
      <c r="J19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79" s="42"/>
    </row>
    <row r="1980" spans="1:11" hidden="1" x14ac:dyDescent="0.3">
      <c r="A1980" t="s">
        <v>4</v>
      </c>
      <c r="B1980" t="s">
        <v>45</v>
      </c>
      <c r="D1980" t="s">
        <v>0</v>
      </c>
      <c r="E1980" t="s">
        <v>4</v>
      </c>
      <c r="F1980">
        <v>18</v>
      </c>
      <c r="G1980" t="str">
        <f>VLOOKUP(Table1[[#This Row],[Week]],MonthWeek,3,FALSE)</f>
        <v>May</v>
      </c>
      <c r="I1980" s="4">
        <f>VLOOKUP(Table1[[#This Row],[Week]],WeekDays,2,FALSE)*Table1[[#This Row],[%]]*0.875</f>
        <v>0</v>
      </c>
      <c r="J19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81" spans="1:11" hidden="1" x14ac:dyDescent="0.3">
      <c r="A1981" t="s">
        <v>14</v>
      </c>
      <c r="B1981" t="s">
        <v>85</v>
      </c>
      <c r="D1981" t="s">
        <v>15</v>
      </c>
      <c r="E1981" t="s">
        <v>92</v>
      </c>
      <c r="F1981">
        <v>18</v>
      </c>
      <c r="G1981" t="str">
        <f>VLOOKUP(Table1[[#This Row],[Week]],MonthWeek,3,FALSE)</f>
        <v>May</v>
      </c>
      <c r="H1981" s="42"/>
      <c r="I1981" s="4">
        <f>VLOOKUP(Table1[[#This Row],[Week]],WeekDays,2,FALSE)*Table1[[#This Row],[%]]*0.875</f>
        <v>0</v>
      </c>
      <c r="J19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81" s="42"/>
    </row>
    <row r="1982" spans="1:11" hidden="1" x14ac:dyDescent="0.3">
      <c r="A1982" t="s">
        <v>5</v>
      </c>
      <c r="B1982" t="s">
        <v>46</v>
      </c>
      <c r="D1982" t="s">
        <v>15</v>
      </c>
      <c r="E1982" t="s">
        <v>92</v>
      </c>
      <c r="F1982">
        <v>18</v>
      </c>
      <c r="G1982" t="str">
        <f>VLOOKUP(Table1[[#This Row],[Week]],MonthWeek,3,FALSE)</f>
        <v>May</v>
      </c>
      <c r="H1982" s="42"/>
      <c r="I1982" s="4">
        <f>VLOOKUP(Table1[[#This Row],[Week]],WeekDays,2,FALSE)*Table1[[#This Row],[%]]*0.875</f>
        <v>0</v>
      </c>
      <c r="J19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82" s="42"/>
    </row>
    <row r="1983" spans="1:11" hidden="1" x14ac:dyDescent="0.3">
      <c r="A1983" t="s">
        <v>5</v>
      </c>
      <c r="B1983" t="s">
        <v>30</v>
      </c>
      <c r="D1983" t="s">
        <v>15</v>
      </c>
      <c r="E1983" t="s">
        <v>92</v>
      </c>
      <c r="F1983">
        <v>18</v>
      </c>
      <c r="G1983" t="str">
        <f>VLOOKUP(Table1[[#This Row],[Week]],MonthWeek,3,FALSE)</f>
        <v>May</v>
      </c>
      <c r="H1983" s="42">
        <v>0.7</v>
      </c>
      <c r="I1983" s="4">
        <f>VLOOKUP(Table1[[#This Row],[Week]],WeekDays,2,FALSE)*Table1[[#This Row],[%]]*0.875</f>
        <v>0.61249999999999993</v>
      </c>
      <c r="J19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39.199999999999996</v>
      </c>
      <c r="K1983" s="42"/>
    </row>
    <row r="1984" spans="1:11" hidden="1" x14ac:dyDescent="0.3">
      <c r="A1984" t="s">
        <v>13</v>
      </c>
      <c r="B1984" t="s">
        <v>59</v>
      </c>
      <c r="D1984" t="s">
        <v>15</v>
      </c>
      <c r="E1984" t="s">
        <v>92</v>
      </c>
      <c r="F1984">
        <v>18</v>
      </c>
      <c r="G1984" t="str">
        <f>VLOOKUP(Table1[[#This Row],[Week]],MonthWeek,3,FALSE)</f>
        <v>May</v>
      </c>
      <c r="H1984" s="42"/>
      <c r="I1984" s="4">
        <f>VLOOKUP(Table1[[#This Row],[Week]],WeekDays,2,FALSE)*Table1[[#This Row],[%]]*0.875</f>
        <v>0</v>
      </c>
      <c r="J19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84" s="42"/>
    </row>
    <row r="1985" spans="1:11" hidden="1" x14ac:dyDescent="0.3">
      <c r="A1985" t="s">
        <v>6</v>
      </c>
      <c r="B1985" t="s">
        <v>77</v>
      </c>
      <c r="D1985" t="s">
        <v>0</v>
      </c>
      <c r="E1985" t="s">
        <v>6</v>
      </c>
      <c r="F1985">
        <v>18</v>
      </c>
      <c r="G1985" t="str">
        <f>VLOOKUP(Table1[[#This Row],[Week]],MonthWeek,3,FALSE)</f>
        <v>May</v>
      </c>
      <c r="H1985" s="42">
        <v>0.2</v>
      </c>
      <c r="I1985" s="4">
        <f>VLOOKUP(Table1[[#This Row],[Week]],WeekDays,2,FALSE)*Table1[[#This Row],[%]]*0.875</f>
        <v>0.17500000000000002</v>
      </c>
      <c r="J19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14.000000000000002</v>
      </c>
      <c r="K1985" s="42"/>
    </row>
    <row r="1986" spans="1:11" hidden="1" x14ac:dyDescent="0.3">
      <c r="A1986" t="s">
        <v>6</v>
      </c>
      <c r="B1986" t="s">
        <v>116</v>
      </c>
      <c r="D1986" t="s">
        <v>0</v>
      </c>
      <c r="E1986" t="s">
        <v>6</v>
      </c>
      <c r="F1986">
        <v>18</v>
      </c>
      <c r="G1986" t="str">
        <f>VLOOKUP(Table1[[#This Row],[Week]],MonthWeek,3,FALSE)</f>
        <v>May</v>
      </c>
      <c r="H1986" s="42">
        <v>0.3</v>
      </c>
      <c r="I1986" s="4">
        <f>VLOOKUP(Table1[[#This Row],[Week]],WeekDays,2,FALSE)*Table1[[#This Row],[%]]*0.875</f>
        <v>0.26250000000000001</v>
      </c>
      <c r="J19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v>
      </c>
      <c r="K1986" s="42"/>
    </row>
    <row r="1987" spans="1:11" hidden="1" x14ac:dyDescent="0.3">
      <c r="A1987" t="s">
        <v>6</v>
      </c>
      <c r="B1987" t="s">
        <v>28</v>
      </c>
      <c r="D1987" t="s">
        <v>0</v>
      </c>
      <c r="E1987" t="s">
        <v>6</v>
      </c>
      <c r="F1987">
        <v>18</v>
      </c>
      <c r="G1987" t="str">
        <f>VLOOKUP(Table1[[#This Row],[Week]],MonthWeek,3,FALSE)</f>
        <v>May</v>
      </c>
      <c r="H1987" s="42">
        <v>0.2</v>
      </c>
      <c r="I1987" s="4">
        <f>VLOOKUP(Table1[[#This Row],[Week]],WeekDays,2,FALSE)*Table1[[#This Row],[%]]*0.875</f>
        <v>0.17500000000000002</v>
      </c>
      <c r="J19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14.000000000000002</v>
      </c>
      <c r="K1987" s="42"/>
    </row>
    <row r="1988" spans="1:11" hidden="1" x14ac:dyDescent="0.3">
      <c r="A1988" t="s">
        <v>6</v>
      </c>
      <c r="B1988" t="s">
        <v>31</v>
      </c>
      <c r="D1988" t="s">
        <v>0</v>
      </c>
      <c r="E1988" t="s">
        <v>6</v>
      </c>
      <c r="F1988">
        <v>18</v>
      </c>
      <c r="G1988" t="str">
        <f>VLOOKUP(Table1[[#This Row],[Week]],MonthWeek,3,FALSE)</f>
        <v>May</v>
      </c>
      <c r="H1988" s="42">
        <v>1.2</v>
      </c>
      <c r="I1988" s="4">
        <f>VLOOKUP(Table1[[#This Row],[Week]],WeekDays,2,FALSE)*Table1[[#This Row],[%]]*0.875</f>
        <v>1.05</v>
      </c>
      <c r="J19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1988" s="42"/>
    </row>
    <row r="1989" spans="1:11" hidden="1" x14ac:dyDescent="0.3">
      <c r="A1989" t="s">
        <v>6</v>
      </c>
      <c r="B1989" t="s">
        <v>111</v>
      </c>
      <c r="D1989" t="s">
        <v>0</v>
      </c>
      <c r="E1989" t="s">
        <v>6</v>
      </c>
      <c r="F1989">
        <v>18</v>
      </c>
      <c r="G1989" t="str">
        <f>VLOOKUP(Table1[[#This Row],[Week]],MonthWeek,3,FALSE)</f>
        <v>May</v>
      </c>
      <c r="H1989" s="58">
        <v>0.3</v>
      </c>
      <c r="I1989" s="4">
        <f>VLOOKUP(Table1[[#This Row],[Week]],WeekDays,2,FALSE)*Table1[[#This Row],[%]]*0.875</f>
        <v>0.26250000000000001</v>
      </c>
      <c r="J19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v>
      </c>
    </row>
    <row r="1990" spans="1:11" hidden="1" x14ac:dyDescent="0.3">
      <c r="A1990" t="s">
        <v>6</v>
      </c>
      <c r="B1990" t="s">
        <v>33</v>
      </c>
      <c r="D1990" t="s">
        <v>0</v>
      </c>
      <c r="E1990" t="s">
        <v>6</v>
      </c>
      <c r="F1990">
        <v>18</v>
      </c>
      <c r="G1990" t="str">
        <f>VLOOKUP(Table1[[#This Row],[Week]],MonthWeek,3,FALSE)</f>
        <v>May</v>
      </c>
      <c r="H1990" s="42">
        <v>0.2</v>
      </c>
      <c r="I1990" s="4">
        <f>VLOOKUP(Table1[[#This Row],[Week]],WeekDays,2,FALSE)*Table1[[#This Row],[%]]*0.875</f>
        <v>0.17500000000000002</v>
      </c>
      <c r="J19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14.000000000000002</v>
      </c>
      <c r="K1990" s="42"/>
    </row>
    <row r="1991" spans="1:11" hidden="1" x14ac:dyDescent="0.3">
      <c r="A1991" t="s">
        <v>6</v>
      </c>
      <c r="B1991" t="s">
        <v>97</v>
      </c>
      <c r="D1991" t="s">
        <v>0</v>
      </c>
      <c r="E1991" t="s">
        <v>6</v>
      </c>
      <c r="F1991">
        <v>18</v>
      </c>
      <c r="G1991" t="str">
        <f>VLOOKUP(Table1[[#This Row],[Week]],MonthWeek,3,FALSE)</f>
        <v>May</v>
      </c>
      <c r="H1991" s="58">
        <v>0.4</v>
      </c>
      <c r="I1991" s="4">
        <f>VLOOKUP(Table1[[#This Row],[Week]],WeekDays,2,FALSE)*Table1[[#This Row],[%]]*0.875</f>
        <v>0.35000000000000003</v>
      </c>
      <c r="J19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1992" spans="1:11" hidden="1" x14ac:dyDescent="0.3">
      <c r="A1992" t="s">
        <v>4</v>
      </c>
      <c r="B1992" t="s">
        <v>115</v>
      </c>
      <c r="D1992" t="s">
        <v>15</v>
      </c>
      <c r="E1992" t="s">
        <v>133</v>
      </c>
      <c r="F1992">
        <v>18</v>
      </c>
      <c r="G1992" t="str">
        <f>VLOOKUP(Table1[[#This Row],[Week]],MonthWeek,3,FALSE)</f>
        <v>May</v>
      </c>
      <c r="H1992" s="58">
        <v>0.5</v>
      </c>
      <c r="I1992" s="4">
        <f>VLOOKUP(Table1[[#This Row],[Week]],WeekDays,2,FALSE)*Table1[[#This Row],[%]]*0.875</f>
        <v>0.4375</v>
      </c>
      <c r="J19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1993" spans="1:11" hidden="1" x14ac:dyDescent="0.3">
      <c r="A1993" t="s">
        <v>9</v>
      </c>
      <c r="B1993" t="s">
        <v>9</v>
      </c>
      <c r="D1993" t="s">
        <v>15</v>
      </c>
      <c r="E1993" t="s">
        <v>133</v>
      </c>
      <c r="F1993">
        <v>18</v>
      </c>
      <c r="G1993" t="str">
        <f>VLOOKUP(Table1[[#This Row],[Week]],MonthWeek,3,FALSE)</f>
        <v>May</v>
      </c>
      <c r="H1993" s="42"/>
      <c r="I1993" s="4">
        <f>VLOOKUP(Table1[[#This Row],[Week]],WeekDays,2,FALSE)*Table1[[#This Row],[%]]*0.875</f>
        <v>0</v>
      </c>
      <c r="J19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93" s="42"/>
    </row>
    <row r="1994" spans="1:11" hidden="1" x14ac:dyDescent="0.3">
      <c r="A1994" t="s">
        <v>5</v>
      </c>
      <c r="B1994" t="s">
        <v>46</v>
      </c>
      <c r="D1994" t="s">
        <v>15</v>
      </c>
      <c r="E1994" t="s">
        <v>133</v>
      </c>
      <c r="F1994">
        <v>18</v>
      </c>
      <c r="G1994" t="str">
        <f>VLOOKUP(Table1[[#This Row],[Week]],MonthWeek,3,FALSE)</f>
        <v>May</v>
      </c>
      <c r="H1994" s="42"/>
      <c r="I1994" s="4">
        <f>VLOOKUP(Table1[[#This Row],[Week]],WeekDays,2,FALSE)*Table1[[#This Row],[%]]*0.875</f>
        <v>0</v>
      </c>
      <c r="J19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94" s="42"/>
    </row>
    <row r="1995" spans="1:11" hidden="1" x14ac:dyDescent="0.3">
      <c r="A1995" t="s">
        <v>4</v>
      </c>
      <c r="B1995" t="s">
        <v>115</v>
      </c>
      <c r="D1995" t="s">
        <v>17</v>
      </c>
      <c r="E1995" t="s">
        <v>72</v>
      </c>
      <c r="F1995">
        <v>18</v>
      </c>
      <c r="G1995" t="str">
        <f>VLOOKUP(Table1[[#This Row],[Week]],MonthWeek,3,FALSE)</f>
        <v>May</v>
      </c>
      <c r="H1995" s="42">
        <v>0.1</v>
      </c>
      <c r="I1995" s="4">
        <f>VLOOKUP(Table1[[#This Row],[Week]],WeekDays,2,FALSE)*Table1[[#This Row],[%]]*0.875</f>
        <v>8.7500000000000008E-2</v>
      </c>
      <c r="J19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1995" s="42"/>
    </row>
    <row r="1996" spans="1:11" hidden="1" x14ac:dyDescent="0.3">
      <c r="A1996" t="s">
        <v>10</v>
      </c>
      <c r="B1996" t="s">
        <v>10</v>
      </c>
      <c r="D1996" t="s">
        <v>17</v>
      </c>
      <c r="E1996" t="s">
        <v>72</v>
      </c>
      <c r="F1996">
        <v>18</v>
      </c>
      <c r="G1996" t="str">
        <f>VLOOKUP(Table1[[#This Row],[Week]],MonthWeek,3,FALSE)</f>
        <v>May</v>
      </c>
      <c r="H1996" s="42"/>
      <c r="I1996" s="4">
        <f>VLOOKUP(Table1[[#This Row],[Week]],WeekDays,2,FALSE)*Table1[[#This Row],[%]]*0.875</f>
        <v>0</v>
      </c>
      <c r="J19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96" s="42"/>
    </row>
    <row r="1997" spans="1:11" hidden="1" x14ac:dyDescent="0.3">
      <c r="A1997" t="s">
        <v>14</v>
      </c>
      <c r="B1997" t="s">
        <v>91</v>
      </c>
      <c r="D1997" t="s">
        <v>17</v>
      </c>
      <c r="E1997" t="s">
        <v>72</v>
      </c>
      <c r="F1997">
        <v>18</v>
      </c>
      <c r="G1997" t="str">
        <f>VLOOKUP(Table1[[#This Row],[Week]],MonthWeek,3,FALSE)</f>
        <v>May</v>
      </c>
      <c r="I1997" s="4">
        <f>VLOOKUP(Table1[[#This Row],[Week]],WeekDays,2,FALSE)*Table1[[#This Row],[%]]*0.875</f>
        <v>0</v>
      </c>
      <c r="J19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1998" spans="1:11" hidden="1" x14ac:dyDescent="0.3">
      <c r="A1998" t="s">
        <v>14</v>
      </c>
      <c r="B1998" t="s">
        <v>36</v>
      </c>
      <c r="D1998" t="s">
        <v>17</v>
      </c>
      <c r="E1998" t="s">
        <v>72</v>
      </c>
      <c r="F1998">
        <v>18</v>
      </c>
      <c r="G1998" t="str">
        <f>VLOOKUP(Table1[[#This Row],[Week]],MonthWeek,3,FALSE)</f>
        <v>May</v>
      </c>
      <c r="H1998" s="42"/>
      <c r="I1998" s="4">
        <f>VLOOKUP(Table1[[#This Row],[Week]],WeekDays,2,FALSE)*Table1[[#This Row],[%]]*0.875</f>
        <v>0</v>
      </c>
      <c r="J19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98" s="42"/>
    </row>
    <row r="1999" spans="1:11" hidden="1" x14ac:dyDescent="0.3">
      <c r="A1999" t="s">
        <v>14</v>
      </c>
      <c r="B1999" t="s">
        <v>70</v>
      </c>
      <c r="D1999" t="s">
        <v>17</v>
      </c>
      <c r="E1999" t="s">
        <v>72</v>
      </c>
      <c r="F1999">
        <v>18</v>
      </c>
      <c r="G1999" t="str">
        <f>VLOOKUP(Table1[[#This Row],[Week]],MonthWeek,3,FALSE)</f>
        <v>May</v>
      </c>
      <c r="H1999" s="42"/>
      <c r="I1999" s="4">
        <f>VLOOKUP(Table1[[#This Row],[Week]],WeekDays,2,FALSE)*Table1[[#This Row],[%]]*0.875</f>
        <v>0</v>
      </c>
      <c r="J19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1999" s="42"/>
    </row>
    <row r="2000" spans="1:11" hidden="1" x14ac:dyDescent="0.3">
      <c r="A2000" t="s">
        <v>14</v>
      </c>
      <c r="B2000" t="s">
        <v>85</v>
      </c>
      <c r="D2000" t="s">
        <v>17</v>
      </c>
      <c r="E2000" t="s">
        <v>72</v>
      </c>
      <c r="F2000">
        <v>18</v>
      </c>
      <c r="G2000" t="str">
        <f>VLOOKUP(Table1[[#This Row],[Week]],MonthWeek,3,FALSE)</f>
        <v>May</v>
      </c>
      <c r="H2000" s="42"/>
      <c r="I2000" s="4">
        <f>VLOOKUP(Table1[[#This Row],[Week]],WeekDays,2,FALSE)*Table1[[#This Row],[%]]*0.875</f>
        <v>0</v>
      </c>
      <c r="J20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00" s="42"/>
    </row>
    <row r="2001" spans="1:11" hidden="1" x14ac:dyDescent="0.3">
      <c r="A2001" t="s">
        <v>14</v>
      </c>
      <c r="B2001" t="s">
        <v>60</v>
      </c>
      <c r="D2001" t="s">
        <v>17</v>
      </c>
      <c r="E2001" t="s">
        <v>72</v>
      </c>
      <c r="F2001">
        <v>18</v>
      </c>
      <c r="G2001" t="str">
        <f>VLOOKUP(Table1[[#This Row],[Week]],MonthWeek,3,FALSE)</f>
        <v>May</v>
      </c>
      <c r="H2001" s="42">
        <v>0.1</v>
      </c>
      <c r="I2001" s="4">
        <f>VLOOKUP(Table1[[#This Row],[Week]],WeekDays,2,FALSE)*Table1[[#This Row],[%]]*0.875</f>
        <v>8.7500000000000008E-2</v>
      </c>
      <c r="J20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001" s="42"/>
    </row>
    <row r="2002" spans="1:11" hidden="1" x14ac:dyDescent="0.3">
      <c r="A2002" t="s">
        <v>13</v>
      </c>
      <c r="B2002" t="s">
        <v>47</v>
      </c>
      <c r="D2002" t="s">
        <v>17</v>
      </c>
      <c r="E2002" t="s">
        <v>72</v>
      </c>
      <c r="F2002">
        <v>18</v>
      </c>
      <c r="G2002" t="str">
        <f>VLOOKUP(Table1[[#This Row],[Week]],MonthWeek,3,FALSE)</f>
        <v>May</v>
      </c>
      <c r="H2002" s="42"/>
      <c r="I2002" s="4">
        <f>VLOOKUP(Table1[[#This Row],[Week]],WeekDays,2,FALSE)*Table1[[#This Row],[%]]*0.875</f>
        <v>0</v>
      </c>
      <c r="J20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02" s="42"/>
    </row>
    <row r="2003" spans="1:11" hidden="1" x14ac:dyDescent="0.3">
      <c r="A2003" t="s">
        <v>6</v>
      </c>
      <c r="B2003" t="s">
        <v>28</v>
      </c>
      <c r="D2003" t="s">
        <v>15</v>
      </c>
      <c r="E2003" t="s">
        <v>127</v>
      </c>
      <c r="F2003">
        <v>18</v>
      </c>
      <c r="G2003" t="str">
        <f>VLOOKUP(Table1[[#This Row],[Week]],MonthWeek,3,FALSE)</f>
        <v>May</v>
      </c>
      <c r="H2003" s="42">
        <v>0.1</v>
      </c>
      <c r="I2003" s="4">
        <f>VLOOKUP(Table1[[#This Row],[Week]],WeekDays,2,FALSE)*Table1[[#This Row],[%]]*0.875</f>
        <v>8.7500000000000008E-2</v>
      </c>
      <c r="J20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003" s="42"/>
    </row>
    <row r="2004" spans="1:11" hidden="1" x14ac:dyDescent="0.3">
      <c r="A2004" t="s">
        <v>6</v>
      </c>
      <c r="B2004" t="s">
        <v>31</v>
      </c>
      <c r="D2004" t="s">
        <v>15</v>
      </c>
      <c r="E2004" t="s">
        <v>127</v>
      </c>
      <c r="F2004">
        <v>18</v>
      </c>
      <c r="G2004" t="str">
        <f>VLOOKUP(Table1[[#This Row],[Week]],MonthWeek,3,FALSE)</f>
        <v>May</v>
      </c>
      <c r="H2004" s="42">
        <v>0.2</v>
      </c>
      <c r="I2004" s="4">
        <f>VLOOKUP(Table1[[#This Row],[Week]],WeekDays,2,FALSE)*Table1[[#This Row],[%]]*0.875</f>
        <v>0.17500000000000002</v>
      </c>
      <c r="J20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14.000000000000002</v>
      </c>
      <c r="K2004" s="42"/>
    </row>
    <row r="2005" spans="1:11" hidden="1" x14ac:dyDescent="0.3">
      <c r="A2005" t="s">
        <v>6</v>
      </c>
      <c r="B2005" t="s">
        <v>111</v>
      </c>
      <c r="D2005" t="s">
        <v>15</v>
      </c>
      <c r="E2005" t="s">
        <v>127</v>
      </c>
      <c r="F2005">
        <v>18</v>
      </c>
      <c r="G2005" t="str">
        <f>VLOOKUP(Table1[[#This Row],[Week]],MonthWeek,3,FALSE)</f>
        <v>May</v>
      </c>
      <c r="H2005" s="58">
        <v>0.1</v>
      </c>
      <c r="I2005" s="4">
        <f>VLOOKUP(Table1[[#This Row],[Week]],WeekDays,2,FALSE)*Table1[[#This Row],[%]]*0.875</f>
        <v>8.7500000000000008E-2</v>
      </c>
      <c r="J20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row>
    <row r="2006" spans="1:11" hidden="1" x14ac:dyDescent="0.3">
      <c r="A2006" t="s">
        <v>14</v>
      </c>
      <c r="B2006" t="s">
        <v>36</v>
      </c>
      <c r="D2006" t="s">
        <v>15</v>
      </c>
      <c r="E2006" t="s">
        <v>127</v>
      </c>
      <c r="F2006">
        <v>18</v>
      </c>
      <c r="G2006" t="str">
        <f>VLOOKUP(Table1[[#This Row],[Week]],MonthWeek,3,FALSE)</f>
        <v>May</v>
      </c>
      <c r="I2006" s="4">
        <f>VLOOKUP(Table1[[#This Row],[Week]],WeekDays,2,FALSE)*Table1[[#This Row],[%]]*0.875</f>
        <v>0</v>
      </c>
      <c r="J20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07" spans="1:11" hidden="1" x14ac:dyDescent="0.3">
      <c r="A2007" t="s">
        <v>5</v>
      </c>
      <c r="B2007" t="s">
        <v>96</v>
      </c>
      <c r="D2007" t="s">
        <v>15</v>
      </c>
      <c r="E2007" t="s">
        <v>127</v>
      </c>
      <c r="F2007">
        <v>18</v>
      </c>
      <c r="G2007" t="str">
        <f>VLOOKUP(Table1[[#This Row],[Week]],MonthWeek,3,FALSE)</f>
        <v>May</v>
      </c>
      <c r="H2007" s="42">
        <v>0.1</v>
      </c>
      <c r="I2007" s="4">
        <f>VLOOKUP(Table1[[#This Row],[Week]],WeekDays,2,FALSE)*Table1[[#This Row],[%]]*0.875</f>
        <v>8.7500000000000008E-2</v>
      </c>
      <c r="J20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007" s="42"/>
    </row>
    <row r="2008" spans="1:11" hidden="1" x14ac:dyDescent="0.3">
      <c r="A2008" t="s">
        <v>5</v>
      </c>
      <c r="B2008" t="s">
        <v>83</v>
      </c>
      <c r="D2008" t="s">
        <v>15</v>
      </c>
      <c r="E2008" t="s">
        <v>127</v>
      </c>
      <c r="F2008">
        <v>18</v>
      </c>
      <c r="G2008" t="str">
        <f>VLOOKUP(Table1[[#This Row],[Week]],MonthWeek,3,FALSE)</f>
        <v>May</v>
      </c>
      <c r="H2008" s="42"/>
      <c r="I2008" s="4">
        <f>VLOOKUP(Table1[[#This Row],[Week]],WeekDays,2,FALSE)*Table1[[#This Row],[%]]*0.875</f>
        <v>0</v>
      </c>
      <c r="J20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08" s="42"/>
    </row>
    <row r="2009" spans="1:11" hidden="1" x14ac:dyDescent="0.3">
      <c r="A2009" t="s">
        <v>13</v>
      </c>
      <c r="B2009" t="s">
        <v>90</v>
      </c>
      <c r="D2009" t="s">
        <v>15</v>
      </c>
      <c r="E2009" t="s">
        <v>127</v>
      </c>
      <c r="F2009">
        <v>18</v>
      </c>
      <c r="G2009" t="str">
        <f>VLOOKUP(Table1[[#This Row],[Week]],MonthWeek,3,FALSE)</f>
        <v>May</v>
      </c>
      <c r="H2009" s="42"/>
      <c r="I2009" s="4">
        <f>VLOOKUP(Table1[[#This Row],[Week]],WeekDays,2,FALSE)*Table1[[#This Row],[%]]*0.875</f>
        <v>0</v>
      </c>
      <c r="J20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09" s="42"/>
    </row>
    <row r="2010" spans="1:11" hidden="1" x14ac:dyDescent="0.3">
      <c r="A2010" t="s">
        <v>13</v>
      </c>
      <c r="B2010" t="s">
        <v>59</v>
      </c>
      <c r="D2010" t="s">
        <v>15</v>
      </c>
      <c r="E2010" t="s">
        <v>127</v>
      </c>
      <c r="F2010">
        <v>18</v>
      </c>
      <c r="G2010" t="str">
        <f>VLOOKUP(Table1[[#This Row],[Week]],MonthWeek,3,FALSE)</f>
        <v>May</v>
      </c>
      <c r="H2010" s="42"/>
      <c r="I2010" s="4">
        <f>VLOOKUP(Table1[[#This Row],[Week]],WeekDays,2,FALSE)*Table1[[#This Row],[%]]*0.875</f>
        <v>0</v>
      </c>
      <c r="J20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10" s="42"/>
    </row>
    <row r="2011" spans="1:11" hidden="1" x14ac:dyDescent="0.3">
      <c r="A2011" t="s">
        <v>13</v>
      </c>
      <c r="B2011" t="s">
        <v>69</v>
      </c>
      <c r="D2011" t="s">
        <v>15</v>
      </c>
      <c r="E2011" t="s">
        <v>127</v>
      </c>
      <c r="F2011">
        <v>18</v>
      </c>
      <c r="G2011" t="str">
        <f>VLOOKUP(Table1[[#This Row],[Week]],MonthWeek,3,FALSE)</f>
        <v>May</v>
      </c>
      <c r="H2011" s="42"/>
      <c r="I2011" s="4">
        <f>VLOOKUP(Table1[[#This Row],[Week]],WeekDays,2,FALSE)*Table1[[#This Row],[%]]*0.875</f>
        <v>0</v>
      </c>
      <c r="J20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11" s="42"/>
    </row>
    <row r="2012" spans="1:11" hidden="1" x14ac:dyDescent="0.3">
      <c r="A2012" t="s">
        <v>4</v>
      </c>
      <c r="B2012" t="s">
        <v>115</v>
      </c>
      <c r="D2012" t="s">
        <v>17</v>
      </c>
      <c r="E2012" t="s">
        <v>79</v>
      </c>
      <c r="F2012">
        <v>18</v>
      </c>
      <c r="G2012" t="str">
        <f>VLOOKUP(Table1[[#This Row],[Week]],MonthWeek,3,FALSE)</f>
        <v>May</v>
      </c>
      <c r="H2012" s="58">
        <v>0.2</v>
      </c>
      <c r="I2012" s="4">
        <f>VLOOKUP(Table1[[#This Row],[Week]],WeekDays,2,FALSE)*Table1[[#This Row],[%]]*0.875</f>
        <v>0.17500000000000002</v>
      </c>
      <c r="J20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2013" spans="1:11" hidden="1" x14ac:dyDescent="0.3">
      <c r="A2013" t="s">
        <v>4</v>
      </c>
      <c r="B2013" t="s">
        <v>104</v>
      </c>
      <c r="D2013" t="s">
        <v>17</v>
      </c>
      <c r="E2013" t="s">
        <v>79</v>
      </c>
      <c r="F2013">
        <v>18</v>
      </c>
      <c r="G2013" t="str">
        <f>VLOOKUP(Table1[[#This Row],[Week]],MonthWeek,3,FALSE)</f>
        <v>May</v>
      </c>
      <c r="H2013" s="42"/>
      <c r="I2013" s="4">
        <f>VLOOKUP(Table1[[#This Row],[Week]],WeekDays,2,FALSE)*Table1[[#This Row],[%]]*0.875</f>
        <v>0</v>
      </c>
      <c r="J20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13" s="42"/>
    </row>
    <row r="2014" spans="1:11" hidden="1" x14ac:dyDescent="0.3">
      <c r="A2014" t="s">
        <v>4</v>
      </c>
      <c r="B2014" t="s">
        <v>165</v>
      </c>
      <c r="D2014" t="s">
        <v>17</v>
      </c>
      <c r="E2014" t="s">
        <v>79</v>
      </c>
      <c r="F2014">
        <v>18</v>
      </c>
      <c r="G2014" t="str">
        <f>VLOOKUP(Table1[[#This Row],[Week]],MonthWeek,3,FALSE)</f>
        <v>May</v>
      </c>
      <c r="H2014" s="42"/>
      <c r="I2014" s="4">
        <f>VLOOKUP(Table1[[#This Row],[Week]],WeekDays,2,FALSE)*Table1[[#This Row],[%]]*0.875</f>
        <v>0</v>
      </c>
      <c r="J20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14" s="42"/>
    </row>
    <row r="2015" spans="1:11" hidden="1" x14ac:dyDescent="0.3">
      <c r="A2015" t="s">
        <v>4</v>
      </c>
      <c r="B2015" t="s">
        <v>29</v>
      </c>
      <c r="D2015" t="s">
        <v>17</v>
      </c>
      <c r="E2015" t="s">
        <v>79</v>
      </c>
      <c r="F2015">
        <v>18</v>
      </c>
      <c r="G2015" t="str">
        <f>VLOOKUP(Table1[[#This Row],[Week]],MonthWeek,3,FALSE)</f>
        <v>May</v>
      </c>
      <c r="H2015" s="42"/>
      <c r="I2015" s="4">
        <f>VLOOKUP(Table1[[#This Row],[Week]],WeekDays,2,FALSE)*Table1[[#This Row],[%]]*0.875</f>
        <v>0</v>
      </c>
      <c r="J20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15" s="42"/>
    </row>
    <row r="2016" spans="1:11" hidden="1" x14ac:dyDescent="0.3">
      <c r="A2016" t="s">
        <v>4</v>
      </c>
      <c r="B2016" t="s">
        <v>95</v>
      </c>
      <c r="D2016" t="s">
        <v>17</v>
      </c>
      <c r="E2016" t="s">
        <v>79</v>
      </c>
      <c r="F2016">
        <v>18</v>
      </c>
      <c r="G2016" t="str">
        <f>VLOOKUP(Table1[[#This Row],[Week]],MonthWeek,3,FALSE)</f>
        <v>May</v>
      </c>
      <c r="H2016" s="42"/>
      <c r="I2016" s="4">
        <f>VLOOKUP(Table1[[#This Row],[Week]],WeekDays,2,FALSE)*Table1[[#This Row],[%]]*0.875</f>
        <v>0</v>
      </c>
      <c r="J20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16" s="42"/>
    </row>
    <row r="2017" spans="1:11" hidden="1" x14ac:dyDescent="0.3">
      <c r="A2017" t="s">
        <v>6</v>
      </c>
      <c r="B2017" t="s">
        <v>28</v>
      </c>
      <c r="D2017" t="s">
        <v>17</v>
      </c>
      <c r="E2017" t="s">
        <v>79</v>
      </c>
      <c r="F2017">
        <v>18</v>
      </c>
      <c r="G2017" t="str">
        <f>VLOOKUP(Table1[[#This Row],[Week]],MonthWeek,3,FALSE)</f>
        <v>May</v>
      </c>
      <c r="H2017" s="42"/>
      <c r="I2017" s="4">
        <f>VLOOKUP(Table1[[#This Row],[Week]],WeekDays,2,FALSE)*Table1[[#This Row],[%]]*0.875</f>
        <v>0</v>
      </c>
      <c r="J20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17" s="42"/>
    </row>
    <row r="2018" spans="1:11" hidden="1" x14ac:dyDescent="0.3">
      <c r="A2018" t="s">
        <v>6</v>
      </c>
      <c r="B2018" t="s">
        <v>111</v>
      </c>
      <c r="D2018" t="s">
        <v>17</v>
      </c>
      <c r="E2018" t="s">
        <v>79</v>
      </c>
      <c r="F2018">
        <v>18</v>
      </c>
      <c r="G2018" t="str">
        <f>VLOOKUP(Table1[[#This Row],[Week]],MonthWeek,3,FALSE)</f>
        <v>May</v>
      </c>
      <c r="I2018" s="4">
        <f>VLOOKUP(Table1[[#This Row],[Week]],WeekDays,2,FALSE)*Table1[[#This Row],[%]]*0.875</f>
        <v>0</v>
      </c>
      <c r="J20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19" spans="1:11" hidden="1" x14ac:dyDescent="0.3">
      <c r="A2019" t="s">
        <v>10</v>
      </c>
      <c r="B2019" t="s">
        <v>10</v>
      </c>
      <c r="D2019" t="s">
        <v>17</v>
      </c>
      <c r="E2019" t="s">
        <v>79</v>
      </c>
      <c r="F2019">
        <v>18</v>
      </c>
      <c r="G2019" t="str">
        <f>VLOOKUP(Table1[[#This Row],[Week]],MonthWeek,3,FALSE)</f>
        <v>May</v>
      </c>
      <c r="H2019" s="42"/>
      <c r="I2019" s="4">
        <f>VLOOKUP(Table1[[#This Row],[Week]],WeekDays,2,FALSE)*Table1[[#This Row],[%]]*0.875</f>
        <v>0</v>
      </c>
      <c r="J20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19" s="42"/>
    </row>
    <row r="2020" spans="1:11" hidden="1" x14ac:dyDescent="0.3">
      <c r="A2020" t="s">
        <v>5</v>
      </c>
      <c r="B2020" t="s">
        <v>83</v>
      </c>
      <c r="D2020" t="s">
        <v>17</v>
      </c>
      <c r="E2020" t="s">
        <v>38</v>
      </c>
      <c r="F2020">
        <v>18</v>
      </c>
      <c r="G2020" t="str">
        <f>VLOOKUP(Table1[[#This Row],[Week]],MonthWeek,3,FALSE)</f>
        <v>May</v>
      </c>
      <c r="H2020" s="42"/>
      <c r="I2020" s="4">
        <f>VLOOKUP(Table1[[#This Row],[Week]],WeekDays,2,FALSE)*Table1[[#This Row],[%]]*0.875</f>
        <v>0</v>
      </c>
      <c r="J20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20" s="42"/>
    </row>
    <row r="2021" spans="1:11" hidden="1" x14ac:dyDescent="0.3">
      <c r="A2021" t="s">
        <v>5</v>
      </c>
      <c r="B2021" t="s">
        <v>30</v>
      </c>
      <c r="D2021" t="s">
        <v>17</v>
      </c>
      <c r="E2021" t="s">
        <v>38</v>
      </c>
      <c r="F2021">
        <v>18</v>
      </c>
      <c r="G2021" t="str">
        <f>VLOOKUP(Table1[[#This Row],[Week]],MonthWeek,3,FALSE)</f>
        <v>May</v>
      </c>
      <c r="H2021" s="42">
        <v>1</v>
      </c>
      <c r="I2021" s="4">
        <f>VLOOKUP(Table1[[#This Row],[Week]],WeekDays,2,FALSE)*Table1[[#This Row],[%]]*0.875</f>
        <v>0.875</v>
      </c>
      <c r="J20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021" s="42"/>
    </row>
    <row r="2022" spans="1:11" hidden="1" x14ac:dyDescent="0.3">
      <c r="A2022" t="s">
        <v>10</v>
      </c>
      <c r="B2022" t="s">
        <v>10</v>
      </c>
      <c r="D2022" t="s">
        <v>17</v>
      </c>
      <c r="E2022" t="s">
        <v>62</v>
      </c>
      <c r="F2022">
        <v>18</v>
      </c>
      <c r="G2022" t="str">
        <f>VLOOKUP(Table1[[#This Row],[Week]],MonthWeek,3,FALSE)</f>
        <v>May</v>
      </c>
      <c r="H2022" s="42"/>
      <c r="I2022" s="4">
        <f>VLOOKUP(Table1[[#This Row],[Week]],WeekDays,2,FALSE)*Table1[[#This Row],[%]]*0.875</f>
        <v>0</v>
      </c>
      <c r="J20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22" s="42"/>
    </row>
    <row r="2023" spans="1:11" hidden="1" x14ac:dyDescent="0.3">
      <c r="A2023" t="s">
        <v>5</v>
      </c>
      <c r="B2023" t="s">
        <v>46</v>
      </c>
      <c r="D2023" t="s">
        <v>17</v>
      </c>
      <c r="E2023" t="s">
        <v>62</v>
      </c>
      <c r="F2023">
        <v>18</v>
      </c>
      <c r="G2023" t="str">
        <f>VLOOKUP(Table1[[#This Row],[Week]],MonthWeek,3,FALSE)</f>
        <v>May</v>
      </c>
      <c r="H2023" s="42"/>
      <c r="I2023" s="4">
        <f>VLOOKUP(Table1[[#This Row],[Week]],WeekDays,2,FALSE)*Table1[[#This Row],[%]]*0.875</f>
        <v>0</v>
      </c>
      <c r="J20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23" s="42"/>
    </row>
    <row r="2024" spans="1:11" hidden="1" x14ac:dyDescent="0.3">
      <c r="A2024" t="s">
        <v>5</v>
      </c>
      <c r="B2024" t="s">
        <v>30</v>
      </c>
      <c r="D2024" t="s">
        <v>17</v>
      </c>
      <c r="E2024" t="s">
        <v>62</v>
      </c>
      <c r="F2024">
        <v>18</v>
      </c>
      <c r="G2024" t="str">
        <f>VLOOKUP(Table1[[#This Row],[Week]],MonthWeek,3,FALSE)</f>
        <v>May</v>
      </c>
      <c r="H2024" s="42">
        <v>0.4</v>
      </c>
      <c r="I2024" s="4">
        <f>VLOOKUP(Table1[[#This Row],[Week]],WeekDays,2,FALSE)*Table1[[#This Row],[%]]*0.875</f>
        <v>0.35000000000000003</v>
      </c>
      <c r="J20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c r="K2024" s="42"/>
    </row>
    <row r="2025" spans="1:11" hidden="1" x14ac:dyDescent="0.3">
      <c r="A2025" t="s">
        <v>6</v>
      </c>
      <c r="B2025" t="s">
        <v>77</v>
      </c>
      <c r="D2025" t="s">
        <v>17</v>
      </c>
      <c r="E2025" t="s">
        <v>107</v>
      </c>
      <c r="F2025">
        <v>18</v>
      </c>
      <c r="G2025" t="str">
        <f>VLOOKUP(Table1[[#This Row],[Week]],MonthWeek,3,FALSE)</f>
        <v>May</v>
      </c>
      <c r="H2025" s="42"/>
      <c r="I2025" s="4">
        <f>VLOOKUP(Table1[[#This Row],[Week]],WeekDays,2,FALSE)*Table1[[#This Row],[%]]*0.875</f>
        <v>0</v>
      </c>
      <c r="J20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25" s="42"/>
    </row>
    <row r="2026" spans="1:11" hidden="1" x14ac:dyDescent="0.3">
      <c r="A2026" t="s">
        <v>6</v>
      </c>
      <c r="B2026" t="s">
        <v>116</v>
      </c>
      <c r="D2026" t="s">
        <v>17</v>
      </c>
      <c r="E2026" t="s">
        <v>107</v>
      </c>
      <c r="F2026">
        <v>18</v>
      </c>
      <c r="G2026" t="str">
        <f>VLOOKUP(Table1[[#This Row],[Week]],MonthWeek,3,FALSE)</f>
        <v>May</v>
      </c>
      <c r="H2026" s="42">
        <v>0.1</v>
      </c>
      <c r="I2026" s="4">
        <f>VLOOKUP(Table1[[#This Row],[Week]],WeekDays,2,FALSE)*Table1[[#This Row],[%]]*0.875</f>
        <v>8.7500000000000008E-2</v>
      </c>
      <c r="J20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5.6000000000000005</v>
      </c>
      <c r="K2026" s="42"/>
    </row>
    <row r="2027" spans="1:11" hidden="1" x14ac:dyDescent="0.3">
      <c r="A2027" t="s">
        <v>6</v>
      </c>
      <c r="B2027" t="s">
        <v>31</v>
      </c>
      <c r="D2027" t="s">
        <v>17</v>
      </c>
      <c r="E2027" t="s">
        <v>107</v>
      </c>
      <c r="F2027">
        <v>18</v>
      </c>
      <c r="G2027" t="str">
        <f>VLOOKUP(Table1[[#This Row],[Week]],MonthWeek,3,FALSE)</f>
        <v>May</v>
      </c>
      <c r="H2027" s="42">
        <v>0.2</v>
      </c>
      <c r="I2027" s="4">
        <f>VLOOKUP(Table1[[#This Row],[Week]],WeekDays,2,FALSE)*Table1[[#This Row],[%]]*0.875</f>
        <v>0.17500000000000002</v>
      </c>
      <c r="J20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c r="K2027" s="42"/>
    </row>
    <row r="2028" spans="1:11" hidden="1" x14ac:dyDescent="0.3">
      <c r="A2028" t="s">
        <v>6</v>
      </c>
      <c r="B2028" t="s">
        <v>97</v>
      </c>
      <c r="D2028" t="s">
        <v>17</v>
      </c>
      <c r="E2028" t="s">
        <v>107</v>
      </c>
      <c r="F2028">
        <v>18</v>
      </c>
      <c r="G2028" t="str">
        <f>VLOOKUP(Table1[[#This Row],[Week]],MonthWeek,3,FALSE)</f>
        <v>May</v>
      </c>
      <c r="H2028" s="58">
        <v>0.1</v>
      </c>
      <c r="I2028" s="4">
        <f>VLOOKUP(Table1[[#This Row],[Week]],WeekDays,2,FALSE)*Table1[[#This Row],[%]]*0.875</f>
        <v>8.7500000000000008E-2</v>
      </c>
      <c r="J20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5.6000000000000005</v>
      </c>
    </row>
    <row r="2029" spans="1:11" hidden="1" x14ac:dyDescent="0.3">
      <c r="A2029" t="s">
        <v>14</v>
      </c>
      <c r="B2029" t="s">
        <v>99</v>
      </c>
      <c r="D2029" t="s">
        <v>17</v>
      </c>
      <c r="E2029" t="s">
        <v>107</v>
      </c>
      <c r="F2029">
        <v>18</v>
      </c>
      <c r="G2029" t="str">
        <f>VLOOKUP(Table1[[#This Row],[Week]],MonthWeek,3,FALSE)</f>
        <v>May</v>
      </c>
      <c r="I2029" s="4">
        <f>VLOOKUP(Table1[[#This Row],[Week]],WeekDays,2,FALSE)*Table1[[#This Row],[%]]*0.875</f>
        <v>0</v>
      </c>
      <c r="J20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30" spans="1:11" hidden="1" x14ac:dyDescent="0.3">
      <c r="A2030" t="s">
        <v>5</v>
      </c>
      <c r="B2030" t="s">
        <v>96</v>
      </c>
      <c r="D2030" t="s">
        <v>17</v>
      </c>
      <c r="E2030" t="s">
        <v>107</v>
      </c>
      <c r="F2030">
        <v>18</v>
      </c>
      <c r="G2030" t="str">
        <f>VLOOKUP(Table1[[#This Row],[Week]],MonthWeek,3,FALSE)</f>
        <v>May</v>
      </c>
      <c r="H2030" s="42">
        <v>0.5</v>
      </c>
      <c r="I2030" s="4">
        <f>VLOOKUP(Table1[[#This Row],[Week]],WeekDays,2,FALSE)*Table1[[#This Row],[%]]*0.875</f>
        <v>0.4375</v>
      </c>
      <c r="J20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030" s="42"/>
    </row>
    <row r="2031" spans="1:11" hidden="1" x14ac:dyDescent="0.3">
      <c r="A2031" t="s">
        <v>5</v>
      </c>
      <c r="B2031" t="s">
        <v>83</v>
      </c>
      <c r="D2031" t="s">
        <v>17</v>
      </c>
      <c r="E2031" t="s">
        <v>107</v>
      </c>
      <c r="F2031">
        <v>18</v>
      </c>
      <c r="G2031" t="str">
        <f>VLOOKUP(Table1[[#This Row],[Week]],MonthWeek,3,FALSE)</f>
        <v>May</v>
      </c>
      <c r="H2031" s="42"/>
      <c r="I2031" s="4">
        <f>VLOOKUP(Table1[[#This Row],[Week]],WeekDays,2,FALSE)*Table1[[#This Row],[%]]*0.875</f>
        <v>0</v>
      </c>
      <c r="J20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31" s="42"/>
    </row>
    <row r="2032" spans="1:11" hidden="1" x14ac:dyDescent="0.3">
      <c r="A2032" t="s">
        <v>11</v>
      </c>
      <c r="B2032" t="s">
        <v>11</v>
      </c>
      <c r="D2032" t="s">
        <v>19</v>
      </c>
      <c r="E2032" t="s">
        <v>102</v>
      </c>
      <c r="F2032">
        <v>18</v>
      </c>
      <c r="G2032" t="str">
        <f>VLOOKUP(Table1[[#This Row],[Week]],MonthWeek,3,FALSE)</f>
        <v>May</v>
      </c>
      <c r="I2032" s="4">
        <f>VLOOKUP(Table1[[#This Row],[Week]],WeekDays,2,FALSE)*Table1[[#This Row],[%]]*0.875</f>
        <v>0</v>
      </c>
      <c r="J20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33" spans="1:11" hidden="1" x14ac:dyDescent="0.3">
      <c r="A2033" t="s">
        <v>4</v>
      </c>
      <c r="B2033" t="s">
        <v>115</v>
      </c>
      <c r="D2033" t="s">
        <v>19</v>
      </c>
      <c r="E2033" t="s">
        <v>102</v>
      </c>
      <c r="F2033">
        <v>18</v>
      </c>
      <c r="G2033" t="str">
        <f>VLOOKUP(Table1[[#This Row],[Week]],MonthWeek,3,FALSE)</f>
        <v>May</v>
      </c>
      <c r="H2033" s="58">
        <v>0.5</v>
      </c>
      <c r="I2033" s="4">
        <f>VLOOKUP(Table1[[#This Row],[Week]],WeekDays,2,FALSE)*Table1[[#This Row],[%]]*0.875</f>
        <v>0.4375</v>
      </c>
      <c r="J20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034" spans="1:11" hidden="1" x14ac:dyDescent="0.3">
      <c r="A2034" t="s">
        <v>4</v>
      </c>
      <c r="B2034" t="s">
        <v>104</v>
      </c>
      <c r="D2034" t="s">
        <v>19</v>
      </c>
      <c r="E2034" t="s">
        <v>102</v>
      </c>
      <c r="F2034">
        <v>18</v>
      </c>
      <c r="G2034" t="str">
        <f>VLOOKUP(Table1[[#This Row],[Week]],MonthWeek,3,FALSE)</f>
        <v>May</v>
      </c>
      <c r="I2034" s="4">
        <f>VLOOKUP(Table1[[#This Row],[Week]],WeekDays,2,FALSE)*Table1[[#This Row],[%]]*0.875</f>
        <v>0</v>
      </c>
      <c r="J20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35" spans="1:11" hidden="1" x14ac:dyDescent="0.3">
      <c r="A2035" t="s">
        <v>4</v>
      </c>
      <c r="B2035" t="s">
        <v>165</v>
      </c>
      <c r="D2035" t="s">
        <v>19</v>
      </c>
      <c r="E2035" t="s">
        <v>102</v>
      </c>
      <c r="F2035">
        <v>18</v>
      </c>
      <c r="G2035" t="str">
        <f>VLOOKUP(Table1[[#This Row],[Week]],MonthWeek,3,FALSE)</f>
        <v>May</v>
      </c>
      <c r="H2035" s="42"/>
      <c r="I2035" s="4">
        <f>VLOOKUP(Table1[[#This Row],[Week]],WeekDays,2,FALSE)*Table1[[#This Row],[%]]*0.875</f>
        <v>0</v>
      </c>
      <c r="J20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35" s="42"/>
    </row>
    <row r="2036" spans="1:11" hidden="1" x14ac:dyDescent="0.3">
      <c r="A2036" t="s">
        <v>4</v>
      </c>
      <c r="B2036" t="s">
        <v>29</v>
      </c>
      <c r="D2036" t="s">
        <v>19</v>
      </c>
      <c r="E2036" t="s">
        <v>102</v>
      </c>
      <c r="F2036">
        <v>18</v>
      </c>
      <c r="G2036" t="str">
        <f>VLOOKUP(Table1[[#This Row],[Week]],MonthWeek,3,FALSE)</f>
        <v>May</v>
      </c>
      <c r="H2036" s="42"/>
      <c r="I2036" s="4">
        <f>VLOOKUP(Table1[[#This Row],[Week]],WeekDays,2,FALSE)*Table1[[#This Row],[%]]*0.875</f>
        <v>0</v>
      </c>
      <c r="J20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36" s="42"/>
    </row>
    <row r="2037" spans="1:11" hidden="1" x14ac:dyDescent="0.3">
      <c r="A2037" t="s">
        <v>4</v>
      </c>
      <c r="B2037" t="s">
        <v>95</v>
      </c>
      <c r="D2037" t="s">
        <v>19</v>
      </c>
      <c r="E2037" t="s">
        <v>102</v>
      </c>
      <c r="F2037">
        <v>18</v>
      </c>
      <c r="G2037" t="str">
        <f>VLOOKUP(Table1[[#This Row],[Week]],MonthWeek,3,FALSE)</f>
        <v>May</v>
      </c>
      <c r="H2037" s="42"/>
      <c r="I2037" s="4">
        <f>VLOOKUP(Table1[[#This Row],[Week]],WeekDays,2,FALSE)*Table1[[#This Row],[%]]*0.875</f>
        <v>0</v>
      </c>
      <c r="J20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37" s="42"/>
    </row>
    <row r="2038" spans="1:11" hidden="1" x14ac:dyDescent="0.3">
      <c r="A2038" t="s">
        <v>4</v>
      </c>
      <c r="B2038" t="s">
        <v>45</v>
      </c>
      <c r="D2038" t="s">
        <v>19</v>
      </c>
      <c r="E2038" t="s">
        <v>102</v>
      </c>
      <c r="F2038">
        <v>18</v>
      </c>
      <c r="G2038" t="str">
        <f>VLOOKUP(Table1[[#This Row],[Week]],MonthWeek,3,FALSE)</f>
        <v>May</v>
      </c>
      <c r="H2038" s="42"/>
      <c r="I2038" s="4">
        <f>VLOOKUP(Table1[[#This Row],[Week]],WeekDays,2,FALSE)*Table1[[#This Row],[%]]*0.875</f>
        <v>0</v>
      </c>
      <c r="J20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38" s="42"/>
    </row>
    <row r="2039" spans="1:11" hidden="1" x14ac:dyDescent="0.3">
      <c r="A2039" t="s">
        <v>5</v>
      </c>
      <c r="B2039" t="s">
        <v>30</v>
      </c>
      <c r="D2039" t="s">
        <v>19</v>
      </c>
      <c r="E2039" t="s">
        <v>102</v>
      </c>
      <c r="F2039">
        <v>18</v>
      </c>
      <c r="G2039" t="str">
        <f>VLOOKUP(Table1[[#This Row],[Week]],MonthWeek,3,FALSE)</f>
        <v>May</v>
      </c>
      <c r="H2039" s="58">
        <v>0.5</v>
      </c>
      <c r="I2039" s="4">
        <f>VLOOKUP(Table1[[#This Row],[Week]],WeekDays,2,FALSE)*Table1[[#This Row],[%]]*0.875</f>
        <v>0.4375</v>
      </c>
      <c r="J20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040" spans="1:11" hidden="1" x14ac:dyDescent="0.3">
      <c r="A2040" t="s">
        <v>13</v>
      </c>
      <c r="B2040" t="s">
        <v>59</v>
      </c>
      <c r="D2040" t="s">
        <v>19</v>
      </c>
      <c r="E2040" t="s">
        <v>102</v>
      </c>
      <c r="F2040">
        <v>18</v>
      </c>
      <c r="G2040" t="str">
        <f>VLOOKUP(Table1[[#This Row],[Week]],MonthWeek,3,FALSE)</f>
        <v>May</v>
      </c>
      <c r="H2040" s="42"/>
      <c r="I2040" s="4">
        <f>VLOOKUP(Table1[[#This Row],[Week]],WeekDays,2,FALSE)*Table1[[#This Row],[%]]*0.875</f>
        <v>0</v>
      </c>
      <c r="J20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40" s="42"/>
    </row>
    <row r="2041" spans="1:11" hidden="1" x14ac:dyDescent="0.3">
      <c r="A2041" t="s">
        <v>9</v>
      </c>
      <c r="B2041" t="s">
        <v>9</v>
      </c>
      <c r="D2041" t="s">
        <v>15</v>
      </c>
      <c r="E2041" t="s">
        <v>71</v>
      </c>
      <c r="F2041">
        <v>18</v>
      </c>
      <c r="G2041" t="str">
        <f>VLOOKUP(Table1[[#This Row],[Week]],MonthWeek,3,FALSE)</f>
        <v>May</v>
      </c>
      <c r="H2041" s="42"/>
      <c r="I2041" s="4">
        <f>VLOOKUP(Table1[[#This Row],[Week]],WeekDays,2,FALSE)*Table1[[#This Row],[%]]*0.875</f>
        <v>0</v>
      </c>
      <c r="J20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41" s="42"/>
    </row>
    <row r="2042" spans="1:11" hidden="1" x14ac:dyDescent="0.3">
      <c r="A2042" t="s">
        <v>5</v>
      </c>
      <c r="B2042" t="s">
        <v>30</v>
      </c>
      <c r="D2042" t="s">
        <v>15</v>
      </c>
      <c r="E2042" t="s">
        <v>71</v>
      </c>
      <c r="F2042">
        <v>18</v>
      </c>
      <c r="G2042" t="str">
        <f>VLOOKUP(Table1[[#This Row],[Week]],MonthWeek,3,FALSE)</f>
        <v>May</v>
      </c>
      <c r="H2042" s="42">
        <v>1</v>
      </c>
      <c r="I2042" s="4">
        <f>VLOOKUP(Table1[[#This Row],[Week]],WeekDays,2,FALSE)*Table1[[#This Row],[%]]*0.875</f>
        <v>0.875</v>
      </c>
      <c r="J20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042" s="42"/>
    </row>
    <row r="2043" spans="1:11" hidden="1" x14ac:dyDescent="0.3">
      <c r="A2043" t="s">
        <v>9</v>
      </c>
      <c r="B2043" t="s">
        <v>9</v>
      </c>
      <c r="D2043" t="s">
        <v>15</v>
      </c>
      <c r="E2043" t="s">
        <v>128</v>
      </c>
      <c r="F2043">
        <v>18</v>
      </c>
      <c r="G2043" t="str">
        <f>VLOOKUP(Table1[[#This Row],[Week]],MonthWeek,3,FALSE)</f>
        <v>May</v>
      </c>
      <c r="H2043" s="42"/>
      <c r="I2043" s="4">
        <f>VLOOKUP(Table1[[#This Row],[Week]],WeekDays,2,FALSE)*Table1[[#This Row],[%]]*0.875</f>
        <v>0</v>
      </c>
      <c r="J20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43" s="42"/>
    </row>
    <row r="2044" spans="1:11" hidden="1" x14ac:dyDescent="0.3">
      <c r="A2044" t="s">
        <v>6</v>
      </c>
      <c r="B2044" t="s">
        <v>31</v>
      </c>
      <c r="D2044" t="s">
        <v>15</v>
      </c>
      <c r="E2044" t="s">
        <v>128</v>
      </c>
      <c r="F2044">
        <v>18</v>
      </c>
      <c r="G2044" t="str">
        <f>VLOOKUP(Table1[[#This Row],[Week]],MonthWeek,3,FALSE)</f>
        <v>May</v>
      </c>
      <c r="H2044" s="42"/>
      <c r="I2044" s="4">
        <f>VLOOKUP(Table1[[#This Row],[Week]],WeekDays,2,FALSE)*Table1[[#This Row],[%]]*0.875</f>
        <v>0</v>
      </c>
      <c r="J20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44" s="42"/>
    </row>
    <row r="2045" spans="1:11" hidden="1" x14ac:dyDescent="0.3">
      <c r="A2045" t="s">
        <v>5</v>
      </c>
      <c r="B2045" t="s">
        <v>96</v>
      </c>
      <c r="D2045" t="s">
        <v>15</v>
      </c>
      <c r="E2045" t="s">
        <v>128</v>
      </c>
      <c r="F2045">
        <v>18</v>
      </c>
      <c r="G2045" t="str">
        <f>VLOOKUP(Table1[[#This Row],[Week]],MonthWeek,3,FALSE)</f>
        <v>May</v>
      </c>
      <c r="H2045" s="42">
        <v>0.3</v>
      </c>
      <c r="I2045" s="4">
        <f>VLOOKUP(Table1[[#This Row],[Week]],WeekDays,2,FALSE)*Table1[[#This Row],[%]]*0.875</f>
        <v>0.26250000000000001</v>
      </c>
      <c r="J20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v>
      </c>
      <c r="K2045" s="42"/>
    </row>
    <row r="2046" spans="1:11" hidden="1" x14ac:dyDescent="0.3">
      <c r="A2046" t="s">
        <v>5</v>
      </c>
      <c r="B2046" t="s">
        <v>83</v>
      </c>
      <c r="D2046" t="s">
        <v>15</v>
      </c>
      <c r="E2046" t="s">
        <v>128</v>
      </c>
      <c r="F2046">
        <v>18</v>
      </c>
      <c r="G2046" t="str">
        <f>VLOOKUP(Table1[[#This Row],[Week]],MonthWeek,3,FALSE)</f>
        <v>May</v>
      </c>
      <c r="H2046" s="42"/>
      <c r="I2046" s="4">
        <f>VLOOKUP(Table1[[#This Row],[Week]],WeekDays,2,FALSE)*Table1[[#This Row],[%]]*0.875</f>
        <v>0</v>
      </c>
      <c r="J20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46" s="42"/>
    </row>
    <row r="2047" spans="1:11" hidden="1" x14ac:dyDescent="0.3">
      <c r="A2047" t="s">
        <v>5</v>
      </c>
      <c r="B2047" t="s">
        <v>96</v>
      </c>
      <c r="D2047" t="s">
        <v>19</v>
      </c>
      <c r="E2047" t="s">
        <v>119</v>
      </c>
      <c r="F2047">
        <v>18</v>
      </c>
      <c r="G2047" t="str">
        <f>VLOOKUP(Table1[[#This Row],[Week]],MonthWeek,3,FALSE)</f>
        <v>May</v>
      </c>
      <c r="H2047" s="42">
        <v>1</v>
      </c>
      <c r="I2047" s="4">
        <f>VLOOKUP(Table1[[#This Row],[Week]],WeekDays,2,FALSE)*Table1[[#This Row],[%]]*0.875</f>
        <v>0.875</v>
      </c>
      <c r="J20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047" s="42"/>
    </row>
    <row r="2048" spans="1:11" hidden="1" x14ac:dyDescent="0.3">
      <c r="A2048" t="s">
        <v>5</v>
      </c>
      <c r="B2048" t="s">
        <v>83</v>
      </c>
      <c r="D2048" t="s">
        <v>19</v>
      </c>
      <c r="E2048" t="s">
        <v>119</v>
      </c>
      <c r="F2048">
        <v>18</v>
      </c>
      <c r="G2048" t="str">
        <f>VLOOKUP(Table1[[#This Row],[Week]],MonthWeek,3,FALSE)</f>
        <v>May</v>
      </c>
      <c r="H2048" s="42"/>
      <c r="I2048" s="4">
        <f>VLOOKUP(Table1[[#This Row],[Week]],WeekDays,2,FALSE)*Table1[[#This Row],[%]]*0.875</f>
        <v>0</v>
      </c>
      <c r="J20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48" s="42"/>
    </row>
    <row r="2049" spans="1:11" hidden="1" x14ac:dyDescent="0.3">
      <c r="A2049" t="s">
        <v>6</v>
      </c>
      <c r="B2049" t="s">
        <v>116</v>
      </c>
      <c r="D2049" t="s">
        <v>15</v>
      </c>
      <c r="E2049" t="s">
        <v>106</v>
      </c>
      <c r="F2049">
        <v>18</v>
      </c>
      <c r="G2049" t="str">
        <f>VLOOKUP(Table1[[#This Row],[Week]],MonthWeek,3,FALSE)</f>
        <v>May</v>
      </c>
      <c r="H2049" s="42">
        <v>0.1</v>
      </c>
      <c r="I2049" s="4">
        <f>VLOOKUP(Table1[[#This Row],[Week]],WeekDays,2,FALSE)*Table1[[#This Row],[%]]*0.875</f>
        <v>8.7500000000000008E-2</v>
      </c>
      <c r="J20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6.3000000000000007</v>
      </c>
      <c r="K2049" s="42"/>
    </row>
    <row r="2050" spans="1:11" hidden="1" x14ac:dyDescent="0.3">
      <c r="A2050" t="s">
        <v>6</v>
      </c>
      <c r="B2050" t="s">
        <v>31</v>
      </c>
      <c r="D2050" t="s">
        <v>15</v>
      </c>
      <c r="E2050" t="s">
        <v>106</v>
      </c>
      <c r="F2050">
        <v>18</v>
      </c>
      <c r="G2050" t="str">
        <f>VLOOKUP(Table1[[#This Row],[Week]],MonthWeek,3,FALSE)</f>
        <v>May</v>
      </c>
      <c r="H2050" s="42"/>
      <c r="I2050" s="4">
        <f>VLOOKUP(Table1[[#This Row],[Week]],WeekDays,2,FALSE)*Table1[[#This Row],[%]]*0.875</f>
        <v>0</v>
      </c>
      <c r="J20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50" s="42"/>
    </row>
    <row r="2051" spans="1:11" hidden="1" x14ac:dyDescent="0.3">
      <c r="A2051" t="s">
        <v>5</v>
      </c>
      <c r="B2051" t="s">
        <v>96</v>
      </c>
      <c r="D2051" t="s">
        <v>15</v>
      </c>
      <c r="E2051" t="s">
        <v>106</v>
      </c>
      <c r="F2051">
        <v>18</v>
      </c>
      <c r="G2051" t="str">
        <f>VLOOKUP(Table1[[#This Row],[Week]],MonthWeek,3,FALSE)</f>
        <v>May</v>
      </c>
      <c r="H2051" s="42">
        <v>1</v>
      </c>
      <c r="I2051" s="4">
        <f>VLOOKUP(Table1[[#This Row],[Week]],WeekDays,2,FALSE)*Table1[[#This Row],[%]]*0.875</f>
        <v>0.875</v>
      </c>
      <c r="J20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051" s="42"/>
    </row>
    <row r="2052" spans="1:11" hidden="1" x14ac:dyDescent="0.3">
      <c r="A2052" t="s">
        <v>5</v>
      </c>
      <c r="B2052" t="s">
        <v>83</v>
      </c>
      <c r="D2052" t="s">
        <v>15</v>
      </c>
      <c r="E2052" t="s">
        <v>106</v>
      </c>
      <c r="F2052">
        <v>18</v>
      </c>
      <c r="G2052" t="str">
        <f>VLOOKUP(Table1[[#This Row],[Week]],MonthWeek,3,FALSE)</f>
        <v>May</v>
      </c>
      <c r="H2052" s="42"/>
      <c r="I2052" s="4">
        <f>VLOOKUP(Table1[[#This Row],[Week]],WeekDays,2,FALSE)*Table1[[#This Row],[%]]*0.875</f>
        <v>0</v>
      </c>
      <c r="J20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52" s="42"/>
    </row>
    <row r="2053" spans="1:11" hidden="1" x14ac:dyDescent="0.3">
      <c r="A2053" t="s">
        <v>4</v>
      </c>
      <c r="B2053" t="s">
        <v>45</v>
      </c>
      <c r="D2053" t="s">
        <v>17</v>
      </c>
      <c r="E2053" t="s">
        <v>118</v>
      </c>
      <c r="F2053">
        <v>18</v>
      </c>
      <c r="G2053" t="str">
        <f>VLOOKUP(Table1[[#This Row],[Week]],MonthWeek,3,FALSE)</f>
        <v>May</v>
      </c>
      <c r="I2053" s="4">
        <f>VLOOKUP(Table1[[#This Row],[Week]],WeekDays,2,FALSE)*Table1[[#This Row],[%]]*0.875</f>
        <v>0</v>
      </c>
      <c r="J20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54" spans="1:11" hidden="1" x14ac:dyDescent="0.3">
      <c r="A2054" t="s">
        <v>13</v>
      </c>
      <c r="B2054" t="s">
        <v>67</v>
      </c>
      <c r="D2054" t="s">
        <v>17</v>
      </c>
      <c r="E2054" t="s">
        <v>118</v>
      </c>
      <c r="F2054">
        <v>18</v>
      </c>
      <c r="G2054" t="str">
        <f>VLOOKUP(Table1[[#This Row],[Week]],MonthWeek,3,FALSE)</f>
        <v>May</v>
      </c>
      <c r="H2054" s="42"/>
      <c r="I2054" s="4">
        <f>VLOOKUP(Table1[[#This Row],[Week]],WeekDays,2,FALSE)*Table1[[#This Row],[%]]*0.875</f>
        <v>0</v>
      </c>
      <c r="J20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54" s="42"/>
    </row>
    <row r="2055" spans="1:11" hidden="1" x14ac:dyDescent="0.3">
      <c r="A2055" t="s">
        <v>13</v>
      </c>
      <c r="B2055" t="s">
        <v>90</v>
      </c>
      <c r="D2055" t="s">
        <v>17</v>
      </c>
      <c r="E2055" t="s">
        <v>118</v>
      </c>
      <c r="F2055">
        <v>18</v>
      </c>
      <c r="G2055" t="str">
        <f>VLOOKUP(Table1[[#This Row],[Week]],MonthWeek,3,FALSE)</f>
        <v>May</v>
      </c>
      <c r="H2055" s="42"/>
      <c r="I2055" s="4">
        <f>VLOOKUP(Table1[[#This Row],[Week]],WeekDays,2,FALSE)*Table1[[#This Row],[%]]*0.875</f>
        <v>0</v>
      </c>
      <c r="J20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55" s="42"/>
    </row>
    <row r="2056" spans="1:11" hidden="1" x14ac:dyDescent="0.3">
      <c r="A2056" t="s">
        <v>13</v>
      </c>
      <c r="B2056" t="s">
        <v>59</v>
      </c>
      <c r="D2056" t="s">
        <v>17</v>
      </c>
      <c r="E2056" t="s">
        <v>118</v>
      </c>
      <c r="F2056">
        <v>18</v>
      </c>
      <c r="G2056" t="str">
        <f>VLOOKUP(Table1[[#This Row],[Week]],MonthWeek,3,FALSE)</f>
        <v>May</v>
      </c>
      <c r="H2056" s="42"/>
      <c r="I2056" s="4">
        <f>VLOOKUP(Table1[[#This Row],[Week]],WeekDays,2,FALSE)*Table1[[#This Row],[%]]*0.875</f>
        <v>0</v>
      </c>
      <c r="J20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56" s="42"/>
    </row>
    <row r="2057" spans="1:11" hidden="1" x14ac:dyDescent="0.3">
      <c r="A2057" t="s">
        <v>13</v>
      </c>
      <c r="B2057" t="s">
        <v>98</v>
      </c>
      <c r="D2057" t="s">
        <v>17</v>
      </c>
      <c r="E2057" t="s">
        <v>118</v>
      </c>
      <c r="F2057">
        <v>18</v>
      </c>
      <c r="G2057" t="str">
        <f>VLOOKUP(Table1[[#This Row],[Week]],MonthWeek,3,FALSE)</f>
        <v>May</v>
      </c>
      <c r="H2057" s="42"/>
      <c r="I2057" s="4">
        <f>VLOOKUP(Table1[[#This Row],[Week]],WeekDays,2,FALSE)*Table1[[#This Row],[%]]*0.875</f>
        <v>0</v>
      </c>
      <c r="J20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57" s="42"/>
    </row>
    <row r="2058" spans="1:11" hidden="1" x14ac:dyDescent="0.3">
      <c r="A2058" t="s">
        <v>13</v>
      </c>
      <c r="B2058" t="s">
        <v>69</v>
      </c>
      <c r="D2058" t="s">
        <v>17</v>
      </c>
      <c r="E2058" t="s">
        <v>118</v>
      </c>
      <c r="F2058">
        <v>18</v>
      </c>
      <c r="G2058" t="str">
        <f>VLOOKUP(Table1[[#This Row],[Week]],MonthWeek,3,FALSE)</f>
        <v>May</v>
      </c>
      <c r="H2058" s="42"/>
      <c r="I2058" s="4">
        <f>VLOOKUP(Table1[[#This Row],[Week]],WeekDays,2,FALSE)*Table1[[#This Row],[%]]*0.875</f>
        <v>0</v>
      </c>
      <c r="J20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58" s="42"/>
    </row>
    <row r="2059" spans="1:11" hidden="1" x14ac:dyDescent="0.3">
      <c r="A2059" t="s">
        <v>4</v>
      </c>
      <c r="B2059" t="s">
        <v>115</v>
      </c>
      <c r="D2059" t="s">
        <v>19</v>
      </c>
      <c r="E2059" t="s">
        <v>39</v>
      </c>
      <c r="F2059">
        <v>18</v>
      </c>
      <c r="G2059" t="str">
        <f>VLOOKUP(Table1[[#This Row],[Week]],MonthWeek,3,FALSE)</f>
        <v>May</v>
      </c>
      <c r="H2059" s="42">
        <v>0.2</v>
      </c>
      <c r="I2059" s="4">
        <f>VLOOKUP(Table1[[#This Row],[Week]],WeekDays,2,FALSE)*Table1[[#This Row],[%]]*0.875</f>
        <v>0.17500000000000002</v>
      </c>
      <c r="J20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c r="K2059" s="42"/>
    </row>
    <row r="2060" spans="1:11" hidden="1" x14ac:dyDescent="0.3">
      <c r="A2060" t="s">
        <v>6</v>
      </c>
      <c r="B2060" t="s">
        <v>28</v>
      </c>
      <c r="D2060" t="s">
        <v>19</v>
      </c>
      <c r="E2060" t="s">
        <v>39</v>
      </c>
      <c r="F2060">
        <v>18</v>
      </c>
      <c r="G2060" t="str">
        <f>VLOOKUP(Table1[[#This Row],[Week]],MonthWeek,3,FALSE)</f>
        <v>May</v>
      </c>
      <c r="H2060" s="42"/>
      <c r="I2060" s="4">
        <f>VLOOKUP(Table1[[#This Row],[Week]],WeekDays,2,FALSE)*Table1[[#This Row],[%]]*0.875</f>
        <v>0</v>
      </c>
      <c r="J20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60" s="42"/>
    </row>
    <row r="2061" spans="1:11" hidden="1" x14ac:dyDescent="0.3">
      <c r="A2061" t="s">
        <v>14</v>
      </c>
      <c r="B2061" t="s">
        <v>70</v>
      </c>
      <c r="D2061" t="s">
        <v>19</v>
      </c>
      <c r="E2061" t="s">
        <v>39</v>
      </c>
      <c r="F2061">
        <v>18</v>
      </c>
      <c r="G2061" t="str">
        <f>VLOOKUP(Table1[[#This Row],[Week]],MonthWeek,3,FALSE)</f>
        <v>May</v>
      </c>
      <c r="H2061" s="42"/>
      <c r="I2061" s="4">
        <f>VLOOKUP(Table1[[#This Row],[Week]],WeekDays,2,FALSE)*Table1[[#This Row],[%]]*0.875</f>
        <v>0</v>
      </c>
      <c r="J20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61" s="42"/>
    </row>
    <row r="2062" spans="1:11" hidden="1" x14ac:dyDescent="0.3">
      <c r="A2062" t="s">
        <v>14</v>
      </c>
      <c r="B2062" t="s">
        <v>60</v>
      </c>
      <c r="D2062" t="s">
        <v>19</v>
      </c>
      <c r="E2062" t="s">
        <v>39</v>
      </c>
      <c r="F2062">
        <v>18</v>
      </c>
      <c r="G2062" t="str">
        <f>VLOOKUP(Table1[[#This Row],[Week]],MonthWeek,3,FALSE)</f>
        <v>May</v>
      </c>
      <c r="H2062" s="42">
        <v>0.1</v>
      </c>
      <c r="I2062" s="4">
        <f>VLOOKUP(Table1[[#This Row],[Week]],WeekDays,2,FALSE)*Table1[[#This Row],[%]]*0.875</f>
        <v>8.7500000000000008E-2</v>
      </c>
      <c r="J20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5.6000000000000005</v>
      </c>
      <c r="K2062" s="42"/>
    </row>
    <row r="2063" spans="1:11" hidden="1" x14ac:dyDescent="0.3">
      <c r="A2063" t="s">
        <v>5</v>
      </c>
      <c r="B2063" t="s">
        <v>30</v>
      </c>
      <c r="D2063" t="s">
        <v>19</v>
      </c>
      <c r="E2063" t="s">
        <v>39</v>
      </c>
      <c r="F2063">
        <v>18</v>
      </c>
      <c r="G2063" t="str">
        <f>VLOOKUP(Table1[[#This Row],[Week]],MonthWeek,3,FALSE)</f>
        <v>May</v>
      </c>
      <c r="I2063" s="4">
        <f>VLOOKUP(Table1[[#This Row],[Week]],WeekDays,2,FALSE)*Table1[[#This Row],[%]]*0.875</f>
        <v>0</v>
      </c>
      <c r="J20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64" spans="1:11" hidden="1" x14ac:dyDescent="0.3">
      <c r="A2064" t="s">
        <v>5</v>
      </c>
      <c r="B2064" t="s">
        <v>46</v>
      </c>
      <c r="D2064" t="s">
        <v>19</v>
      </c>
      <c r="E2064" t="s">
        <v>39</v>
      </c>
      <c r="F2064">
        <v>18</v>
      </c>
      <c r="G2064" t="str">
        <f>VLOOKUP(Table1[[#This Row],[Week]],MonthWeek,3,FALSE)</f>
        <v>May</v>
      </c>
      <c r="H2064" s="42"/>
      <c r="I2064" s="4">
        <f>VLOOKUP(Table1[[#This Row],[Week]],WeekDays,2,FALSE)*Table1[[#This Row],[%]]*0.875</f>
        <v>0</v>
      </c>
      <c r="J20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64" s="42"/>
    </row>
    <row r="2065" spans="1:11" hidden="1" x14ac:dyDescent="0.3">
      <c r="A2065" t="s">
        <v>13</v>
      </c>
      <c r="B2065" t="s">
        <v>47</v>
      </c>
      <c r="D2065" t="s">
        <v>19</v>
      </c>
      <c r="E2065" t="s">
        <v>39</v>
      </c>
      <c r="F2065">
        <v>18</v>
      </c>
      <c r="G2065" t="str">
        <f>VLOOKUP(Table1[[#This Row],[Week]],MonthWeek,3,FALSE)</f>
        <v>May</v>
      </c>
      <c r="H2065" s="42"/>
      <c r="I2065" s="4">
        <f>VLOOKUP(Table1[[#This Row],[Week]],WeekDays,2,FALSE)*Table1[[#This Row],[%]]*0.875</f>
        <v>0</v>
      </c>
      <c r="J20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65" s="42"/>
    </row>
    <row r="2066" spans="1:11" hidden="1" x14ac:dyDescent="0.3">
      <c r="A2066" t="s">
        <v>13</v>
      </c>
      <c r="B2066" t="s">
        <v>90</v>
      </c>
      <c r="D2066" t="s">
        <v>19</v>
      </c>
      <c r="E2066" t="s">
        <v>39</v>
      </c>
      <c r="F2066">
        <v>18</v>
      </c>
      <c r="G2066" t="str">
        <f>VLOOKUP(Table1[[#This Row],[Week]],MonthWeek,3,FALSE)</f>
        <v>May</v>
      </c>
      <c r="H2066" s="42"/>
      <c r="I2066" s="4">
        <f>VLOOKUP(Table1[[#This Row],[Week]],WeekDays,2,FALSE)*Table1[[#This Row],[%]]*0.875</f>
        <v>0</v>
      </c>
      <c r="J20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66" s="42"/>
    </row>
    <row r="2067" spans="1:11" hidden="1" x14ac:dyDescent="0.3">
      <c r="A2067" t="s">
        <v>13</v>
      </c>
      <c r="B2067" t="s">
        <v>59</v>
      </c>
      <c r="D2067" t="s">
        <v>19</v>
      </c>
      <c r="E2067" t="s">
        <v>39</v>
      </c>
      <c r="F2067">
        <v>18</v>
      </c>
      <c r="G2067" t="str">
        <f>VLOOKUP(Table1[[#This Row],[Week]],MonthWeek,3,FALSE)</f>
        <v>May</v>
      </c>
      <c r="H2067" s="42">
        <v>0.15</v>
      </c>
      <c r="I2067" s="4">
        <f>VLOOKUP(Table1[[#This Row],[Week]],WeekDays,2,FALSE)*Table1[[#This Row],[%]]*0.875</f>
        <v>0.13125000000000001</v>
      </c>
      <c r="J20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067" s="42"/>
    </row>
    <row r="2068" spans="1:11" hidden="1" x14ac:dyDescent="0.3">
      <c r="A2068" t="s">
        <v>13</v>
      </c>
      <c r="B2068" t="s">
        <v>98</v>
      </c>
      <c r="D2068" t="s">
        <v>19</v>
      </c>
      <c r="E2068" t="s">
        <v>39</v>
      </c>
      <c r="F2068">
        <v>18</v>
      </c>
      <c r="G2068" t="str">
        <f>VLOOKUP(Table1[[#This Row],[Week]],MonthWeek,3,FALSE)</f>
        <v>May</v>
      </c>
      <c r="H2068" s="42"/>
      <c r="I2068" s="4">
        <f>VLOOKUP(Table1[[#This Row],[Week]],WeekDays,2,FALSE)*Table1[[#This Row],[%]]*0.875</f>
        <v>0</v>
      </c>
      <c r="J20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68" s="42"/>
    </row>
    <row r="2069" spans="1:11" hidden="1" x14ac:dyDescent="0.3">
      <c r="A2069" t="s">
        <v>11</v>
      </c>
      <c r="B2069" t="s">
        <v>11</v>
      </c>
      <c r="D2069" t="s">
        <v>19</v>
      </c>
      <c r="E2069" t="s">
        <v>51</v>
      </c>
      <c r="F2069">
        <v>18</v>
      </c>
      <c r="G2069" t="str">
        <f>VLOOKUP(Table1[[#This Row],[Week]],MonthWeek,3,FALSE)</f>
        <v>May</v>
      </c>
      <c r="I2069" s="4">
        <f>VLOOKUP(Table1[[#This Row],[Week]],WeekDays,2,FALSE)*Table1[[#This Row],[%]]*0.875</f>
        <v>0</v>
      </c>
      <c r="J20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70" spans="1:11" hidden="1" x14ac:dyDescent="0.3">
      <c r="A2070" t="s">
        <v>14</v>
      </c>
      <c r="B2070" t="s">
        <v>99</v>
      </c>
      <c r="D2070" t="s">
        <v>19</v>
      </c>
      <c r="E2070" t="s">
        <v>51</v>
      </c>
      <c r="F2070">
        <v>18</v>
      </c>
      <c r="G2070" t="str">
        <f>VLOOKUP(Table1[[#This Row],[Week]],MonthWeek,3,FALSE)</f>
        <v>May</v>
      </c>
      <c r="I2070" s="4">
        <f>VLOOKUP(Table1[[#This Row],[Week]],WeekDays,2,FALSE)*Table1[[#This Row],[%]]*0.875</f>
        <v>0</v>
      </c>
      <c r="J20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71" spans="1:11" hidden="1" x14ac:dyDescent="0.3">
      <c r="A2071" t="s">
        <v>14</v>
      </c>
      <c r="B2071" t="s">
        <v>99</v>
      </c>
      <c r="D2071" t="s">
        <v>19</v>
      </c>
      <c r="E2071" t="s">
        <v>51</v>
      </c>
      <c r="F2071">
        <v>18</v>
      </c>
      <c r="G2071" t="str">
        <f>VLOOKUP(Table1[[#This Row],[Week]],MonthWeek,3,FALSE)</f>
        <v>May</v>
      </c>
      <c r="I2071" s="4">
        <f>VLOOKUP(Table1[[#This Row],[Week]],WeekDays,2,FALSE)*Table1[[#This Row],[%]]*0.875</f>
        <v>0</v>
      </c>
      <c r="J20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72" spans="1:11" hidden="1" x14ac:dyDescent="0.3">
      <c r="A2072" t="s">
        <v>14</v>
      </c>
      <c r="B2072" t="s">
        <v>105</v>
      </c>
      <c r="D2072" t="s">
        <v>19</v>
      </c>
      <c r="E2072" t="s">
        <v>51</v>
      </c>
      <c r="F2072">
        <v>18</v>
      </c>
      <c r="G2072" t="str">
        <f>VLOOKUP(Table1[[#This Row],[Week]],MonthWeek,3,FALSE)</f>
        <v>May</v>
      </c>
      <c r="H2072" s="42">
        <v>0.8</v>
      </c>
      <c r="I2072" s="4">
        <f>VLOOKUP(Table1[[#This Row],[Week]],WeekDays,2,FALSE)*Table1[[#This Row],[%]]*0.875</f>
        <v>0.70000000000000007</v>
      </c>
      <c r="J20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c r="K2072" s="42"/>
    </row>
    <row r="2073" spans="1:11" hidden="1" x14ac:dyDescent="0.3">
      <c r="A2073" t="s">
        <v>5</v>
      </c>
      <c r="B2073" t="s">
        <v>30</v>
      </c>
      <c r="D2073" t="s">
        <v>19</v>
      </c>
      <c r="E2073" t="s">
        <v>51</v>
      </c>
      <c r="F2073">
        <v>18</v>
      </c>
      <c r="G2073" t="str">
        <f>VLOOKUP(Table1[[#This Row],[Week]],MonthWeek,3,FALSE)</f>
        <v>May</v>
      </c>
      <c r="H2073" s="58">
        <v>0.5</v>
      </c>
      <c r="I2073" s="4">
        <f>VLOOKUP(Table1[[#This Row],[Week]],WeekDays,2,FALSE)*Table1[[#This Row],[%]]*0.875</f>
        <v>0.4375</v>
      </c>
      <c r="J20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074" spans="1:11" hidden="1" x14ac:dyDescent="0.3">
      <c r="A2074" t="s">
        <v>6</v>
      </c>
      <c r="B2074" t="s">
        <v>31</v>
      </c>
      <c r="D2074" t="s">
        <v>15</v>
      </c>
      <c r="E2074" t="s">
        <v>100</v>
      </c>
      <c r="F2074">
        <v>18</v>
      </c>
      <c r="G2074" t="str">
        <f>VLOOKUP(Table1[[#This Row],[Week]],MonthWeek,3,FALSE)</f>
        <v>May</v>
      </c>
      <c r="H2074" s="42"/>
      <c r="I2074" s="4">
        <f>VLOOKUP(Table1[[#This Row],[Week]],WeekDays,2,FALSE)*Table1[[#This Row],[%]]*0.875</f>
        <v>0</v>
      </c>
      <c r="J207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074" s="42"/>
    </row>
    <row r="2075" spans="1:11" hidden="1" x14ac:dyDescent="0.3">
      <c r="A2075" t="s">
        <v>14</v>
      </c>
      <c r="B2075" t="s">
        <v>99</v>
      </c>
      <c r="D2075" t="s">
        <v>15</v>
      </c>
      <c r="E2075" t="s">
        <v>100</v>
      </c>
      <c r="F2075">
        <v>18</v>
      </c>
      <c r="G2075" t="str">
        <f>VLOOKUP(Table1[[#This Row],[Week]],MonthWeek,3,FALSE)</f>
        <v>May</v>
      </c>
      <c r="H2075" s="58">
        <v>0.2</v>
      </c>
      <c r="I2075" s="4">
        <f>VLOOKUP(Table1[[#This Row],[Week]],WeekDays,2,FALSE)*Table1[[#This Row],[%]]*0.875</f>
        <v>0.17500000000000002</v>
      </c>
      <c r="J207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076" spans="1:11" hidden="1" x14ac:dyDescent="0.3">
      <c r="A2076" t="s">
        <v>14</v>
      </c>
      <c r="B2076" t="s">
        <v>70</v>
      </c>
      <c r="D2076" t="s">
        <v>15</v>
      </c>
      <c r="E2076" t="s">
        <v>100</v>
      </c>
      <c r="F2076">
        <v>18</v>
      </c>
      <c r="G2076" t="str">
        <f>VLOOKUP(Table1[[#This Row],[Week]],MonthWeek,3,FALSE)</f>
        <v>May</v>
      </c>
      <c r="H2076" s="42"/>
      <c r="I2076" s="4">
        <f>VLOOKUP(Table1[[#This Row],[Week]],WeekDays,2,FALSE)*Table1[[#This Row],[%]]*0.875</f>
        <v>0</v>
      </c>
      <c r="J207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076" s="42"/>
    </row>
    <row r="2077" spans="1:11" hidden="1" x14ac:dyDescent="0.3">
      <c r="A2077" t="s">
        <v>14</v>
      </c>
      <c r="B2077" t="s">
        <v>91</v>
      </c>
      <c r="D2077" t="s">
        <v>19</v>
      </c>
      <c r="E2077" t="s">
        <v>121</v>
      </c>
      <c r="F2077">
        <v>18</v>
      </c>
      <c r="G2077" t="str">
        <f>VLOOKUP(Table1[[#This Row],[Week]],MonthWeek,3,FALSE)</f>
        <v>May</v>
      </c>
      <c r="I2077" s="4">
        <f>VLOOKUP(Table1[[#This Row],[Week]],WeekDays,2,FALSE)*Table1[[#This Row],[%]]*0.875</f>
        <v>0</v>
      </c>
      <c r="J20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78" spans="1:11" hidden="1" x14ac:dyDescent="0.3">
      <c r="A2078" t="s">
        <v>14</v>
      </c>
      <c r="B2078" t="s">
        <v>36</v>
      </c>
      <c r="D2078" t="s">
        <v>19</v>
      </c>
      <c r="E2078" t="s">
        <v>121</v>
      </c>
      <c r="F2078">
        <v>18</v>
      </c>
      <c r="G2078" t="str">
        <f>VLOOKUP(Table1[[#This Row],[Week]],MonthWeek,3,FALSE)</f>
        <v>May</v>
      </c>
      <c r="I2078" s="4">
        <f>VLOOKUP(Table1[[#This Row],[Week]],WeekDays,2,FALSE)*Table1[[#This Row],[%]]*0.875</f>
        <v>0</v>
      </c>
      <c r="J20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079" spans="1:11" hidden="1" x14ac:dyDescent="0.3">
      <c r="A2079" t="s">
        <v>13</v>
      </c>
      <c r="B2079" t="s">
        <v>67</v>
      </c>
      <c r="D2079" t="s">
        <v>19</v>
      </c>
      <c r="E2079" t="s">
        <v>121</v>
      </c>
      <c r="F2079">
        <v>18</v>
      </c>
      <c r="G2079" t="str">
        <f>VLOOKUP(Table1[[#This Row],[Week]],MonthWeek,3,FALSE)</f>
        <v>May</v>
      </c>
      <c r="H2079" s="42"/>
      <c r="I2079" s="4">
        <f>VLOOKUP(Table1[[#This Row],[Week]],WeekDays,2,FALSE)*Table1[[#This Row],[%]]*0.875</f>
        <v>0</v>
      </c>
      <c r="J20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79" s="42"/>
    </row>
    <row r="2080" spans="1:11" hidden="1" x14ac:dyDescent="0.3">
      <c r="A2080" t="s">
        <v>13</v>
      </c>
      <c r="B2080" t="s">
        <v>90</v>
      </c>
      <c r="D2080" t="s">
        <v>19</v>
      </c>
      <c r="E2080" t="s">
        <v>121</v>
      </c>
      <c r="F2080">
        <v>18</v>
      </c>
      <c r="G2080" t="str">
        <f>VLOOKUP(Table1[[#This Row],[Week]],MonthWeek,3,FALSE)</f>
        <v>May</v>
      </c>
      <c r="H2080" s="42">
        <v>0.1</v>
      </c>
      <c r="I2080" s="4">
        <f>VLOOKUP(Table1[[#This Row],[Week]],WeekDays,2,FALSE)*Table1[[#This Row],[%]]*0.875</f>
        <v>8.7500000000000008E-2</v>
      </c>
      <c r="J20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5.6000000000000005</v>
      </c>
      <c r="K2080" s="42"/>
    </row>
    <row r="2081" spans="1:11" hidden="1" x14ac:dyDescent="0.3">
      <c r="A2081" t="s">
        <v>13</v>
      </c>
      <c r="B2081" t="s">
        <v>69</v>
      </c>
      <c r="D2081" t="s">
        <v>19</v>
      </c>
      <c r="E2081" t="s">
        <v>121</v>
      </c>
      <c r="F2081">
        <v>18</v>
      </c>
      <c r="G2081" t="str">
        <f>VLOOKUP(Table1[[#This Row],[Week]],MonthWeek,3,FALSE)</f>
        <v>May</v>
      </c>
      <c r="H2081" s="42"/>
      <c r="I2081" s="4">
        <f>VLOOKUP(Table1[[#This Row],[Week]],WeekDays,2,FALSE)*Table1[[#This Row],[%]]*0.875</f>
        <v>0</v>
      </c>
      <c r="J20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81" s="42"/>
    </row>
    <row r="2082" spans="1:11" hidden="1" x14ac:dyDescent="0.3">
      <c r="A2082" t="s">
        <v>9</v>
      </c>
      <c r="B2082" t="s">
        <v>9</v>
      </c>
      <c r="D2082" t="s">
        <v>15</v>
      </c>
      <c r="E2082" t="s">
        <v>126</v>
      </c>
      <c r="F2082">
        <v>18</v>
      </c>
      <c r="G2082" t="str">
        <f>VLOOKUP(Table1[[#This Row],[Week]],MonthWeek,3,FALSE)</f>
        <v>May</v>
      </c>
      <c r="H2082" s="42"/>
      <c r="I2082" s="4">
        <f>VLOOKUP(Table1[[#This Row],[Week]],WeekDays,2,FALSE)*Table1[[#This Row],[%]]*0.875</f>
        <v>0</v>
      </c>
      <c r="J20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82" s="42"/>
    </row>
    <row r="2083" spans="1:11" hidden="1" x14ac:dyDescent="0.3">
      <c r="A2083" t="s">
        <v>14</v>
      </c>
      <c r="B2083" t="s">
        <v>60</v>
      </c>
      <c r="D2083" t="s">
        <v>15</v>
      </c>
      <c r="E2083" t="s">
        <v>126</v>
      </c>
      <c r="F2083">
        <v>18</v>
      </c>
      <c r="G2083" t="str">
        <f>VLOOKUP(Table1[[#This Row],[Week]],MonthWeek,3,FALSE)</f>
        <v>May</v>
      </c>
      <c r="H2083" s="42">
        <v>0.1</v>
      </c>
      <c r="I2083" s="4">
        <f>VLOOKUP(Table1[[#This Row],[Week]],WeekDays,2,FALSE)*Table1[[#This Row],[%]]*0.875</f>
        <v>8.7500000000000008E-2</v>
      </c>
      <c r="J20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083" s="42"/>
    </row>
    <row r="2084" spans="1:11" hidden="1" x14ac:dyDescent="0.3">
      <c r="A2084" t="s">
        <v>5</v>
      </c>
      <c r="B2084" t="s">
        <v>30</v>
      </c>
      <c r="D2084" t="s">
        <v>15</v>
      </c>
      <c r="E2084" t="s">
        <v>126</v>
      </c>
      <c r="F2084">
        <v>18</v>
      </c>
      <c r="G2084" t="str">
        <f>VLOOKUP(Table1[[#This Row],[Week]],MonthWeek,3,FALSE)</f>
        <v>May</v>
      </c>
      <c r="H2084" s="42">
        <v>0.5</v>
      </c>
      <c r="I2084" s="4">
        <f>VLOOKUP(Table1[[#This Row],[Week]],WeekDays,2,FALSE)*Table1[[#This Row],[%]]*0.875</f>
        <v>0.4375</v>
      </c>
      <c r="J20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084" s="42"/>
    </row>
    <row r="2085" spans="1:11" hidden="1" x14ac:dyDescent="0.3">
      <c r="A2085" t="s">
        <v>13</v>
      </c>
      <c r="B2085" t="s">
        <v>47</v>
      </c>
      <c r="D2085" t="s">
        <v>15</v>
      </c>
      <c r="E2085" t="s">
        <v>126</v>
      </c>
      <c r="F2085">
        <v>18</v>
      </c>
      <c r="G2085" t="str">
        <f>VLOOKUP(Table1[[#This Row],[Week]],MonthWeek,3,FALSE)</f>
        <v>May</v>
      </c>
      <c r="H2085" s="42"/>
      <c r="I2085" s="4">
        <f>VLOOKUP(Table1[[#This Row],[Week]],WeekDays,2,FALSE)*Table1[[#This Row],[%]]*0.875</f>
        <v>0</v>
      </c>
      <c r="J20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85" s="42"/>
    </row>
    <row r="2086" spans="1:11" hidden="1" x14ac:dyDescent="0.3">
      <c r="A2086" t="s">
        <v>13</v>
      </c>
      <c r="B2086" t="s">
        <v>98</v>
      </c>
      <c r="D2086" t="s">
        <v>15</v>
      </c>
      <c r="E2086" t="s">
        <v>126</v>
      </c>
      <c r="F2086">
        <v>18</v>
      </c>
      <c r="G2086" t="str">
        <f>VLOOKUP(Table1[[#This Row],[Week]],MonthWeek,3,FALSE)</f>
        <v>May</v>
      </c>
      <c r="H2086" s="42"/>
      <c r="I2086" s="4">
        <f>VLOOKUP(Table1[[#This Row],[Week]],WeekDays,2,FALSE)*Table1[[#This Row],[%]]*0.875</f>
        <v>0</v>
      </c>
      <c r="J20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86" s="42"/>
    </row>
    <row r="2087" spans="1:11" hidden="1" x14ac:dyDescent="0.3">
      <c r="A2087" t="s">
        <v>9</v>
      </c>
      <c r="B2087" t="s">
        <v>9</v>
      </c>
      <c r="D2087" t="s">
        <v>15</v>
      </c>
      <c r="E2087" t="s">
        <v>138</v>
      </c>
      <c r="F2087">
        <v>18</v>
      </c>
      <c r="G2087" t="str">
        <f>VLOOKUP(Table1[[#This Row],[Week]],MonthWeek,3,FALSE)</f>
        <v>May</v>
      </c>
      <c r="H2087" s="42"/>
      <c r="I2087" s="4">
        <f>VLOOKUP(Table1[[#This Row],[Week]],WeekDays,2,FALSE)*Table1[[#This Row],[%]]*0.875</f>
        <v>0</v>
      </c>
      <c r="J20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87" s="42"/>
    </row>
    <row r="2088" spans="1:11" hidden="1" x14ac:dyDescent="0.3">
      <c r="A2088" t="s">
        <v>6</v>
      </c>
      <c r="B2088" t="s">
        <v>31</v>
      </c>
      <c r="D2088" t="s">
        <v>15</v>
      </c>
      <c r="E2088" t="s">
        <v>138</v>
      </c>
      <c r="F2088">
        <v>18</v>
      </c>
      <c r="G2088" t="str">
        <f>VLOOKUP(Table1[[#This Row],[Week]],MonthWeek,3,FALSE)</f>
        <v>May</v>
      </c>
      <c r="H2088" s="42"/>
      <c r="I2088" s="4">
        <f>VLOOKUP(Table1[[#This Row],[Week]],WeekDays,2,FALSE)*Table1[[#This Row],[%]]*0.875</f>
        <v>0</v>
      </c>
      <c r="J20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88" s="42"/>
    </row>
    <row r="2089" spans="1:11" hidden="1" x14ac:dyDescent="0.3">
      <c r="A2089" t="s">
        <v>14</v>
      </c>
      <c r="B2089" t="s">
        <v>85</v>
      </c>
      <c r="D2089" t="s">
        <v>15</v>
      </c>
      <c r="E2089" t="s">
        <v>138</v>
      </c>
      <c r="F2089">
        <v>18</v>
      </c>
      <c r="G2089" t="str">
        <f>VLOOKUP(Table1[[#This Row],[Week]],MonthWeek,3,FALSE)</f>
        <v>May</v>
      </c>
      <c r="H2089" s="42"/>
      <c r="I2089" s="4">
        <f>VLOOKUP(Table1[[#This Row],[Week]],WeekDays,2,FALSE)*Table1[[#This Row],[%]]*0.875</f>
        <v>0</v>
      </c>
      <c r="J20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89" s="42"/>
    </row>
    <row r="2090" spans="1:11" hidden="1" x14ac:dyDescent="0.3">
      <c r="A2090" t="s">
        <v>5</v>
      </c>
      <c r="B2090" t="s">
        <v>30</v>
      </c>
      <c r="D2090" t="s">
        <v>15</v>
      </c>
      <c r="E2090" t="s">
        <v>138</v>
      </c>
      <c r="F2090">
        <v>18</v>
      </c>
      <c r="G2090" t="str">
        <f>VLOOKUP(Table1[[#This Row],[Week]],MonthWeek,3,FALSE)</f>
        <v>May</v>
      </c>
      <c r="H2090" s="42">
        <v>1</v>
      </c>
      <c r="I2090" s="4">
        <f>VLOOKUP(Table1[[#This Row],[Week]],WeekDays,2,FALSE)*Table1[[#This Row],[%]]*0.875</f>
        <v>0.875</v>
      </c>
      <c r="J20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090" s="42"/>
    </row>
    <row r="2091" spans="1:11" hidden="1" x14ac:dyDescent="0.3">
      <c r="A2091" t="s">
        <v>5</v>
      </c>
      <c r="B2091" t="s">
        <v>83</v>
      </c>
      <c r="D2091" t="s">
        <v>15</v>
      </c>
      <c r="E2091" t="s">
        <v>138</v>
      </c>
      <c r="F2091">
        <v>18</v>
      </c>
      <c r="G2091" t="str">
        <f>VLOOKUP(Table1[[#This Row],[Week]],MonthWeek,3,FALSE)</f>
        <v>May</v>
      </c>
      <c r="H2091" s="42"/>
      <c r="I2091" s="4">
        <f>VLOOKUP(Table1[[#This Row],[Week]],WeekDays,2,FALSE)*Table1[[#This Row],[%]]*0.875</f>
        <v>0</v>
      </c>
      <c r="J20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91" s="42"/>
    </row>
    <row r="2092" spans="1:11" hidden="1" x14ac:dyDescent="0.3">
      <c r="A2092" t="s">
        <v>13</v>
      </c>
      <c r="B2092" t="s">
        <v>90</v>
      </c>
      <c r="D2092" t="s">
        <v>15</v>
      </c>
      <c r="E2092" t="s">
        <v>138</v>
      </c>
      <c r="F2092">
        <v>18</v>
      </c>
      <c r="G2092" t="str">
        <f>VLOOKUP(Table1[[#This Row],[Week]],MonthWeek,3,FALSE)</f>
        <v>May</v>
      </c>
      <c r="H2092" s="42"/>
      <c r="I2092" s="4">
        <f>VLOOKUP(Table1[[#This Row],[Week]],WeekDays,2,FALSE)*Table1[[#This Row],[%]]*0.875</f>
        <v>0</v>
      </c>
      <c r="J20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92" s="42"/>
    </row>
    <row r="2093" spans="1:11" hidden="1" x14ac:dyDescent="0.3">
      <c r="A2093" t="s">
        <v>13</v>
      </c>
      <c r="B2093" t="s">
        <v>69</v>
      </c>
      <c r="D2093" t="s">
        <v>15</v>
      </c>
      <c r="E2093" t="s">
        <v>138</v>
      </c>
      <c r="F2093">
        <v>18</v>
      </c>
      <c r="G2093" t="str">
        <f>VLOOKUP(Table1[[#This Row],[Week]],MonthWeek,3,FALSE)</f>
        <v>May</v>
      </c>
      <c r="H2093" s="42"/>
      <c r="I2093" s="4">
        <f>VLOOKUP(Table1[[#This Row],[Week]],WeekDays,2,FALSE)*Table1[[#This Row],[%]]*0.875</f>
        <v>0</v>
      </c>
      <c r="J20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93" s="42"/>
    </row>
    <row r="2094" spans="1:11" hidden="1" x14ac:dyDescent="0.3">
      <c r="A2094" t="s">
        <v>14</v>
      </c>
      <c r="B2094" t="s">
        <v>91</v>
      </c>
      <c r="D2094" t="s">
        <v>15</v>
      </c>
      <c r="E2094" t="s">
        <v>117</v>
      </c>
      <c r="F2094">
        <v>18</v>
      </c>
      <c r="G2094" t="str">
        <f>VLOOKUP(Table1[[#This Row],[Week]],MonthWeek,3,FALSE)</f>
        <v>May</v>
      </c>
      <c r="H2094" s="58">
        <v>0</v>
      </c>
      <c r="I2094" s="4">
        <f>VLOOKUP(Table1[[#This Row],[Week]],WeekDays,2,FALSE)*Table1[[#This Row],[%]]*0.875</f>
        <v>0</v>
      </c>
      <c r="J209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095" spans="1:11" hidden="1" x14ac:dyDescent="0.3">
      <c r="A2095" t="s">
        <v>14</v>
      </c>
      <c r="B2095" t="s">
        <v>70</v>
      </c>
      <c r="D2095" t="s">
        <v>15</v>
      </c>
      <c r="E2095" t="s">
        <v>117</v>
      </c>
      <c r="F2095">
        <v>18</v>
      </c>
      <c r="G2095" t="str">
        <f>VLOOKUP(Table1[[#This Row],[Week]],MonthWeek,3,FALSE)</f>
        <v>May</v>
      </c>
      <c r="H2095" s="42"/>
      <c r="I2095" s="4">
        <f>VLOOKUP(Table1[[#This Row],[Week]],WeekDays,2,FALSE)*Table1[[#This Row],[%]]*0.875</f>
        <v>0</v>
      </c>
      <c r="J209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095" s="42"/>
    </row>
    <row r="2096" spans="1:11" hidden="1" x14ac:dyDescent="0.3">
      <c r="A2096" t="s">
        <v>13</v>
      </c>
      <c r="B2096" t="s">
        <v>98</v>
      </c>
      <c r="D2096" t="s">
        <v>15</v>
      </c>
      <c r="E2096" t="s">
        <v>117</v>
      </c>
      <c r="F2096">
        <v>18</v>
      </c>
      <c r="G2096" t="str">
        <f>VLOOKUP(Table1[[#This Row],[Week]],MonthWeek,3,FALSE)</f>
        <v>May</v>
      </c>
      <c r="H2096" s="42"/>
      <c r="I2096" s="4">
        <f>VLOOKUP(Table1[[#This Row],[Week]],WeekDays,2,FALSE)*Table1[[#This Row],[%]]*0.875</f>
        <v>0</v>
      </c>
      <c r="J209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096" s="42"/>
    </row>
    <row r="2097" spans="1:11" hidden="1" x14ac:dyDescent="0.3">
      <c r="A2097" t="s">
        <v>4</v>
      </c>
      <c r="B2097" t="s">
        <v>115</v>
      </c>
      <c r="D2097" t="s">
        <v>15</v>
      </c>
      <c r="E2097" t="s">
        <v>78</v>
      </c>
      <c r="F2097">
        <v>18</v>
      </c>
      <c r="G2097" t="str">
        <f>VLOOKUP(Table1[[#This Row],[Week]],MonthWeek,3,FALSE)</f>
        <v>May</v>
      </c>
      <c r="H2097" s="42">
        <v>0.3</v>
      </c>
      <c r="I2097" s="4">
        <f>VLOOKUP(Table1[[#This Row],[Week]],WeekDays,2,FALSE)*Table1[[#This Row],[%]]*0.875</f>
        <v>0.26250000000000001</v>
      </c>
      <c r="J20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2097" s="42"/>
    </row>
    <row r="2098" spans="1:11" hidden="1" x14ac:dyDescent="0.3">
      <c r="A2098" t="s">
        <v>9</v>
      </c>
      <c r="B2098" t="s">
        <v>9</v>
      </c>
      <c r="D2098" t="s">
        <v>15</v>
      </c>
      <c r="E2098" t="s">
        <v>78</v>
      </c>
      <c r="F2098">
        <v>18</v>
      </c>
      <c r="G2098" t="str">
        <f>VLOOKUP(Table1[[#This Row],[Week]],MonthWeek,3,FALSE)</f>
        <v>May</v>
      </c>
      <c r="H2098" s="42"/>
      <c r="I2098" s="4">
        <f>VLOOKUP(Table1[[#This Row],[Week]],WeekDays,2,FALSE)*Table1[[#This Row],[%]]*0.875</f>
        <v>0</v>
      </c>
      <c r="J20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98" s="42"/>
    </row>
    <row r="2099" spans="1:11" hidden="1" x14ac:dyDescent="0.3">
      <c r="A2099" t="s">
        <v>6</v>
      </c>
      <c r="B2099" t="s">
        <v>28</v>
      </c>
      <c r="D2099" t="s">
        <v>15</v>
      </c>
      <c r="E2099" t="s">
        <v>78</v>
      </c>
      <c r="F2099">
        <v>18</v>
      </c>
      <c r="G2099" t="str">
        <f>VLOOKUP(Table1[[#This Row],[Week]],MonthWeek,3,FALSE)</f>
        <v>May</v>
      </c>
      <c r="H2099" s="42"/>
      <c r="I2099" s="4">
        <f>VLOOKUP(Table1[[#This Row],[Week]],WeekDays,2,FALSE)*Table1[[#This Row],[%]]*0.875</f>
        <v>0</v>
      </c>
      <c r="J20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099" s="42"/>
    </row>
    <row r="2100" spans="1:11" hidden="1" x14ac:dyDescent="0.3">
      <c r="A2100" t="s">
        <v>6</v>
      </c>
      <c r="B2100" t="s">
        <v>28</v>
      </c>
      <c r="D2100" t="s">
        <v>15</v>
      </c>
      <c r="E2100" t="s">
        <v>78</v>
      </c>
      <c r="F2100">
        <v>18</v>
      </c>
      <c r="G2100" t="str">
        <f>VLOOKUP(Table1[[#This Row],[Week]],MonthWeek,3,FALSE)</f>
        <v>May</v>
      </c>
      <c r="H2100" s="42"/>
      <c r="I2100" s="4">
        <f>VLOOKUP(Table1[[#This Row],[Week]],WeekDays,2,FALSE)*Table1[[#This Row],[%]]*0.875</f>
        <v>0</v>
      </c>
      <c r="J21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00" s="42"/>
    </row>
    <row r="2101" spans="1:11" hidden="1" x14ac:dyDescent="0.3">
      <c r="A2101" t="s">
        <v>6</v>
      </c>
      <c r="B2101" t="s">
        <v>33</v>
      </c>
      <c r="D2101" t="s">
        <v>15</v>
      </c>
      <c r="E2101" t="s">
        <v>78</v>
      </c>
      <c r="F2101">
        <v>18</v>
      </c>
      <c r="G2101" t="str">
        <f>VLOOKUP(Table1[[#This Row],[Week]],MonthWeek,3,FALSE)</f>
        <v>May</v>
      </c>
      <c r="H2101" s="42"/>
      <c r="I2101" s="4">
        <f>VLOOKUP(Table1[[#This Row],[Week]],WeekDays,2,FALSE)*Table1[[#This Row],[%]]*0.875</f>
        <v>0</v>
      </c>
      <c r="J21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01" s="42"/>
    </row>
    <row r="2102" spans="1:11" hidden="1" x14ac:dyDescent="0.3">
      <c r="A2102" t="s">
        <v>5</v>
      </c>
      <c r="B2102" t="s">
        <v>46</v>
      </c>
      <c r="D2102" t="s">
        <v>15</v>
      </c>
      <c r="E2102" t="s">
        <v>78</v>
      </c>
      <c r="F2102">
        <v>18</v>
      </c>
      <c r="G2102" t="str">
        <f>VLOOKUP(Table1[[#This Row],[Week]],MonthWeek,3,FALSE)</f>
        <v>May</v>
      </c>
      <c r="H2102" s="42"/>
      <c r="I2102" s="4">
        <f>VLOOKUP(Table1[[#This Row],[Week]],WeekDays,2,FALSE)*Table1[[#This Row],[%]]*0.875</f>
        <v>0</v>
      </c>
      <c r="J21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02" s="42"/>
    </row>
    <row r="2103" spans="1:11" hidden="1" x14ac:dyDescent="0.3">
      <c r="A2103" t="s">
        <v>13</v>
      </c>
      <c r="B2103" t="s">
        <v>47</v>
      </c>
      <c r="D2103" t="s">
        <v>15</v>
      </c>
      <c r="E2103" t="s">
        <v>78</v>
      </c>
      <c r="F2103">
        <v>18</v>
      </c>
      <c r="G2103" t="str">
        <f>VLOOKUP(Table1[[#This Row],[Week]],MonthWeek,3,FALSE)</f>
        <v>May</v>
      </c>
      <c r="H2103" s="42"/>
      <c r="I2103" s="4">
        <f>VLOOKUP(Table1[[#This Row],[Week]],WeekDays,2,FALSE)*Table1[[#This Row],[%]]*0.875</f>
        <v>0</v>
      </c>
      <c r="J21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03" s="42"/>
    </row>
    <row r="2104" spans="1:11" hidden="1" x14ac:dyDescent="0.3">
      <c r="A2104" t="s">
        <v>13</v>
      </c>
      <c r="B2104" t="s">
        <v>67</v>
      </c>
      <c r="D2104" t="s">
        <v>15</v>
      </c>
      <c r="E2104" t="s">
        <v>78</v>
      </c>
      <c r="F2104">
        <v>18</v>
      </c>
      <c r="G2104" t="str">
        <f>VLOOKUP(Table1[[#This Row],[Week]],MonthWeek,3,FALSE)</f>
        <v>May</v>
      </c>
      <c r="H2104" s="42"/>
      <c r="I2104" s="4">
        <f>VLOOKUP(Table1[[#This Row],[Week]],WeekDays,2,FALSE)*Table1[[#This Row],[%]]*0.875</f>
        <v>0</v>
      </c>
      <c r="J21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04" s="42"/>
    </row>
    <row r="2105" spans="1:11" hidden="1" x14ac:dyDescent="0.3">
      <c r="A2105" t="s">
        <v>13</v>
      </c>
      <c r="B2105" t="s">
        <v>59</v>
      </c>
      <c r="D2105" t="s">
        <v>15</v>
      </c>
      <c r="E2105" t="s">
        <v>78</v>
      </c>
      <c r="F2105">
        <v>18</v>
      </c>
      <c r="G2105" t="str">
        <f>VLOOKUP(Table1[[#This Row],[Week]],MonthWeek,3,FALSE)</f>
        <v>May</v>
      </c>
      <c r="H2105" s="42"/>
      <c r="I2105" s="4">
        <f>VLOOKUP(Table1[[#This Row],[Week]],WeekDays,2,FALSE)*Table1[[#This Row],[%]]*0.875</f>
        <v>0</v>
      </c>
      <c r="J21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05" s="42"/>
    </row>
    <row r="2106" spans="1:11" hidden="1" x14ac:dyDescent="0.3">
      <c r="A2106" t="s">
        <v>13</v>
      </c>
      <c r="B2106" t="s">
        <v>69</v>
      </c>
      <c r="D2106" t="s">
        <v>15</v>
      </c>
      <c r="E2106" t="s">
        <v>78</v>
      </c>
      <c r="F2106">
        <v>18</v>
      </c>
      <c r="G2106" t="str">
        <f>VLOOKUP(Table1[[#This Row],[Week]],MonthWeek,3,FALSE)</f>
        <v>May</v>
      </c>
      <c r="H2106" s="42">
        <v>0.3</v>
      </c>
      <c r="I2106" s="4">
        <f>VLOOKUP(Table1[[#This Row],[Week]],WeekDays,2,FALSE)*Table1[[#This Row],[%]]*0.875</f>
        <v>0.26250000000000001</v>
      </c>
      <c r="J21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2106" s="42"/>
    </row>
    <row r="2107" spans="1:11" hidden="1" x14ac:dyDescent="0.3">
      <c r="A2107" t="s">
        <v>14</v>
      </c>
      <c r="B2107" t="s">
        <v>99</v>
      </c>
      <c r="D2107" t="s">
        <v>15</v>
      </c>
      <c r="E2107" t="s">
        <v>86</v>
      </c>
      <c r="F2107">
        <v>18</v>
      </c>
      <c r="G2107" t="str">
        <f>VLOOKUP(Table1[[#This Row],[Week]],MonthWeek,3,FALSE)</f>
        <v>May</v>
      </c>
      <c r="I2107" s="4">
        <f>VLOOKUP(Table1[[#This Row],[Week]],WeekDays,2,FALSE)*Table1[[#This Row],[%]]*0.875</f>
        <v>0</v>
      </c>
      <c r="J210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108" spans="1:11" hidden="1" x14ac:dyDescent="0.3">
      <c r="A2108" t="s">
        <v>4</v>
      </c>
      <c r="B2108" t="s">
        <v>104</v>
      </c>
      <c r="D2108" t="s">
        <v>15</v>
      </c>
      <c r="E2108" t="s">
        <v>49</v>
      </c>
      <c r="F2108">
        <v>18</v>
      </c>
      <c r="G2108" t="str">
        <f>VLOOKUP(Table1[[#This Row],[Week]],MonthWeek,3,FALSE)</f>
        <v>May</v>
      </c>
      <c r="I2108" s="4">
        <f>VLOOKUP(Table1[[#This Row],[Week]],WeekDays,2,FALSE)*Table1[[#This Row],[%]]*0.875</f>
        <v>0</v>
      </c>
      <c r="J210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109" spans="1:11" hidden="1" x14ac:dyDescent="0.3">
      <c r="A2109" t="s">
        <v>14</v>
      </c>
      <c r="B2109" t="s">
        <v>91</v>
      </c>
      <c r="D2109" t="s">
        <v>0</v>
      </c>
      <c r="E2109" t="s">
        <v>167</v>
      </c>
      <c r="F2109">
        <v>18</v>
      </c>
      <c r="G2109" t="str">
        <f>VLOOKUP(Table1[[#This Row],[Week]],MonthWeek,3,FALSE)</f>
        <v>May</v>
      </c>
      <c r="H2109" s="58">
        <v>0.1</v>
      </c>
      <c r="I2109" s="4">
        <f>VLOOKUP(Table1[[#This Row],[Week]],WeekDays,2,FALSE)*Table1[[#This Row],[%]]*0.875</f>
        <v>8.7500000000000008E-2</v>
      </c>
      <c r="J210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110" spans="1:11" hidden="1" x14ac:dyDescent="0.3">
      <c r="A2110" t="s">
        <v>14</v>
      </c>
      <c r="B2110" t="s">
        <v>99</v>
      </c>
      <c r="D2110" t="s">
        <v>0</v>
      </c>
      <c r="E2110" t="s">
        <v>167</v>
      </c>
      <c r="F2110">
        <v>18</v>
      </c>
      <c r="G2110" t="str">
        <f>VLOOKUP(Table1[[#This Row],[Week]],MonthWeek,3,FALSE)</f>
        <v>May</v>
      </c>
      <c r="H2110" s="58">
        <v>0.3</v>
      </c>
      <c r="I2110" s="4">
        <f>VLOOKUP(Table1[[#This Row],[Week]],WeekDays,2,FALSE)*Table1[[#This Row],[%]]*0.875</f>
        <v>0.26250000000000001</v>
      </c>
      <c r="J211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111" spans="1:11" hidden="1" x14ac:dyDescent="0.3">
      <c r="A2111" t="s">
        <v>14</v>
      </c>
      <c r="B2111" t="s">
        <v>36</v>
      </c>
      <c r="D2111" t="s">
        <v>0</v>
      </c>
      <c r="E2111" t="s">
        <v>167</v>
      </c>
      <c r="F2111">
        <v>18</v>
      </c>
      <c r="G2111" t="str">
        <f>VLOOKUP(Table1[[#This Row],[Week]],MonthWeek,3,FALSE)</f>
        <v>May</v>
      </c>
      <c r="H2111" s="58">
        <v>0.05</v>
      </c>
      <c r="I2111" s="4">
        <f>VLOOKUP(Table1[[#This Row],[Week]],WeekDays,2,FALSE)*Table1[[#This Row],[%]]*0.875</f>
        <v>4.3750000000000004E-2</v>
      </c>
      <c r="J211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112" spans="1:11" hidden="1" x14ac:dyDescent="0.3">
      <c r="A2112" t="s">
        <v>14</v>
      </c>
      <c r="B2112" t="s">
        <v>70</v>
      </c>
      <c r="D2112" t="s">
        <v>0</v>
      </c>
      <c r="E2112" t="s">
        <v>167</v>
      </c>
      <c r="F2112">
        <v>18</v>
      </c>
      <c r="G2112" t="str">
        <f>VLOOKUP(Table1[[#This Row],[Week]],MonthWeek,3,FALSE)</f>
        <v>May</v>
      </c>
      <c r="H2112" s="42">
        <v>0.15</v>
      </c>
      <c r="I2112" s="4">
        <f>VLOOKUP(Table1[[#This Row],[Week]],WeekDays,2,FALSE)*Table1[[#This Row],[%]]*0.875</f>
        <v>0.13125000000000001</v>
      </c>
      <c r="J211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112" s="42"/>
    </row>
    <row r="2113" spans="1:11" hidden="1" x14ac:dyDescent="0.3">
      <c r="A2113" t="s">
        <v>14</v>
      </c>
      <c r="B2113" t="s">
        <v>85</v>
      </c>
      <c r="D2113" t="s">
        <v>0</v>
      </c>
      <c r="E2113" t="s">
        <v>167</v>
      </c>
      <c r="F2113">
        <v>18</v>
      </c>
      <c r="G2113" t="str">
        <f>VLOOKUP(Table1[[#This Row],[Week]],MonthWeek,3,FALSE)</f>
        <v>May</v>
      </c>
      <c r="H2113" s="42">
        <v>0.1</v>
      </c>
      <c r="I2113" s="4">
        <f>VLOOKUP(Table1[[#This Row],[Week]],WeekDays,2,FALSE)*Table1[[#This Row],[%]]*0.875</f>
        <v>8.7500000000000008E-2</v>
      </c>
      <c r="J211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113" s="42"/>
    </row>
    <row r="2114" spans="1:11" hidden="1" x14ac:dyDescent="0.3">
      <c r="A2114" t="s">
        <v>14</v>
      </c>
      <c r="B2114" t="s">
        <v>60</v>
      </c>
      <c r="D2114" t="s">
        <v>0</v>
      </c>
      <c r="E2114" t="s">
        <v>167</v>
      </c>
      <c r="F2114">
        <v>18</v>
      </c>
      <c r="G2114" t="str">
        <f>VLOOKUP(Table1[[#This Row],[Week]],MonthWeek,3,FALSE)</f>
        <v>May</v>
      </c>
      <c r="H2114" s="42">
        <v>0.2</v>
      </c>
      <c r="I2114" s="4">
        <f>VLOOKUP(Table1[[#This Row],[Week]],WeekDays,2,FALSE)*Table1[[#This Row],[%]]*0.875</f>
        <v>0.17500000000000002</v>
      </c>
      <c r="J211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114" s="42"/>
    </row>
    <row r="2115" spans="1:11" hidden="1" x14ac:dyDescent="0.3">
      <c r="A2115" t="s">
        <v>13</v>
      </c>
      <c r="B2115" t="s">
        <v>47</v>
      </c>
      <c r="D2115" t="s">
        <v>0</v>
      </c>
      <c r="E2115" t="s">
        <v>13</v>
      </c>
      <c r="F2115">
        <v>18</v>
      </c>
      <c r="G2115" t="str">
        <f>VLOOKUP(Table1[[#This Row],[Week]],MonthWeek,3,FALSE)</f>
        <v>May</v>
      </c>
      <c r="H2115" s="42">
        <v>0.1</v>
      </c>
      <c r="I2115" s="4">
        <f>VLOOKUP(Table1[[#This Row],[Week]],WeekDays,2,FALSE)*Table1[[#This Row],[%]]*0.875</f>
        <v>8.7500000000000008E-2</v>
      </c>
      <c r="J21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115" s="42"/>
    </row>
    <row r="2116" spans="1:11" hidden="1" x14ac:dyDescent="0.3">
      <c r="A2116" t="s">
        <v>13</v>
      </c>
      <c r="B2116" t="s">
        <v>67</v>
      </c>
      <c r="D2116" t="s">
        <v>0</v>
      </c>
      <c r="E2116" t="s">
        <v>13</v>
      </c>
      <c r="F2116">
        <v>18</v>
      </c>
      <c r="G2116" t="str">
        <f>VLOOKUP(Table1[[#This Row],[Week]],MonthWeek,3,FALSE)</f>
        <v>May</v>
      </c>
      <c r="H2116" s="42">
        <v>0.1</v>
      </c>
      <c r="I2116" s="4">
        <f>VLOOKUP(Table1[[#This Row],[Week]],WeekDays,2,FALSE)*Table1[[#This Row],[%]]*0.875</f>
        <v>8.7500000000000008E-2</v>
      </c>
      <c r="J21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116" s="42"/>
    </row>
    <row r="2117" spans="1:11" hidden="1" x14ac:dyDescent="0.3">
      <c r="A2117" t="s">
        <v>13</v>
      </c>
      <c r="B2117" t="s">
        <v>90</v>
      </c>
      <c r="D2117" t="s">
        <v>0</v>
      </c>
      <c r="E2117" t="s">
        <v>13</v>
      </c>
      <c r="F2117">
        <v>18</v>
      </c>
      <c r="G2117" t="str">
        <f>VLOOKUP(Table1[[#This Row],[Week]],MonthWeek,3,FALSE)</f>
        <v>May</v>
      </c>
      <c r="H2117" s="42">
        <v>0.1</v>
      </c>
      <c r="I2117" s="4">
        <f>VLOOKUP(Table1[[#This Row],[Week]],WeekDays,2,FALSE)*Table1[[#This Row],[%]]*0.875</f>
        <v>8.7500000000000008E-2</v>
      </c>
      <c r="J21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117" s="42"/>
    </row>
    <row r="2118" spans="1:11" hidden="1" x14ac:dyDescent="0.3">
      <c r="A2118" t="s">
        <v>13</v>
      </c>
      <c r="B2118" t="s">
        <v>59</v>
      </c>
      <c r="D2118" t="s">
        <v>0</v>
      </c>
      <c r="E2118" t="s">
        <v>13</v>
      </c>
      <c r="F2118">
        <v>18</v>
      </c>
      <c r="G2118" t="str">
        <f>VLOOKUP(Table1[[#This Row],[Week]],MonthWeek,3,FALSE)</f>
        <v>May</v>
      </c>
      <c r="H2118" s="42">
        <v>0.1</v>
      </c>
      <c r="I2118" s="4">
        <f>VLOOKUP(Table1[[#This Row],[Week]],WeekDays,2,FALSE)*Table1[[#This Row],[%]]*0.875</f>
        <v>8.7500000000000008E-2</v>
      </c>
      <c r="J21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118" s="42"/>
    </row>
    <row r="2119" spans="1:11" hidden="1" x14ac:dyDescent="0.3">
      <c r="A2119" t="s">
        <v>13</v>
      </c>
      <c r="B2119" t="s">
        <v>98</v>
      </c>
      <c r="D2119" t="s">
        <v>0</v>
      </c>
      <c r="E2119" t="s">
        <v>13</v>
      </c>
      <c r="F2119">
        <v>18</v>
      </c>
      <c r="G2119" t="str">
        <f>VLOOKUP(Table1[[#This Row],[Week]],MonthWeek,3,FALSE)</f>
        <v>May</v>
      </c>
      <c r="H2119" s="42">
        <v>0.1</v>
      </c>
      <c r="I2119" s="4">
        <f>VLOOKUP(Table1[[#This Row],[Week]],WeekDays,2,FALSE)*Table1[[#This Row],[%]]*0.875</f>
        <v>8.7500000000000008E-2</v>
      </c>
      <c r="J21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119" s="42"/>
    </row>
    <row r="2120" spans="1:11" hidden="1" x14ac:dyDescent="0.3">
      <c r="A2120" t="s">
        <v>13</v>
      </c>
      <c r="B2120" t="s">
        <v>69</v>
      </c>
      <c r="D2120" t="s">
        <v>0</v>
      </c>
      <c r="E2120" t="s">
        <v>13</v>
      </c>
      <c r="F2120">
        <v>18</v>
      </c>
      <c r="G2120" t="str">
        <f>VLOOKUP(Table1[[#This Row],[Week]],MonthWeek,3,FALSE)</f>
        <v>May</v>
      </c>
      <c r="H2120" s="58">
        <v>0.1</v>
      </c>
      <c r="I2120" s="4">
        <f>VLOOKUP(Table1[[#This Row],[Week]],WeekDays,2,FALSE)*Table1[[#This Row],[%]]*0.875</f>
        <v>8.7500000000000008E-2</v>
      </c>
      <c r="J21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7.0000000000000009</v>
      </c>
      <c r="K2120" s="42"/>
    </row>
    <row r="2121" spans="1:11" hidden="1" x14ac:dyDescent="0.3">
      <c r="A2121" t="s">
        <v>6</v>
      </c>
      <c r="B2121" t="s">
        <v>77</v>
      </c>
      <c r="D2121" t="s">
        <v>17</v>
      </c>
      <c r="E2121" t="s">
        <v>50</v>
      </c>
      <c r="F2121">
        <v>18</v>
      </c>
      <c r="G2121" t="str">
        <f>VLOOKUP(Table1[[#This Row],[Week]],MonthWeek,3,FALSE)</f>
        <v>May</v>
      </c>
      <c r="H2121" s="42"/>
      <c r="I2121" s="4">
        <f>VLOOKUP(Table1[[#This Row],[Week]],WeekDays,2,FALSE)*Table1[[#This Row],[%]]*0.875</f>
        <v>0</v>
      </c>
      <c r="J21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21" s="42"/>
    </row>
    <row r="2122" spans="1:11" hidden="1" x14ac:dyDescent="0.3">
      <c r="A2122" t="s">
        <v>6</v>
      </c>
      <c r="B2122" t="s">
        <v>116</v>
      </c>
      <c r="D2122" t="s">
        <v>17</v>
      </c>
      <c r="E2122" t="s">
        <v>50</v>
      </c>
      <c r="F2122">
        <v>18</v>
      </c>
      <c r="G2122" t="str">
        <f>VLOOKUP(Table1[[#This Row],[Week]],MonthWeek,3,FALSE)</f>
        <v>May</v>
      </c>
      <c r="H2122" s="42"/>
      <c r="I2122" s="4">
        <f>VLOOKUP(Table1[[#This Row],[Week]],WeekDays,2,FALSE)*Table1[[#This Row],[%]]*0.875</f>
        <v>0</v>
      </c>
      <c r="J21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22" s="42"/>
    </row>
    <row r="2123" spans="1:11" hidden="1" x14ac:dyDescent="0.3">
      <c r="A2123" t="s">
        <v>6</v>
      </c>
      <c r="B2123" t="s">
        <v>31</v>
      </c>
      <c r="D2123" t="s">
        <v>17</v>
      </c>
      <c r="E2123" t="s">
        <v>50</v>
      </c>
      <c r="F2123">
        <v>18</v>
      </c>
      <c r="G2123" t="str">
        <f>VLOOKUP(Table1[[#This Row],[Week]],MonthWeek,3,FALSE)</f>
        <v>May</v>
      </c>
      <c r="H2123" s="42"/>
      <c r="I2123" s="4">
        <f>VLOOKUP(Table1[[#This Row],[Week]],WeekDays,2,FALSE)*Table1[[#This Row],[%]]*0.875</f>
        <v>0</v>
      </c>
      <c r="J21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23" s="42"/>
    </row>
    <row r="2124" spans="1:11" hidden="1" x14ac:dyDescent="0.3">
      <c r="A2124" t="s">
        <v>6</v>
      </c>
      <c r="B2124" t="s">
        <v>97</v>
      </c>
      <c r="D2124" t="s">
        <v>17</v>
      </c>
      <c r="E2124" t="s">
        <v>50</v>
      </c>
      <c r="F2124">
        <v>18</v>
      </c>
      <c r="G2124" t="str">
        <f>VLOOKUP(Table1[[#This Row],[Week]],MonthWeek,3,FALSE)</f>
        <v>May</v>
      </c>
      <c r="I2124" s="4">
        <f>VLOOKUP(Table1[[#This Row],[Week]],WeekDays,2,FALSE)*Table1[[#This Row],[%]]*0.875</f>
        <v>0</v>
      </c>
      <c r="J21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25" spans="1:11" hidden="1" x14ac:dyDescent="0.3">
      <c r="A2125" t="s">
        <v>14</v>
      </c>
      <c r="B2125" t="s">
        <v>99</v>
      </c>
      <c r="D2125" t="s">
        <v>17</v>
      </c>
      <c r="E2125" t="s">
        <v>50</v>
      </c>
      <c r="F2125">
        <v>18</v>
      </c>
      <c r="G2125" t="str">
        <f>VLOOKUP(Table1[[#This Row],[Week]],MonthWeek,3,FALSE)</f>
        <v>May</v>
      </c>
      <c r="I2125" s="4">
        <f>VLOOKUP(Table1[[#This Row],[Week]],WeekDays,2,FALSE)*Table1[[#This Row],[%]]*0.875</f>
        <v>0</v>
      </c>
      <c r="J21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26" spans="1:11" hidden="1" x14ac:dyDescent="0.3">
      <c r="A2126" t="s">
        <v>6</v>
      </c>
      <c r="B2126" t="s">
        <v>31</v>
      </c>
      <c r="D2126" t="s">
        <v>17</v>
      </c>
      <c r="E2126" t="s">
        <v>113</v>
      </c>
      <c r="F2126">
        <v>18</v>
      </c>
      <c r="G2126" t="str">
        <f>VLOOKUP(Table1[[#This Row],[Week]],MonthWeek,3,FALSE)</f>
        <v>May</v>
      </c>
      <c r="H2126" s="42"/>
      <c r="I2126" s="4">
        <f>VLOOKUP(Table1[[#This Row],[Week]],WeekDays,2,FALSE)*Table1[[#This Row],[%]]*0.875</f>
        <v>0</v>
      </c>
      <c r="J21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26" s="42"/>
    </row>
    <row r="2127" spans="1:11" hidden="1" x14ac:dyDescent="0.3">
      <c r="A2127" t="s">
        <v>5</v>
      </c>
      <c r="B2127" t="s">
        <v>96</v>
      </c>
      <c r="D2127" t="s">
        <v>17</v>
      </c>
      <c r="E2127" t="s">
        <v>113</v>
      </c>
      <c r="F2127">
        <v>18</v>
      </c>
      <c r="G2127" t="str">
        <f>VLOOKUP(Table1[[#This Row],[Week]],MonthWeek,3,FALSE)</f>
        <v>May</v>
      </c>
      <c r="H2127" s="42">
        <v>0.2</v>
      </c>
      <c r="I2127" s="4">
        <f>VLOOKUP(Table1[[#This Row],[Week]],WeekDays,2,FALSE)*Table1[[#This Row],[%]]*0.875</f>
        <v>0.17500000000000002</v>
      </c>
      <c r="J21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c r="K2127" s="42"/>
    </row>
    <row r="2128" spans="1:11" hidden="1" x14ac:dyDescent="0.3">
      <c r="A2128" t="s">
        <v>5</v>
      </c>
      <c r="B2128" t="s">
        <v>83</v>
      </c>
      <c r="D2128" t="s">
        <v>17</v>
      </c>
      <c r="E2128" t="s">
        <v>113</v>
      </c>
      <c r="F2128">
        <v>18</v>
      </c>
      <c r="G2128" t="str">
        <f>VLOOKUP(Table1[[#This Row],[Week]],MonthWeek,3,FALSE)</f>
        <v>May</v>
      </c>
      <c r="H2128" s="42"/>
      <c r="I2128" s="4">
        <f>VLOOKUP(Table1[[#This Row],[Week]],WeekDays,2,FALSE)*Table1[[#This Row],[%]]*0.875</f>
        <v>0</v>
      </c>
      <c r="J21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28" s="42"/>
    </row>
    <row r="2129" spans="1:11" hidden="1" x14ac:dyDescent="0.3">
      <c r="A2129" t="s">
        <v>6</v>
      </c>
      <c r="B2129" t="s">
        <v>77</v>
      </c>
      <c r="D2129" t="s">
        <v>15</v>
      </c>
      <c r="E2129" t="s">
        <v>124</v>
      </c>
      <c r="F2129">
        <v>19</v>
      </c>
      <c r="G2129" t="str">
        <f>VLOOKUP(Table1[[#This Row],[Week]],MonthWeek,3,FALSE)</f>
        <v>May</v>
      </c>
      <c r="H2129" s="42">
        <v>0.1</v>
      </c>
      <c r="I2129" s="4">
        <f>VLOOKUP(Table1[[#This Row],[Week]],WeekDays,2,FALSE)*Table1[[#This Row],[%]]*0.875</f>
        <v>0.4375</v>
      </c>
      <c r="J21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129" s="42"/>
    </row>
    <row r="2130" spans="1:11" hidden="1" x14ac:dyDescent="0.3">
      <c r="A2130" t="s">
        <v>6</v>
      </c>
      <c r="B2130" t="s">
        <v>31</v>
      </c>
      <c r="D2130" t="s">
        <v>15</v>
      </c>
      <c r="E2130" t="s">
        <v>124</v>
      </c>
      <c r="F2130">
        <v>19</v>
      </c>
      <c r="G2130" t="str">
        <f>VLOOKUP(Table1[[#This Row],[Week]],MonthWeek,3,FALSE)</f>
        <v>May</v>
      </c>
      <c r="H2130" s="42">
        <v>0.1</v>
      </c>
      <c r="I2130" s="4">
        <f>VLOOKUP(Table1[[#This Row],[Week]],WeekDays,2,FALSE)*Table1[[#This Row],[%]]*0.875</f>
        <v>0.4375</v>
      </c>
      <c r="J21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130" s="42"/>
    </row>
    <row r="2131" spans="1:11" hidden="1" x14ac:dyDescent="0.3">
      <c r="A2131" t="s">
        <v>6</v>
      </c>
      <c r="B2131" t="s">
        <v>97</v>
      </c>
      <c r="D2131" t="s">
        <v>15</v>
      </c>
      <c r="E2131" t="s">
        <v>124</v>
      </c>
      <c r="F2131">
        <v>19</v>
      </c>
      <c r="G2131" t="str">
        <f>VLOOKUP(Table1[[#This Row],[Week]],MonthWeek,3,FALSE)</f>
        <v>May</v>
      </c>
      <c r="H2131" s="58">
        <v>0.1</v>
      </c>
      <c r="I2131" s="4">
        <f>VLOOKUP(Table1[[#This Row],[Week]],WeekDays,2,FALSE)*Table1[[#This Row],[%]]*0.875</f>
        <v>0.4375</v>
      </c>
      <c r="J21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132" spans="1:11" hidden="1" x14ac:dyDescent="0.3">
      <c r="A2132" t="s">
        <v>14</v>
      </c>
      <c r="B2132" t="s">
        <v>91</v>
      </c>
      <c r="D2132" t="s">
        <v>15</v>
      </c>
      <c r="E2132" t="s">
        <v>124</v>
      </c>
      <c r="F2132">
        <v>19</v>
      </c>
      <c r="G2132" t="str">
        <f>VLOOKUP(Table1[[#This Row],[Week]],MonthWeek,3,FALSE)</f>
        <v>May</v>
      </c>
      <c r="H2132" s="42"/>
      <c r="I2132" s="4">
        <f>VLOOKUP(Table1[[#This Row],[Week]],WeekDays,2,FALSE)*Table1[[#This Row],[%]]*0.875</f>
        <v>0</v>
      </c>
      <c r="J21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32" s="42"/>
    </row>
    <row r="2133" spans="1:11" hidden="1" x14ac:dyDescent="0.3">
      <c r="A2133" t="s">
        <v>14</v>
      </c>
      <c r="B2133" t="s">
        <v>99</v>
      </c>
      <c r="D2133" t="s">
        <v>15</v>
      </c>
      <c r="E2133" t="s">
        <v>124</v>
      </c>
      <c r="F2133">
        <v>19</v>
      </c>
      <c r="G2133" t="str">
        <f>VLOOKUP(Table1[[#This Row],[Week]],MonthWeek,3,FALSE)</f>
        <v>May</v>
      </c>
      <c r="H2133" s="58">
        <v>0.15</v>
      </c>
      <c r="I2133" s="4">
        <f>VLOOKUP(Table1[[#This Row],[Week]],WeekDays,2,FALSE)*Table1[[#This Row],[%]]*0.875</f>
        <v>0.65625</v>
      </c>
      <c r="J21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133" s="42"/>
    </row>
    <row r="2134" spans="1:11" hidden="1" x14ac:dyDescent="0.3">
      <c r="A2134" t="s">
        <v>14</v>
      </c>
      <c r="B2134" t="s">
        <v>70</v>
      </c>
      <c r="D2134" t="s">
        <v>15</v>
      </c>
      <c r="E2134" t="s">
        <v>124</v>
      </c>
      <c r="F2134">
        <v>19</v>
      </c>
      <c r="G2134" t="str">
        <f>VLOOKUP(Table1[[#This Row],[Week]],MonthWeek,3,FALSE)</f>
        <v>May</v>
      </c>
      <c r="H2134" s="42"/>
      <c r="I2134" s="4">
        <f>VLOOKUP(Table1[[#This Row],[Week]],WeekDays,2,FALSE)*Table1[[#This Row],[%]]*0.875</f>
        <v>0</v>
      </c>
      <c r="J21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34" s="42"/>
    </row>
    <row r="2135" spans="1:11" hidden="1" x14ac:dyDescent="0.3">
      <c r="A2135" t="s">
        <v>5</v>
      </c>
      <c r="B2135" t="s">
        <v>30</v>
      </c>
      <c r="D2135" t="s">
        <v>15</v>
      </c>
      <c r="E2135" t="s">
        <v>124</v>
      </c>
      <c r="F2135">
        <v>19</v>
      </c>
      <c r="G2135" t="str">
        <f>VLOOKUP(Table1[[#This Row],[Week]],MonthWeek,3,FALSE)</f>
        <v>May</v>
      </c>
      <c r="H2135" s="42">
        <v>1</v>
      </c>
      <c r="I2135" s="4">
        <f>VLOOKUP(Table1[[#This Row],[Week]],WeekDays,2,FALSE)*Table1[[#This Row],[%]]*0.875</f>
        <v>4.375</v>
      </c>
      <c r="J21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2135" s="42"/>
    </row>
    <row r="2136" spans="1:11" hidden="1" x14ac:dyDescent="0.3">
      <c r="A2136" t="s">
        <v>6</v>
      </c>
      <c r="B2136" t="s">
        <v>116</v>
      </c>
      <c r="D2136" t="s">
        <v>15</v>
      </c>
      <c r="E2136" t="s">
        <v>122</v>
      </c>
      <c r="F2136">
        <v>19</v>
      </c>
      <c r="G2136" t="str">
        <f>VLOOKUP(Table1[[#This Row],[Week]],MonthWeek,3,FALSE)</f>
        <v>May</v>
      </c>
      <c r="H2136" s="42">
        <v>0.2</v>
      </c>
      <c r="I2136" s="4">
        <f>VLOOKUP(Table1[[#This Row],[Week]],WeekDays,2,FALSE)*Table1[[#This Row],[%]]*0.875</f>
        <v>0.875</v>
      </c>
      <c r="J21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136" s="42"/>
    </row>
    <row r="2137" spans="1:11" hidden="1" x14ac:dyDescent="0.3">
      <c r="A2137" t="s">
        <v>6</v>
      </c>
      <c r="B2137" t="s">
        <v>97</v>
      </c>
      <c r="D2137" t="s">
        <v>15</v>
      </c>
      <c r="E2137" t="s">
        <v>122</v>
      </c>
      <c r="F2137">
        <v>19</v>
      </c>
      <c r="G2137" t="str">
        <f>VLOOKUP(Table1[[#This Row],[Week]],MonthWeek,3,FALSE)</f>
        <v>May</v>
      </c>
      <c r="H2137" s="58">
        <v>0.4</v>
      </c>
      <c r="I2137" s="4">
        <f>VLOOKUP(Table1[[#This Row],[Week]],WeekDays,2,FALSE)*Table1[[#This Row],[%]]*0.875</f>
        <v>1.75</v>
      </c>
      <c r="J21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2138" spans="1:11" hidden="1" x14ac:dyDescent="0.3">
      <c r="A2138" t="s">
        <v>4</v>
      </c>
      <c r="B2138" t="s">
        <v>165</v>
      </c>
      <c r="D2138" t="s">
        <v>15</v>
      </c>
      <c r="E2138" t="s">
        <v>130</v>
      </c>
      <c r="F2138">
        <v>19</v>
      </c>
      <c r="G2138" t="str">
        <f>VLOOKUP(Table1[[#This Row],[Week]],MonthWeek,3,FALSE)</f>
        <v>May</v>
      </c>
      <c r="H2138" s="42"/>
      <c r="I2138" s="4">
        <f>VLOOKUP(Table1[[#This Row],[Week]],WeekDays,2,FALSE)*Table1[[#This Row],[%]]*0.875</f>
        <v>0</v>
      </c>
      <c r="J21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38" s="42"/>
    </row>
    <row r="2139" spans="1:11" hidden="1" x14ac:dyDescent="0.3">
      <c r="A2139" t="s">
        <v>4</v>
      </c>
      <c r="B2139" t="s">
        <v>29</v>
      </c>
      <c r="D2139" t="s">
        <v>15</v>
      </c>
      <c r="E2139" t="s">
        <v>130</v>
      </c>
      <c r="F2139">
        <v>19</v>
      </c>
      <c r="G2139" t="str">
        <f>VLOOKUP(Table1[[#This Row],[Week]],MonthWeek,3,FALSE)</f>
        <v>May</v>
      </c>
      <c r="H2139" s="42"/>
      <c r="I2139" s="4">
        <f>VLOOKUP(Table1[[#This Row],[Week]],WeekDays,2,FALSE)*Table1[[#This Row],[%]]*0.875</f>
        <v>0</v>
      </c>
      <c r="J21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39" s="42"/>
    </row>
    <row r="2140" spans="1:11" hidden="1" x14ac:dyDescent="0.3">
      <c r="A2140" t="s">
        <v>4</v>
      </c>
      <c r="B2140" t="s">
        <v>95</v>
      </c>
      <c r="D2140" t="s">
        <v>15</v>
      </c>
      <c r="E2140" t="s">
        <v>130</v>
      </c>
      <c r="F2140">
        <v>19</v>
      </c>
      <c r="G2140" t="str">
        <f>VLOOKUP(Table1[[#This Row],[Week]],MonthWeek,3,FALSE)</f>
        <v>May</v>
      </c>
      <c r="H2140" s="42"/>
      <c r="I2140" s="4">
        <f>VLOOKUP(Table1[[#This Row],[Week]],WeekDays,2,FALSE)*Table1[[#This Row],[%]]*0.875</f>
        <v>0</v>
      </c>
      <c r="J21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40" s="42"/>
    </row>
    <row r="2141" spans="1:11" hidden="1" x14ac:dyDescent="0.3">
      <c r="A2141" t="s">
        <v>4</v>
      </c>
      <c r="B2141" t="s">
        <v>45</v>
      </c>
      <c r="D2141" t="s">
        <v>15</v>
      </c>
      <c r="E2141" t="s">
        <v>130</v>
      </c>
      <c r="F2141">
        <v>19</v>
      </c>
      <c r="G2141" t="str">
        <f>VLOOKUP(Table1[[#This Row],[Week]],MonthWeek,3,FALSE)</f>
        <v>May</v>
      </c>
      <c r="I2141" s="4">
        <f>VLOOKUP(Table1[[#This Row],[Week]],WeekDays,2,FALSE)*Table1[[#This Row],[%]]*0.875</f>
        <v>0</v>
      </c>
      <c r="J21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42" spans="1:11" hidden="1" x14ac:dyDescent="0.3">
      <c r="A2142" t="s">
        <v>9</v>
      </c>
      <c r="B2142" t="s">
        <v>9</v>
      </c>
      <c r="D2142" t="s">
        <v>15</v>
      </c>
      <c r="E2142" t="s">
        <v>130</v>
      </c>
      <c r="F2142">
        <v>19</v>
      </c>
      <c r="G2142" t="str">
        <f>VLOOKUP(Table1[[#This Row],[Week]],MonthWeek,3,FALSE)</f>
        <v>May</v>
      </c>
      <c r="H2142" s="42"/>
      <c r="I2142" s="4">
        <f>VLOOKUP(Table1[[#This Row],[Week]],WeekDays,2,FALSE)*Table1[[#This Row],[%]]*0.875</f>
        <v>0</v>
      </c>
      <c r="J21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42" s="42"/>
    </row>
    <row r="2143" spans="1:11" hidden="1" x14ac:dyDescent="0.3">
      <c r="A2143" t="s">
        <v>6</v>
      </c>
      <c r="B2143" t="s">
        <v>31</v>
      </c>
      <c r="D2143" t="s">
        <v>15</v>
      </c>
      <c r="E2143" t="s">
        <v>130</v>
      </c>
      <c r="F2143">
        <v>19</v>
      </c>
      <c r="G2143" t="str">
        <f>VLOOKUP(Table1[[#This Row],[Week]],MonthWeek,3,FALSE)</f>
        <v>May</v>
      </c>
      <c r="H2143" s="42">
        <v>0.8</v>
      </c>
      <c r="I2143" s="4">
        <f>VLOOKUP(Table1[[#This Row],[Week]],WeekDays,2,FALSE)*Table1[[#This Row],[%]]*0.875</f>
        <v>3.5</v>
      </c>
      <c r="J21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2143" s="42"/>
    </row>
    <row r="2144" spans="1:11" hidden="1" x14ac:dyDescent="0.3">
      <c r="A2144" t="s">
        <v>5</v>
      </c>
      <c r="B2144" t="s">
        <v>83</v>
      </c>
      <c r="D2144" t="s">
        <v>15</v>
      </c>
      <c r="E2144" t="s">
        <v>130</v>
      </c>
      <c r="F2144">
        <v>19</v>
      </c>
      <c r="G2144" t="str">
        <f>VLOOKUP(Table1[[#This Row],[Week]],MonthWeek,3,FALSE)</f>
        <v>May</v>
      </c>
      <c r="H2144" s="42"/>
      <c r="I2144" s="4">
        <f>VLOOKUP(Table1[[#This Row],[Week]],WeekDays,2,FALSE)*Table1[[#This Row],[%]]*0.875</f>
        <v>0</v>
      </c>
      <c r="J21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44" s="42"/>
    </row>
    <row r="2145" spans="1:11" hidden="1" x14ac:dyDescent="0.3">
      <c r="A2145" t="s">
        <v>11</v>
      </c>
      <c r="B2145" t="s">
        <v>11</v>
      </c>
      <c r="D2145" t="s">
        <v>19</v>
      </c>
      <c r="E2145" t="s">
        <v>108</v>
      </c>
      <c r="F2145">
        <v>19</v>
      </c>
      <c r="G2145" t="str">
        <f>VLOOKUP(Table1[[#This Row],[Week]],MonthWeek,3,FALSE)</f>
        <v>May</v>
      </c>
      <c r="H2145" s="42"/>
      <c r="I2145" s="4">
        <f>VLOOKUP(Table1[[#This Row],[Week]],WeekDays,2,FALSE)*Table1[[#This Row],[%]]*0.875</f>
        <v>0</v>
      </c>
      <c r="J21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45" s="42"/>
    </row>
    <row r="2146" spans="1:11" hidden="1" x14ac:dyDescent="0.3">
      <c r="A2146" t="s">
        <v>6</v>
      </c>
      <c r="B2146" t="s">
        <v>77</v>
      </c>
      <c r="D2146" t="s">
        <v>19</v>
      </c>
      <c r="E2146" t="s">
        <v>108</v>
      </c>
      <c r="F2146">
        <v>19</v>
      </c>
      <c r="G2146" t="str">
        <f>VLOOKUP(Table1[[#This Row],[Week]],MonthWeek,3,FALSE)</f>
        <v>May</v>
      </c>
      <c r="H2146" s="42"/>
      <c r="I2146" s="4">
        <f>VLOOKUP(Table1[[#This Row],[Week]],WeekDays,2,FALSE)*Table1[[#This Row],[%]]*0.875</f>
        <v>0</v>
      </c>
      <c r="J21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46" s="42"/>
    </row>
    <row r="2147" spans="1:11" hidden="1" x14ac:dyDescent="0.3">
      <c r="A2147" t="s">
        <v>14</v>
      </c>
      <c r="B2147" t="s">
        <v>105</v>
      </c>
      <c r="D2147" t="s">
        <v>19</v>
      </c>
      <c r="E2147" t="s">
        <v>108</v>
      </c>
      <c r="F2147">
        <v>19</v>
      </c>
      <c r="G2147" t="str">
        <f>VLOOKUP(Table1[[#This Row],[Week]],MonthWeek,3,FALSE)</f>
        <v>May</v>
      </c>
      <c r="H2147" s="42"/>
      <c r="I2147" s="4">
        <f>VLOOKUP(Table1[[#This Row],[Week]],WeekDays,2,FALSE)*Table1[[#This Row],[%]]*0.875</f>
        <v>0</v>
      </c>
      <c r="J21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47" s="42"/>
    </row>
    <row r="2148" spans="1:11" hidden="1" x14ac:dyDescent="0.3">
      <c r="A2148" t="s">
        <v>14</v>
      </c>
      <c r="B2148" t="s">
        <v>85</v>
      </c>
      <c r="D2148" t="s">
        <v>19</v>
      </c>
      <c r="E2148" t="s">
        <v>108</v>
      </c>
      <c r="F2148">
        <v>19</v>
      </c>
      <c r="G2148" t="str">
        <f>VLOOKUP(Table1[[#This Row],[Week]],MonthWeek,3,FALSE)</f>
        <v>May</v>
      </c>
      <c r="H2148" s="42">
        <v>0.1</v>
      </c>
      <c r="I2148" s="4">
        <f>VLOOKUP(Table1[[#This Row],[Week]],WeekDays,2,FALSE)*Table1[[#This Row],[%]]*0.875</f>
        <v>0.4375</v>
      </c>
      <c r="J21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148" s="42"/>
    </row>
    <row r="2149" spans="1:11" hidden="1" x14ac:dyDescent="0.3">
      <c r="A2149" t="s">
        <v>14</v>
      </c>
      <c r="B2149" t="s">
        <v>60</v>
      </c>
      <c r="D2149" t="s">
        <v>19</v>
      </c>
      <c r="E2149" t="s">
        <v>108</v>
      </c>
      <c r="F2149">
        <v>19</v>
      </c>
      <c r="G2149" t="str">
        <f>VLOOKUP(Table1[[#This Row],[Week]],MonthWeek,3,FALSE)</f>
        <v>May</v>
      </c>
      <c r="H2149" s="42">
        <v>0.2</v>
      </c>
      <c r="I2149" s="4">
        <f>VLOOKUP(Table1[[#This Row],[Week]],WeekDays,2,FALSE)*Table1[[#This Row],[%]]*0.875</f>
        <v>0.875</v>
      </c>
      <c r="J21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149" s="42"/>
    </row>
    <row r="2150" spans="1:11" hidden="1" x14ac:dyDescent="0.3">
      <c r="A2150" t="s">
        <v>5</v>
      </c>
      <c r="B2150" t="s">
        <v>30</v>
      </c>
      <c r="D2150" t="s">
        <v>19</v>
      </c>
      <c r="E2150" t="s">
        <v>108</v>
      </c>
      <c r="F2150">
        <v>19</v>
      </c>
      <c r="G2150" t="str">
        <f>VLOOKUP(Table1[[#This Row],[Week]],MonthWeek,3,FALSE)</f>
        <v>May</v>
      </c>
      <c r="H2150" s="58">
        <v>1</v>
      </c>
      <c r="I2150" s="4">
        <f>VLOOKUP(Table1[[#This Row],[Week]],WeekDays,2,FALSE)*Table1[[#This Row],[%]]*0.875</f>
        <v>4.375</v>
      </c>
      <c r="J21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151" spans="1:11" hidden="1" x14ac:dyDescent="0.3">
      <c r="A2151" t="s">
        <v>5</v>
      </c>
      <c r="B2151" t="s">
        <v>46</v>
      </c>
      <c r="D2151" t="s">
        <v>19</v>
      </c>
      <c r="E2151" t="s">
        <v>108</v>
      </c>
      <c r="F2151">
        <v>19</v>
      </c>
      <c r="G2151" t="str">
        <f>VLOOKUP(Table1[[#This Row],[Week]],MonthWeek,3,FALSE)</f>
        <v>May</v>
      </c>
      <c r="H2151" s="42"/>
      <c r="I2151" s="4">
        <f>VLOOKUP(Table1[[#This Row],[Week]],WeekDays,2,FALSE)*Table1[[#This Row],[%]]*0.875</f>
        <v>0</v>
      </c>
      <c r="J21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51" s="42"/>
    </row>
    <row r="2152" spans="1:11" hidden="1" x14ac:dyDescent="0.3">
      <c r="A2152" t="s">
        <v>4</v>
      </c>
      <c r="B2152" t="s">
        <v>115</v>
      </c>
      <c r="D2152" t="s">
        <v>15</v>
      </c>
      <c r="E2152" t="s">
        <v>37</v>
      </c>
      <c r="F2152">
        <v>19</v>
      </c>
      <c r="G2152" t="str">
        <f>VLOOKUP(Table1[[#This Row],[Week]],MonthWeek,3,FALSE)</f>
        <v>May</v>
      </c>
      <c r="H2152" s="42">
        <v>0.25</v>
      </c>
      <c r="I2152" s="4">
        <f>VLOOKUP(Table1[[#This Row],[Week]],WeekDays,2,FALSE)*Table1[[#This Row],[%]]*0.875</f>
        <v>1.09375</v>
      </c>
      <c r="J21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2152" s="42"/>
    </row>
    <row r="2153" spans="1:11" hidden="1" x14ac:dyDescent="0.3">
      <c r="A2153" t="s">
        <v>4</v>
      </c>
      <c r="B2153" t="s">
        <v>165</v>
      </c>
      <c r="D2153" t="s">
        <v>15</v>
      </c>
      <c r="E2153" t="s">
        <v>37</v>
      </c>
      <c r="F2153">
        <v>19</v>
      </c>
      <c r="G2153" t="str">
        <f>VLOOKUP(Table1[[#This Row],[Week]],MonthWeek,3,FALSE)</f>
        <v>May</v>
      </c>
      <c r="H2153" s="42"/>
      <c r="I2153" s="4">
        <f>VLOOKUP(Table1[[#This Row],[Week]],WeekDays,2,FALSE)*Table1[[#This Row],[%]]*0.875</f>
        <v>0</v>
      </c>
      <c r="J21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53" s="42"/>
    </row>
    <row r="2154" spans="1:11" hidden="1" x14ac:dyDescent="0.3">
      <c r="A2154" t="s">
        <v>4</v>
      </c>
      <c r="B2154" t="s">
        <v>29</v>
      </c>
      <c r="D2154" t="s">
        <v>15</v>
      </c>
      <c r="E2154" t="s">
        <v>37</v>
      </c>
      <c r="F2154">
        <v>19</v>
      </c>
      <c r="G2154" t="str">
        <f>VLOOKUP(Table1[[#This Row],[Week]],MonthWeek,3,FALSE)</f>
        <v>May</v>
      </c>
      <c r="H2154" s="42"/>
      <c r="I2154" s="4">
        <f>VLOOKUP(Table1[[#This Row],[Week]],WeekDays,2,FALSE)*Table1[[#This Row],[%]]*0.875</f>
        <v>0</v>
      </c>
      <c r="J21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54" s="42"/>
    </row>
    <row r="2155" spans="1:11" hidden="1" x14ac:dyDescent="0.3">
      <c r="A2155" t="s">
        <v>9</v>
      </c>
      <c r="B2155" t="s">
        <v>9</v>
      </c>
      <c r="D2155" t="s">
        <v>15</v>
      </c>
      <c r="E2155" t="s">
        <v>37</v>
      </c>
      <c r="F2155">
        <v>19</v>
      </c>
      <c r="G2155" t="str">
        <f>VLOOKUP(Table1[[#This Row],[Week]],MonthWeek,3,FALSE)</f>
        <v>May</v>
      </c>
      <c r="H2155" s="42"/>
      <c r="I2155" s="4">
        <f>VLOOKUP(Table1[[#This Row],[Week]],WeekDays,2,FALSE)*Table1[[#This Row],[%]]*0.875</f>
        <v>0</v>
      </c>
      <c r="J21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55" s="42"/>
    </row>
    <row r="2156" spans="1:11" hidden="1" x14ac:dyDescent="0.3">
      <c r="A2156" t="s">
        <v>6</v>
      </c>
      <c r="B2156" t="s">
        <v>28</v>
      </c>
      <c r="D2156" t="s">
        <v>15</v>
      </c>
      <c r="E2156" t="s">
        <v>37</v>
      </c>
      <c r="F2156">
        <v>19</v>
      </c>
      <c r="G2156" t="str">
        <f>VLOOKUP(Table1[[#This Row],[Week]],MonthWeek,3,FALSE)</f>
        <v>May</v>
      </c>
      <c r="H2156" s="42"/>
      <c r="I2156" s="4">
        <f>VLOOKUP(Table1[[#This Row],[Week]],WeekDays,2,FALSE)*Table1[[#This Row],[%]]*0.875</f>
        <v>0</v>
      </c>
      <c r="J21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56" s="42"/>
    </row>
    <row r="2157" spans="1:11" hidden="1" x14ac:dyDescent="0.3">
      <c r="A2157" t="s">
        <v>6</v>
      </c>
      <c r="B2157" t="s">
        <v>111</v>
      </c>
      <c r="D2157" t="s">
        <v>15</v>
      </c>
      <c r="E2157" t="s">
        <v>37</v>
      </c>
      <c r="F2157">
        <v>19</v>
      </c>
      <c r="G2157" t="str">
        <f>VLOOKUP(Table1[[#This Row],[Week]],MonthWeek,3,FALSE)</f>
        <v>May</v>
      </c>
      <c r="I2157" s="4">
        <f>VLOOKUP(Table1[[#This Row],[Week]],WeekDays,2,FALSE)*Table1[[#This Row],[%]]*0.875</f>
        <v>0</v>
      </c>
      <c r="J21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58" spans="1:11" hidden="1" x14ac:dyDescent="0.3">
      <c r="A2158" t="s">
        <v>14</v>
      </c>
      <c r="B2158" t="s">
        <v>91</v>
      </c>
      <c r="D2158" t="s">
        <v>15</v>
      </c>
      <c r="E2158" t="s">
        <v>37</v>
      </c>
      <c r="F2158">
        <v>19</v>
      </c>
      <c r="G2158" t="str">
        <f>VLOOKUP(Table1[[#This Row],[Week]],MonthWeek,3,FALSE)</f>
        <v>May</v>
      </c>
      <c r="H2158" s="42">
        <v>0.1</v>
      </c>
      <c r="I2158" s="4">
        <f>VLOOKUP(Table1[[#This Row],[Week]],WeekDays,2,FALSE)*Table1[[#This Row],[%]]*0.875</f>
        <v>0.4375</v>
      </c>
      <c r="J21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158" s="42"/>
    </row>
    <row r="2159" spans="1:11" hidden="1" x14ac:dyDescent="0.3">
      <c r="A2159" t="s">
        <v>14</v>
      </c>
      <c r="B2159" t="s">
        <v>70</v>
      </c>
      <c r="D2159" t="s">
        <v>15</v>
      </c>
      <c r="E2159" t="s">
        <v>37</v>
      </c>
      <c r="F2159">
        <v>19</v>
      </c>
      <c r="G2159" t="str">
        <f>VLOOKUP(Table1[[#This Row],[Week]],MonthWeek,3,FALSE)</f>
        <v>May</v>
      </c>
      <c r="H2159" s="42">
        <v>0.1</v>
      </c>
      <c r="I2159" s="4">
        <f>VLOOKUP(Table1[[#This Row],[Week]],WeekDays,2,FALSE)*Table1[[#This Row],[%]]*0.875</f>
        <v>0.4375</v>
      </c>
      <c r="J21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159" s="42"/>
    </row>
    <row r="2160" spans="1:11" hidden="1" x14ac:dyDescent="0.3">
      <c r="A2160" t="s">
        <v>14</v>
      </c>
      <c r="B2160" t="s">
        <v>85</v>
      </c>
      <c r="D2160" t="s">
        <v>15</v>
      </c>
      <c r="E2160" t="s">
        <v>37</v>
      </c>
      <c r="F2160">
        <v>19</v>
      </c>
      <c r="G2160" t="str">
        <f>VLOOKUP(Table1[[#This Row],[Week]],MonthWeek,3,FALSE)</f>
        <v>May</v>
      </c>
      <c r="H2160" s="42">
        <v>0.1</v>
      </c>
      <c r="I2160" s="4">
        <f>VLOOKUP(Table1[[#This Row],[Week]],WeekDays,2,FALSE)*Table1[[#This Row],[%]]*0.875</f>
        <v>0.4375</v>
      </c>
      <c r="J21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160" s="42"/>
    </row>
    <row r="2161" spans="1:11" hidden="1" x14ac:dyDescent="0.3">
      <c r="A2161" t="s">
        <v>5</v>
      </c>
      <c r="B2161" t="s">
        <v>30</v>
      </c>
      <c r="D2161" t="s">
        <v>15</v>
      </c>
      <c r="E2161" t="s">
        <v>37</v>
      </c>
      <c r="F2161">
        <v>19</v>
      </c>
      <c r="G2161" t="str">
        <f>VLOOKUP(Table1[[#This Row],[Week]],MonthWeek,3,FALSE)</f>
        <v>May</v>
      </c>
      <c r="H2161" s="42">
        <v>0.15</v>
      </c>
      <c r="I2161" s="4">
        <f>VLOOKUP(Table1[[#This Row],[Week]],WeekDays,2,FALSE)*Table1[[#This Row],[%]]*0.875</f>
        <v>0.65625</v>
      </c>
      <c r="J21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161" s="42"/>
    </row>
    <row r="2162" spans="1:11" hidden="1" x14ac:dyDescent="0.3">
      <c r="A2162" t="s">
        <v>6</v>
      </c>
      <c r="B2162" t="s">
        <v>77</v>
      </c>
      <c r="D2162" t="s">
        <v>15</v>
      </c>
      <c r="E2162" t="s">
        <v>132</v>
      </c>
      <c r="F2162">
        <v>19</v>
      </c>
      <c r="G2162" t="str">
        <f>VLOOKUP(Table1[[#This Row],[Week]],MonthWeek,3,FALSE)</f>
        <v>May</v>
      </c>
      <c r="H2162" s="42"/>
      <c r="I2162" s="4">
        <f>VLOOKUP(Table1[[#This Row],[Week]],WeekDays,2,FALSE)*Table1[[#This Row],[%]]*0.875</f>
        <v>0</v>
      </c>
      <c r="J21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62" s="42"/>
    </row>
    <row r="2163" spans="1:11" hidden="1" x14ac:dyDescent="0.3">
      <c r="A2163" t="s">
        <v>5</v>
      </c>
      <c r="B2163" t="s">
        <v>30</v>
      </c>
      <c r="D2163" t="s">
        <v>15</v>
      </c>
      <c r="E2163" t="s">
        <v>132</v>
      </c>
      <c r="F2163">
        <v>19</v>
      </c>
      <c r="G2163" t="str">
        <f>VLOOKUP(Table1[[#This Row],[Week]],MonthWeek,3,FALSE)</f>
        <v>May</v>
      </c>
      <c r="H2163" s="42">
        <v>1</v>
      </c>
      <c r="I2163" s="4">
        <f>VLOOKUP(Table1[[#This Row],[Week]],WeekDays,2,FALSE)*Table1[[#This Row],[%]]*0.875</f>
        <v>4.375</v>
      </c>
      <c r="J21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163" s="42"/>
    </row>
    <row r="2164" spans="1:11" hidden="1" x14ac:dyDescent="0.3">
      <c r="A2164" t="s">
        <v>5</v>
      </c>
      <c r="B2164" t="s">
        <v>46</v>
      </c>
      <c r="D2164" t="s">
        <v>15</v>
      </c>
      <c r="E2164" t="s">
        <v>132</v>
      </c>
      <c r="F2164">
        <v>19</v>
      </c>
      <c r="G2164" t="str">
        <f>VLOOKUP(Table1[[#This Row],[Week]],MonthWeek,3,FALSE)</f>
        <v>May</v>
      </c>
      <c r="H2164" s="42"/>
      <c r="I2164" s="4">
        <f>VLOOKUP(Table1[[#This Row],[Week]],WeekDays,2,FALSE)*Table1[[#This Row],[%]]*0.875</f>
        <v>0</v>
      </c>
      <c r="J21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64" s="42"/>
    </row>
    <row r="2165" spans="1:11" hidden="1" x14ac:dyDescent="0.3">
      <c r="A2165" t="s">
        <v>11</v>
      </c>
      <c r="B2165" t="s">
        <v>11</v>
      </c>
      <c r="D2165" t="s">
        <v>19</v>
      </c>
      <c r="E2165" t="s">
        <v>114</v>
      </c>
      <c r="F2165">
        <v>19</v>
      </c>
      <c r="G2165" t="str">
        <f>VLOOKUP(Table1[[#This Row],[Week]],MonthWeek,3,FALSE)</f>
        <v>May</v>
      </c>
      <c r="H2165" s="42"/>
      <c r="I2165" s="4">
        <f>VLOOKUP(Table1[[#This Row],[Week]],WeekDays,2,FALSE)*Table1[[#This Row],[%]]*0.875</f>
        <v>0</v>
      </c>
      <c r="J21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65" s="42"/>
    </row>
    <row r="2166" spans="1:11" hidden="1" x14ac:dyDescent="0.3">
      <c r="A2166" t="s">
        <v>4</v>
      </c>
      <c r="B2166" t="s">
        <v>115</v>
      </c>
      <c r="D2166" t="s">
        <v>19</v>
      </c>
      <c r="E2166" t="s">
        <v>114</v>
      </c>
      <c r="F2166">
        <v>19</v>
      </c>
      <c r="G2166" t="str">
        <f>VLOOKUP(Table1[[#This Row],[Week]],MonthWeek,3,FALSE)</f>
        <v>May</v>
      </c>
      <c r="H2166" s="42"/>
      <c r="I2166" s="4">
        <f>VLOOKUP(Table1[[#This Row],[Week]],WeekDays,2,FALSE)*Table1[[#This Row],[%]]*0.875</f>
        <v>0</v>
      </c>
      <c r="J21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66" s="42"/>
    </row>
    <row r="2167" spans="1:11" hidden="1" x14ac:dyDescent="0.3">
      <c r="A2167" t="s">
        <v>6</v>
      </c>
      <c r="B2167" t="s">
        <v>116</v>
      </c>
      <c r="D2167" t="s">
        <v>19</v>
      </c>
      <c r="E2167" t="s">
        <v>114</v>
      </c>
      <c r="F2167">
        <v>19</v>
      </c>
      <c r="G2167" t="str">
        <f>VLOOKUP(Table1[[#This Row],[Week]],MonthWeek,3,FALSE)</f>
        <v>May</v>
      </c>
      <c r="H2167" s="42"/>
      <c r="I2167" s="4">
        <f>VLOOKUP(Table1[[#This Row],[Week]],WeekDays,2,FALSE)*Table1[[#This Row],[%]]*0.875</f>
        <v>0</v>
      </c>
      <c r="J21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67" s="42"/>
    </row>
    <row r="2168" spans="1:11" hidden="1" x14ac:dyDescent="0.3">
      <c r="A2168" t="s">
        <v>6</v>
      </c>
      <c r="B2168" t="s">
        <v>31</v>
      </c>
      <c r="D2168" t="s">
        <v>19</v>
      </c>
      <c r="E2168" t="s">
        <v>114</v>
      </c>
      <c r="F2168">
        <v>19</v>
      </c>
      <c r="G2168" t="str">
        <f>VLOOKUP(Table1[[#This Row],[Week]],MonthWeek,3,FALSE)</f>
        <v>May</v>
      </c>
      <c r="H2168" s="42"/>
      <c r="I2168" s="4">
        <f>VLOOKUP(Table1[[#This Row],[Week]],WeekDays,2,FALSE)*Table1[[#This Row],[%]]*0.875</f>
        <v>0</v>
      </c>
      <c r="J21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68" s="42"/>
    </row>
    <row r="2169" spans="1:11" hidden="1" x14ac:dyDescent="0.3">
      <c r="A2169" t="s">
        <v>14</v>
      </c>
      <c r="B2169" t="s">
        <v>99</v>
      </c>
      <c r="D2169" t="s">
        <v>19</v>
      </c>
      <c r="E2169" t="s">
        <v>114</v>
      </c>
      <c r="F2169">
        <v>19</v>
      </c>
      <c r="G2169" t="str">
        <f>VLOOKUP(Table1[[#This Row],[Week]],MonthWeek,3,FALSE)</f>
        <v>May</v>
      </c>
      <c r="H2169" s="42"/>
      <c r="I2169" s="4">
        <f>VLOOKUP(Table1[[#This Row],[Week]],WeekDays,2,FALSE)*Table1[[#This Row],[%]]*0.875</f>
        <v>0</v>
      </c>
      <c r="J21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69" s="42"/>
    </row>
    <row r="2170" spans="1:11" hidden="1" x14ac:dyDescent="0.3">
      <c r="A2170" t="s">
        <v>5</v>
      </c>
      <c r="B2170" t="s">
        <v>96</v>
      </c>
      <c r="D2170" t="s">
        <v>19</v>
      </c>
      <c r="E2170" t="s">
        <v>114</v>
      </c>
      <c r="F2170">
        <v>19</v>
      </c>
      <c r="G2170" t="str">
        <f>VLOOKUP(Table1[[#This Row],[Week]],MonthWeek,3,FALSE)</f>
        <v>May</v>
      </c>
      <c r="H2170" s="42"/>
      <c r="I2170" s="4">
        <f>VLOOKUP(Table1[[#This Row],[Week]],WeekDays,2,FALSE)*Table1[[#This Row],[%]]*0.875</f>
        <v>0</v>
      </c>
      <c r="J21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70" s="42"/>
    </row>
    <row r="2171" spans="1:11" hidden="1" x14ac:dyDescent="0.3">
      <c r="A2171" t="s">
        <v>5</v>
      </c>
      <c r="B2171" t="s">
        <v>83</v>
      </c>
      <c r="D2171" t="s">
        <v>19</v>
      </c>
      <c r="E2171" t="s">
        <v>114</v>
      </c>
      <c r="F2171">
        <v>19</v>
      </c>
      <c r="G2171" t="str">
        <f>VLOOKUP(Table1[[#This Row],[Week]],MonthWeek,3,FALSE)</f>
        <v>May</v>
      </c>
      <c r="H2171" s="42"/>
      <c r="I2171" s="4">
        <f>VLOOKUP(Table1[[#This Row],[Week]],WeekDays,2,FALSE)*Table1[[#This Row],[%]]*0.875</f>
        <v>0</v>
      </c>
      <c r="J21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71" s="42"/>
    </row>
    <row r="2172" spans="1:11" hidden="1" x14ac:dyDescent="0.3">
      <c r="A2172" t="s">
        <v>5</v>
      </c>
      <c r="B2172" t="s">
        <v>30</v>
      </c>
      <c r="D2172" t="s">
        <v>15</v>
      </c>
      <c r="E2172" t="s">
        <v>61</v>
      </c>
      <c r="F2172">
        <v>19</v>
      </c>
      <c r="G2172" t="str">
        <f>VLOOKUP(Table1[[#This Row],[Week]],MonthWeek,3,FALSE)</f>
        <v>May</v>
      </c>
      <c r="H2172" s="42">
        <v>1</v>
      </c>
      <c r="I2172" s="4">
        <f>VLOOKUP(Table1[[#This Row],[Week]],WeekDays,2,FALSE)*Table1[[#This Row],[%]]*0.875</f>
        <v>4.375</v>
      </c>
      <c r="J21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172" s="42"/>
    </row>
    <row r="2173" spans="1:11" hidden="1" x14ac:dyDescent="0.3">
      <c r="A2173" t="s">
        <v>5</v>
      </c>
      <c r="B2173" t="s">
        <v>30</v>
      </c>
      <c r="D2173" t="s">
        <v>17</v>
      </c>
      <c r="E2173" t="s">
        <v>101</v>
      </c>
      <c r="F2173">
        <v>19</v>
      </c>
      <c r="G2173" t="str">
        <f>VLOOKUP(Table1[[#This Row],[Week]],MonthWeek,3,FALSE)</f>
        <v>May</v>
      </c>
      <c r="H2173" s="42">
        <v>1</v>
      </c>
      <c r="I2173" s="4">
        <f>VLOOKUP(Table1[[#This Row],[Week]],WeekDays,2,FALSE)*Table1[[#This Row],[%]]*0.875</f>
        <v>4.375</v>
      </c>
      <c r="J21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173" s="42"/>
    </row>
    <row r="2174" spans="1:11" hidden="1" x14ac:dyDescent="0.3">
      <c r="A2174" t="s">
        <v>14</v>
      </c>
      <c r="B2174" t="s">
        <v>91</v>
      </c>
      <c r="D2174" t="s">
        <v>17</v>
      </c>
      <c r="E2174" t="s">
        <v>120</v>
      </c>
      <c r="F2174">
        <v>19</v>
      </c>
      <c r="G2174" t="str">
        <f>VLOOKUP(Table1[[#This Row],[Week]],MonthWeek,3,FALSE)</f>
        <v>May</v>
      </c>
      <c r="H2174" s="42">
        <v>0.15</v>
      </c>
      <c r="I2174" s="4">
        <f>VLOOKUP(Table1[[#This Row],[Week]],WeekDays,2,FALSE)*Table1[[#This Row],[%]]*0.875</f>
        <v>0.65625</v>
      </c>
      <c r="J21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2174" s="42"/>
    </row>
    <row r="2175" spans="1:11" hidden="1" x14ac:dyDescent="0.3">
      <c r="A2175" t="s">
        <v>14</v>
      </c>
      <c r="B2175" t="s">
        <v>36</v>
      </c>
      <c r="D2175" t="s">
        <v>17</v>
      </c>
      <c r="E2175" t="s">
        <v>120</v>
      </c>
      <c r="F2175">
        <v>19</v>
      </c>
      <c r="G2175" t="str">
        <f>VLOOKUP(Table1[[#This Row],[Week]],MonthWeek,3,FALSE)</f>
        <v>May</v>
      </c>
      <c r="H2175" s="42">
        <v>0.05</v>
      </c>
      <c r="I2175" s="4">
        <f>VLOOKUP(Table1[[#This Row],[Week]],WeekDays,2,FALSE)*Table1[[#This Row],[%]]*0.875</f>
        <v>0.21875</v>
      </c>
      <c r="J21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2175" s="42"/>
    </row>
    <row r="2176" spans="1:11" hidden="1" x14ac:dyDescent="0.3">
      <c r="A2176" t="s">
        <v>14</v>
      </c>
      <c r="B2176" t="s">
        <v>70</v>
      </c>
      <c r="D2176" t="s">
        <v>17</v>
      </c>
      <c r="E2176" t="s">
        <v>120</v>
      </c>
      <c r="F2176">
        <v>19</v>
      </c>
      <c r="G2176" t="str">
        <f>VLOOKUP(Table1[[#This Row],[Week]],MonthWeek,3,FALSE)</f>
        <v>May</v>
      </c>
      <c r="H2176" s="42">
        <v>0.15</v>
      </c>
      <c r="I2176" s="4">
        <f>VLOOKUP(Table1[[#This Row],[Week]],WeekDays,2,FALSE)*Table1[[#This Row],[%]]*0.875</f>
        <v>0.65625</v>
      </c>
      <c r="J21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2176" s="42"/>
    </row>
    <row r="2177" spans="1:11" hidden="1" x14ac:dyDescent="0.3">
      <c r="A2177" t="s">
        <v>14</v>
      </c>
      <c r="B2177" t="s">
        <v>85</v>
      </c>
      <c r="D2177" t="s">
        <v>17</v>
      </c>
      <c r="E2177" t="s">
        <v>120</v>
      </c>
      <c r="F2177">
        <v>19</v>
      </c>
      <c r="G2177" t="str">
        <f>VLOOKUP(Table1[[#This Row],[Week]],MonthWeek,3,FALSE)</f>
        <v>May</v>
      </c>
      <c r="H2177" s="42">
        <v>0.15</v>
      </c>
      <c r="I2177" s="4">
        <f>VLOOKUP(Table1[[#This Row],[Week]],WeekDays,2,FALSE)*Table1[[#This Row],[%]]*0.875</f>
        <v>0.65625</v>
      </c>
      <c r="J21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2177" s="42"/>
    </row>
    <row r="2178" spans="1:11" hidden="1" x14ac:dyDescent="0.3">
      <c r="A2178" t="s">
        <v>14</v>
      </c>
      <c r="B2178" t="s">
        <v>60</v>
      </c>
      <c r="D2178" t="s">
        <v>17</v>
      </c>
      <c r="E2178" t="s">
        <v>120</v>
      </c>
      <c r="F2178">
        <v>19</v>
      </c>
      <c r="G2178" t="str">
        <f>VLOOKUP(Table1[[#This Row],[Week]],MonthWeek,3,FALSE)</f>
        <v>May</v>
      </c>
      <c r="H2178" s="42">
        <v>0.2</v>
      </c>
      <c r="I2178" s="4">
        <f>VLOOKUP(Table1[[#This Row],[Week]],WeekDays,2,FALSE)*Table1[[#This Row],[%]]*0.875</f>
        <v>0.875</v>
      </c>
      <c r="J21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178" s="42"/>
    </row>
    <row r="2179" spans="1:11" hidden="1" x14ac:dyDescent="0.3">
      <c r="A2179" t="s">
        <v>9</v>
      </c>
      <c r="B2179" t="s">
        <v>9</v>
      </c>
      <c r="D2179" t="s">
        <v>15</v>
      </c>
      <c r="E2179" t="s">
        <v>134</v>
      </c>
      <c r="F2179">
        <v>19</v>
      </c>
      <c r="G2179" t="str">
        <f>VLOOKUP(Table1[[#This Row],[Week]],MonthWeek,3,FALSE)</f>
        <v>May</v>
      </c>
      <c r="H2179" s="42"/>
      <c r="I2179" s="4">
        <f>VLOOKUP(Table1[[#This Row],[Week]],WeekDays,2,FALSE)*Table1[[#This Row],[%]]*0.875</f>
        <v>0</v>
      </c>
      <c r="J21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79" s="42"/>
    </row>
    <row r="2180" spans="1:11" hidden="1" x14ac:dyDescent="0.3">
      <c r="A2180" t="s">
        <v>6</v>
      </c>
      <c r="B2180" t="s">
        <v>111</v>
      </c>
      <c r="D2180" t="s">
        <v>15</v>
      </c>
      <c r="E2180" t="s">
        <v>134</v>
      </c>
      <c r="F2180">
        <v>19</v>
      </c>
      <c r="G2180" t="str">
        <f>VLOOKUP(Table1[[#This Row],[Week]],MonthWeek,3,FALSE)</f>
        <v>May</v>
      </c>
      <c r="H2180" s="58">
        <v>0.3</v>
      </c>
      <c r="I2180" s="4">
        <f>VLOOKUP(Table1[[#This Row],[Week]],WeekDays,2,FALSE)*Table1[[#This Row],[%]]*0.875</f>
        <v>1.3125</v>
      </c>
      <c r="J21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2181" spans="1:11" hidden="1" x14ac:dyDescent="0.3">
      <c r="A2181" t="s">
        <v>14</v>
      </c>
      <c r="B2181" t="s">
        <v>60</v>
      </c>
      <c r="D2181" t="s">
        <v>15</v>
      </c>
      <c r="E2181" t="s">
        <v>134</v>
      </c>
      <c r="F2181">
        <v>19</v>
      </c>
      <c r="G2181" t="str">
        <f>VLOOKUP(Table1[[#This Row],[Week]],MonthWeek,3,FALSE)</f>
        <v>May</v>
      </c>
      <c r="H2181" s="42"/>
      <c r="I2181" s="4">
        <f>VLOOKUP(Table1[[#This Row],[Week]],WeekDays,2,FALSE)*Table1[[#This Row],[%]]*0.875</f>
        <v>0</v>
      </c>
      <c r="J21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81" s="42"/>
    </row>
    <row r="2182" spans="1:11" hidden="1" x14ac:dyDescent="0.3">
      <c r="A2182" t="s">
        <v>5</v>
      </c>
      <c r="B2182" t="s">
        <v>30</v>
      </c>
      <c r="D2182" t="s">
        <v>15</v>
      </c>
      <c r="E2182" t="s">
        <v>134</v>
      </c>
      <c r="F2182">
        <v>19</v>
      </c>
      <c r="G2182" t="str">
        <f>VLOOKUP(Table1[[#This Row],[Week]],MonthWeek,3,FALSE)</f>
        <v>May</v>
      </c>
      <c r="H2182" s="42">
        <v>0.2</v>
      </c>
      <c r="I2182" s="4">
        <f>VLOOKUP(Table1[[#This Row],[Week]],WeekDays,2,FALSE)*Table1[[#This Row],[%]]*0.875</f>
        <v>0.875</v>
      </c>
      <c r="J21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182" s="42"/>
    </row>
    <row r="2183" spans="1:11" hidden="1" x14ac:dyDescent="0.3">
      <c r="A2183" t="s">
        <v>4</v>
      </c>
      <c r="B2183" t="s">
        <v>95</v>
      </c>
      <c r="D2183" t="s">
        <v>19</v>
      </c>
      <c r="E2183" t="s">
        <v>73</v>
      </c>
      <c r="F2183">
        <v>19</v>
      </c>
      <c r="G2183" t="str">
        <f>VLOOKUP(Table1[[#This Row],[Week]],MonthWeek,3,FALSE)</f>
        <v>May</v>
      </c>
      <c r="H2183" s="42"/>
      <c r="I2183" s="4">
        <f>VLOOKUP(Table1[[#This Row],[Week]],WeekDays,2,FALSE)*Table1[[#This Row],[%]]*0.875</f>
        <v>0</v>
      </c>
      <c r="J21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83" s="42"/>
    </row>
    <row r="2184" spans="1:11" hidden="1" x14ac:dyDescent="0.3">
      <c r="A2184" t="s">
        <v>6</v>
      </c>
      <c r="B2184" t="s">
        <v>31</v>
      </c>
      <c r="D2184" t="s">
        <v>19</v>
      </c>
      <c r="E2184" t="s">
        <v>73</v>
      </c>
      <c r="F2184">
        <v>19</v>
      </c>
      <c r="G2184" t="str">
        <f>VLOOKUP(Table1[[#This Row],[Week]],MonthWeek,3,FALSE)</f>
        <v>May</v>
      </c>
      <c r="H2184" s="42">
        <v>1.3</v>
      </c>
      <c r="I2184" s="4">
        <f>VLOOKUP(Table1[[#This Row],[Week]],WeekDays,2,FALSE)*Table1[[#This Row],[%]]*0.875</f>
        <v>5.6875</v>
      </c>
      <c r="J21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364</v>
      </c>
      <c r="K2184" s="42"/>
    </row>
    <row r="2185" spans="1:11" hidden="1" x14ac:dyDescent="0.3">
      <c r="A2185" t="s">
        <v>6</v>
      </c>
      <c r="B2185" t="s">
        <v>111</v>
      </c>
      <c r="D2185" t="s">
        <v>19</v>
      </c>
      <c r="E2185" t="s">
        <v>73</v>
      </c>
      <c r="F2185">
        <v>19</v>
      </c>
      <c r="G2185" t="str">
        <f>VLOOKUP(Table1[[#This Row],[Week]],MonthWeek,3,FALSE)</f>
        <v>May</v>
      </c>
      <c r="H2185" s="42">
        <v>0.2</v>
      </c>
      <c r="I2185" s="4">
        <f>VLOOKUP(Table1[[#This Row],[Week]],WeekDays,2,FALSE)*Table1[[#This Row],[%]]*0.875</f>
        <v>0.875</v>
      </c>
      <c r="J21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185" s="42"/>
    </row>
    <row r="2186" spans="1:11" hidden="1" x14ac:dyDescent="0.3">
      <c r="A2186" t="s">
        <v>6</v>
      </c>
      <c r="B2186" t="s">
        <v>97</v>
      </c>
      <c r="D2186" t="s">
        <v>19</v>
      </c>
      <c r="E2186" t="s">
        <v>73</v>
      </c>
      <c r="F2186">
        <v>19</v>
      </c>
      <c r="G2186" t="str">
        <f>VLOOKUP(Table1[[#This Row],[Week]],MonthWeek,3,FALSE)</f>
        <v>May</v>
      </c>
      <c r="H2186" s="58">
        <v>0.15</v>
      </c>
      <c r="I2186" s="4">
        <f>VLOOKUP(Table1[[#This Row],[Week]],WeekDays,2,FALSE)*Table1[[#This Row],[%]]*0.875</f>
        <v>0.65625</v>
      </c>
      <c r="J21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2187" spans="1:11" hidden="1" x14ac:dyDescent="0.3">
      <c r="A2187" t="s">
        <v>5</v>
      </c>
      <c r="B2187" t="s">
        <v>96</v>
      </c>
      <c r="D2187" t="s">
        <v>19</v>
      </c>
      <c r="E2187" t="s">
        <v>73</v>
      </c>
      <c r="F2187">
        <v>19</v>
      </c>
      <c r="G2187" t="str">
        <f>VLOOKUP(Table1[[#This Row],[Week]],MonthWeek,3,FALSE)</f>
        <v>May</v>
      </c>
      <c r="H2187" s="42">
        <v>0.4</v>
      </c>
      <c r="I2187" s="4">
        <f>VLOOKUP(Table1[[#This Row],[Week]],WeekDays,2,FALSE)*Table1[[#This Row],[%]]*0.875</f>
        <v>1.75</v>
      </c>
      <c r="J21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2187" s="42"/>
    </row>
    <row r="2188" spans="1:11" hidden="1" x14ac:dyDescent="0.3">
      <c r="A2188" t="s">
        <v>5</v>
      </c>
      <c r="B2188" t="s">
        <v>83</v>
      </c>
      <c r="D2188" t="s">
        <v>19</v>
      </c>
      <c r="E2188" t="s">
        <v>73</v>
      </c>
      <c r="F2188">
        <v>19</v>
      </c>
      <c r="G2188" t="str">
        <f>VLOOKUP(Table1[[#This Row],[Week]],MonthWeek,3,FALSE)</f>
        <v>May</v>
      </c>
      <c r="H2188" s="42"/>
      <c r="I2188" s="4">
        <f>VLOOKUP(Table1[[#This Row],[Week]],WeekDays,2,FALSE)*Table1[[#This Row],[%]]*0.875</f>
        <v>0</v>
      </c>
      <c r="J21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88" s="42"/>
    </row>
    <row r="2189" spans="1:11" hidden="1" x14ac:dyDescent="0.3">
      <c r="A2189" t="s">
        <v>13</v>
      </c>
      <c r="B2189" t="s">
        <v>67</v>
      </c>
      <c r="D2189" t="s">
        <v>19</v>
      </c>
      <c r="E2189" t="s">
        <v>73</v>
      </c>
      <c r="F2189">
        <v>19</v>
      </c>
      <c r="G2189" t="str">
        <f>VLOOKUP(Table1[[#This Row],[Week]],MonthWeek,3,FALSE)</f>
        <v>May</v>
      </c>
      <c r="H2189" s="42"/>
      <c r="I2189" s="4">
        <f>VLOOKUP(Table1[[#This Row],[Week]],WeekDays,2,FALSE)*Table1[[#This Row],[%]]*0.875</f>
        <v>0</v>
      </c>
      <c r="J21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89" s="42"/>
    </row>
    <row r="2190" spans="1:11" hidden="1" x14ac:dyDescent="0.3">
      <c r="A2190" t="s">
        <v>4</v>
      </c>
      <c r="B2190" t="s">
        <v>115</v>
      </c>
      <c r="D2190" t="s">
        <v>0</v>
      </c>
      <c r="E2190" t="s">
        <v>4</v>
      </c>
      <c r="F2190">
        <v>19</v>
      </c>
      <c r="G2190" t="str">
        <f>VLOOKUP(Table1[[#This Row],[Week]],MonthWeek,3,FALSE)</f>
        <v>May</v>
      </c>
      <c r="H2190" s="58">
        <v>1</v>
      </c>
      <c r="I2190" s="4">
        <f>VLOOKUP(Table1[[#This Row],[Week]],WeekDays,2,FALSE)*Table1[[#This Row],[%]]*0.875</f>
        <v>4.375</v>
      </c>
      <c r="J21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2191" spans="1:11" hidden="1" x14ac:dyDescent="0.3">
      <c r="A2191" t="s">
        <v>4</v>
      </c>
      <c r="B2191" t="s">
        <v>104</v>
      </c>
      <c r="D2191" t="s">
        <v>0</v>
      </c>
      <c r="E2191" t="s">
        <v>4</v>
      </c>
      <c r="F2191">
        <v>19</v>
      </c>
      <c r="G2191" t="str">
        <f>VLOOKUP(Table1[[#This Row],[Week]],MonthWeek,3,FALSE)</f>
        <v>May</v>
      </c>
      <c r="H2191" s="42"/>
      <c r="I2191" s="4">
        <f>VLOOKUP(Table1[[#This Row],[Week]],WeekDays,2,FALSE)*Table1[[#This Row],[%]]*0.875</f>
        <v>0</v>
      </c>
      <c r="J21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91" s="42"/>
    </row>
    <row r="2192" spans="1:11" hidden="1" x14ac:dyDescent="0.3">
      <c r="A2192" t="s">
        <v>4</v>
      </c>
      <c r="B2192" t="s">
        <v>165</v>
      </c>
      <c r="D2192" t="s">
        <v>0</v>
      </c>
      <c r="E2192" t="s">
        <v>4</v>
      </c>
      <c r="F2192">
        <v>19</v>
      </c>
      <c r="G2192" t="str">
        <f>VLOOKUP(Table1[[#This Row],[Week]],MonthWeek,3,FALSE)</f>
        <v>May</v>
      </c>
      <c r="H2192" s="42"/>
      <c r="I2192" s="4">
        <f>VLOOKUP(Table1[[#This Row],[Week]],WeekDays,2,FALSE)*Table1[[#This Row],[%]]*0.875</f>
        <v>0</v>
      </c>
      <c r="J21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92" s="42"/>
    </row>
    <row r="2193" spans="1:11" hidden="1" x14ac:dyDescent="0.3">
      <c r="A2193" t="s">
        <v>4</v>
      </c>
      <c r="B2193" t="s">
        <v>29</v>
      </c>
      <c r="D2193" t="s">
        <v>0</v>
      </c>
      <c r="E2193" t="s">
        <v>4</v>
      </c>
      <c r="F2193">
        <v>19</v>
      </c>
      <c r="G2193" t="str">
        <f>VLOOKUP(Table1[[#This Row],[Week]],MonthWeek,3,FALSE)</f>
        <v>May</v>
      </c>
      <c r="H2193" s="42"/>
      <c r="I2193" s="4">
        <f>VLOOKUP(Table1[[#This Row],[Week]],WeekDays,2,FALSE)*Table1[[#This Row],[%]]*0.875</f>
        <v>0</v>
      </c>
      <c r="J21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93" s="42"/>
    </row>
    <row r="2194" spans="1:11" hidden="1" x14ac:dyDescent="0.3">
      <c r="A2194" t="s">
        <v>4</v>
      </c>
      <c r="B2194" t="s">
        <v>95</v>
      </c>
      <c r="D2194" t="s">
        <v>0</v>
      </c>
      <c r="E2194" t="s">
        <v>4</v>
      </c>
      <c r="F2194">
        <v>19</v>
      </c>
      <c r="G2194" t="str">
        <f>VLOOKUP(Table1[[#This Row],[Week]],MonthWeek,3,FALSE)</f>
        <v>May</v>
      </c>
      <c r="H2194" s="42"/>
      <c r="I2194" s="4">
        <f>VLOOKUP(Table1[[#This Row],[Week]],WeekDays,2,FALSE)*Table1[[#This Row],[%]]*0.875</f>
        <v>0</v>
      </c>
      <c r="J21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94" s="42"/>
    </row>
    <row r="2195" spans="1:11" hidden="1" x14ac:dyDescent="0.3">
      <c r="A2195" t="s">
        <v>4</v>
      </c>
      <c r="B2195" t="s">
        <v>45</v>
      </c>
      <c r="D2195" t="s">
        <v>0</v>
      </c>
      <c r="E2195" t="s">
        <v>4</v>
      </c>
      <c r="F2195">
        <v>19</v>
      </c>
      <c r="G2195" t="str">
        <f>VLOOKUP(Table1[[#This Row],[Week]],MonthWeek,3,FALSE)</f>
        <v>May</v>
      </c>
      <c r="I2195" s="4">
        <f>VLOOKUP(Table1[[#This Row],[Week]],WeekDays,2,FALSE)*Table1[[#This Row],[%]]*0.875</f>
        <v>0</v>
      </c>
      <c r="J21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196" spans="1:11" hidden="1" x14ac:dyDescent="0.3">
      <c r="A2196" t="s">
        <v>14</v>
      </c>
      <c r="B2196" t="s">
        <v>85</v>
      </c>
      <c r="D2196" t="s">
        <v>15</v>
      </c>
      <c r="E2196" t="s">
        <v>92</v>
      </c>
      <c r="F2196">
        <v>19</v>
      </c>
      <c r="G2196" t="str">
        <f>VLOOKUP(Table1[[#This Row],[Week]],MonthWeek,3,FALSE)</f>
        <v>May</v>
      </c>
      <c r="H2196" s="42">
        <v>0.2</v>
      </c>
      <c r="I2196" s="4">
        <f>VLOOKUP(Table1[[#This Row],[Week]],WeekDays,2,FALSE)*Table1[[#This Row],[%]]*0.875</f>
        <v>0.875</v>
      </c>
      <c r="J21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196" s="42"/>
    </row>
    <row r="2197" spans="1:11" hidden="1" x14ac:dyDescent="0.3">
      <c r="A2197" t="s">
        <v>5</v>
      </c>
      <c r="B2197" t="s">
        <v>30</v>
      </c>
      <c r="D2197" t="s">
        <v>15</v>
      </c>
      <c r="E2197" t="s">
        <v>92</v>
      </c>
      <c r="F2197">
        <v>19</v>
      </c>
      <c r="G2197" t="str">
        <f>VLOOKUP(Table1[[#This Row],[Week]],MonthWeek,3,FALSE)</f>
        <v>May</v>
      </c>
      <c r="H2197" s="42">
        <v>0.8</v>
      </c>
      <c r="I2197" s="4">
        <f>VLOOKUP(Table1[[#This Row],[Week]],WeekDays,2,FALSE)*Table1[[#This Row],[%]]*0.875</f>
        <v>3.5</v>
      </c>
      <c r="J21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2197" s="42"/>
    </row>
    <row r="2198" spans="1:11" hidden="1" x14ac:dyDescent="0.3">
      <c r="A2198" t="s">
        <v>13</v>
      </c>
      <c r="B2198" t="s">
        <v>59</v>
      </c>
      <c r="D2198" t="s">
        <v>15</v>
      </c>
      <c r="E2198" t="s">
        <v>92</v>
      </c>
      <c r="F2198">
        <v>19</v>
      </c>
      <c r="G2198" t="str">
        <f>VLOOKUP(Table1[[#This Row],[Week]],MonthWeek,3,FALSE)</f>
        <v>May</v>
      </c>
      <c r="H2198" s="42"/>
      <c r="I2198" s="4">
        <f>VLOOKUP(Table1[[#This Row],[Week]],WeekDays,2,FALSE)*Table1[[#This Row],[%]]*0.875</f>
        <v>0</v>
      </c>
      <c r="J21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198" s="42"/>
    </row>
    <row r="2199" spans="1:11" hidden="1" x14ac:dyDescent="0.3">
      <c r="A2199" t="s">
        <v>6</v>
      </c>
      <c r="B2199" t="s">
        <v>77</v>
      </c>
      <c r="D2199" t="s">
        <v>0</v>
      </c>
      <c r="E2199" t="s">
        <v>6</v>
      </c>
      <c r="F2199">
        <v>19</v>
      </c>
      <c r="G2199" t="str">
        <f>VLOOKUP(Table1[[#This Row],[Week]],MonthWeek,3,FALSE)</f>
        <v>May</v>
      </c>
      <c r="H2199" s="42">
        <v>0.2</v>
      </c>
      <c r="I2199" s="4">
        <f>VLOOKUP(Table1[[#This Row],[Week]],WeekDays,2,FALSE)*Table1[[#This Row],[%]]*0.875</f>
        <v>0.875</v>
      </c>
      <c r="J21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199" s="42"/>
    </row>
    <row r="2200" spans="1:11" hidden="1" x14ac:dyDescent="0.3">
      <c r="A2200" t="s">
        <v>6</v>
      </c>
      <c r="B2200" t="s">
        <v>116</v>
      </c>
      <c r="D2200" t="s">
        <v>0</v>
      </c>
      <c r="E2200" t="s">
        <v>6</v>
      </c>
      <c r="F2200">
        <v>19</v>
      </c>
      <c r="G2200" t="str">
        <f>VLOOKUP(Table1[[#This Row],[Week]],MonthWeek,3,FALSE)</f>
        <v>May</v>
      </c>
      <c r="H2200" s="42">
        <v>0.3</v>
      </c>
      <c r="I2200" s="4">
        <f>VLOOKUP(Table1[[#This Row],[Week]],WeekDays,2,FALSE)*Table1[[#This Row],[%]]*0.875</f>
        <v>1.3125</v>
      </c>
      <c r="J22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2200" s="42"/>
    </row>
    <row r="2201" spans="1:11" hidden="1" x14ac:dyDescent="0.3">
      <c r="A2201" t="s">
        <v>6</v>
      </c>
      <c r="B2201" t="s">
        <v>28</v>
      </c>
      <c r="D2201" t="s">
        <v>0</v>
      </c>
      <c r="E2201" t="s">
        <v>6</v>
      </c>
      <c r="F2201">
        <v>19</v>
      </c>
      <c r="G2201" t="str">
        <f>VLOOKUP(Table1[[#This Row],[Week]],MonthWeek,3,FALSE)</f>
        <v>May</v>
      </c>
      <c r="H2201" s="42">
        <v>0.2</v>
      </c>
      <c r="I2201" s="4">
        <f>VLOOKUP(Table1[[#This Row],[Week]],WeekDays,2,FALSE)*Table1[[#This Row],[%]]*0.875</f>
        <v>0.875</v>
      </c>
      <c r="J22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201" s="42"/>
    </row>
    <row r="2202" spans="1:11" hidden="1" x14ac:dyDescent="0.3">
      <c r="A2202" t="s">
        <v>6</v>
      </c>
      <c r="B2202" t="s">
        <v>31</v>
      </c>
      <c r="D2202" t="s">
        <v>0</v>
      </c>
      <c r="E2202" t="s">
        <v>6</v>
      </c>
      <c r="F2202">
        <v>19</v>
      </c>
      <c r="G2202" t="str">
        <f>VLOOKUP(Table1[[#This Row],[Week]],MonthWeek,3,FALSE)</f>
        <v>May</v>
      </c>
      <c r="H2202" s="42">
        <v>1.2</v>
      </c>
      <c r="I2202" s="4">
        <f>VLOOKUP(Table1[[#This Row],[Week]],WeekDays,2,FALSE)*Table1[[#This Row],[%]]*0.875</f>
        <v>5.25</v>
      </c>
      <c r="J22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420</v>
      </c>
      <c r="K2202" s="42"/>
    </row>
    <row r="2203" spans="1:11" hidden="1" x14ac:dyDescent="0.3">
      <c r="A2203" t="s">
        <v>6</v>
      </c>
      <c r="B2203" t="s">
        <v>111</v>
      </c>
      <c r="D2203" t="s">
        <v>0</v>
      </c>
      <c r="E2203" t="s">
        <v>6</v>
      </c>
      <c r="F2203">
        <v>19</v>
      </c>
      <c r="G2203" t="str">
        <f>VLOOKUP(Table1[[#This Row],[Week]],MonthWeek,3,FALSE)</f>
        <v>May</v>
      </c>
      <c r="H2203" s="58">
        <v>0.3</v>
      </c>
      <c r="I2203" s="4">
        <f>VLOOKUP(Table1[[#This Row],[Week]],WeekDays,2,FALSE)*Table1[[#This Row],[%]]*0.875</f>
        <v>1.3125</v>
      </c>
      <c r="J22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2204" spans="1:11" hidden="1" x14ac:dyDescent="0.3">
      <c r="A2204" t="s">
        <v>6</v>
      </c>
      <c r="B2204" t="s">
        <v>33</v>
      </c>
      <c r="D2204" t="s">
        <v>0</v>
      </c>
      <c r="E2204" t="s">
        <v>6</v>
      </c>
      <c r="F2204">
        <v>19</v>
      </c>
      <c r="G2204" t="str">
        <f>VLOOKUP(Table1[[#This Row],[Week]],MonthWeek,3,FALSE)</f>
        <v>May</v>
      </c>
      <c r="H2204" s="42">
        <v>0.2</v>
      </c>
      <c r="I2204" s="4">
        <f>VLOOKUP(Table1[[#This Row],[Week]],WeekDays,2,FALSE)*Table1[[#This Row],[%]]*0.875</f>
        <v>0.875</v>
      </c>
      <c r="J22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204" s="42"/>
    </row>
    <row r="2205" spans="1:11" hidden="1" x14ac:dyDescent="0.3">
      <c r="A2205" t="s">
        <v>6</v>
      </c>
      <c r="B2205" t="s">
        <v>97</v>
      </c>
      <c r="D2205" t="s">
        <v>0</v>
      </c>
      <c r="E2205" t="s">
        <v>6</v>
      </c>
      <c r="F2205">
        <v>19</v>
      </c>
      <c r="G2205" t="str">
        <f>VLOOKUP(Table1[[#This Row],[Week]],MonthWeek,3,FALSE)</f>
        <v>May</v>
      </c>
      <c r="H2205" s="58">
        <v>0.4</v>
      </c>
      <c r="I2205" s="4">
        <f>VLOOKUP(Table1[[#This Row],[Week]],WeekDays,2,FALSE)*Table1[[#This Row],[%]]*0.875</f>
        <v>1.75</v>
      </c>
      <c r="J22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206" spans="1:11" hidden="1" x14ac:dyDescent="0.3">
      <c r="A2206" t="s">
        <v>4</v>
      </c>
      <c r="B2206" t="s">
        <v>115</v>
      </c>
      <c r="D2206" t="s">
        <v>15</v>
      </c>
      <c r="E2206" t="s">
        <v>133</v>
      </c>
      <c r="F2206">
        <v>19</v>
      </c>
      <c r="G2206" t="str">
        <f>VLOOKUP(Table1[[#This Row],[Week]],MonthWeek,3,FALSE)</f>
        <v>May</v>
      </c>
      <c r="H2206" s="58">
        <v>0.5</v>
      </c>
      <c r="I2206" s="4">
        <f>VLOOKUP(Table1[[#This Row],[Week]],WeekDays,2,FALSE)*Table1[[#This Row],[%]]*0.875</f>
        <v>2.1875</v>
      </c>
      <c r="J22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207" spans="1:11" hidden="1" x14ac:dyDescent="0.3">
      <c r="A2207" t="s">
        <v>9</v>
      </c>
      <c r="B2207" t="s">
        <v>9</v>
      </c>
      <c r="D2207" t="s">
        <v>15</v>
      </c>
      <c r="E2207" t="s">
        <v>133</v>
      </c>
      <c r="F2207">
        <v>19</v>
      </c>
      <c r="G2207" t="str">
        <f>VLOOKUP(Table1[[#This Row],[Week]],MonthWeek,3,FALSE)</f>
        <v>May</v>
      </c>
      <c r="H2207" s="42"/>
      <c r="I2207" s="4">
        <f>VLOOKUP(Table1[[#This Row],[Week]],WeekDays,2,FALSE)*Table1[[#This Row],[%]]*0.875</f>
        <v>0</v>
      </c>
      <c r="J22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07" s="42"/>
    </row>
    <row r="2208" spans="1:11" hidden="1" x14ac:dyDescent="0.3">
      <c r="A2208" t="s">
        <v>5</v>
      </c>
      <c r="B2208" t="s">
        <v>46</v>
      </c>
      <c r="D2208" t="s">
        <v>15</v>
      </c>
      <c r="E2208" t="s">
        <v>133</v>
      </c>
      <c r="F2208">
        <v>19</v>
      </c>
      <c r="G2208" t="str">
        <f>VLOOKUP(Table1[[#This Row],[Week]],MonthWeek,3,FALSE)</f>
        <v>May</v>
      </c>
      <c r="H2208" s="42"/>
      <c r="I2208" s="4">
        <f>VLOOKUP(Table1[[#This Row],[Week]],WeekDays,2,FALSE)*Table1[[#This Row],[%]]*0.875</f>
        <v>0</v>
      </c>
      <c r="J22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08" s="42"/>
    </row>
    <row r="2209" spans="1:11" hidden="1" x14ac:dyDescent="0.3">
      <c r="A2209" t="s">
        <v>4</v>
      </c>
      <c r="B2209" t="s">
        <v>115</v>
      </c>
      <c r="D2209" t="s">
        <v>17</v>
      </c>
      <c r="E2209" t="s">
        <v>72</v>
      </c>
      <c r="F2209">
        <v>19</v>
      </c>
      <c r="G2209" t="str">
        <f>VLOOKUP(Table1[[#This Row],[Week]],MonthWeek,3,FALSE)</f>
        <v>May</v>
      </c>
      <c r="H2209" s="42">
        <v>0.1</v>
      </c>
      <c r="I2209" s="4">
        <f>VLOOKUP(Table1[[#This Row],[Week]],WeekDays,2,FALSE)*Table1[[#This Row],[%]]*0.875</f>
        <v>0.4375</v>
      </c>
      <c r="J22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209" s="42"/>
    </row>
    <row r="2210" spans="1:11" hidden="1" x14ac:dyDescent="0.3">
      <c r="A2210" t="s">
        <v>10</v>
      </c>
      <c r="B2210" t="s">
        <v>10</v>
      </c>
      <c r="D2210" t="s">
        <v>17</v>
      </c>
      <c r="E2210" t="s">
        <v>72</v>
      </c>
      <c r="F2210">
        <v>19</v>
      </c>
      <c r="G2210" t="str">
        <f>VLOOKUP(Table1[[#This Row],[Week]],MonthWeek,3,FALSE)</f>
        <v>May</v>
      </c>
      <c r="H2210" s="42"/>
      <c r="I2210" s="4">
        <f>VLOOKUP(Table1[[#This Row],[Week]],WeekDays,2,FALSE)*Table1[[#This Row],[%]]*0.875</f>
        <v>0</v>
      </c>
      <c r="J22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10" s="42"/>
    </row>
    <row r="2211" spans="1:11" hidden="1" x14ac:dyDescent="0.3">
      <c r="A2211" t="s">
        <v>14</v>
      </c>
      <c r="B2211" t="s">
        <v>91</v>
      </c>
      <c r="D2211" t="s">
        <v>17</v>
      </c>
      <c r="E2211" t="s">
        <v>72</v>
      </c>
      <c r="F2211">
        <v>19</v>
      </c>
      <c r="G2211" t="str">
        <f>VLOOKUP(Table1[[#This Row],[Week]],MonthWeek,3,FALSE)</f>
        <v>May</v>
      </c>
      <c r="H2211" s="42">
        <v>0.05</v>
      </c>
      <c r="I2211" s="4">
        <f>VLOOKUP(Table1[[#This Row],[Week]],WeekDays,2,FALSE)*Table1[[#This Row],[%]]*0.875</f>
        <v>0.21875</v>
      </c>
      <c r="J22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211" s="42"/>
    </row>
    <row r="2212" spans="1:11" hidden="1" x14ac:dyDescent="0.3">
      <c r="A2212" t="s">
        <v>14</v>
      </c>
      <c r="B2212" t="s">
        <v>36</v>
      </c>
      <c r="D2212" t="s">
        <v>17</v>
      </c>
      <c r="E2212" t="s">
        <v>72</v>
      </c>
      <c r="F2212">
        <v>19</v>
      </c>
      <c r="G2212" t="str">
        <f>VLOOKUP(Table1[[#This Row],[Week]],MonthWeek,3,FALSE)</f>
        <v>May</v>
      </c>
      <c r="H2212" s="42">
        <v>0.05</v>
      </c>
      <c r="I2212" s="4">
        <f>VLOOKUP(Table1[[#This Row],[Week]],WeekDays,2,FALSE)*Table1[[#This Row],[%]]*0.875</f>
        <v>0.21875</v>
      </c>
      <c r="J22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212" s="42"/>
    </row>
    <row r="2213" spans="1:11" hidden="1" x14ac:dyDescent="0.3">
      <c r="A2213" t="s">
        <v>14</v>
      </c>
      <c r="B2213" t="s">
        <v>70</v>
      </c>
      <c r="D2213" t="s">
        <v>17</v>
      </c>
      <c r="E2213" t="s">
        <v>72</v>
      </c>
      <c r="F2213">
        <v>19</v>
      </c>
      <c r="G2213" t="str">
        <f>VLOOKUP(Table1[[#This Row],[Week]],MonthWeek,3,FALSE)</f>
        <v>May</v>
      </c>
      <c r="H2213" s="42">
        <v>0.05</v>
      </c>
      <c r="I2213" s="4">
        <f>VLOOKUP(Table1[[#This Row],[Week]],WeekDays,2,FALSE)*Table1[[#This Row],[%]]*0.875</f>
        <v>0.21875</v>
      </c>
      <c r="J22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213" s="42"/>
    </row>
    <row r="2214" spans="1:11" hidden="1" x14ac:dyDescent="0.3">
      <c r="A2214" t="s">
        <v>14</v>
      </c>
      <c r="B2214" t="s">
        <v>85</v>
      </c>
      <c r="D2214" t="s">
        <v>17</v>
      </c>
      <c r="E2214" t="s">
        <v>72</v>
      </c>
      <c r="F2214">
        <v>19</v>
      </c>
      <c r="G2214" t="str">
        <f>VLOOKUP(Table1[[#This Row],[Week]],MonthWeek,3,FALSE)</f>
        <v>May</v>
      </c>
      <c r="H2214" s="42">
        <v>0.05</v>
      </c>
      <c r="I2214" s="4">
        <f>VLOOKUP(Table1[[#This Row],[Week]],WeekDays,2,FALSE)*Table1[[#This Row],[%]]*0.875</f>
        <v>0.21875</v>
      </c>
      <c r="J22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214" s="42"/>
    </row>
    <row r="2215" spans="1:11" hidden="1" x14ac:dyDescent="0.3">
      <c r="A2215" t="s">
        <v>13</v>
      </c>
      <c r="B2215" t="s">
        <v>47</v>
      </c>
      <c r="D2215" t="s">
        <v>17</v>
      </c>
      <c r="E2215" t="s">
        <v>72</v>
      </c>
      <c r="F2215">
        <v>19</v>
      </c>
      <c r="G2215" t="str">
        <f>VLOOKUP(Table1[[#This Row],[Week]],MonthWeek,3,FALSE)</f>
        <v>May</v>
      </c>
      <c r="H2215" s="42">
        <v>0.1</v>
      </c>
      <c r="I2215" s="4">
        <f>VLOOKUP(Table1[[#This Row],[Week]],WeekDays,2,FALSE)*Table1[[#This Row],[%]]*0.875</f>
        <v>0.4375</v>
      </c>
      <c r="J22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215" s="42"/>
    </row>
    <row r="2216" spans="1:11" hidden="1" x14ac:dyDescent="0.3">
      <c r="A2216" t="s">
        <v>6</v>
      </c>
      <c r="B2216" t="s">
        <v>28</v>
      </c>
      <c r="D2216" t="s">
        <v>15</v>
      </c>
      <c r="E2216" t="s">
        <v>127</v>
      </c>
      <c r="F2216">
        <v>19</v>
      </c>
      <c r="G2216" t="str">
        <f>VLOOKUP(Table1[[#This Row],[Week]],MonthWeek,3,FALSE)</f>
        <v>May</v>
      </c>
      <c r="H2216" s="42">
        <v>0.1</v>
      </c>
      <c r="I2216" s="4">
        <f>VLOOKUP(Table1[[#This Row],[Week]],WeekDays,2,FALSE)*Table1[[#This Row],[%]]*0.875</f>
        <v>0.4375</v>
      </c>
      <c r="J22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216" s="42"/>
    </row>
    <row r="2217" spans="1:11" hidden="1" x14ac:dyDescent="0.3">
      <c r="A2217" t="s">
        <v>6</v>
      </c>
      <c r="B2217" t="s">
        <v>31</v>
      </c>
      <c r="D2217" t="s">
        <v>15</v>
      </c>
      <c r="E2217" t="s">
        <v>127</v>
      </c>
      <c r="F2217">
        <v>19</v>
      </c>
      <c r="G2217" t="str">
        <f>VLOOKUP(Table1[[#This Row],[Week]],MonthWeek,3,FALSE)</f>
        <v>May</v>
      </c>
      <c r="H2217" s="42">
        <v>0.2</v>
      </c>
      <c r="I2217" s="4">
        <f>VLOOKUP(Table1[[#This Row],[Week]],WeekDays,2,FALSE)*Table1[[#This Row],[%]]*0.875</f>
        <v>0.875</v>
      </c>
      <c r="J22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217" s="42"/>
    </row>
    <row r="2218" spans="1:11" hidden="1" x14ac:dyDescent="0.3">
      <c r="A2218" t="s">
        <v>6</v>
      </c>
      <c r="B2218" t="s">
        <v>111</v>
      </c>
      <c r="D2218" t="s">
        <v>15</v>
      </c>
      <c r="E2218" t="s">
        <v>127</v>
      </c>
      <c r="F2218">
        <v>19</v>
      </c>
      <c r="G2218" t="str">
        <f>VLOOKUP(Table1[[#This Row],[Week]],MonthWeek,3,FALSE)</f>
        <v>May</v>
      </c>
      <c r="H2218" s="58">
        <v>0.1</v>
      </c>
      <c r="I2218" s="4">
        <f>VLOOKUP(Table1[[#This Row],[Week]],WeekDays,2,FALSE)*Table1[[#This Row],[%]]*0.875</f>
        <v>0.4375</v>
      </c>
      <c r="J22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219" spans="1:11" hidden="1" x14ac:dyDescent="0.3">
      <c r="A2219" t="s">
        <v>14</v>
      </c>
      <c r="B2219" t="s">
        <v>36</v>
      </c>
      <c r="D2219" t="s">
        <v>15</v>
      </c>
      <c r="E2219" t="s">
        <v>127</v>
      </c>
      <c r="F2219">
        <v>19</v>
      </c>
      <c r="G2219" t="str">
        <f>VLOOKUP(Table1[[#This Row],[Week]],MonthWeek,3,FALSE)</f>
        <v>May</v>
      </c>
      <c r="H2219" s="42">
        <v>0.2</v>
      </c>
      <c r="I2219" s="4">
        <f>VLOOKUP(Table1[[#This Row],[Week]],WeekDays,2,FALSE)*Table1[[#This Row],[%]]*0.875</f>
        <v>0.875</v>
      </c>
      <c r="J22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219" s="42"/>
    </row>
    <row r="2220" spans="1:11" hidden="1" x14ac:dyDescent="0.3">
      <c r="A2220" t="s">
        <v>5</v>
      </c>
      <c r="B2220" t="s">
        <v>96</v>
      </c>
      <c r="D2220" t="s">
        <v>15</v>
      </c>
      <c r="E2220" t="s">
        <v>127</v>
      </c>
      <c r="F2220">
        <v>19</v>
      </c>
      <c r="G2220" t="str">
        <f>VLOOKUP(Table1[[#This Row],[Week]],MonthWeek,3,FALSE)</f>
        <v>May</v>
      </c>
      <c r="H2220" s="42">
        <v>0.1</v>
      </c>
      <c r="I2220" s="4">
        <f>VLOOKUP(Table1[[#This Row],[Week]],WeekDays,2,FALSE)*Table1[[#This Row],[%]]*0.875</f>
        <v>0.4375</v>
      </c>
      <c r="J22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220" s="42"/>
    </row>
    <row r="2221" spans="1:11" hidden="1" x14ac:dyDescent="0.3">
      <c r="A2221" t="s">
        <v>5</v>
      </c>
      <c r="B2221" t="s">
        <v>83</v>
      </c>
      <c r="D2221" t="s">
        <v>15</v>
      </c>
      <c r="E2221" t="s">
        <v>127</v>
      </c>
      <c r="F2221">
        <v>19</v>
      </c>
      <c r="G2221" t="str">
        <f>VLOOKUP(Table1[[#This Row],[Week]],MonthWeek,3,FALSE)</f>
        <v>May</v>
      </c>
      <c r="H2221" s="42"/>
      <c r="I2221" s="4">
        <f>VLOOKUP(Table1[[#This Row],[Week]],WeekDays,2,FALSE)*Table1[[#This Row],[%]]*0.875</f>
        <v>0</v>
      </c>
      <c r="J22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21" s="42"/>
    </row>
    <row r="2222" spans="1:11" hidden="1" x14ac:dyDescent="0.3">
      <c r="A2222" t="s">
        <v>13</v>
      </c>
      <c r="B2222" t="s">
        <v>90</v>
      </c>
      <c r="D2222" t="s">
        <v>15</v>
      </c>
      <c r="E2222" t="s">
        <v>127</v>
      </c>
      <c r="F2222">
        <v>19</v>
      </c>
      <c r="G2222" t="str">
        <f>VLOOKUP(Table1[[#This Row],[Week]],MonthWeek,3,FALSE)</f>
        <v>May</v>
      </c>
      <c r="H2222" s="42"/>
      <c r="I2222" s="4">
        <f>VLOOKUP(Table1[[#This Row],[Week]],WeekDays,2,FALSE)*Table1[[#This Row],[%]]*0.875</f>
        <v>0</v>
      </c>
      <c r="J22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22" s="42"/>
    </row>
    <row r="2223" spans="1:11" hidden="1" x14ac:dyDescent="0.3">
      <c r="A2223" t="s">
        <v>13</v>
      </c>
      <c r="B2223" t="s">
        <v>59</v>
      </c>
      <c r="D2223" t="s">
        <v>15</v>
      </c>
      <c r="E2223" t="s">
        <v>127</v>
      </c>
      <c r="F2223">
        <v>19</v>
      </c>
      <c r="G2223" t="str">
        <f>VLOOKUP(Table1[[#This Row],[Week]],MonthWeek,3,FALSE)</f>
        <v>May</v>
      </c>
      <c r="H2223" s="42">
        <v>0.2</v>
      </c>
      <c r="I2223" s="4">
        <f>VLOOKUP(Table1[[#This Row],[Week]],WeekDays,2,FALSE)*Table1[[#This Row],[%]]*0.875</f>
        <v>0.875</v>
      </c>
      <c r="J22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223" s="42"/>
    </row>
    <row r="2224" spans="1:11" hidden="1" x14ac:dyDescent="0.3">
      <c r="A2224" t="s">
        <v>13</v>
      </c>
      <c r="B2224" t="s">
        <v>69</v>
      </c>
      <c r="D2224" t="s">
        <v>15</v>
      </c>
      <c r="E2224" t="s">
        <v>127</v>
      </c>
      <c r="F2224">
        <v>19</v>
      </c>
      <c r="G2224" t="str">
        <f>VLOOKUP(Table1[[#This Row],[Week]],MonthWeek,3,FALSE)</f>
        <v>May</v>
      </c>
      <c r="H2224" s="42"/>
      <c r="I2224" s="4">
        <f>VLOOKUP(Table1[[#This Row],[Week]],WeekDays,2,FALSE)*Table1[[#This Row],[%]]*0.875</f>
        <v>0</v>
      </c>
      <c r="J22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24" s="42"/>
    </row>
    <row r="2225" spans="1:11" hidden="1" x14ac:dyDescent="0.3">
      <c r="A2225" t="s">
        <v>4</v>
      </c>
      <c r="B2225" t="s">
        <v>115</v>
      </c>
      <c r="D2225" t="s">
        <v>17</v>
      </c>
      <c r="E2225" t="s">
        <v>79</v>
      </c>
      <c r="F2225">
        <v>19</v>
      </c>
      <c r="G2225" t="str">
        <f>VLOOKUP(Table1[[#This Row],[Week]],MonthWeek,3,FALSE)</f>
        <v>May</v>
      </c>
      <c r="H2225" s="58">
        <v>0.2</v>
      </c>
      <c r="I2225" s="4">
        <f>VLOOKUP(Table1[[#This Row],[Week]],WeekDays,2,FALSE)*Table1[[#This Row],[%]]*0.875</f>
        <v>0.875</v>
      </c>
      <c r="J22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226" spans="1:11" hidden="1" x14ac:dyDescent="0.3">
      <c r="A2226" t="s">
        <v>4</v>
      </c>
      <c r="B2226" t="s">
        <v>104</v>
      </c>
      <c r="D2226" t="s">
        <v>17</v>
      </c>
      <c r="E2226" t="s">
        <v>79</v>
      </c>
      <c r="F2226">
        <v>19</v>
      </c>
      <c r="G2226" t="str">
        <f>VLOOKUP(Table1[[#This Row],[Week]],MonthWeek,3,FALSE)</f>
        <v>May</v>
      </c>
      <c r="H2226" s="42"/>
      <c r="I2226" s="4">
        <f>VLOOKUP(Table1[[#This Row],[Week]],WeekDays,2,FALSE)*Table1[[#This Row],[%]]*0.875</f>
        <v>0</v>
      </c>
      <c r="J22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26" s="42"/>
    </row>
    <row r="2227" spans="1:11" hidden="1" x14ac:dyDescent="0.3">
      <c r="A2227" t="s">
        <v>4</v>
      </c>
      <c r="B2227" t="s">
        <v>165</v>
      </c>
      <c r="D2227" t="s">
        <v>17</v>
      </c>
      <c r="E2227" t="s">
        <v>79</v>
      </c>
      <c r="F2227">
        <v>19</v>
      </c>
      <c r="G2227" t="str">
        <f>VLOOKUP(Table1[[#This Row],[Week]],MonthWeek,3,FALSE)</f>
        <v>May</v>
      </c>
      <c r="H2227" s="42"/>
      <c r="I2227" s="4">
        <f>VLOOKUP(Table1[[#This Row],[Week]],WeekDays,2,FALSE)*Table1[[#This Row],[%]]*0.875</f>
        <v>0</v>
      </c>
      <c r="J22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27" s="42"/>
    </row>
    <row r="2228" spans="1:11" hidden="1" x14ac:dyDescent="0.3">
      <c r="A2228" t="s">
        <v>4</v>
      </c>
      <c r="B2228" t="s">
        <v>29</v>
      </c>
      <c r="D2228" t="s">
        <v>17</v>
      </c>
      <c r="E2228" t="s">
        <v>79</v>
      </c>
      <c r="F2228">
        <v>19</v>
      </c>
      <c r="G2228" t="str">
        <f>VLOOKUP(Table1[[#This Row],[Week]],MonthWeek,3,FALSE)</f>
        <v>May</v>
      </c>
      <c r="H2228" s="42"/>
      <c r="I2228" s="4">
        <f>VLOOKUP(Table1[[#This Row],[Week]],WeekDays,2,FALSE)*Table1[[#This Row],[%]]*0.875</f>
        <v>0</v>
      </c>
      <c r="J22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28" s="42"/>
    </row>
    <row r="2229" spans="1:11" hidden="1" x14ac:dyDescent="0.3">
      <c r="A2229" t="s">
        <v>4</v>
      </c>
      <c r="B2229" t="s">
        <v>95</v>
      </c>
      <c r="D2229" t="s">
        <v>17</v>
      </c>
      <c r="E2229" t="s">
        <v>79</v>
      </c>
      <c r="F2229">
        <v>19</v>
      </c>
      <c r="G2229" t="str">
        <f>VLOOKUP(Table1[[#This Row],[Week]],MonthWeek,3,FALSE)</f>
        <v>May</v>
      </c>
      <c r="H2229" s="42"/>
      <c r="I2229" s="4">
        <f>VLOOKUP(Table1[[#This Row],[Week]],WeekDays,2,FALSE)*Table1[[#This Row],[%]]*0.875</f>
        <v>0</v>
      </c>
      <c r="J22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29" s="42"/>
    </row>
    <row r="2230" spans="1:11" hidden="1" x14ac:dyDescent="0.3">
      <c r="A2230" t="s">
        <v>6</v>
      </c>
      <c r="B2230" t="s">
        <v>28</v>
      </c>
      <c r="D2230" t="s">
        <v>17</v>
      </c>
      <c r="E2230" t="s">
        <v>79</v>
      </c>
      <c r="F2230">
        <v>19</v>
      </c>
      <c r="G2230" t="str">
        <f>VLOOKUP(Table1[[#This Row],[Week]],MonthWeek,3,FALSE)</f>
        <v>May</v>
      </c>
      <c r="H2230" s="42">
        <v>0.2</v>
      </c>
      <c r="I2230" s="4">
        <f>VLOOKUP(Table1[[#This Row],[Week]],WeekDays,2,FALSE)*Table1[[#This Row],[%]]*0.875</f>
        <v>0.875</v>
      </c>
      <c r="J22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230" s="42"/>
    </row>
    <row r="2231" spans="1:11" hidden="1" x14ac:dyDescent="0.3">
      <c r="A2231" t="s">
        <v>6</v>
      </c>
      <c r="B2231" t="s">
        <v>111</v>
      </c>
      <c r="D2231" t="s">
        <v>17</v>
      </c>
      <c r="E2231" t="s">
        <v>79</v>
      </c>
      <c r="F2231">
        <v>19</v>
      </c>
      <c r="G2231" t="str">
        <f>VLOOKUP(Table1[[#This Row],[Week]],MonthWeek,3,FALSE)</f>
        <v>May</v>
      </c>
      <c r="H2231" s="58">
        <v>0.2</v>
      </c>
      <c r="I2231" s="4">
        <f>VLOOKUP(Table1[[#This Row],[Week]],WeekDays,2,FALSE)*Table1[[#This Row],[%]]*0.875</f>
        <v>0.875</v>
      </c>
      <c r="J22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232" spans="1:11" hidden="1" x14ac:dyDescent="0.3">
      <c r="A2232" t="s">
        <v>10</v>
      </c>
      <c r="B2232" t="s">
        <v>10</v>
      </c>
      <c r="D2232" t="s">
        <v>17</v>
      </c>
      <c r="E2232" t="s">
        <v>79</v>
      </c>
      <c r="F2232">
        <v>19</v>
      </c>
      <c r="G2232" t="str">
        <f>VLOOKUP(Table1[[#This Row],[Week]],MonthWeek,3,FALSE)</f>
        <v>May</v>
      </c>
      <c r="H2232" s="42"/>
      <c r="I2232" s="4">
        <f>VLOOKUP(Table1[[#This Row],[Week]],WeekDays,2,FALSE)*Table1[[#This Row],[%]]*0.875</f>
        <v>0</v>
      </c>
      <c r="J22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32" s="42"/>
    </row>
    <row r="2233" spans="1:11" hidden="1" x14ac:dyDescent="0.3">
      <c r="A2233" t="s">
        <v>5</v>
      </c>
      <c r="B2233" t="s">
        <v>83</v>
      </c>
      <c r="D2233" t="s">
        <v>17</v>
      </c>
      <c r="E2233" t="s">
        <v>38</v>
      </c>
      <c r="F2233">
        <v>19</v>
      </c>
      <c r="G2233" t="str">
        <f>VLOOKUP(Table1[[#This Row],[Week]],MonthWeek,3,FALSE)</f>
        <v>May</v>
      </c>
      <c r="H2233" s="42"/>
      <c r="I2233" s="4">
        <f>VLOOKUP(Table1[[#This Row],[Week]],WeekDays,2,FALSE)*Table1[[#This Row],[%]]*0.875</f>
        <v>0</v>
      </c>
      <c r="J22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33" s="42"/>
    </row>
    <row r="2234" spans="1:11" hidden="1" x14ac:dyDescent="0.3">
      <c r="A2234" t="s">
        <v>5</v>
      </c>
      <c r="B2234" t="s">
        <v>30</v>
      </c>
      <c r="D2234" t="s">
        <v>17</v>
      </c>
      <c r="E2234" t="s">
        <v>38</v>
      </c>
      <c r="F2234">
        <v>19</v>
      </c>
      <c r="G2234" t="str">
        <f>VLOOKUP(Table1[[#This Row],[Week]],MonthWeek,3,FALSE)</f>
        <v>May</v>
      </c>
      <c r="H2234" s="42">
        <v>1</v>
      </c>
      <c r="I2234" s="4">
        <f>VLOOKUP(Table1[[#This Row],[Week]],WeekDays,2,FALSE)*Table1[[#This Row],[%]]*0.875</f>
        <v>4.375</v>
      </c>
      <c r="J22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234" s="42"/>
    </row>
    <row r="2235" spans="1:11" hidden="1" x14ac:dyDescent="0.3">
      <c r="A2235" t="s">
        <v>10</v>
      </c>
      <c r="B2235" t="s">
        <v>10</v>
      </c>
      <c r="D2235" t="s">
        <v>17</v>
      </c>
      <c r="E2235" t="s">
        <v>62</v>
      </c>
      <c r="F2235">
        <v>19</v>
      </c>
      <c r="G2235" t="str">
        <f>VLOOKUP(Table1[[#This Row],[Week]],MonthWeek,3,FALSE)</f>
        <v>May</v>
      </c>
      <c r="H2235" s="42"/>
      <c r="I2235" s="4">
        <f>VLOOKUP(Table1[[#This Row],[Week]],WeekDays,2,FALSE)*Table1[[#This Row],[%]]*0.875</f>
        <v>0</v>
      </c>
      <c r="J22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35" s="42"/>
    </row>
    <row r="2236" spans="1:11" hidden="1" x14ac:dyDescent="0.3">
      <c r="A2236" t="s">
        <v>5</v>
      </c>
      <c r="B2236" t="s">
        <v>46</v>
      </c>
      <c r="D2236" t="s">
        <v>17</v>
      </c>
      <c r="E2236" t="s">
        <v>62</v>
      </c>
      <c r="F2236">
        <v>19</v>
      </c>
      <c r="G2236" t="str">
        <f>VLOOKUP(Table1[[#This Row],[Week]],MonthWeek,3,FALSE)</f>
        <v>May</v>
      </c>
      <c r="H2236" s="42"/>
      <c r="I2236" s="4">
        <f>VLOOKUP(Table1[[#This Row],[Week]],WeekDays,2,FALSE)*Table1[[#This Row],[%]]*0.875</f>
        <v>0</v>
      </c>
      <c r="J22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36" s="42"/>
    </row>
    <row r="2237" spans="1:11" hidden="1" x14ac:dyDescent="0.3">
      <c r="A2237" t="s">
        <v>5</v>
      </c>
      <c r="B2237" t="s">
        <v>30</v>
      </c>
      <c r="D2237" t="s">
        <v>17</v>
      </c>
      <c r="E2237" t="s">
        <v>62</v>
      </c>
      <c r="F2237">
        <v>19</v>
      </c>
      <c r="G2237" t="str">
        <f>VLOOKUP(Table1[[#This Row],[Week]],MonthWeek,3,FALSE)</f>
        <v>May</v>
      </c>
      <c r="H2237" s="42">
        <v>0.4</v>
      </c>
      <c r="I2237" s="4">
        <f>VLOOKUP(Table1[[#This Row],[Week]],WeekDays,2,FALSE)*Table1[[#This Row],[%]]*0.875</f>
        <v>1.75</v>
      </c>
      <c r="J22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2237" s="42"/>
    </row>
    <row r="2238" spans="1:11" hidden="1" x14ac:dyDescent="0.3">
      <c r="A2238" t="s">
        <v>6</v>
      </c>
      <c r="B2238" t="s">
        <v>77</v>
      </c>
      <c r="D2238" t="s">
        <v>17</v>
      </c>
      <c r="E2238" t="s">
        <v>107</v>
      </c>
      <c r="F2238">
        <v>19</v>
      </c>
      <c r="G2238" t="str">
        <f>VLOOKUP(Table1[[#This Row],[Week]],MonthWeek,3,FALSE)</f>
        <v>May</v>
      </c>
      <c r="H2238" s="42"/>
      <c r="I2238" s="4">
        <f>VLOOKUP(Table1[[#This Row],[Week]],WeekDays,2,FALSE)*Table1[[#This Row],[%]]*0.875</f>
        <v>0</v>
      </c>
      <c r="J22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38" s="42"/>
    </row>
    <row r="2239" spans="1:11" hidden="1" x14ac:dyDescent="0.3">
      <c r="A2239" t="s">
        <v>6</v>
      </c>
      <c r="B2239" t="s">
        <v>116</v>
      </c>
      <c r="D2239" t="s">
        <v>17</v>
      </c>
      <c r="E2239" t="s">
        <v>107</v>
      </c>
      <c r="F2239">
        <v>19</v>
      </c>
      <c r="G2239" t="str">
        <f>VLOOKUP(Table1[[#This Row],[Week]],MonthWeek,3,FALSE)</f>
        <v>May</v>
      </c>
      <c r="H2239" s="42">
        <v>0.1</v>
      </c>
      <c r="I2239" s="4">
        <f>VLOOKUP(Table1[[#This Row],[Week]],WeekDays,2,FALSE)*Table1[[#This Row],[%]]*0.875</f>
        <v>0.4375</v>
      </c>
      <c r="J22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239" s="42"/>
    </row>
    <row r="2240" spans="1:11" hidden="1" x14ac:dyDescent="0.3">
      <c r="A2240" t="s">
        <v>6</v>
      </c>
      <c r="B2240" t="s">
        <v>31</v>
      </c>
      <c r="D2240" t="s">
        <v>17</v>
      </c>
      <c r="E2240" t="s">
        <v>107</v>
      </c>
      <c r="F2240">
        <v>19</v>
      </c>
      <c r="G2240" t="str">
        <f>VLOOKUP(Table1[[#This Row],[Week]],MonthWeek,3,FALSE)</f>
        <v>May</v>
      </c>
      <c r="H2240" s="42">
        <v>0.4</v>
      </c>
      <c r="I2240" s="4">
        <f>VLOOKUP(Table1[[#This Row],[Week]],WeekDays,2,FALSE)*Table1[[#This Row],[%]]*0.875</f>
        <v>1.75</v>
      </c>
      <c r="J22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2240" s="42"/>
    </row>
    <row r="2241" spans="1:11" hidden="1" x14ac:dyDescent="0.3">
      <c r="A2241" t="s">
        <v>6</v>
      </c>
      <c r="B2241" t="s">
        <v>97</v>
      </c>
      <c r="D2241" t="s">
        <v>17</v>
      </c>
      <c r="E2241" t="s">
        <v>107</v>
      </c>
      <c r="F2241">
        <v>19</v>
      </c>
      <c r="G2241" t="str">
        <f>VLOOKUP(Table1[[#This Row],[Week]],MonthWeek,3,FALSE)</f>
        <v>May</v>
      </c>
      <c r="H2241" s="58">
        <v>0.1</v>
      </c>
      <c r="I2241" s="4">
        <f>VLOOKUP(Table1[[#This Row],[Week]],WeekDays,2,FALSE)*Table1[[#This Row],[%]]*0.875</f>
        <v>0.4375</v>
      </c>
      <c r="J22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242" spans="1:11" hidden="1" x14ac:dyDescent="0.3">
      <c r="A2242" t="s">
        <v>14</v>
      </c>
      <c r="B2242" t="s">
        <v>99</v>
      </c>
      <c r="D2242" t="s">
        <v>17</v>
      </c>
      <c r="E2242" t="s">
        <v>107</v>
      </c>
      <c r="F2242">
        <v>19</v>
      </c>
      <c r="G2242" t="str">
        <f>VLOOKUP(Table1[[#This Row],[Week]],MonthWeek,3,FALSE)</f>
        <v>May</v>
      </c>
      <c r="H2242" s="42">
        <v>0.1</v>
      </c>
      <c r="I2242" s="4">
        <f>VLOOKUP(Table1[[#This Row],[Week]],WeekDays,2,FALSE)*Table1[[#This Row],[%]]*0.875</f>
        <v>0.4375</v>
      </c>
      <c r="J22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242" s="42"/>
    </row>
    <row r="2243" spans="1:11" hidden="1" x14ac:dyDescent="0.3">
      <c r="A2243" t="s">
        <v>5</v>
      </c>
      <c r="B2243" t="s">
        <v>96</v>
      </c>
      <c r="D2243" t="s">
        <v>17</v>
      </c>
      <c r="E2243" t="s">
        <v>107</v>
      </c>
      <c r="F2243">
        <v>19</v>
      </c>
      <c r="G2243" t="str">
        <f>VLOOKUP(Table1[[#This Row],[Week]],MonthWeek,3,FALSE)</f>
        <v>May</v>
      </c>
      <c r="H2243" s="42">
        <v>0.5</v>
      </c>
      <c r="I2243" s="4">
        <f>VLOOKUP(Table1[[#This Row],[Week]],WeekDays,2,FALSE)*Table1[[#This Row],[%]]*0.875</f>
        <v>2.1875</v>
      </c>
      <c r="J22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2243" s="42"/>
    </row>
    <row r="2244" spans="1:11" hidden="1" x14ac:dyDescent="0.3">
      <c r="A2244" t="s">
        <v>5</v>
      </c>
      <c r="B2244" t="s">
        <v>83</v>
      </c>
      <c r="D2244" t="s">
        <v>17</v>
      </c>
      <c r="E2244" t="s">
        <v>107</v>
      </c>
      <c r="F2244">
        <v>19</v>
      </c>
      <c r="G2244" t="str">
        <f>VLOOKUP(Table1[[#This Row],[Week]],MonthWeek,3,FALSE)</f>
        <v>May</v>
      </c>
      <c r="H2244" s="42"/>
      <c r="I2244" s="4">
        <f>VLOOKUP(Table1[[#This Row],[Week]],WeekDays,2,FALSE)*Table1[[#This Row],[%]]*0.875</f>
        <v>0</v>
      </c>
      <c r="J22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44" s="42"/>
    </row>
    <row r="2245" spans="1:11" hidden="1" x14ac:dyDescent="0.3">
      <c r="A2245" t="s">
        <v>11</v>
      </c>
      <c r="B2245" t="s">
        <v>11</v>
      </c>
      <c r="D2245" t="s">
        <v>19</v>
      </c>
      <c r="E2245" t="s">
        <v>102</v>
      </c>
      <c r="F2245">
        <v>19</v>
      </c>
      <c r="G2245" t="str">
        <f>VLOOKUP(Table1[[#This Row],[Week]],MonthWeek,3,FALSE)</f>
        <v>May</v>
      </c>
      <c r="H2245" s="42"/>
      <c r="I2245" s="4">
        <f>VLOOKUP(Table1[[#This Row],[Week]],WeekDays,2,FALSE)*Table1[[#This Row],[%]]*0.875</f>
        <v>0</v>
      </c>
      <c r="J22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45" s="42"/>
    </row>
    <row r="2246" spans="1:11" hidden="1" x14ac:dyDescent="0.3">
      <c r="A2246" t="s">
        <v>4</v>
      </c>
      <c r="B2246" t="s">
        <v>115</v>
      </c>
      <c r="D2246" t="s">
        <v>19</v>
      </c>
      <c r="E2246" t="s">
        <v>102</v>
      </c>
      <c r="F2246">
        <v>19</v>
      </c>
      <c r="G2246" t="str">
        <f>VLOOKUP(Table1[[#This Row],[Week]],MonthWeek,3,FALSE)</f>
        <v>May</v>
      </c>
      <c r="H2246" s="58">
        <v>0.5</v>
      </c>
      <c r="I2246" s="4">
        <f>VLOOKUP(Table1[[#This Row],[Week]],WeekDays,2,FALSE)*Table1[[#This Row],[%]]*0.875</f>
        <v>2.1875</v>
      </c>
      <c r="J22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247" spans="1:11" hidden="1" x14ac:dyDescent="0.3">
      <c r="A2247" t="s">
        <v>4</v>
      </c>
      <c r="B2247" t="s">
        <v>104</v>
      </c>
      <c r="D2247" t="s">
        <v>19</v>
      </c>
      <c r="E2247" t="s">
        <v>102</v>
      </c>
      <c r="F2247">
        <v>19</v>
      </c>
      <c r="G2247" t="str">
        <f>VLOOKUP(Table1[[#This Row],[Week]],MonthWeek,3,FALSE)</f>
        <v>May</v>
      </c>
      <c r="I2247" s="4">
        <f>VLOOKUP(Table1[[#This Row],[Week]],WeekDays,2,FALSE)*Table1[[#This Row],[%]]*0.875</f>
        <v>0</v>
      </c>
      <c r="J22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48" spans="1:11" hidden="1" x14ac:dyDescent="0.3">
      <c r="A2248" t="s">
        <v>4</v>
      </c>
      <c r="B2248" t="s">
        <v>165</v>
      </c>
      <c r="D2248" t="s">
        <v>19</v>
      </c>
      <c r="E2248" t="s">
        <v>102</v>
      </c>
      <c r="F2248">
        <v>19</v>
      </c>
      <c r="G2248" t="str">
        <f>VLOOKUP(Table1[[#This Row],[Week]],MonthWeek,3,FALSE)</f>
        <v>May</v>
      </c>
      <c r="H2248" s="42"/>
      <c r="I2248" s="4">
        <f>VLOOKUP(Table1[[#This Row],[Week]],WeekDays,2,FALSE)*Table1[[#This Row],[%]]*0.875</f>
        <v>0</v>
      </c>
      <c r="J22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48" s="42"/>
    </row>
    <row r="2249" spans="1:11" hidden="1" x14ac:dyDescent="0.3">
      <c r="A2249" t="s">
        <v>4</v>
      </c>
      <c r="B2249" t="s">
        <v>29</v>
      </c>
      <c r="D2249" t="s">
        <v>19</v>
      </c>
      <c r="E2249" t="s">
        <v>102</v>
      </c>
      <c r="F2249">
        <v>19</v>
      </c>
      <c r="G2249" t="str">
        <f>VLOOKUP(Table1[[#This Row],[Week]],MonthWeek,3,FALSE)</f>
        <v>May</v>
      </c>
      <c r="H2249" s="42"/>
      <c r="I2249" s="4">
        <f>VLOOKUP(Table1[[#This Row],[Week]],WeekDays,2,FALSE)*Table1[[#This Row],[%]]*0.875</f>
        <v>0</v>
      </c>
      <c r="J22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49" s="42"/>
    </row>
    <row r="2250" spans="1:11" hidden="1" x14ac:dyDescent="0.3">
      <c r="A2250" t="s">
        <v>4</v>
      </c>
      <c r="B2250" t="s">
        <v>95</v>
      </c>
      <c r="D2250" t="s">
        <v>19</v>
      </c>
      <c r="E2250" t="s">
        <v>102</v>
      </c>
      <c r="F2250">
        <v>19</v>
      </c>
      <c r="G2250" t="str">
        <f>VLOOKUP(Table1[[#This Row],[Week]],MonthWeek,3,FALSE)</f>
        <v>May</v>
      </c>
      <c r="H2250" s="42"/>
      <c r="I2250" s="4">
        <f>VLOOKUP(Table1[[#This Row],[Week]],WeekDays,2,FALSE)*Table1[[#This Row],[%]]*0.875</f>
        <v>0</v>
      </c>
      <c r="J22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50" s="42"/>
    </row>
    <row r="2251" spans="1:11" hidden="1" x14ac:dyDescent="0.3">
      <c r="A2251" t="s">
        <v>4</v>
      </c>
      <c r="B2251" t="s">
        <v>45</v>
      </c>
      <c r="D2251" t="s">
        <v>19</v>
      </c>
      <c r="E2251" t="s">
        <v>102</v>
      </c>
      <c r="F2251">
        <v>19</v>
      </c>
      <c r="G2251" t="str">
        <f>VLOOKUP(Table1[[#This Row],[Week]],MonthWeek,3,FALSE)</f>
        <v>May</v>
      </c>
      <c r="I2251" s="4">
        <f>VLOOKUP(Table1[[#This Row],[Week]],WeekDays,2,FALSE)*Table1[[#This Row],[%]]*0.875</f>
        <v>0</v>
      </c>
      <c r="J22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52" spans="1:11" hidden="1" x14ac:dyDescent="0.3">
      <c r="A2252" t="s">
        <v>5</v>
      </c>
      <c r="B2252" t="s">
        <v>30</v>
      </c>
      <c r="D2252" t="s">
        <v>19</v>
      </c>
      <c r="E2252" t="s">
        <v>102</v>
      </c>
      <c r="F2252">
        <v>19</v>
      </c>
      <c r="G2252" t="str">
        <f>VLOOKUP(Table1[[#This Row],[Week]],MonthWeek,3,FALSE)</f>
        <v>May</v>
      </c>
      <c r="H2252" s="58">
        <v>0.5</v>
      </c>
      <c r="I2252" s="4">
        <f>VLOOKUP(Table1[[#This Row],[Week]],WeekDays,2,FALSE)*Table1[[#This Row],[%]]*0.875</f>
        <v>2.1875</v>
      </c>
      <c r="J22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253" spans="1:11" hidden="1" x14ac:dyDescent="0.3">
      <c r="A2253" t="s">
        <v>13</v>
      </c>
      <c r="B2253" t="s">
        <v>59</v>
      </c>
      <c r="D2253" t="s">
        <v>19</v>
      </c>
      <c r="E2253" t="s">
        <v>102</v>
      </c>
      <c r="F2253">
        <v>19</v>
      </c>
      <c r="G2253" t="str">
        <f>VLOOKUP(Table1[[#This Row],[Week]],MonthWeek,3,FALSE)</f>
        <v>May</v>
      </c>
      <c r="H2253" s="42"/>
      <c r="I2253" s="4">
        <f>VLOOKUP(Table1[[#This Row],[Week]],WeekDays,2,FALSE)*Table1[[#This Row],[%]]*0.875</f>
        <v>0</v>
      </c>
      <c r="J22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53" s="42"/>
    </row>
    <row r="2254" spans="1:11" hidden="1" x14ac:dyDescent="0.3">
      <c r="A2254" t="s">
        <v>9</v>
      </c>
      <c r="B2254" t="s">
        <v>9</v>
      </c>
      <c r="D2254" t="s">
        <v>15</v>
      </c>
      <c r="E2254" t="s">
        <v>71</v>
      </c>
      <c r="F2254">
        <v>19</v>
      </c>
      <c r="G2254" t="str">
        <f>VLOOKUP(Table1[[#This Row],[Week]],MonthWeek,3,FALSE)</f>
        <v>May</v>
      </c>
      <c r="H2254" s="42"/>
      <c r="I2254" s="4">
        <f>VLOOKUP(Table1[[#This Row],[Week]],WeekDays,2,FALSE)*Table1[[#This Row],[%]]*0.875</f>
        <v>0</v>
      </c>
      <c r="J22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54" s="42"/>
    </row>
    <row r="2255" spans="1:11" hidden="1" x14ac:dyDescent="0.3">
      <c r="A2255" t="s">
        <v>5</v>
      </c>
      <c r="B2255" t="s">
        <v>30</v>
      </c>
      <c r="D2255" t="s">
        <v>15</v>
      </c>
      <c r="E2255" t="s">
        <v>71</v>
      </c>
      <c r="F2255">
        <v>19</v>
      </c>
      <c r="G2255" t="str">
        <f>VLOOKUP(Table1[[#This Row],[Week]],MonthWeek,3,FALSE)</f>
        <v>May</v>
      </c>
      <c r="H2255" s="42">
        <v>1</v>
      </c>
      <c r="I2255" s="4">
        <f>VLOOKUP(Table1[[#This Row],[Week]],WeekDays,2,FALSE)*Table1[[#This Row],[%]]*0.875</f>
        <v>4.375</v>
      </c>
      <c r="J22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255" s="42"/>
    </row>
    <row r="2256" spans="1:11" hidden="1" x14ac:dyDescent="0.3">
      <c r="A2256" t="s">
        <v>9</v>
      </c>
      <c r="B2256" t="s">
        <v>9</v>
      </c>
      <c r="D2256" t="s">
        <v>15</v>
      </c>
      <c r="E2256" t="s">
        <v>128</v>
      </c>
      <c r="F2256">
        <v>19</v>
      </c>
      <c r="G2256" t="str">
        <f>VLOOKUP(Table1[[#This Row],[Week]],MonthWeek,3,FALSE)</f>
        <v>May</v>
      </c>
      <c r="H2256" s="42"/>
      <c r="I2256" s="4">
        <f>VLOOKUP(Table1[[#This Row],[Week]],WeekDays,2,FALSE)*Table1[[#This Row],[%]]*0.875</f>
        <v>0</v>
      </c>
      <c r="J22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56" s="42"/>
    </row>
    <row r="2257" spans="1:11" hidden="1" x14ac:dyDescent="0.3">
      <c r="A2257" t="s">
        <v>6</v>
      </c>
      <c r="B2257" t="s">
        <v>31</v>
      </c>
      <c r="D2257" t="s">
        <v>15</v>
      </c>
      <c r="E2257" t="s">
        <v>128</v>
      </c>
      <c r="F2257">
        <v>19</v>
      </c>
      <c r="G2257" t="str">
        <f>VLOOKUP(Table1[[#This Row],[Week]],MonthWeek,3,FALSE)</f>
        <v>May</v>
      </c>
      <c r="H2257" s="42"/>
      <c r="I2257" s="4">
        <f>VLOOKUP(Table1[[#This Row],[Week]],WeekDays,2,FALSE)*Table1[[#This Row],[%]]*0.875</f>
        <v>0</v>
      </c>
      <c r="J22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57" s="42"/>
    </row>
    <row r="2258" spans="1:11" hidden="1" x14ac:dyDescent="0.3">
      <c r="A2258" t="s">
        <v>5</v>
      </c>
      <c r="B2258" t="s">
        <v>96</v>
      </c>
      <c r="D2258" t="s">
        <v>15</v>
      </c>
      <c r="E2258" t="s">
        <v>128</v>
      </c>
      <c r="F2258">
        <v>19</v>
      </c>
      <c r="G2258" t="str">
        <f>VLOOKUP(Table1[[#This Row],[Week]],MonthWeek,3,FALSE)</f>
        <v>May</v>
      </c>
      <c r="H2258" s="42">
        <v>0.3</v>
      </c>
      <c r="I2258" s="4">
        <f>VLOOKUP(Table1[[#This Row],[Week]],WeekDays,2,FALSE)*Table1[[#This Row],[%]]*0.875</f>
        <v>1.3125</v>
      </c>
      <c r="J22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2258" s="42"/>
    </row>
    <row r="2259" spans="1:11" hidden="1" x14ac:dyDescent="0.3">
      <c r="A2259" t="s">
        <v>5</v>
      </c>
      <c r="B2259" t="s">
        <v>83</v>
      </c>
      <c r="D2259" t="s">
        <v>15</v>
      </c>
      <c r="E2259" t="s">
        <v>128</v>
      </c>
      <c r="F2259">
        <v>19</v>
      </c>
      <c r="G2259" t="str">
        <f>VLOOKUP(Table1[[#This Row],[Week]],MonthWeek,3,FALSE)</f>
        <v>May</v>
      </c>
      <c r="H2259" s="42"/>
      <c r="I2259" s="4">
        <f>VLOOKUP(Table1[[#This Row],[Week]],WeekDays,2,FALSE)*Table1[[#This Row],[%]]*0.875</f>
        <v>0</v>
      </c>
      <c r="J22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59" s="42"/>
    </row>
    <row r="2260" spans="1:11" hidden="1" x14ac:dyDescent="0.3">
      <c r="A2260" t="s">
        <v>5</v>
      </c>
      <c r="B2260" t="s">
        <v>96</v>
      </c>
      <c r="D2260" t="s">
        <v>19</v>
      </c>
      <c r="E2260" t="s">
        <v>119</v>
      </c>
      <c r="F2260">
        <v>19</v>
      </c>
      <c r="G2260" t="str">
        <f>VLOOKUP(Table1[[#This Row],[Week]],MonthWeek,3,FALSE)</f>
        <v>May</v>
      </c>
      <c r="H2260" s="42">
        <v>1</v>
      </c>
      <c r="I2260" s="4">
        <f>VLOOKUP(Table1[[#This Row],[Week]],WeekDays,2,FALSE)*Table1[[#This Row],[%]]*0.875</f>
        <v>4.375</v>
      </c>
      <c r="J22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260" s="42"/>
    </row>
    <row r="2261" spans="1:11" hidden="1" x14ac:dyDescent="0.3">
      <c r="A2261" t="s">
        <v>5</v>
      </c>
      <c r="B2261" t="s">
        <v>83</v>
      </c>
      <c r="D2261" t="s">
        <v>19</v>
      </c>
      <c r="E2261" t="s">
        <v>119</v>
      </c>
      <c r="F2261">
        <v>19</v>
      </c>
      <c r="G2261" t="str">
        <f>VLOOKUP(Table1[[#This Row],[Week]],MonthWeek,3,FALSE)</f>
        <v>May</v>
      </c>
      <c r="H2261" s="42"/>
      <c r="I2261" s="4">
        <f>VLOOKUP(Table1[[#This Row],[Week]],WeekDays,2,FALSE)*Table1[[#This Row],[%]]*0.875</f>
        <v>0</v>
      </c>
      <c r="J22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61" s="42"/>
    </row>
    <row r="2262" spans="1:11" hidden="1" x14ac:dyDescent="0.3">
      <c r="A2262" t="s">
        <v>6</v>
      </c>
      <c r="B2262" t="s">
        <v>116</v>
      </c>
      <c r="D2262" t="s">
        <v>15</v>
      </c>
      <c r="E2262" t="s">
        <v>106</v>
      </c>
      <c r="F2262">
        <v>19</v>
      </c>
      <c r="G2262" t="str">
        <f>VLOOKUP(Table1[[#This Row],[Week]],MonthWeek,3,FALSE)</f>
        <v>May</v>
      </c>
      <c r="H2262" s="42">
        <v>0.1</v>
      </c>
      <c r="I2262" s="4">
        <f>VLOOKUP(Table1[[#This Row],[Week]],WeekDays,2,FALSE)*Table1[[#This Row],[%]]*0.875</f>
        <v>0.4375</v>
      </c>
      <c r="J22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262" s="42"/>
    </row>
    <row r="2263" spans="1:11" hidden="1" x14ac:dyDescent="0.3">
      <c r="A2263" t="s">
        <v>6</v>
      </c>
      <c r="B2263" t="s">
        <v>31</v>
      </c>
      <c r="D2263" t="s">
        <v>15</v>
      </c>
      <c r="E2263" t="s">
        <v>106</v>
      </c>
      <c r="F2263">
        <v>19</v>
      </c>
      <c r="G2263" t="str">
        <f>VLOOKUP(Table1[[#This Row],[Week]],MonthWeek,3,FALSE)</f>
        <v>May</v>
      </c>
      <c r="H2263" s="42">
        <v>0.8</v>
      </c>
      <c r="I2263" s="4">
        <f>VLOOKUP(Table1[[#This Row],[Week]],WeekDays,2,FALSE)*Table1[[#This Row],[%]]*0.875</f>
        <v>3.5</v>
      </c>
      <c r="J22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2263" s="42"/>
    </row>
    <row r="2264" spans="1:11" hidden="1" x14ac:dyDescent="0.3">
      <c r="A2264" t="s">
        <v>5</v>
      </c>
      <c r="B2264" t="s">
        <v>96</v>
      </c>
      <c r="D2264" t="s">
        <v>15</v>
      </c>
      <c r="E2264" t="s">
        <v>106</v>
      </c>
      <c r="F2264">
        <v>19</v>
      </c>
      <c r="G2264" t="str">
        <f>VLOOKUP(Table1[[#This Row],[Week]],MonthWeek,3,FALSE)</f>
        <v>May</v>
      </c>
      <c r="H2264" s="42">
        <v>1</v>
      </c>
      <c r="I2264" s="4">
        <f>VLOOKUP(Table1[[#This Row],[Week]],WeekDays,2,FALSE)*Table1[[#This Row],[%]]*0.875</f>
        <v>4.375</v>
      </c>
      <c r="J22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264" s="42"/>
    </row>
    <row r="2265" spans="1:11" hidden="1" x14ac:dyDescent="0.3">
      <c r="A2265" t="s">
        <v>5</v>
      </c>
      <c r="B2265" t="s">
        <v>83</v>
      </c>
      <c r="D2265" t="s">
        <v>15</v>
      </c>
      <c r="E2265" t="s">
        <v>106</v>
      </c>
      <c r="F2265">
        <v>19</v>
      </c>
      <c r="G2265" t="str">
        <f>VLOOKUP(Table1[[#This Row],[Week]],MonthWeek,3,FALSE)</f>
        <v>May</v>
      </c>
      <c r="H2265" s="42"/>
      <c r="I2265" s="4">
        <f>VLOOKUP(Table1[[#This Row],[Week]],WeekDays,2,FALSE)*Table1[[#This Row],[%]]*0.875</f>
        <v>0</v>
      </c>
      <c r="J22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65" s="42"/>
    </row>
    <row r="2266" spans="1:11" hidden="1" x14ac:dyDescent="0.3">
      <c r="A2266" t="s">
        <v>4</v>
      </c>
      <c r="B2266" t="s">
        <v>45</v>
      </c>
      <c r="D2266" t="s">
        <v>17</v>
      </c>
      <c r="E2266" t="s">
        <v>118</v>
      </c>
      <c r="F2266">
        <v>19</v>
      </c>
      <c r="G2266" t="str">
        <f>VLOOKUP(Table1[[#This Row],[Week]],MonthWeek,3,FALSE)</f>
        <v>May</v>
      </c>
      <c r="I2266" s="4">
        <f>VLOOKUP(Table1[[#This Row],[Week]],WeekDays,2,FALSE)*Table1[[#This Row],[%]]*0.875</f>
        <v>0</v>
      </c>
      <c r="J22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67" spans="1:11" hidden="1" x14ac:dyDescent="0.3">
      <c r="A2267" t="s">
        <v>13</v>
      </c>
      <c r="B2267" t="s">
        <v>67</v>
      </c>
      <c r="D2267" t="s">
        <v>17</v>
      </c>
      <c r="E2267" t="s">
        <v>118</v>
      </c>
      <c r="F2267">
        <v>19</v>
      </c>
      <c r="G2267" t="str">
        <f>VLOOKUP(Table1[[#This Row],[Week]],MonthWeek,3,FALSE)</f>
        <v>May</v>
      </c>
      <c r="H2267" s="42"/>
      <c r="I2267" s="4">
        <f>VLOOKUP(Table1[[#This Row],[Week]],WeekDays,2,FALSE)*Table1[[#This Row],[%]]*0.875</f>
        <v>0</v>
      </c>
      <c r="J22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67" s="42"/>
    </row>
    <row r="2268" spans="1:11" hidden="1" x14ac:dyDescent="0.3">
      <c r="A2268" t="s">
        <v>13</v>
      </c>
      <c r="B2268" t="s">
        <v>59</v>
      </c>
      <c r="D2268" t="s">
        <v>17</v>
      </c>
      <c r="E2268" t="s">
        <v>118</v>
      </c>
      <c r="F2268">
        <v>19</v>
      </c>
      <c r="G2268" t="str">
        <f>VLOOKUP(Table1[[#This Row],[Week]],MonthWeek,3,FALSE)</f>
        <v>May</v>
      </c>
      <c r="H2268" s="42"/>
      <c r="I2268" s="4">
        <f>VLOOKUP(Table1[[#This Row],[Week]],WeekDays,2,FALSE)*Table1[[#This Row],[%]]*0.875</f>
        <v>0</v>
      </c>
      <c r="J22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68" s="42"/>
    </row>
    <row r="2269" spans="1:11" hidden="1" x14ac:dyDescent="0.3">
      <c r="A2269" t="s">
        <v>13</v>
      </c>
      <c r="B2269" t="s">
        <v>90</v>
      </c>
      <c r="D2269" t="s">
        <v>17</v>
      </c>
      <c r="E2269" t="s">
        <v>118</v>
      </c>
      <c r="F2269">
        <v>19</v>
      </c>
      <c r="G2269" t="str">
        <f>VLOOKUP(Table1[[#This Row],[Week]],MonthWeek,3,FALSE)</f>
        <v>May</v>
      </c>
      <c r="H2269" s="42"/>
      <c r="I2269" s="4">
        <f>VLOOKUP(Table1[[#This Row],[Week]],WeekDays,2,FALSE)*Table1[[#This Row],[%]]*0.875</f>
        <v>0</v>
      </c>
      <c r="J22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69" s="42"/>
    </row>
    <row r="2270" spans="1:11" hidden="1" x14ac:dyDescent="0.3">
      <c r="A2270" t="s">
        <v>13</v>
      </c>
      <c r="B2270" t="s">
        <v>98</v>
      </c>
      <c r="D2270" t="s">
        <v>17</v>
      </c>
      <c r="E2270" t="s">
        <v>118</v>
      </c>
      <c r="F2270">
        <v>19</v>
      </c>
      <c r="G2270" t="str">
        <f>VLOOKUP(Table1[[#This Row],[Week]],MonthWeek,3,FALSE)</f>
        <v>May</v>
      </c>
      <c r="H2270" s="42"/>
      <c r="I2270" s="4">
        <f>VLOOKUP(Table1[[#This Row],[Week]],WeekDays,2,FALSE)*Table1[[#This Row],[%]]*0.875</f>
        <v>0</v>
      </c>
      <c r="J22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70" s="42"/>
    </row>
    <row r="2271" spans="1:11" hidden="1" x14ac:dyDescent="0.3">
      <c r="A2271" t="s">
        <v>13</v>
      </c>
      <c r="B2271" t="s">
        <v>69</v>
      </c>
      <c r="D2271" t="s">
        <v>17</v>
      </c>
      <c r="E2271" t="s">
        <v>118</v>
      </c>
      <c r="F2271">
        <v>19</v>
      </c>
      <c r="G2271" t="str">
        <f>VLOOKUP(Table1[[#This Row],[Week]],MonthWeek,3,FALSE)</f>
        <v>May</v>
      </c>
      <c r="H2271" s="42"/>
      <c r="I2271" s="4">
        <f>VLOOKUP(Table1[[#This Row],[Week]],WeekDays,2,FALSE)*Table1[[#This Row],[%]]*0.875</f>
        <v>0</v>
      </c>
      <c r="J22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71" s="42"/>
    </row>
    <row r="2272" spans="1:11" hidden="1" x14ac:dyDescent="0.3">
      <c r="A2272" t="s">
        <v>4</v>
      </c>
      <c r="B2272" t="s">
        <v>115</v>
      </c>
      <c r="D2272" t="s">
        <v>19</v>
      </c>
      <c r="E2272" t="s">
        <v>39</v>
      </c>
      <c r="F2272">
        <v>19</v>
      </c>
      <c r="G2272" t="str">
        <f>VLOOKUP(Table1[[#This Row],[Week]],MonthWeek,3,FALSE)</f>
        <v>May</v>
      </c>
      <c r="H2272" s="42">
        <v>0.2</v>
      </c>
      <c r="I2272" s="4">
        <f>VLOOKUP(Table1[[#This Row],[Week]],WeekDays,2,FALSE)*Table1[[#This Row],[%]]*0.875</f>
        <v>0.875</v>
      </c>
      <c r="J22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272" s="42"/>
    </row>
    <row r="2273" spans="1:11" hidden="1" x14ac:dyDescent="0.3">
      <c r="A2273" t="s">
        <v>6</v>
      </c>
      <c r="B2273" t="s">
        <v>28</v>
      </c>
      <c r="D2273" t="s">
        <v>19</v>
      </c>
      <c r="E2273" t="s">
        <v>39</v>
      </c>
      <c r="F2273">
        <v>19</v>
      </c>
      <c r="G2273" t="str">
        <f>VLOOKUP(Table1[[#This Row],[Week]],MonthWeek,3,FALSE)</f>
        <v>May</v>
      </c>
      <c r="H2273" s="42">
        <v>0.2</v>
      </c>
      <c r="I2273" s="4">
        <f>VLOOKUP(Table1[[#This Row],[Week]],WeekDays,2,FALSE)*Table1[[#This Row],[%]]*0.875</f>
        <v>0.875</v>
      </c>
      <c r="J22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273" s="42"/>
    </row>
    <row r="2274" spans="1:11" hidden="1" x14ac:dyDescent="0.3">
      <c r="A2274" t="s">
        <v>14</v>
      </c>
      <c r="B2274" t="s">
        <v>70</v>
      </c>
      <c r="D2274" t="s">
        <v>19</v>
      </c>
      <c r="E2274" t="s">
        <v>39</v>
      </c>
      <c r="F2274">
        <v>19</v>
      </c>
      <c r="G2274" t="str">
        <f>VLOOKUP(Table1[[#This Row],[Week]],MonthWeek,3,FALSE)</f>
        <v>May</v>
      </c>
      <c r="H2274" s="42">
        <v>0.2</v>
      </c>
      <c r="I2274" s="4">
        <f>VLOOKUP(Table1[[#This Row],[Week]],WeekDays,2,FALSE)*Table1[[#This Row],[%]]*0.875</f>
        <v>0.875</v>
      </c>
      <c r="J22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274" s="42"/>
    </row>
    <row r="2275" spans="1:11" hidden="1" x14ac:dyDescent="0.3">
      <c r="A2275" t="s">
        <v>14</v>
      </c>
      <c r="B2275" t="s">
        <v>60</v>
      </c>
      <c r="D2275" t="s">
        <v>19</v>
      </c>
      <c r="E2275" t="s">
        <v>39</v>
      </c>
      <c r="F2275">
        <v>19</v>
      </c>
      <c r="G2275" t="str">
        <f>VLOOKUP(Table1[[#This Row],[Week]],MonthWeek,3,FALSE)</f>
        <v>May</v>
      </c>
      <c r="H2275" s="42">
        <v>0.1</v>
      </c>
      <c r="I2275" s="4">
        <f>VLOOKUP(Table1[[#This Row],[Week]],WeekDays,2,FALSE)*Table1[[#This Row],[%]]*0.875</f>
        <v>0.4375</v>
      </c>
      <c r="J22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275" s="42"/>
    </row>
    <row r="2276" spans="1:11" hidden="1" x14ac:dyDescent="0.3">
      <c r="A2276" t="s">
        <v>5</v>
      </c>
      <c r="B2276" t="s">
        <v>30</v>
      </c>
      <c r="D2276" t="s">
        <v>19</v>
      </c>
      <c r="E2276" t="s">
        <v>39</v>
      </c>
      <c r="F2276">
        <v>19</v>
      </c>
      <c r="G2276" t="str">
        <f>VLOOKUP(Table1[[#This Row],[Week]],MonthWeek,3,FALSE)</f>
        <v>May</v>
      </c>
      <c r="I2276" s="4">
        <f>VLOOKUP(Table1[[#This Row],[Week]],WeekDays,2,FALSE)*Table1[[#This Row],[%]]*0.875</f>
        <v>0</v>
      </c>
      <c r="J22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77" spans="1:11" hidden="1" x14ac:dyDescent="0.3">
      <c r="A2277" t="s">
        <v>5</v>
      </c>
      <c r="B2277" t="s">
        <v>46</v>
      </c>
      <c r="D2277" t="s">
        <v>19</v>
      </c>
      <c r="E2277" t="s">
        <v>39</v>
      </c>
      <c r="F2277">
        <v>19</v>
      </c>
      <c r="G2277" t="str">
        <f>VLOOKUP(Table1[[#This Row],[Week]],MonthWeek,3,FALSE)</f>
        <v>May</v>
      </c>
      <c r="H2277" s="42"/>
      <c r="I2277" s="4">
        <f>VLOOKUP(Table1[[#This Row],[Week]],WeekDays,2,FALSE)*Table1[[#This Row],[%]]*0.875</f>
        <v>0</v>
      </c>
      <c r="J22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77" s="42"/>
    </row>
    <row r="2278" spans="1:11" hidden="1" x14ac:dyDescent="0.3">
      <c r="A2278" t="s">
        <v>13</v>
      </c>
      <c r="B2278" t="s">
        <v>47</v>
      </c>
      <c r="D2278" t="s">
        <v>19</v>
      </c>
      <c r="E2278" t="s">
        <v>39</v>
      </c>
      <c r="F2278">
        <v>19</v>
      </c>
      <c r="G2278" t="str">
        <f>VLOOKUP(Table1[[#This Row],[Week]],MonthWeek,3,FALSE)</f>
        <v>May</v>
      </c>
      <c r="H2278" s="42">
        <v>0.3</v>
      </c>
      <c r="I2278" s="4">
        <f>VLOOKUP(Table1[[#This Row],[Week]],WeekDays,2,FALSE)*Table1[[#This Row],[%]]*0.875</f>
        <v>1.3125</v>
      </c>
      <c r="J22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278" s="42"/>
    </row>
    <row r="2279" spans="1:11" hidden="1" x14ac:dyDescent="0.3">
      <c r="A2279" t="s">
        <v>13</v>
      </c>
      <c r="B2279" t="s">
        <v>90</v>
      </c>
      <c r="D2279" t="s">
        <v>19</v>
      </c>
      <c r="E2279" t="s">
        <v>39</v>
      </c>
      <c r="F2279">
        <v>19</v>
      </c>
      <c r="G2279" t="str">
        <f>VLOOKUP(Table1[[#This Row],[Week]],MonthWeek,3,FALSE)</f>
        <v>May</v>
      </c>
      <c r="H2279" s="42"/>
      <c r="I2279" s="4">
        <f>VLOOKUP(Table1[[#This Row],[Week]],WeekDays,2,FALSE)*Table1[[#This Row],[%]]*0.875</f>
        <v>0</v>
      </c>
      <c r="J22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79" s="42"/>
    </row>
    <row r="2280" spans="1:11" hidden="1" x14ac:dyDescent="0.3">
      <c r="A2280" t="s">
        <v>13</v>
      </c>
      <c r="B2280" t="s">
        <v>59</v>
      </c>
      <c r="D2280" t="s">
        <v>19</v>
      </c>
      <c r="E2280" t="s">
        <v>39</v>
      </c>
      <c r="F2280">
        <v>19</v>
      </c>
      <c r="G2280" t="str">
        <f>VLOOKUP(Table1[[#This Row],[Week]],MonthWeek,3,FALSE)</f>
        <v>May</v>
      </c>
      <c r="H2280" s="42">
        <v>0.3</v>
      </c>
      <c r="I2280" s="4">
        <f>VLOOKUP(Table1[[#This Row],[Week]],WeekDays,2,FALSE)*Table1[[#This Row],[%]]*0.875</f>
        <v>1.3125</v>
      </c>
      <c r="J22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280" s="42"/>
    </row>
    <row r="2281" spans="1:11" hidden="1" x14ac:dyDescent="0.3">
      <c r="A2281" t="s">
        <v>13</v>
      </c>
      <c r="B2281" t="s">
        <v>98</v>
      </c>
      <c r="D2281" t="s">
        <v>19</v>
      </c>
      <c r="E2281" t="s">
        <v>39</v>
      </c>
      <c r="F2281">
        <v>19</v>
      </c>
      <c r="G2281" t="str">
        <f>VLOOKUP(Table1[[#This Row],[Week]],MonthWeek,3,FALSE)</f>
        <v>May</v>
      </c>
      <c r="H2281" s="42"/>
      <c r="I2281" s="4">
        <f>VLOOKUP(Table1[[#This Row],[Week]],WeekDays,2,FALSE)*Table1[[#This Row],[%]]*0.875</f>
        <v>0</v>
      </c>
      <c r="J22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81" s="42"/>
    </row>
    <row r="2282" spans="1:11" hidden="1" x14ac:dyDescent="0.3">
      <c r="A2282" t="s">
        <v>11</v>
      </c>
      <c r="B2282" t="s">
        <v>11</v>
      </c>
      <c r="D2282" t="s">
        <v>19</v>
      </c>
      <c r="E2282" t="s">
        <v>51</v>
      </c>
      <c r="F2282">
        <v>19</v>
      </c>
      <c r="G2282" t="str">
        <f>VLOOKUP(Table1[[#This Row],[Week]],MonthWeek,3,FALSE)</f>
        <v>May</v>
      </c>
      <c r="H2282" s="42"/>
      <c r="I2282" s="4">
        <f>VLOOKUP(Table1[[#This Row],[Week]],WeekDays,2,FALSE)*Table1[[#This Row],[%]]*0.875</f>
        <v>0</v>
      </c>
      <c r="J22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82" s="42"/>
    </row>
    <row r="2283" spans="1:11" hidden="1" x14ac:dyDescent="0.3">
      <c r="A2283" t="s">
        <v>4</v>
      </c>
      <c r="B2283" t="s">
        <v>104</v>
      </c>
      <c r="D2283" t="s">
        <v>19</v>
      </c>
      <c r="E2283" t="s">
        <v>51</v>
      </c>
      <c r="F2283">
        <v>19</v>
      </c>
      <c r="G2283" t="str">
        <f>VLOOKUP(Table1[[#This Row],[Week]],MonthWeek,3,FALSE)</f>
        <v>May</v>
      </c>
      <c r="I2283" s="4">
        <f>VLOOKUP(Table1[[#This Row],[Week]],WeekDays,2,FALSE)*Table1[[#This Row],[%]]*0.875</f>
        <v>0</v>
      </c>
      <c r="J22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284" spans="1:11" hidden="1" x14ac:dyDescent="0.3">
      <c r="A2284" t="s">
        <v>14</v>
      </c>
      <c r="B2284" t="s">
        <v>105</v>
      </c>
      <c r="D2284" t="s">
        <v>19</v>
      </c>
      <c r="E2284" t="s">
        <v>51</v>
      </c>
      <c r="F2284">
        <v>19</v>
      </c>
      <c r="G2284" t="str">
        <f>VLOOKUP(Table1[[#This Row],[Week]],MonthWeek,3,FALSE)</f>
        <v>May</v>
      </c>
      <c r="H2284" s="42">
        <v>0.8</v>
      </c>
      <c r="I2284" s="4">
        <f>VLOOKUP(Table1[[#This Row],[Week]],WeekDays,2,FALSE)*Table1[[#This Row],[%]]*0.875</f>
        <v>3.5</v>
      </c>
      <c r="J22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284" s="42"/>
    </row>
    <row r="2285" spans="1:11" hidden="1" x14ac:dyDescent="0.3">
      <c r="A2285" t="s">
        <v>5</v>
      </c>
      <c r="B2285" t="s">
        <v>30</v>
      </c>
      <c r="D2285" t="s">
        <v>19</v>
      </c>
      <c r="E2285" t="s">
        <v>51</v>
      </c>
      <c r="F2285">
        <v>19</v>
      </c>
      <c r="G2285" t="str">
        <f>VLOOKUP(Table1[[#This Row],[Week]],MonthWeek,3,FALSE)</f>
        <v>May</v>
      </c>
      <c r="H2285" s="58">
        <v>0.5</v>
      </c>
      <c r="I2285" s="4">
        <f>VLOOKUP(Table1[[#This Row],[Week]],WeekDays,2,FALSE)*Table1[[#This Row],[%]]*0.875</f>
        <v>2.1875</v>
      </c>
      <c r="J22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2286" spans="1:11" hidden="1" x14ac:dyDescent="0.3">
      <c r="A2286" t="s">
        <v>6</v>
      </c>
      <c r="B2286" t="s">
        <v>31</v>
      </c>
      <c r="D2286" t="s">
        <v>15</v>
      </c>
      <c r="E2286" t="s">
        <v>100</v>
      </c>
      <c r="F2286">
        <v>19</v>
      </c>
      <c r="G2286" t="str">
        <f>VLOOKUP(Table1[[#This Row],[Week]],MonthWeek,3,FALSE)</f>
        <v>May</v>
      </c>
      <c r="H2286" s="42">
        <v>1</v>
      </c>
      <c r="I2286" s="4">
        <f>VLOOKUP(Table1[[#This Row],[Week]],WeekDays,2,FALSE)*Table1[[#This Row],[%]]*0.875</f>
        <v>4.375</v>
      </c>
      <c r="J228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286" s="42"/>
    </row>
    <row r="2287" spans="1:11" hidden="1" x14ac:dyDescent="0.3">
      <c r="A2287" t="s">
        <v>14</v>
      </c>
      <c r="B2287" t="s">
        <v>99</v>
      </c>
      <c r="D2287" t="s">
        <v>15</v>
      </c>
      <c r="E2287" t="s">
        <v>100</v>
      </c>
      <c r="F2287">
        <v>19</v>
      </c>
      <c r="G2287" t="str">
        <f>VLOOKUP(Table1[[#This Row],[Week]],MonthWeek,3,FALSE)</f>
        <v>May</v>
      </c>
      <c r="H2287" s="58">
        <v>0.2</v>
      </c>
      <c r="I2287" s="4">
        <f>VLOOKUP(Table1[[#This Row],[Week]],WeekDays,2,FALSE)*Table1[[#This Row],[%]]*0.875</f>
        <v>0.875</v>
      </c>
      <c r="J228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287" s="42"/>
    </row>
    <row r="2288" spans="1:11" hidden="1" x14ac:dyDescent="0.3">
      <c r="A2288" t="s">
        <v>14</v>
      </c>
      <c r="B2288" t="s">
        <v>70</v>
      </c>
      <c r="D2288" t="s">
        <v>15</v>
      </c>
      <c r="E2288" t="s">
        <v>100</v>
      </c>
      <c r="F2288">
        <v>19</v>
      </c>
      <c r="G2288" t="str">
        <f>VLOOKUP(Table1[[#This Row],[Week]],MonthWeek,3,FALSE)</f>
        <v>May</v>
      </c>
      <c r="H2288" s="42"/>
      <c r="I2288" s="4">
        <f>VLOOKUP(Table1[[#This Row],[Week]],WeekDays,2,FALSE)*Table1[[#This Row],[%]]*0.875</f>
        <v>0</v>
      </c>
      <c r="J228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288" s="42"/>
    </row>
    <row r="2289" spans="1:11" hidden="1" x14ac:dyDescent="0.3">
      <c r="A2289" t="s">
        <v>14</v>
      </c>
      <c r="B2289" t="s">
        <v>91</v>
      </c>
      <c r="D2289" t="s">
        <v>19</v>
      </c>
      <c r="E2289" t="s">
        <v>121</v>
      </c>
      <c r="F2289">
        <v>19</v>
      </c>
      <c r="G2289" t="str">
        <f>VLOOKUP(Table1[[#This Row],[Week]],MonthWeek,3,FALSE)</f>
        <v>May</v>
      </c>
      <c r="H2289" s="42">
        <v>0.2</v>
      </c>
      <c r="I2289" s="4">
        <f>VLOOKUP(Table1[[#This Row],[Week]],WeekDays,2,FALSE)*Table1[[#This Row],[%]]*0.875</f>
        <v>0.875</v>
      </c>
      <c r="J22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289" s="42"/>
    </row>
    <row r="2290" spans="1:11" hidden="1" x14ac:dyDescent="0.3">
      <c r="A2290" t="s">
        <v>14</v>
      </c>
      <c r="B2290" t="s">
        <v>36</v>
      </c>
      <c r="D2290" t="s">
        <v>19</v>
      </c>
      <c r="E2290" t="s">
        <v>121</v>
      </c>
      <c r="F2290">
        <v>19</v>
      </c>
      <c r="G2290" t="str">
        <f>VLOOKUP(Table1[[#This Row],[Week]],MonthWeek,3,FALSE)</f>
        <v>May</v>
      </c>
      <c r="H2290" s="42">
        <v>0.15</v>
      </c>
      <c r="I2290" s="4">
        <f>VLOOKUP(Table1[[#This Row],[Week]],WeekDays,2,FALSE)*Table1[[#This Row],[%]]*0.875</f>
        <v>0.65625</v>
      </c>
      <c r="J22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2290" s="42"/>
    </row>
    <row r="2291" spans="1:11" hidden="1" x14ac:dyDescent="0.3">
      <c r="A2291" t="s">
        <v>14</v>
      </c>
      <c r="B2291" t="s">
        <v>36</v>
      </c>
      <c r="D2291" t="s">
        <v>19</v>
      </c>
      <c r="E2291" t="s">
        <v>121</v>
      </c>
      <c r="F2291">
        <v>19</v>
      </c>
      <c r="G2291" t="str">
        <f>VLOOKUP(Table1[[#This Row],[Week]],MonthWeek,3,FALSE)</f>
        <v>May</v>
      </c>
      <c r="H2291" s="42">
        <v>0.15</v>
      </c>
      <c r="I2291" s="4">
        <f>VLOOKUP(Table1[[#This Row],[Week]],WeekDays,2,FALSE)*Table1[[#This Row],[%]]*0.875</f>
        <v>0.65625</v>
      </c>
      <c r="J22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2291" s="42"/>
    </row>
    <row r="2292" spans="1:11" hidden="1" x14ac:dyDescent="0.3">
      <c r="A2292" t="s">
        <v>13</v>
      </c>
      <c r="B2292" t="s">
        <v>67</v>
      </c>
      <c r="D2292" t="s">
        <v>19</v>
      </c>
      <c r="E2292" t="s">
        <v>121</v>
      </c>
      <c r="F2292">
        <v>19</v>
      </c>
      <c r="G2292" t="str">
        <f>VLOOKUP(Table1[[#This Row],[Week]],MonthWeek,3,FALSE)</f>
        <v>May</v>
      </c>
      <c r="H2292" s="42"/>
      <c r="I2292" s="4">
        <f>VLOOKUP(Table1[[#This Row],[Week]],WeekDays,2,FALSE)*Table1[[#This Row],[%]]*0.875</f>
        <v>0</v>
      </c>
      <c r="J22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92" s="42"/>
    </row>
    <row r="2293" spans="1:11" hidden="1" x14ac:dyDescent="0.3">
      <c r="A2293" t="s">
        <v>13</v>
      </c>
      <c r="B2293" t="s">
        <v>90</v>
      </c>
      <c r="D2293" t="s">
        <v>19</v>
      </c>
      <c r="E2293" t="s">
        <v>121</v>
      </c>
      <c r="F2293">
        <v>19</v>
      </c>
      <c r="G2293" t="str">
        <f>VLOOKUP(Table1[[#This Row],[Week]],MonthWeek,3,FALSE)</f>
        <v>May</v>
      </c>
      <c r="H2293" s="42">
        <v>0.1</v>
      </c>
      <c r="I2293" s="4">
        <f>VLOOKUP(Table1[[#This Row],[Week]],WeekDays,2,FALSE)*Table1[[#This Row],[%]]*0.875</f>
        <v>0.4375</v>
      </c>
      <c r="J22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293" s="42"/>
    </row>
    <row r="2294" spans="1:11" hidden="1" x14ac:dyDescent="0.3">
      <c r="A2294" t="s">
        <v>13</v>
      </c>
      <c r="B2294" t="s">
        <v>69</v>
      </c>
      <c r="D2294" t="s">
        <v>19</v>
      </c>
      <c r="E2294" t="s">
        <v>121</v>
      </c>
      <c r="F2294">
        <v>19</v>
      </c>
      <c r="G2294" t="str">
        <f>VLOOKUP(Table1[[#This Row],[Week]],MonthWeek,3,FALSE)</f>
        <v>May</v>
      </c>
      <c r="H2294" s="42"/>
      <c r="I2294" s="4">
        <f>VLOOKUP(Table1[[#This Row],[Week]],WeekDays,2,FALSE)*Table1[[#This Row],[%]]*0.875</f>
        <v>0</v>
      </c>
      <c r="J22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94" s="42"/>
    </row>
    <row r="2295" spans="1:11" hidden="1" x14ac:dyDescent="0.3">
      <c r="A2295" t="s">
        <v>9</v>
      </c>
      <c r="B2295" t="s">
        <v>9</v>
      </c>
      <c r="D2295" t="s">
        <v>15</v>
      </c>
      <c r="E2295" t="s">
        <v>126</v>
      </c>
      <c r="F2295">
        <v>19</v>
      </c>
      <c r="G2295" t="str">
        <f>VLOOKUP(Table1[[#This Row],[Week]],MonthWeek,3,FALSE)</f>
        <v>May</v>
      </c>
      <c r="H2295" s="42"/>
      <c r="I2295" s="4">
        <f>VLOOKUP(Table1[[#This Row],[Week]],WeekDays,2,FALSE)*Table1[[#This Row],[%]]*0.875</f>
        <v>0</v>
      </c>
      <c r="J22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95" s="42"/>
    </row>
    <row r="2296" spans="1:11" hidden="1" x14ac:dyDescent="0.3">
      <c r="A2296" t="s">
        <v>14</v>
      </c>
      <c r="B2296" t="s">
        <v>60</v>
      </c>
      <c r="D2296" t="s">
        <v>15</v>
      </c>
      <c r="E2296" t="s">
        <v>126</v>
      </c>
      <c r="F2296">
        <v>19</v>
      </c>
      <c r="G2296" t="str">
        <f>VLOOKUP(Table1[[#This Row],[Week]],MonthWeek,3,FALSE)</f>
        <v>May</v>
      </c>
      <c r="H2296" s="42">
        <v>0.2</v>
      </c>
      <c r="I2296" s="4">
        <f>VLOOKUP(Table1[[#This Row],[Week]],WeekDays,2,FALSE)*Table1[[#This Row],[%]]*0.875</f>
        <v>0.875</v>
      </c>
      <c r="J22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296" s="42"/>
    </row>
    <row r="2297" spans="1:11" hidden="1" x14ac:dyDescent="0.3">
      <c r="A2297" t="s">
        <v>5</v>
      </c>
      <c r="B2297" t="s">
        <v>30</v>
      </c>
      <c r="D2297" t="s">
        <v>15</v>
      </c>
      <c r="E2297" t="s">
        <v>126</v>
      </c>
      <c r="F2297">
        <v>19</v>
      </c>
      <c r="G2297" t="str">
        <f>VLOOKUP(Table1[[#This Row],[Week]],MonthWeek,3,FALSE)</f>
        <v>May</v>
      </c>
      <c r="H2297" s="42">
        <v>0.5</v>
      </c>
      <c r="I2297" s="4">
        <f>VLOOKUP(Table1[[#This Row],[Week]],WeekDays,2,FALSE)*Table1[[#This Row],[%]]*0.875</f>
        <v>2.1875</v>
      </c>
      <c r="J22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297" s="42"/>
    </row>
    <row r="2298" spans="1:11" hidden="1" x14ac:dyDescent="0.3">
      <c r="A2298" t="s">
        <v>13</v>
      </c>
      <c r="B2298" t="s">
        <v>47</v>
      </c>
      <c r="D2298" t="s">
        <v>15</v>
      </c>
      <c r="E2298" t="s">
        <v>126</v>
      </c>
      <c r="F2298">
        <v>19</v>
      </c>
      <c r="G2298" t="str">
        <f>VLOOKUP(Table1[[#This Row],[Week]],MonthWeek,3,FALSE)</f>
        <v>May</v>
      </c>
      <c r="H2298" s="42">
        <v>0.2</v>
      </c>
      <c r="I2298" s="4">
        <f>VLOOKUP(Table1[[#This Row],[Week]],WeekDays,2,FALSE)*Table1[[#This Row],[%]]*0.875</f>
        <v>0.875</v>
      </c>
      <c r="J22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298" s="42"/>
    </row>
    <row r="2299" spans="1:11" hidden="1" x14ac:dyDescent="0.3">
      <c r="A2299" t="s">
        <v>13</v>
      </c>
      <c r="B2299" t="s">
        <v>98</v>
      </c>
      <c r="D2299" t="s">
        <v>15</v>
      </c>
      <c r="E2299" t="s">
        <v>126</v>
      </c>
      <c r="F2299">
        <v>19</v>
      </c>
      <c r="G2299" t="str">
        <f>VLOOKUP(Table1[[#This Row],[Week]],MonthWeek,3,FALSE)</f>
        <v>May</v>
      </c>
      <c r="H2299" s="42"/>
      <c r="I2299" s="4">
        <f>VLOOKUP(Table1[[#This Row],[Week]],WeekDays,2,FALSE)*Table1[[#This Row],[%]]*0.875</f>
        <v>0</v>
      </c>
      <c r="J22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299" s="42"/>
    </row>
    <row r="2300" spans="1:11" hidden="1" x14ac:dyDescent="0.3">
      <c r="A2300" t="s">
        <v>9</v>
      </c>
      <c r="B2300" t="s">
        <v>9</v>
      </c>
      <c r="D2300" t="s">
        <v>15</v>
      </c>
      <c r="E2300" t="s">
        <v>138</v>
      </c>
      <c r="F2300">
        <v>19</v>
      </c>
      <c r="G2300" t="str">
        <f>VLOOKUP(Table1[[#This Row],[Week]],MonthWeek,3,FALSE)</f>
        <v>May</v>
      </c>
      <c r="H2300" s="42"/>
      <c r="I2300" s="4">
        <f>VLOOKUP(Table1[[#This Row],[Week]],WeekDays,2,FALSE)*Table1[[#This Row],[%]]*0.875</f>
        <v>0</v>
      </c>
      <c r="J23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00" s="42"/>
    </row>
    <row r="2301" spans="1:11" hidden="1" x14ac:dyDescent="0.3">
      <c r="A2301" t="s">
        <v>6</v>
      </c>
      <c r="B2301" t="s">
        <v>31</v>
      </c>
      <c r="D2301" t="s">
        <v>15</v>
      </c>
      <c r="E2301" t="s">
        <v>138</v>
      </c>
      <c r="F2301">
        <v>19</v>
      </c>
      <c r="G2301" t="str">
        <f>VLOOKUP(Table1[[#This Row],[Week]],MonthWeek,3,FALSE)</f>
        <v>May</v>
      </c>
      <c r="H2301" s="42"/>
      <c r="I2301" s="4">
        <f>VLOOKUP(Table1[[#This Row],[Week]],WeekDays,2,FALSE)*Table1[[#This Row],[%]]*0.875</f>
        <v>0</v>
      </c>
      <c r="J23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01" s="42"/>
    </row>
    <row r="2302" spans="1:11" hidden="1" x14ac:dyDescent="0.3">
      <c r="A2302" t="s">
        <v>14</v>
      </c>
      <c r="B2302" t="s">
        <v>85</v>
      </c>
      <c r="D2302" t="s">
        <v>15</v>
      </c>
      <c r="E2302" t="s">
        <v>138</v>
      </c>
      <c r="F2302">
        <v>19</v>
      </c>
      <c r="G2302" t="str">
        <f>VLOOKUP(Table1[[#This Row],[Week]],MonthWeek,3,FALSE)</f>
        <v>May</v>
      </c>
      <c r="H2302" s="42"/>
      <c r="I2302" s="4">
        <f>VLOOKUP(Table1[[#This Row],[Week]],WeekDays,2,FALSE)*Table1[[#This Row],[%]]*0.875</f>
        <v>0</v>
      </c>
      <c r="J23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02" s="42"/>
    </row>
    <row r="2303" spans="1:11" hidden="1" x14ac:dyDescent="0.3">
      <c r="A2303" t="s">
        <v>5</v>
      </c>
      <c r="B2303" t="s">
        <v>30</v>
      </c>
      <c r="D2303" t="s">
        <v>15</v>
      </c>
      <c r="E2303" t="s">
        <v>138</v>
      </c>
      <c r="F2303">
        <v>19</v>
      </c>
      <c r="G2303" t="str">
        <f>VLOOKUP(Table1[[#This Row],[Week]],MonthWeek,3,FALSE)</f>
        <v>May</v>
      </c>
      <c r="H2303" s="42">
        <v>1</v>
      </c>
      <c r="I2303" s="4">
        <f>VLOOKUP(Table1[[#This Row],[Week]],WeekDays,2,FALSE)*Table1[[#This Row],[%]]*0.875</f>
        <v>4.375</v>
      </c>
      <c r="J23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303" s="42"/>
    </row>
    <row r="2304" spans="1:11" hidden="1" x14ac:dyDescent="0.3">
      <c r="A2304" t="s">
        <v>5</v>
      </c>
      <c r="B2304" t="s">
        <v>83</v>
      </c>
      <c r="D2304" t="s">
        <v>15</v>
      </c>
      <c r="E2304" t="s">
        <v>138</v>
      </c>
      <c r="F2304">
        <v>19</v>
      </c>
      <c r="G2304" t="str">
        <f>VLOOKUP(Table1[[#This Row],[Week]],MonthWeek,3,FALSE)</f>
        <v>May</v>
      </c>
      <c r="H2304" s="42"/>
      <c r="I2304" s="4">
        <f>VLOOKUP(Table1[[#This Row],[Week]],WeekDays,2,FALSE)*Table1[[#This Row],[%]]*0.875</f>
        <v>0</v>
      </c>
      <c r="J23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04" s="42"/>
    </row>
    <row r="2305" spans="1:11" hidden="1" x14ac:dyDescent="0.3">
      <c r="A2305" t="s">
        <v>13</v>
      </c>
      <c r="B2305" t="s">
        <v>90</v>
      </c>
      <c r="D2305" t="s">
        <v>15</v>
      </c>
      <c r="E2305" t="s">
        <v>138</v>
      </c>
      <c r="F2305">
        <v>19</v>
      </c>
      <c r="G2305" t="str">
        <f>VLOOKUP(Table1[[#This Row],[Week]],MonthWeek,3,FALSE)</f>
        <v>May</v>
      </c>
      <c r="H2305" s="42"/>
      <c r="I2305" s="4">
        <f>VLOOKUP(Table1[[#This Row],[Week]],WeekDays,2,FALSE)*Table1[[#This Row],[%]]*0.875</f>
        <v>0</v>
      </c>
      <c r="J23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05" s="42"/>
    </row>
    <row r="2306" spans="1:11" hidden="1" x14ac:dyDescent="0.3">
      <c r="A2306" t="s">
        <v>13</v>
      </c>
      <c r="B2306" t="s">
        <v>69</v>
      </c>
      <c r="D2306" t="s">
        <v>15</v>
      </c>
      <c r="E2306" t="s">
        <v>138</v>
      </c>
      <c r="F2306">
        <v>19</v>
      </c>
      <c r="G2306" t="str">
        <f>VLOOKUP(Table1[[#This Row],[Week]],MonthWeek,3,FALSE)</f>
        <v>May</v>
      </c>
      <c r="H2306" s="42"/>
      <c r="I2306" s="4">
        <f>VLOOKUP(Table1[[#This Row],[Week]],WeekDays,2,FALSE)*Table1[[#This Row],[%]]*0.875</f>
        <v>0</v>
      </c>
      <c r="J23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06" s="42"/>
    </row>
    <row r="2307" spans="1:11" hidden="1" x14ac:dyDescent="0.3">
      <c r="A2307" t="s">
        <v>14</v>
      </c>
      <c r="B2307" t="s">
        <v>91</v>
      </c>
      <c r="D2307" t="s">
        <v>15</v>
      </c>
      <c r="E2307" t="s">
        <v>117</v>
      </c>
      <c r="F2307">
        <v>19</v>
      </c>
      <c r="G2307" t="str">
        <f>VLOOKUP(Table1[[#This Row],[Week]],MonthWeek,3,FALSE)</f>
        <v>May</v>
      </c>
      <c r="H2307" s="42">
        <v>0.2</v>
      </c>
      <c r="I2307" s="4">
        <f>VLOOKUP(Table1[[#This Row],[Week]],WeekDays,2,FALSE)*Table1[[#This Row],[%]]*0.875</f>
        <v>0.875</v>
      </c>
      <c r="J230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07" s="42"/>
    </row>
    <row r="2308" spans="1:11" hidden="1" x14ac:dyDescent="0.3">
      <c r="A2308" t="s">
        <v>14</v>
      </c>
      <c r="B2308" t="s">
        <v>70</v>
      </c>
      <c r="D2308" t="s">
        <v>15</v>
      </c>
      <c r="E2308" t="s">
        <v>117</v>
      </c>
      <c r="F2308">
        <v>19</v>
      </c>
      <c r="G2308" t="str">
        <f>VLOOKUP(Table1[[#This Row],[Week]],MonthWeek,3,FALSE)</f>
        <v>May</v>
      </c>
      <c r="H2308" s="42">
        <v>0.2</v>
      </c>
      <c r="I2308" s="4">
        <f>VLOOKUP(Table1[[#This Row],[Week]],WeekDays,2,FALSE)*Table1[[#This Row],[%]]*0.875</f>
        <v>0.875</v>
      </c>
      <c r="J230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08" s="42"/>
    </row>
    <row r="2309" spans="1:11" hidden="1" x14ac:dyDescent="0.3">
      <c r="A2309" t="s">
        <v>13</v>
      </c>
      <c r="B2309" t="s">
        <v>98</v>
      </c>
      <c r="D2309" t="s">
        <v>15</v>
      </c>
      <c r="E2309" t="s">
        <v>117</v>
      </c>
      <c r="F2309">
        <v>19</v>
      </c>
      <c r="G2309" t="str">
        <f>VLOOKUP(Table1[[#This Row],[Week]],MonthWeek,3,FALSE)</f>
        <v>May</v>
      </c>
      <c r="H2309" s="42"/>
      <c r="I2309" s="4">
        <f>VLOOKUP(Table1[[#This Row],[Week]],WeekDays,2,FALSE)*Table1[[#This Row],[%]]*0.875</f>
        <v>0</v>
      </c>
      <c r="J230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09" s="42"/>
    </row>
    <row r="2310" spans="1:11" hidden="1" x14ac:dyDescent="0.3">
      <c r="A2310" t="s">
        <v>4</v>
      </c>
      <c r="B2310" t="s">
        <v>115</v>
      </c>
      <c r="D2310" t="s">
        <v>15</v>
      </c>
      <c r="E2310" t="s">
        <v>78</v>
      </c>
      <c r="F2310">
        <v>19</v>
      </c>
      <c r="G2310" t="str">
        <f>VLOOKUP(Table1[[#This Row],[Week]],MonthWeek,3,FALSE)</f>
        <v>May</v>
      </c>
      <c r="H2310" s="42">
        <v>0.3</v>
      </c>
      <c r="I2310" s="4">
        <f>VLOOKUP(Table1[[#This Row],[Week]],WeekDays,2,FALSE)*Table1[[#This Row],[%]]*0.875</f>
        <v>1.3125</v>
      </c>
      <c r="J23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310" s="42"/>
    </row>
    <row r="2311" spans="1:11" hidden="1" x14ac:dyDescent="0.3">
      <c r="A2311" t="s">
        <v>9</v>
      </c>
      <c r="B2311" t="s">
        <v>9</v>
      </c>
      <c r="D2311" t="s">
        <v>15</v>
      </c>
      <c r="E2311" t="s">
        <v>78</v>
      </c>
      <c r="F2311">
        <v>19</v>
      </c>
      <c r="G2311" t="str">
        <f>VLOOKUP(Table1[[#This Row],[Week]],MonthWeek,3,FALSE)</f>
        <v>May</v>
      </c>
      <c r="H2311" s="42"/>
      <c r="I2311" s="4">
        <f>VLOOKUP(Table1[[#This Row],[Week]],WeekDays,2,FALSE)*Table1[[#This Row],[%]]*0.875</f>
        <v>0</v>
      </c>
      <c r="J23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11" s="42"/>
    </row>
    <row r="2312" spans="1:11" hidden="1" x14ac:dyDescent="0.3">
      <c r="A2312" t="s">
        <v>6</v>
      </c>
      <c r="B2312" t="s">
        <v>28</v>
      </c>
      <c r="D2312" t="s">
        <v>15</v>
      </c>
      <c r="E2312" t="s">
        <v>78</v>
      </c>
      <c r="F2312">
        <v>19</v>
      </c>
      <c r="G2312" t="str">
        <f>VLOOKUP(Table1[[#This Row],[Week]],MonthWeek,3,FALSE)</f>
        <v>May</v>
      </c>
      <c r="H2312" s="42">
        <v>0.3</v>
      </c>
      <c r="I2312" s="4">
        <f>VLOOKUP(Table1[[#This Row],[Week]],WeekDays,2,FALSE)*Table1[[#This Row],[%]]*0.875</f>
        <v>1.3125</v>
      </c>
      <c r="J23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312" s="42"/>
    </row>
    <row r="2313" spans="1:11" hidden="1" x14ac:dyDescent="0.3">
      <c r="A2313" t="s">
        <v>6</v>
      </c>
      <c r="B2313" t="s">
        <v>28</v>
      </c>
      <c r="D2313" t="s">
        <v>15</v>
      </c>
      <c r="E2313" t="s">
        <v>78</v>
      </c>
      <c r="F2313">
        <v>19</v>
      </c>
      <c r="G2313" t="str">
        <f>VLOOKUP(Table1[[#This Row],[Week]],MonthWeek,3,FALSE)</f>
        <v>May</v>
      </c>
      <c r="H2313" s="42"/>
      <c r="I2313" s="4">
        <f>VLOOKUP(Table1[[#This Row],[Week]],WeekDays,2,FALSE)*Table1[[#This Row],[%]]*0.875</f>
        <v>0</v>
      </c>
      <c r="J23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13" s="42"/>
    </row>
    <row r="2314" spans="1:11" hidden="1" x14ac:dyDescent="0.3">
      <c r="A2314" t="s">
        <v>6</v>
      </c>
      <c r="B2314" t="s">
        <v>33</v>
      </c>
      <c r="D2314" t="s">
        <v>15</v>
      </c>
      <c r="E2314" t="s">
        <v>78</v>
      </c>
      <c r="F2314">
        <v>19</v>
      </c>
      <c r="G2314" t="str">
        <f>VLOOKUP(Table1[[#This Row],[Week]],MonthWeek,3,FALSE)</f>
        <v>May</v>
      </c>
      <c r="H2314" s="42">
        <v>0.2</v>
      </c>
      <c r="I2314" s="4">
        <f>VLOOKUP(Table1[[#This Row],[Week]],WeekDays,2,FALSE)*Table1[[#This Row],[%]]*0.875</f>
        <v>0.875</v>
      </c>
      <c r="J23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314" s="42"/>
    </row>
    <row r="2315" spans="1:11" hidden="1" x14ac:dyDescent="0.3">
      <c r="A2315" t="s">
        <v>5</v>
      </c>
      <c r="B2315" t="s">
        <v>46</v>
      </c>
      <c r="D2315" t="s">
        <v>15</v>
      </c>
      <c r="E2315" t="s">
        <v>78</v>
      </c>
      <c r="F2315">
        <v>19</v>
      </c>
      <c r="G2315" t="str">
        <f>VLOOKUP(Table1[[#This Row],[Week]],MonthWeek,3,FALSE)</f>
        <v>May</v>
      </c>
      <c r="H2315" s="42"/>
      <c r="I2315" s="4">
        <f>VLOOKUP(Table1[[#This Row],[Week]],WeekDays,2,FALSE)*Table1[[#This Row],[%]]*0.875</f>
        <v>0</v>
      </c>
      <c r="J23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15" s="42"/>
    </row>
    <row r="2316" spans="1:11" hidden="1" x14ac:dyDescent="0.3">
      <c r="A2316" t="s">
        <v>13</v>
      </c>
      <c r="B2316" t="s">
        <v>47</v>
      </c>
      <c r="D2316" t="s">
        <v>15</v>
      </c>
      <c r="E2316" t="s">
        <v>78</v>
      </c>
      <c r="F2316">
        <v>19</v>
      </c>
      <c r="G2316" t="str">
        <f>VLOOKUP(Table1[[#This Row],[Week]],MonthWeek,3,FALSE)</f>
        <v>May</v>
      </c>
      <c r="H2316" s="42"/>
      <c r="I2316" s="4">
        <f>VLOOKUP(Table1[[#This Row],[Week]],WeekDays,2,FALSE)*Table1[[#This Row],[%]]*0.875</f>
        <v>0</v>
      </c>
      <c r="J23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16" s="42"/>
    </row>
    <row r="2317" spans="1:11" hidden="1" x14ac:dyDescent="0.3">
      <c r="A2317" t="s">
        <v>13</v>
      </c>
      <c r="B2317" t="s">
        <v>67</v>
      </c>
      <c r="D2317" t="s">
        <v>15</v>
      </c>
      <c r="E2317" t="s">
        <v>78</v>
      </c>
      <c r="F2317">
        <v>19</v>
      </c>
      <c r="G2317" t="str">
        <f>VLOOKUP(Table1[[#This Row],[Week]],MonthWeek,3,FALSE)</f>
        <v>May</v>
      </c>
      <c r="H2317" s="42"/>
      <c r="I2317" s="4">
        <f>VLOOKUP(Table1[[#This Row],[Week]],WeekDays,2,FALSE)*Table1[[#This Row],[%]]*0.875</f>
        <v>0</v>
      </c>
      <c r="J23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17" s="42"/>
    </row>
    <row r="2318" spans="1:11" hidden="1" x14ac:dyDescent="0.3">
      <c r="A2318" t="s">
        <v>13</v>
      </c>
      <c r="B2318" t="s">
        <v>59</v>
      </c>
      <c r="D2318" t="s">
        <v>15</v>
      </c>
      <c r="E2318" t="s">
        <v>78</v>
      </c>
      <c r="F2318">
        <v>19</v>
      </c>
      <c r="G2318" t="str">
        <f>VLOOKUP(Table1[[#This Row],[Week]],MonthWeek,3,FALSE)</f>
        <v>May</v>
      </c>
      <c r="H2318" s="42"/>
      <c r="I2318" s="4">
        <f>VLOOKUP(Table1[[#This Row],[Week]],WeekDays,2,FALSE)*Table1[[#This Row],[%]]*0.875</f>
        <v>0</v>
      </c>
      <c r="J23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18" s="42"/>
    </row>
    <row r="2319" spans="1:11" hidden="1" x14ac:dyDescent="0.3">
      <c r="A2319" t="s">
        <v>13</v>
      </c>
      <c r="B2319" t="s">
        <v>69</v>
      </c>
      <c r="D2319" t="s">
        <v>15</v>
      </c>
      <c r="E2319" t="s">
        <v>78</v>
      </c>
      <c r="F2319">
        <v>19</v>
      </c>
      <c r="G2319" t="str">
        <f>VLOOKUP(Table1[[#This Row],[Week]],MonthWeek,3,FALSE)</f>
        <v>May</v>
      </c>
      <c r="H2319" s="42">
        <v>0.3</v>
      </c>
      <c r="I2319" s="4">
        <f>VLOOKUP(Table1[[#This Row],[Week]],WeekDays,2,FALSE)*Table1[[#This Row],[%]]*0.875</f>
        <v>1.3125</v>
      </c>
      <c r="J23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319" s="42"/>
    </row>
    <row r="2320" spans="1:11" hidden="1" x14ac:dyDescent="0.3">
      <c r="A2320" t="s">
        <v>14</v>
      </c>
      <c r="B2320" t="s">
        <v>99</v>
      </c>
      <c r="D2320" t="s">
        <v>15</v>
      </c>
      <c r="E2320" t="s">
        <v>86</v>
      </c>
      <c r="F2320">
        <v>19</v>
      </c>
      <c r="G2320" t="str">
        <f>VLOOKUP(Table1[[#This Row],[Week]],MonthWeek,3,FALSE)</f>
        <v>May</v>
      </c>
      <c r="H2320" s="42"/>
      <c r="I2320" s="4">
        <f>VLOOKUP(Table1[[#This Row],[Week]],WeekDays,2,FALSE)*Table1[[#This Row],[%]]*0.875</f>
        <v>0</v>
      </c>
      <c r="J232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20" s="42"/>
    </row>
    <row r="2321" spans="1:11" hidden="1" x14ac:dyDescent="0.3">
      <c r="A2321" t="s">
        <v>4</v>
      </c>
      <c r="B2321" t="s">
        <v>104</v>
      </c>
      <c r="D2321" t="s">
        <v>15</v>
      </c>
      <c r="E2321" t="s">
        <v>49</v>
      </c>
      <c r="F2321">
        <v>19</v>
      </c>
      <c r="G2321" t="str">
        <f>VLOOKUP(Table1[[#This Row],[Week]],MonthWeek,3,FALSE)</f>
        <v>May</v>
      </c>
      <c r="I2321" s="4">
        <f>VLOOKUP(Table1[[#This Row],[Week]],WeekDays,2,FALSE)*Table1[[#This Row],[%]]*0.875</f>
        <v>0</v>
      </c>
      <c r="J232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322" spans="1:11" hidden="1" x14ac:dyDescent="0.3">
      <c r="A2322" t="s">
        <v>14</v>
      </c>
      <c r="B2322" t="s">
        <v>91</v>
      </c>
      <c r="D2322" t="s">
        <v>0</v>
      </c>
      <c r="E2322" t="s">
        <v>167</v>
      </c>
      <c r="F2322">
        <v>19</v>
      </c>
      <c r="G2322" t="str">
        <f>VLOOKUP(Table1[[#This Row],[Week]],MonthWeek,3,FALSE)</f>
        <v>May</v>
      </c>
      <c r="H2322" s="58">
        <v>0.1</v>
      </c>
      <c r="I2322" s="4">
        <f>VLOOKUP(Table1[[#This Row],[Week]],WeekDays,2,FALSE)*Table1[[#This Row],[%]]*0.875</f>
        <v>0.4375</v>
      </c>
      <c r="J232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22" s="42"/>
    </row>
    <row r="2323" spans="1:11" hidden="1" x14ac:dyDescent="0.3">
      <c r="A2323" t="s">
        <v>14</v>
      </c>
      <c r="B2323" t="s">
        <v>99</v>
      </c>
      <c r="D2323" t="s">
        <v>0</v>
      </c>
      <c r="E2323" t="s">
        <v>167</v>
      </c>
      <c r="F2323">
        <v>19</v>
      </c>
      <c r="G2323" t="str">
        <f>VLOOKUP(Table1[[#This Row],[Week]],MonthWeek,3,FALSE)</f>
        <v>May</v>
      </c>
      <c r="H2323" s="58">
        <v>0.3</v>
      </c>
      <c r="I2323" s="4">
        <f>VLOOKUP(Table1[[#This Row],[Week]],WeekDays,2,FALSE)*Table1[[#This Row],[%]]*0.875</f>
        <v>1.3125</v>
      </c>
      <c r="J232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23" s="42"/>
    </row>
    <row r="2324" spans="1:11" hidden="1" x14ac:dyDescent="0.3">
      <c r="A2324" t="s">
        <v>14</v>
      </c>
      <c r="B2324" t="s">
        <v>36</v>
      </c>
      <c r="D2324" t="s">
        <v>0</v>
      </c>
      <c r="E2324" t="s">
        <v>167</v>
      </c>
      <c r="F2324">
        <v>19</v>
      </c>
      <c r="G2324" t="str">
        <f>VLOOKUP(Table1[[#This Row],[Week]],MonthWeek,3,FALSE)</f>
        <v>May</v>
      </c>
      <c r="H2324" s="42">
        <v>0.05</v>
      </c>
      <c r="I2324" s="4">
        <f>VLOOKUP(Table1[[#This Row],[Week]],WeekDays,2,FALSE)*Table1[[#This Row],[%]]*0.875</f>
        <v>0.21875</v>
      </c>
      <c r="J232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24" s="42"/>
    </row>
    <row r="2325" spans="1:11" hidden="1" x14ac:dyDescent="0.3">
      <c r="A2325" t="s">
        <v>14</v>
      </c>
      <c r="B2325" t="s">
        <v>70</v>
      </c>
      <c r="D2325" t="s">
        <v>0</v>
      </c>
      <c r="E2325" t="s">
        <v>167</v>
      </c>
      <c r="F2325">
        <v>19</v>
      </c>
      <c r="G2325" t="str">
        <f>VLOOKUP(Table1[[#This Row],[Week]],MonthWeek,3,FALSE)</f>
        <v>May</v>
      </c>
      <c r="H2325" s="42">
        <v>0.15</v>
      </c>
      <c r="I2325" s="4">
        <f>VLOOKUP(Table1[[#This Row],[Week]],WeekDays,2,FALSE)*Table1[[#This Row],[%]]*0.875</f>
        <v>0.65625</v>
      </c>
      <c r="J232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25" s="42"/>
    </row>
    <row r="2326" spans="1:11" hidden="1" x14ac:dyDescent="0.3">
      <c r="A2326" t="s">
        <v>14</v>
      </c>
      <c r="B2326" t="s">
        <v>85</v>
      </c>
      <c r="D2326" t="s">
        <v>0</v>
      </c>
      <c r="E2326" t="s">
        <v>167</v>
      </c>
      <c r="F2326">
        <v>19</v>
      </c>
      <c r="G2326" t="str">
        <f>VLOOKUP(Table1[[#This Row],[Week]],MonthWeek,3,FALSE)</f>
        <v>May</v>
      </c>
      <c r="H2326" s="42">
        <v>0.1</v>
      </c>
      <c r="I2326" s="4">
        <f>VLOOKUP(Table1[[#This Row],[Week]],WeekDays,2,FALSE)*Table1[[#This Row],[%]]*0.875</f>
        <v>0.4375</v>
      </c>
      <c r="J232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26" s="42"/>
    </row>
    <row r="2327" spans="1:11" hidden="1" x14ac:dyDescent="0.3">
      <c r="A2327" t="s">
        <v>14</v>
      </c>
      <c r="B2327" t="s">
        <v>60</v>
      </c>
      <c r="D2327" t="s">
        <v>0</v>
      </c>
      <c r="E2327" t="s">
        <v>167</v>
      </c>
      <c r="F2327">
        <v>19</v>
      </c>
      <c r="G2327" t="str">
        <f>VLOOKUP(Table1[[#This Row],[Week]],MonthWeek,3,FALSE)</f>
        <v>May</v>
      </c>
      <c r="H2327" s="42">
        <v>0.2</v>
      </c>
      <c r="I2327" s="4">
        <f>VLOOKUP(Table1[[#This Row],[Week]],WeekDays,2,FALSE)*Table1[[#This Row],[%]]*0.875</f>
        <v>0.875</v>
      </c>
      <c r="J232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327" s="42"/>
    </row>
    <row r="2328" spans="1:11" hidden="1" x14ac:dyDescent="0.3">
      <c r="A2328" t="s">
        <v>13</v>
      </c>
      <c r="B2328" t="s">
        <v>47</v>
      </c>
      <c r="D2328" t="s">
        <v>0</v>
      </c>
      <c r="E2328" t="s">
        <v>13</v>
      </c>
      <c r="F2328">
        <v>19</v>
      </c>
      <c r="G2328" t="str">
        <f>VLOOKUP(Table1[[#This Row],[Week]],MonthWeek,3,FALSE)</f>
        <v>May</v>
      </c>
      <c r="H2328" s="42">
        <v>0.1</v>
      </c>
      <c r="I2328" s="4">
        <f>VLOOKUP(Table1[[#This Row],[Week]],WeekDays,2,FALSE)*Table1[[#This Row],[%]]*0.875</f>
        <v>0.4375</v>
      </c>
      <c r="J23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28" s="42"/>
    </row>
    <row r="2329" spans="1:11" hidden="1" x14ac:dyDescent="0.3">
      <c r="A2329" t="s">
        <v>13</v>
      </c>
      <c r="B2329" t="s">
        <v>67</v>
      </c>
      <c r="D2329" t="s">
        <v>0</v>
      </c>
      <c r="E2329" t="s">
        <v>13</v>
      </c>
      <c r="F2329">
        <v>19</v>
      </c>
      <c r="G2329" t="str">
        <f>VLOOKUP(Table1[[#This Row],[Week]],MonthWeek,3,FALSE)</f>
        <v>May</v>
      </c>
      <c r="H2329" s="42">
        <v>0.1</v>
      </c>
      <c r="I2329" s="4">
        <f>VLOOKUP(Table1[[#This Row],[Week]],WeekDays,2,FALSE)*Table1[[#This Row],[%]]*0.875</f>
        <v>0.4375</v>
      </c>
      <c r="J23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29" s="42"/>
    </row>
    <row r="2330" spans="1:11" hidden="1" x14ac:dyDescent="0.3">
      <c r="A2330" t="s">
        <v>13</v>
      </c>
      <c r="B2330" t="s">
        <v>90</v>
      </c>
      <c r="D2330" t="s">
        <v>0</v>
      </c>
      <c r="E2330" t="s">
        <v>13</v>
      </c>
      <c r="F2330">
        <v>19</v>
      </c>
      <c r="G2330" t="str">
        <f>VLOOKUP(Table1[[#This Row],[Week]],MonthWeek,3,FALSE)</f>
        <v>May</v>
      </c>
      <c r="H2330" s="42">
        <v>0.1</v>
      </c>
      <c r="I2330" s="4">
        <f>VLOOKUP(Table1[[#This Row],[Week]],WeekDays,2,FALSE)*Table1[[#This Row],[%]]*0.875</f>
        <v>0.4375</v>
      </c>
      <c r="J23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30" s="42"/>
    </row>
    <row r="2331" spans="1:11" hidden="1" x14ac:dyDescent="0.3">
      <c r="A2331" t="s">
        <v>13</v>
      </c>
      <c r="B2331" t="s">
        <v>59</v>
      </c>
      <c r="D2331" t="s">
        <v>0</v>
      </c>
      <c r="E2331" t="s">
        <v>13</v>
      </c>
      <c r="F2331">
        <v>19</v>
      </c>
      <c r="G2331" t="str">
        <f>VLOOKUP(Table1[[#This Row],[Week]],MonthWeek,3,FALSE)</f>
        <v>May</v>
      </c>
      <c r="H2331" s="42">
        <v>0.1</v>
      </c>
      <c r="I2331" s="4">
        <f>VLOOKUP(Table1[[#This Row],[Week]],WeekDays,2,FALSE)*Table1[[#This Row],[%]]*0.875</f>
        <v>0.4375</v>
      </c>
      <c r="J23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31" s="42"/>
    </row>
    <row r="2332" spans="1:11" hidden="1" x14ac:dyDescent="0.3">
      <c r="A2332" t="s">
        <v>13</v>
      </c>
      <c r="B2332" t="s">
        <v>98</v>
      </c>
      <c r="D2332" t="s">
        <v>0</v>
      </c>
      <c r="E2332" t="s">
        <v>13</v>
      </c>
      <c r="F2332">
        <v>19</v>
      </c>
      <c r="G2332" t="str">
        <f>VLOOKUP(Table1[[#This Row],[Week]],MonthWeek,3,FALSE)</f>
        <v>May</v>
      </c>
      <c r="H2332" s="42">
        <v>0.1</v>
      </c>
      <c r="I2332" s="4">
        <f>VLOOKUP(Table1[[#This Row],[Week]],WeekDays,2,FALSE)*Table1[[#This Row],[%]]*0.875</f>
        <v>0.4375</v>
      </c>
      <c r="J23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32" s="42"/>
    </row>
    <row r="2333" spans="1:11" hidden="1" x14ac:dyDescent="0.3">
      <c r="A2333" t="s">
        <v>13</v>
      </c>
      <c r="B2333" t="s">
        <v>69</v>
      </c>
      <c r="D2333" t="s">
        <v>0</v>
      </c>
      <c r="E2333" t="s">
        <v>13</v>
      </c>
      <c r="F2333">
        <v>19</v>
      </c>
      <c r="G2333" t="str">
        <f>VLOOKUP(Table1[[#This Row],[Week]],MonthWeek,3,FALSE)</f>
        <v>May</v>
      </c>
      <c r="H2333" s="58">
        <v>0.1</v>
      </c>
      <c r="I2333" s="4">
        <f>VLOOKUP(Table1[[#This Row],[Week]],WeekDays,2,FALSE)*Table1[[#This Row],[%]]*0.875</f>
        <v>0.4375</v>
      </c>
      <c r="J23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33" s="42"/>
    </row>
    <row r="2334" spans="1:11" hidden="1" x14ac:dyDescent="0.3">
      <c r="A2334" t="s">
        <v>6</v>
      </c>
      <c r="B2334" t="s">
        <v>77</v>
      </c>
      <c r="D2334" t="s">
        <v>17</v>
      </c>
      <c r="E2334" t="s">
        <v>50</v>
      </c>
      <c r="F2334">
        <v>19</v>
      </c>
      <c r="G2334" t="str">
        <f>VLOOKUP(Table1[[#This Row],[Week]],MonthWeek,3,FALSE)</f>
        <v>May</v>
      </c>
      <c r="H2334" s="42"/>
      <c r="I2334" s="4">
        <f>VLOOKUP(Table1[[#This Row],[Week]],WeekDays,2,FALSE)*Table1[[#This Row],[%]]*0.875</f>
        <v>0</v>
      </c>
      <c r="J23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34" s="42"/>
    </row>
    <row r="2335" spans="1:11" hidden="1" x14ac:dyDescent="0.3">
      <c r="A2335" t="s">
        <v>6</v>
      </c>
      <c r="B2335" t="s">
        <v>116</v>
      </c>
      <c r="D2335" t="s">
        <v>17</v>
      </c>
      <c r="E2335" t="s">
        <v>50</v>
      </c>
      <c r="F2335">
        <v>19</v>
      </c>
      <c r="G2335" t="str">
        <f>VLOOKUP(Table1[[#This Row],[Week]],MonthWeek,3,FALSE)</f>
        <v>May</v>
      </c>
      <c r="H2335" s="42"/>
      <c r="I2335" s="4">
        <f>VLOOKUP(Table1[[#This Row],[Week]],WeekDays,2,FALSE)*Table1[[#This Row],[%]]*0.875</f>
        <v>0</v>
      </c>
      <c r="J23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35" s="42"/>
    </row>
    <row r="2336" spans="1:11" hidden="1" x14ac:dyDescent="0.3">
      <c r="A2336" t="s">
        <v>6</v>
      </c>
      <c r="B2336" t="s">
        <v>31</v>
      </c>
      <c r="D2336" t="s">
        <v>17</v>
      </c>
      <c r="E2336" t="s">
        <v>50</v>
      </c>
      <c r="F2336">
        <v>19</v>
      </c>
      <c r="G2336" t="str">
        <f>VLOOKUP(Table1[[#This Row],[Week]],MonthWeek,3,FALSE)</f>
        <v>May</v>
      </c>
      <c r="H2336" s="42">
        <v>0.8</v>
      </c>
      <c r="I2336" s="4">
        <f>VLOOKUP(Table1[[#This Row],[Week]],WeekDays,2,FALSE)*Table1[[#This Row],[%]]*0.875</f>
        <v>3.5</v>
      </c>
      <c r="J23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2336" s="42"/>
    </row>
    <row r="2337" spans="1:11" hidden="1" x14ac:dyDescent="0.3">
      <c r="A2337" t="s">
        <v>6</v>
      </c>
      <c r="B2337" t="s">
        <v>97</v>
      </c>
      <c r="D2337" t="s">
        <v>17</v>
      </c>
      <c r="E2337" t="s">
        <v>50</v>
      </c>
      <c r="F2337">
        <v>19</v>
      </c>
      <c r="G2337" t="str">
        <f>VLOOKUP(Table1[[#This Row],[Week]],MonthWeek,3,FALSE)</f>
        <v>May</v>
      </c>
      <c r="H2337" s="58">
        <v>0.1</v>
      </c>
      <c r="I2337" s="4">
        <f>VLOOKUP(Table1[[#This Row],[Week]],WeekDays,2,FALSE)*Table1[[#This Row],[%]]*0.875</f>
        <v>0.4375</v>
      </c>
      <c r="J23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338" spans="1:11" hidden="1" x14ac:dyDescent="0.3">
      <c r="A2338" t="s">
        <v>14</v>
      </c>
      <c r="B2338" t="s">
        <v>99</v>
      </c>
      <c r="D2338" t="s">
        <v>17</v>
      </c>
      <c r="E2338" t="s">
        <v>50</v>
      </c>
      <c r="F2338">
        <v>19</v>
      </c>
      <c r="G2338" t="str">
        <f>VLOOKUP(Table1[[#This Row],[Week]],MonthWeek,3,FALSE)</f>
        <v>May</v>
      </c>
      <c r="H2338" s="42">
        <v>0.05</v>
      </c>
      <c r="I2338" s="4">
        <f>VLOOKUP(Table1[[#This Row],[Week]],WeekDays,2,FALSE)*Table1[[#This Row],[%]]*0.875</f>
        <v>0.21875</v>
      </c>
      <c r="J23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2338" s="42"/>
    </row>
    <row r="2339" spans="1:11" hidden="1" x14ac:dyDescent="0.3">
      <c r="A2339" t="s">
        <v>6</v>
      </c>
      <c r="B2339" t="s">
        <v>31</v>
      </c>
      <c r="D2339" t="s">
        <v>17</v>
      </c>
      <c r="E2339" t="s">
        <v>113</v>
      </c>
      <c r="F2339">
        <v>19</v>
      </c>
      <c r="G2339" t="str">
        <f>VLOOKUP(Table1[[#This Row],[Week]],MonthWeek,3,FALSE)</f>
        <v>May</v>
      </c>
      <c r="H2339" s="42">
        <v>0.6</v>
      </c>
      <c r="I2339" s="4">
        <f>VLOOKUP(Table1[[#This Row],[Week]],WeekDays,2,FALSE)*Table1[[#This Row],[%]]*0.875</f>
        <v>2.625</v>
      </c>
      <c r="J23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2339" s="42"/>
    </row>
    <row r="2340" spans="1:11" hidden="1" x14ac:dyDescent="0.3">
      <c r="A2340" t="s">
        <v>5</v>
      </c>
      <c r="B2340" t="s">
        <v>96</v>
      </c>
      <c r="D2340" t="s">
        <v>17</v>
      </c>
      <c r="E2340" t="s">
        <v>113</v>
      </c>
      <c r="F2340">
        <v>19</v>
      </c>
      <c r="G2340" t="str">
        <f>VLOOKUP(Table1[[#This Row],[Week]],MonthWeek,3,FALSE)</f>
        <v>May</v>
      </c>
      <c r="H2340" s="42">
        <v>0.2</v>
      </c>
      <c r="I2340" s="4">
        <f>VLOOKUP(Table1[[#This Row],[Week]],WeekDays,2,FALSE)*Table1[[#This Row],[%]]*0.875</f>
        <v>0.875</v>
      </c>
      <c r="J23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340" s="42"/>
    </row>
    <row r="2341" spans="1:11" hidden="1" x14ac:dyDescent="0.3">
      <c r="A2341" t="s">
        <v>5</v>
      </c>
      <c r="B2341" t="s">
        <v>83</v>
      </c>
      <c r="D2341" t="s">
        <v>17</v>
      </c>
      <c r="E2341" t="s">
        <v>113</v>
      </c>
      <c r="F2341">
        <v>19</v>
      </c>
      <c r="G2341" t="str">
        <f>VLOOKUP(Table1[[#This Row],[Week]],MonthWeek,3,FALSE)</f>
        <v>May</v>
      </c>
      <c r="H2341" s="42"/>
      <c r="I2341" s="4">
        <f>VLOOKUP(Table1[[#This Row],[Week]],WeekDays,2,FALSE)*Table1[[#This Row],[%]]*0.875</f>
        <v>0</v>
      </c>
      <c r="J23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41" s="42"/>
    </row>
    <row r="2342" spans="1:11" hidden="1" x14ac:dyDescent="0.3">
      <c r="A2342" t="s">
        <v>6</v>
      </c>
      <c r="B2342" t="s">
        <v>77</v>
      </c>
      <c r="D2342" t="s">
        <v>15</v>
      </c>
      <c r="E2342" t="s">
        <v>124</v>
      </c>
      <c r="F2342">
        <v>20</v>
      </c>
      <c r="G2342" t="str">
        <f>VLOOKUP(Table1[[#This Row],[Week]],MonthWeek,3,FALSE)</f>
        <v>May</v>
      </c>
      <c r="H2342" s="42">
        <v>0.1</v>
      </c>
      <c r="I2342" s="4">
        <f>VLOOKUP(Table1[[#This Row],[Week]],WeekDays,2,FALSE)*Table1[[#This Row],[%]]*0.875</f>
        <v>0.4375</v>
      </c>
      <c r="J23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42" s="42"/>
    </row>
    <row r="2343" spans="1:11" hidden="1" x14ac:dyDescent="0.3">
      <c r="A2343" t="s">
        <v>6</v>
      </c>
      <c r="B2343" t="s">
        <v>31</v>
      </c>
      <c r="D2343" t="s">
        <v>15</v>
      </c>
      <c r="E2343" t="s">
        <v>124</v>
      </c>
      <c r="F2343">
        <v>20</v>
      </c>
      <c r="G2343" t="str">
        <f>VLOOKUP(Table1[[#This Row],[Week]],MonthWeek,3,FALSE)</f>
        <v>May</v>
      </c>
      <c r="H2343" s="42">
        <v>0.1</v>
      </c>
      <c r="I2343" s="4">
        <f>VLOOKUP(Table1[[#This Row],[Week]],WeekDays,2,FALSE)*Table1[[#This Row],[%]]*0.875</f>
        <v>0.4375</v>
      </c>
      <c r="J23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43" s="42"/>
    </row>
    <row r="2344" spans="1:11" hidden="1" x14ac:dyDescent="0.3">
      <c r="A2344" t="s">
        <v>6</v>
      </c>
      <c r="B2344" t="s">
        <v>97</v>
      </c>
      <c r="D2344" t="s">
        <v>15</v>
      </c>
      <c r="E2344" t="s">
        <v>124</v>
      </c>
      <c r="F2344">
        <v>20</v>
      </c>
      <c r="G2344" t="str">
        <f>VLOOKUP(Table1[[#This Row],[Week]],MonthWeek,3,FALSE)</f>
        <v>May</v>
      </c>
      <c r="H2344" s="58">
        <v>0.1</v>
      </c>
      <c r="I2344" s="4">
        <f>VLOOKUP(Table1[[#This Row],[Week]],WeekDays,2,FALSE)*Table1[[#This Row],[%]]*0.875</f>
        <v>0.4375</v>
      </c>
      <c r="J23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345" spans="1:11" hidden="1" x14ac:dyDescent="0.3">
      <c r="A2345" t="s">
        <v>14</v>
      </c>
      <c r="B2345" t="s">
        <v>91</v>
      </c>
      <c r="D2345" t="s">
        <v>15</v>
      </c>
      <c r="E2345" t="s">
        <v>124</v>
      </c>
      <c r="F2345">
        <v>20</v>
      </c>
      <c r="G2345" t="str">
        <f>VLOOKUP(Table1[[#This Row],[Week]],MonthWeek,3,FALSE)</f>
        <v>May</v>
      </c>
      <c r="H2345" s="42">
        <v>0.2</v>
      </c>
      <c r="I2345" s="4">
        <f>VLOOKUP(Table1[[#This Row],[Week]],WeekDays,2,FALSE)*Table1[[#This Row],[%]]*0.875</f>
        <v>0.875</v>
      </c>
      <c r="J23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345" s="42"/>
    </row>
    <row r="2346" spans="1:11" hidden="1" x14ac:dyDescent="0.3">
      <c r="A2346" t="s">
        <v>14</v>
      </c>
      <c r="B2346" t="s">
        <v>99</v>
      </c>
      <c r="D2346" t="s">
        <v>15</v>
      </c>
      <c r="E2346" t="s">
        <v>124</v>
      </c>
      <c r="F2346">
        <v>20</v>
      </c>
      <c r="G2346" t="str">
        <f>VLOOKUP(Table1[[#This Row],[Week]],MonthWeek,3,FALSE)</f>
        <v>May</v>
      </c>
      <c r="H2346" s="58">
        <v>0.15</v>
      </c>
      <c r="I2346" s="4">
        <f>VLOOKUP(Table1[[#This Row],[Week]],WeekDays,2,FALSE)*Table1[[#This Row],[%]]*0.875</f>
        <v>0.65625</v>
      </c>
      <c r="J23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346" s="42"/>
    </row>
    <row r="2347" spans="1:11" hidden="1" x14ac:dyDescent="0.3">
      <c r="A2347" t="s">
        <v>14</v>
      </c>
      <c r="B2347" t="s">
        <v>70</v>
      </c>
      <c r="D2347" t="s">
        <v>15</v>
      </c>
      <c r="E2347" t="s">
        <v>124</v>
      </c>
      <c r="F2347">
        <v>20</v>
      </c>
      <c r="G2347" t="str">
        <f>VLOOKUP(Table1[[#This Row],[Week]],MonthWeek,3,FALSE)</f>
        <v>May</v>
      </c>
      <c r="H2347" s="42"/>
      <c r="I2347" s="4">
        <f>VLOOKUP(Table1[[#This Row],[Week]],WeekDays,2,FALSE)*Table1[[#This Row],[%]]*0.875</f>
        <v>0</v>
      </c>
      <c r="J23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47" s="42"/>
    </row>
    <row r="2348" spans="1:11" hidden="1" x14ac:dyDescent="0.3">
      <c r="A2348" t="s">
        <v>5</v>
      </c>
      <c r="B2348" t="s">
        <v>30</v>
      </c>
      <c r="D2348" t="s">
        <v>15</v>
      </c>
      <c r="E2348" t="s">
        <v>124</v>
      </c>
      <c r="F2348">
        <v>20</v>
      </c>
      <c r="G2348" t="str">
        <f>VLOOKUP(Table1[[#This Row],[Week]],MonthWeek,3,FALSE)</f>
        <v>May</v>
      </c>
      <c r="H2348" s="42">
        <v>1</v>
      </c>
      <c r="I2348" s="4">
        <f>VLOOKUP(Table1[[#This Row],[Week]],WeekDays,2,FALSE)*Table1[[#This Row],[%]]*0.875</f>
        <v>4.375</v>
      </c>
      <c r="J23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2348" s="42"/>
    </row>
    <row r="2349" spans="1:11" hidden="1" x14ac:dyDescent="0.3">
      <c r="A2349" t="s">
        <v>6</v>
      </c>
      <c r="B2349" t="s">
        <v>116</v>
      </c>
      <c r="D2349" t="s">
        <v>15</v>
      </c>
      <c r="E2349" t="s">
        <v>122</v>
      </c>
      <c r="F2349">
        <v>20</v>
      </c>
      <c r="G2349" t="str">
        <f>VLOOKUP(Table1[[#This Row],[Week]],MonthWeek,3,FALSE)</f>
        <v>May</v>
      </c>
      <c r="H2349" s="42">
        <v>0.3</v>
      </c>
      <c r="I2349" s="4">
        <f>VLOOKUP(Table1[[#This Row],[Week]],WeekDays,2,FALSE)*Table1[[#This Row],[%]]*0.875</f>
        <v>1.3125</v>
      </c>
      <c r="J23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349" s="42"/>
    </row>
    <row r="2350" spans="1:11" hidden="1" x14ac:dyDescent="0.3">
      <c r="A2350" t="s">
        <v>6</v>
      </c>
      <c r="B2350" t="s">
        <v>97</v>
      </c>
      <c r="D2350" t="s">
        <v>15</v>
      </c>
      <c r="E2350" t="s">
        <v>122</v>
      </c>
      <c r="F2350">
        <v>20</v>
      </c>
      <c r="G2350" t="str">
        <f>VLOOKUP(Table1[[#This Row],[Week]],MonthWeek,3,FALSE)</f>
        <v>May</v>
      </c>
      <c r="H2350" s="58">
        <v>0.4</v>
      </c>
      <c r="I2350" s="4">
        <f>VLOOKUP(Table1[[#This Row],[Week]],WeekDays,2,FALSE)*Table1[[#This Row],[%]]*0.875</f>
        <v>1.75</v>
      </c>
      <c r="J23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2351" spans="1:11" hidden="1" x14ac:dyDescent="0.3">
      <c r="A2351" t="s">
        <v>4</v>
      </c>
      <c r="B2351" t="s">
        <v>165</v>
      </c>
      <c r="D2351" t="s">
        <v>15</v>
      </c>
      <c r="E2351" t="s">
        <v>130</v>
      </c>
      <c r="F2351">
        <v>20</v>
      </c>
      <c r="G2351" t="str">
        <f>VLOOKUP(Table1[[#This Row],[Week]],MonthWeek,3,FALSE)</f>
        <v>May</v>
      </c>
      <c r="H2351" s="42"/>
      <c r="I2351" s="4">
        <f>VLOOKUP(Table1[[#This Row],[Week]],WeekDays,2,FALSE)*Table1[[#This Row],[%]]*0.875</f>
        <v>0</v>
      </c>
      <c r="J23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51" s="42"/>
    </row>
    <row r="2352" spans="1:11" hidden="1" x14ac:dyDescent="0.3">
      <c r="A2352" t="s">
        <v>4</v>
      </c>
      <c r="B2352" t="s">
        <v>29</v>
      </c>
      <c r="D2352" t="s">
        <v>15</v>
      </c>
      <c r="E2352" t="s">
        <v>130</v>
      </c>
      <c r="F2352">
        <v>20</v>
      </c>
      <c r="G2352" t="str">
        <f>VLOOKUP(Table1[[#This Row],[Week]],MonthWeek,3,FALSE)</f>
        <v>May</v>
      </c>
      <c r="H2352" s="42"/>
      <c r="I2352" s="4">
        <f>VLOOKUP(Table1[[#This Row],[Week]],WeekDays,2,FALSE)*Table1[[#This Row],[%]]*0.875</f>
        <v>0</v>
      </c>
      <c r="J23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52" s="42"/>
    </row>
    <row r="2353" spans="1:11" hidden="1" x14ac:dyDescent="0.3">
      <c r="A2353" t="s">
        <v>4</v>
      </c>
      <c r="B2353" t="s">
        <v>95</v>
      </c>
      <c r="D2353" t="s">
        <v>15</v>
      </c>
      <c r="E2353" t="s">
        <v>130</v>
      </c>
      <c r="F2353">
        <v>20</v>
      </c>
      <c r="G2353" t="str">
        <f>VLOOKUP(Table1[[#This Row],[Week]],MonthWeek,3,FALSE)</f>
        <v>May</v>
      </c>
      <c r="H2353" s="42"/>
      <c r="I2353" s="4">
        <f>VLOOKUP(Table1[[#This Row],[Week]],WeekDays,2,FALSE)*Table1[[#This Row],[%]]*0.875</f>
        <v>0</v>
      </c>
      <c r="J23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53" s="42"/>
    </row>
    <row r="2354" spans="1:11" hidden="1" x14ac:dyDescent="0.3">
      <c r="A2354" t="s">
        <v>4</v>
      </c>
      <c r="B2354" t="s">
        <v>45</v>
      </c>
      <c r="D2354" t="s">
        <v>15</v>
      </c>
      <c r="E2354" t="s">
        <v>130</v>
      </c>
      <c r="F2354">
        <v>20</v>
      </c>
      <c r="G2354" t="str">
        <f>VLOOKUP(Table1[[#This Row],[Week]],MonthWeek,3,FALSE)</f>
        <v>May</v>
      </c>
      <c r="I2354" s="4">
        <f>VLOOKUP(Table1[[#This Row],[Week]],WeekDays,2,FALSE)*Table1[[#This Row],[%]]*0.875</f>
        <v>0</v>
      </c>
      <c r="J23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55" spans="1:11" hidden="1" x14ac:dyDescent="0.3">
      <c r="A2355" t="s">
        <v>9</v>
      </c>
      <c r="B2355" t="s">
        <v>9</v>
      </c>
      <c r="D2355" t="s">
        <v>15</v>
      </c>
      <c r="E2355" t="s">
        <v>130</v>
      </c>
      <c r="F2355">
        <v>20</v>
      </c>
      <c r="G2355" t="str">
        <f>VLOOKUP(Table1[[#This Row],[Week]],MonthWeek,3,FALSE)</f>
        <v>May</v>
      </c>
      <c r="H2355" s="42"/>
      <c r="I2355" s="4">
        <f>VLOOKUP(Table1[[#This Row],[Week]],WeekDays,2,FALSE)*Table1[[#This Row],[%]]*0.875</f>
        <v>0</v>
      </c>
      <c r="J23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55" s="42"/>
    </row>
    <row r="2356" spans="1:11" hidden="1" x14ac:dyDescent="0.3">
      <c r="A2356" t="s">
        <v>6</v>
      </c>
      <c r="B2356" t="s">
        <v>31</v>
      </c>
      <c r="D2356" t="s">
        <v>15</v>
      </c>
      <c r="E2356" t="s">
        <v>130</v>
      </c>
      <c r="F2356">
        <v>20</v>
      </c>
      <c r="G2356" t="str">
        <f>VLOOKUP(Table1[[#This Row],[Week]],MonthWeek,3,FALSE)</f>
        <v>May</v>
      </c>
      <c r="H2356" s="42">
        <v>0.8</v>
      </c>
      <c r="I2356" s="4">
        <f>VLOOKUP(Table1[[#This Row],[Week]],WeekDays,2,FALSE)*Table1[[#This Row],[%]]*0.875</f>
        <v>3.5</v>
      </c>
      <c r="J23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2356" s="42"/>
    </row>
    <row r="2357" spans="1:11" hidden="1" x14ac:dyDescent="0.3">
      <c r="A2357" t="s">
        <v>5</v>
      </c>
      <c r="B2357" t="s">
        <v>83</v>
      </c>
      <c r="D2357" t="s">
        <v>15</v>
      </c>
      <c r="E2357" t="s">
        <v>130</v>
      </c>
      <c r="F2357">
        <v>20</v>
      </c>
      <c r="G2357" t="str">
        <f>VLOOKUP(Table1[[#This Row],[Week]],MonthWeek,3,FALSE)</f>
        <v>May</v>
      </c>
      <c r="H2357" s="42"/>
      <c r="I2357" s="4">
        <f>VLOOKUP(Table1[[#This Row],[Week]],WeekDays,2,FALSE)*Table1[[#This Row],[%]]*0.875</f>
        <v>0</v>
      </c>
      <c r="J23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57" s="42"/>
    </row>
    <row r="2358" spans="1:11" hidden="1" x14ac:dyDescent="0.3">
      <c r="A2358" t="s">
        <v>11</v>
      </c>
      <c r="B2358" t="s">
        <v>11</v>
      </c>
      <c r="D2358" t="s">
        <v>19</v>
      </c>
      <c r="E2358" t="s">
        <v>108</v>
      </c>
      <c r="F2358">
        <v>20</v>
      </c>
      <c r="G2358" t="str">
        <f>VLOOKUP(Table1[[#This Row],[Week]],MonthWeek,3,FALSE)</f>
        <v>May</v>
      </c>
      <c r="H2358" s="42"/>
      <c r="I2358" s="4">
        <f>VLOOKUP(Table1[[#This Row],[Week]],WeekDays,2,FALSE)*Table1[[#This Row],[%]]*0.875</f>
        <v>0</v>
      </c>
      <c r="J23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58" s="42"/>
    </row>
    <row r="2359" spans="1:11" hidden="1" x14ac:dyDescent="0.3">
      <c r="A2359" t="s">
        <v>6</v>
      </c>
      <c r="B2359" t="s">
        <v>77</v>
      </c>
      <c r="D2359" t="s">
        <v>19</v>
      </c>
      <c r="E2359" t="s">
        <v>108</v>
      </c>
      <c r="F2359">
        <v>20</v>
      </c>
      <c r="G2359" t="str">
        <f>VLOOKUP(Table1[[#This Row],[Week]],MonthWeek,3,FALSE)</f>
        <v>May</v>
      </c>
      <c r="H2359" s="42"/>
      <c r="I2359" s="4">
        <f>VLOOKUP(Table1[[#This Row],[Week]],WeekDays,2,FALSE)*Table1[[#This Row],[%]]*0.875</f>
        <v>0</v>
      </c>
      <c r="J23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59" s="42"/>
    </row>
    <row r="2360" spans="1:11" hidden="1" x14ac:dyDescent="0.3">
      <c r="A2360" t="s">
        <v>14</v>
      </c>
      <c r="B2360" t="s">
        <v>105</v>
      </c>
      <c r="D2360" t="s">
        <v>19</v>
      </c>
      <c r="E2360" t="s">
        <v>108</v>
      </c>
      <c r="F2360">
        <v>20</v>
      </c>
      <c r="G2360" t="str">
        <f>VLOOKUP(Table1[[#This Row],[Week]],MonthWeek,3,FALSE)</f>
        <v>May</v>
      </c>
      <c r="H2360" s="42"/>
      <c r="I2360" s="4">
        <f>VLOOKUP(Table1[[#This Row],[Week]],WeekDays,2,FALSE)*Table1[[#This Row],[%]]*0.875</f>
        <v>0</v>
      </c>
      <c r="J23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60" s="42"/>
    </row>
    <row r="2361" spans="1:11" hidden="1" x14ac:dyDescent="0.3">
      <c r="A2361" t="s">
        <v>14</v>
      </c>
      <c r="B2361" t="s">
        <v>85</v>
      </c>
      <c r="D2361" t="s">
        <v>19</v>
      </c>
      <c r="E2361" t="s">
        <v>108</v>
      </c>
      <c r="F2361">
        <v>20</v>
      </c>
      <c r="G2361" t="str">
        <f>VLOOKUP(Table1[[#This Row],[Week]],MonthWeek,3,FALSE)</f>
        <v>May</v>
      </c>
      <c r="H2361" s="42">
        <v>0.1</v>
      </c>
      <c r="I2361" s="4">
        <f>VLOOKUP(Table1[[#This Row],[Week]],WeekDays,2,FALSE)*Table1[[#This Row],[%]]*0.875</f>
        <v>0.4375</v>
      </c>
      <c r="J23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361" s="42"/>
    </row>
    <row r="2362" spans="1:11" hidden="1" x14ac:dyDescent="0.3">
      <c r="A2362" t="s">
        <v>14</v>
      </c>
      <c r="B2362" t="s">
        <v>60</v>
      </c>
      <c r="D2362" t="s">
        <v>19</v>
      </c>
      <c r="E2362" t="s">
        <v>108</v>
      </c>
      <c r="F2362">
        <v>20</v>
      </c>
      <c r="G2362" t="str">
        <f>VLOOKUP(Table1[[#This Row],[Week]],MonthWeek,3,FALSE)</f>
        <v>May</v>
      </c>
      <c r="H2362" s="42">
        <v>0.2</v>
      </c>
      <c r="I2362" s="4">
        <f>VLOOKUP(Table1[[#This Row],[Week]],WeekDays,2,FALSE)*Table1[[#This Row],[%]]*0.875</f>
        <v>0.875</v>
      </c>
      <c r="J23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362" s="42"/>
    </row>
    <row r="2363" spans="1:11" hidden="1" x14ac:dyDescent="0.3">
      <c r="A2363" t="s">
        <v>5</v>
      </c>
      <c r="B2363" t="s">
        <v>30</v>
      </c>
      <c r="D2363" t="s">
        <v>19</v>
      </c>
      <c r="E2363" t="s">
        <v>108</v>
      </c>
      <c r="F2363">
        <v>20</v>
      </c>
      <c r="G2363" t="str">
        <f>VLOOKUP(Table1[[#This Row],[Week]],MonthWeek,3,FALSE)</f>
        <v>May</v>
      </c>
      <c r="H2363" s="58">
        <v>0.8</v>
      </c>
      <c r="I2363" s="4">
        <f>VLOOKUP(Table1[[#This Row],[Week]],WeekDays,2,FALSE)*Table1[[#This Row],[%]]*0.875</f>
        <v>3.5</v>
      </c>
      <c r="J23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2364" spans="1:11" hidden="1" x14ac:dyDescent="0.3">
      <c r="A2364" t="s">
        <v>5</v>
      </c>
      <c r="B2364" t="s">
        <v>46</v>
      </c>
      <c r="D2364" t="s">
        <v>19</v>
      </c>
      <c r="E2364" t="s">
        <v>108</v>
      </c>
      <c r="F2364">
        <v>20</v>
      </c>
      <c r="G2364" t="str">
        <f>VLOOKUP(Table1[[#This Row],[Week]],MonthWeek,3,FALSE)</f>
        <v>May</v>
      </c>
      <c r="H2364" s="42"/>
      <c r="I2364" s="4">
        <f>VLOOKUP(Table1[[#This Row],[Week]],WeekDays,2,FALSE)*Table1[[#This Row],[%]]*0.875</f>
        <v>0</v>
      </c>
      <c r="J23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64" s="42"/>
    </row>
    <row r="2365" spans="1:11" hidden="1" x14ac:dyDescent="0.3">
      <c r="A2365" t="s">
        <v>4</v>
      </c>
      <c r="B2365" t="s">
        <v>115</v>
      </c>
      <c r="D2365" t="s">
        <v>15</v>
      </c>
      <c r="E2365" t="s">
        <v>37</v>
      </c>
      <c r="F2365">
        <v>20</v>
      </c>
      <c r="G2365" t="str">
        <f>VLOOKUP(Table1[[#This Row],[Week]],MonthWeek,3,FALSE)</f>
        <v>May</v>
      </c>
      <c r="H2365" s="42">
        <v>0.25</v>
      </c>
      <c r="I2365" s="4">
        <f>VLOOKUP(Table1[[#This Row],[Week]],WeekDays,2,FALSE)*Table1[[#This Row],[%]]*0.875</f>
        <v>1.09375</v>
      </c>
      <c r="J23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2366" spans="1:11" hidden="1" x14ac:dyDescent="0.3">
      <c r="A2366" t="s">
        <v>4</v>
      </c>
      <c r="B2366" t="s">
        <v>104</v>
      </c>
      <c r="D2366" t="s">
        <v>15</v>
      </c>
      <c r="E2366" t="s">
        <v>37</v>
      </c>
      <c r="F2366">
        <v>20</v>
      </c>
      <c r="G2366" t="str">
        <f>VLOOKUP(Table1[[#This Row],[Week]],MonthWeek,3,FALSE)</f>
        <v>May</v>
      </c>
      <c r="I2366" s="4">
        <f>VLOOKUP(Table1[[#This Row],[Week]],WeekDays,2,FALSE)*Table1[[#This Row],[%]]*0.875</f>
        <v>0</v>
      </c>
      <c r="J23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67" spans="1:11" hidden="1" x14ac:dyDescent="0.3">
      <c r="A2367" t="s">
        <v>4</v>
      </c>
      <c r="B2367" t="s">
        <v>165</v>
      </c>
      <c r="D2367" t="s">
        <v>15</v>
      </c>
      <c r="E2367" t="s">
        <v>37</v>
      </c>
      <c r="F2367">
        <v>20</v>
      </c>
      <c r="G2367" t="str">
        <f>VLOOKUP(Table1[[#This Row],[Week]],MonthWeek,3,FALSE)</f>
        <v>May</v>
      </c>
      <c r="H2367" s="42"/>
      <c r="I2367" s="4">
        <f>VLOOKUP(Table1[[#This Row],[Week]],WeekDays,2,FALSE)*Table1[[#This Row],[%]]*0.875</f>
        <v>0</v>
      </c>
      <c r="J23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67" s="42"/>
    </row>
    <row r="2368" spans="1:11" hidden="1" x14ac:dyDescent="0.3">
      <c r="A2368" t="s">
        <v>4</v>
      </c>
      <c r="B2368" t="s">
        <v>29</v>
      </c>
      <c r="D2368" t="s">
        <v>15</v>
      </c>
      <c r="E2368" t="s">
        <v>37</v>
      </c>
      <c r="F2368">
        <v>20</v>
      </c>
      <c r="G2368" t="str">
        <f>VLOOKUP(Table1[[#This Row],[Week]],MonthWeek,3,FALSE)</f>
        <v>May</v>
      </c>
      <c r="H2368" s="42"/>
      <c r="I2368" s="4">
        <f>VLOOKUP(Table1[[#This Row],[Week]],WeekDays,2,FALSE)*Table1[[#This Row],[%]]*0.875</f>
        <v>0</v>
      </c>
      <c r="J23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68" s="42"/>
    </row>
    <row r="2369" spans="1:11" hidden="1" x14ac:dyDescent="0.3">
      <c r="A2369" t="s">
        <v>4</v>
      </c>
      <c r="B2369" t="s">
        <v>95</v>
      </c>
      <c r="D2369" t="s">
        <v>15</v>
      </c>
      <c r="E2369" t="s">
        <v>37</v>
      </c>
      <c r="F2369">
        <v>20</v>
      </c>
      <c r="G2369" t="str">
        <f>VLOOKUP(Table1[[#This Row],[Week]],MonthWeek,3,FALSE)</f>
        <v>May</v>
      </c>
      <c r="H2369" s="42"/>
      <c r="I2369" s="4">
        <f>VLOOKUP(Table1[[#This Row],[Week]],WeekDays,2,FALSE)*Table1[[#This Row],[%]]*0.875</f>
        <v>0</v>
      </c>
      <c r="J23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69" s="42"/>
    </row>
    <row r="2370" spans="1:11" hidden="1" x14ac:dyDescent="0.3">
      <c r="A2370" t="s">
        <v>9</v>
      </c>
      <c r="B2370" t="s">
        <v>9</v>
      </c>
      <c r="D2370" t="s">
        <v>15</v>
      </c>
      <c r="E2370" t="s">
        <v>37</v>
      </c>
      <c r="F2370">
        <v>20</v>
      </c>
      <c r="G2370" t="str">
        <f>VLOOKUP(Table1[[#This Row],[Week]],MonthWeek,3,FALSE)</f>
        <v>May</v>
      </c>
      <c r="H2370" s="42"/>
      <c r="I2370" s="4">
        <f>VLOOKUP(Table1[[#This Row],[Week]],WeekDays,2,FALSE)*Table1[[#This Row],[%]]*0.875</f>
        <v>0</v>
      </c>
      <c r="J23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70" s="42"/>
    </row>
    <row r="2371" spans="1:11" hidden="1" x14ac:dyDescent="0.3">
      <c r="A2371" t="s">
        <v>6</v>
      </c>
      <c r="B2371" t="s">
        <v>28</v>
      </c>
      <c r="D2371" t="s">
        <v>15</v>
      </c>
      <c r="E2371" t="s">
        <v>37</v>
      </c>
      <c r="F2371">
        <v>20</v>
      </c>
      <c r="G2371" t="str">
        <f>VLOOKUP(Table1[[#This Row],[Week]],MonthWeek,3,FALSE)</f>
        <v>May</v>
      </c>
      <c r="H2371" s="42"/>
      <c r="I2371" s="4">
        <f>VLOOKUP(Table1[[#This Row],[Week]],WeekDays,2,FALSE)*Table1[[#This Row],[%]]*0.875</f>
        <v>0</v>
      </c>
      <c r="J23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71" s="42"/>
    </row>
    <row r="2372" spans="1:11" hidden="1" x14ac:dyDescent="0.3">
      <c r="A2372" t="s">
        <v>6</v>
      </c>
      <c r="B2372" t="s">
        <v>111</v>
      </c>
      <c r="D2372" t="s">
        <v>15</v>
      </c>
      <c r="E2372" t="s">
        <v>37</v>
      </c>
      <c r="F2372">
        <v>20</v>
      </c>
      <c r="G2372" t="str">
        <f>VLOOKUP(Table1[[#This Row],[Week]],MonthWeek,3,FALSE)</f>
        <v>May</v>
      </c>
      <c r="I2372" s="4">
        <f>VLOOKUP(Table1[[#This Row],[Week]],WeekDays,2,FALSE)*Table1[[#This Row],[%]]*0.875</f>
        <v>0</v>
      </c>
      <c r="J23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373" spans="1:11" hidden="1" x14ac:dyDescent="0.3">
      <c r="A2373" t="s">
        <v>14</v>
      </c>
      <c r="B2373" t="s">
        <v>91</v>
      </c>
      <c r="D2373" t="s">
        <v>15</v>
      </c>
      <c r="E2373" t="s">
        <v>37</v>
      </c>
      <c r="F2373">
        <v>20</v>
      </c>
      <c r="G2373" t="str">
        <f>VLOOKUP(Table1[[#This Row],[Week]],MonthWeek,3,FALSE)</f>
        <v>May</v>
      </c>
      <c r="H2373" s="42">
        <v>0.1</v>
      </c>
      <c r="I2373" s="4">
        <f>VLOOKUP(Table1[[#This Row],[Week]],WeekDays,2,FALSE)*Table1[[#This Row],[%]]*0.875</f>
        <v>0.4375</v>
      </c>
      <c r="J23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73" s="42"/>
    </row>
    <row r="2374" spans="1:11" hidden="1" x14ac:dyDescent="0.3">
      <c r="A2374" t="s">
        <v>14</v>
      </c>
      <c r="B2374" t="s">
        <v>70</v>
      </c>
      <c r="D2374" t="s">
        <v>15</v>
      </c>
      <c r="E2374" t="s">
        <v>37</v>
      </c>
      <c r="F2374">
        <v>20</v>
      </c>
      <c r="G2374" t="str">
        <f>VLOOKUP(Table1[[#This Row],[Week]],MonthWeek,3,FALSE)</f>
        <v>May</v>
      </c>
      <c r="H2374" s="42">
        <v>0.1</v>
      </c>
      <c r="I2374" s="4">
        <f>VLOOKUP(Table1[[#This Row],[Week]],WeekDays,2,FALSE)*Table1[[#This Row],[%]]*0.875</f>
        <v>0.4375</v>
      </c>
      <c r="J23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74" s="42"/>
    </row>
    <row r="2375" spans="1:11" hidden="1" x14ac:dyDescent="0.3">
      <c r="A2375" t="s">
        <v>14</v>
      </c>
      <c r="B2375" t="s">
        <v>85</v>
      </c>
      <c r="D2375" t="s">
        <v>15</v>
      </c>
      <c r="E2375" t="s">
        <v>37</v>
      </c>
      <c r="F2375">
        <v>20</v>
      </c>
      <c r="G2375" t="str">
        <f>VLOOKUP(Table1[[#This Row],[Week]],MonthWeek,3,FALSE)</f>
        <v>May</v>
      </c>
      <c r="H2375" s="42">
        <v>0.1</v>
      </c>
      <c r="I2375" s="4">
        <f>VLOOKUP(Table1[[#This Row],[Week]],WeekDays,2,FALSE)*Table1[[#This Row],[%]]*0.875</f>
        <v>0.4375</v>
      </c>
      <c r="J23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375" s="42"/>
    </row>
    <row r="2376" spans="1:11" hidden="1" x14ac:dyDescent="0.3">
      <c r="A2376" t="s">
        <v>5</v>
      </c>
      <c r="B2376" t="s">
        <v>30</v>
      </c>
      <c r="D2376" t="s">
        <v>15</v>
      </c>
      <c r="E2376" t="s">
        <v>37</v>
      </c>
      <c r="F2376">
        <v>20</v>
      </c>
      <c r="G2376" t="str">
        <f>VLOOKUP(Table1[[#This Row],[Week]],MonthWeek,3,FALSE)</f>
        <v>May</v>
      </c>
      <c r="H2376" s="42">
        <v>0.15</v>
      </c>
      <c r="I2376" s="4">
        <f>VLOOKUP(Table1[[#This Row],[Week]],WeekDays,2,FALSE)*Table1[[#This Row],[%]]*0.875</f>
        <v>0.65625</v>
      </c>
      <c r="J23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376" s="42"/>
    </row>
    <row r="2377" spans="1:11" hidden="1" x14ac:dyDescent="0.3">
      <c r="A2377" t="s">
        <v>6</v>
      </c>
      <c r="B2377" t="s">
        <v>77</v>
      </c>
      <c r="D2377" t="s">
        <v>15</v>
      </c>
      <c r="E2377" t="s">
        <v>132</v>
      </c>
      <c r="F2377">
        <v>20</v>
      </c>
      <c r="G2377" t="str">
        <f>VLOOKUP(Table1[[#This Row],[Week]],MonthWeek,3,FALSE)</f>
        <v>May</v>
      </c>
      <c r="H2377" s="42"/>
      <c r="I2377" s="4">
        <f>VLOOKUP(Table1[[#This Row],[Week]],WeekDays,2,FALSE)*Table1[[#This Row],[%]]*0.875</f>
        <v>0</v>
      </c>
      <c r="J23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77" s="42"/>
    </row>
    <row r="2378" spans="1:11" hidden="1" x14ac:dyDescent="0.3">
      <c r="A2378" t="s">
        <v>5</v>
      </c>
      <c r="B2378" t="s">
        <v>30</v>
      </c>
      <c r="D2378" t="s">
        <v>15</v>
      </c>
      <c r="E2378" t="s">
        <v>132</v>
      </c>
      <c r="F2378">
        <v>20</v>
      </c>
      <c r="G2378" t="str">
        <f>VLOOKUP(Table1[[#This Row],[Week]],MonthWeek,3,FALSE)</f>
        <v>May</v>
      </c>
      <c r="H2378" s="42">
        <v>1</v>
      </c>
      <c r="I2378" s="4">
        <f>VLOOKUP(Table1[[#This Row],[Week]],WeekDays,2,FALSE)*Table1[[#This Row],[%]]*0.875</f>
        <v>4.375</v>
      </c>
      <c r="J23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378" s="42"/>
    </row>
    <row r="2379" spans="1:11" hidden="1" x14ac:dyDescent="0.3">
      <c r="A2379" t="s">
        <v>11</v>
      </c>
      <c r="B2379" t="s">
        <v>11</v>
      </c>
      <c r="D2379" t="s">
        <v>19</v>
      </c>
      <c r="E2379" t="s">
        <v>114</v>
      </c>
      <c r="F2379">
        <v>20</v>
      </c>
      <c r="G2379" t="str">
        <f>VLOOKUP(Table1[[#This Row],[Week]],MonthWeek,3,FALSE)</f>
        <v>May</v>
      </c>
      <c r="H2379" s="42"/>
      <c r="I2379" s="4">
        <f>VLOOKUP(Table1[[#This Row],[Week]],WeekDays,2,FALSE)*Table1[[#This Row],[%]]*0.875</f>
        <v>0</v>
      </c>
      <c r="J23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79" s="42"/>
    </row>
    <row r="2380" spans="1:11" hidden="1" x14ac:dyDescent="0.3">
      <c r="A2380" t="s">
        <v>4</v>
      </c>
      <c r="B2380" t="s">
        <v>115</v>
      </c>
      <c r="D2380" t="s">
        <v>19</v>
      </c>
      <c r="E2380" t="s">
        <v>114</v>
      </c>
      <c r="F2380">
        <v>20</v>
      </c>
      <c r="G2380" t="str">
        <f>VLOOKUP(Table1[[#This Row],[Week]],MonthWeek,3,FALSE)</f>
        <v>May</v>
      </c>
      <c r="H2380" s="42">
        <v>0.2</v>
      </c>
      <c r="I2380" s="4">
        <f>VLOOKUP(Table1[[#This Row],[Week]],WeekDays,2,FALSE)*Table1[[#This Row],[%]]*0.875</f>
        <v>0.875</v>
      </c>
      <c r="J23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380" s="42"/>
    </row>
    <row r="2381" spans="1:11" hidden="1" x14ac:dyDescent="0.3">
      <c r="A2381" t="s">
        <v>6</v>
      </c>
      <c r="B2381" t="s">
        <v>116</v>
      </c>
      <c r="D2381" t="s">
        <v>19</v>
      </c>
      <c r="E2381" t="s">
        <v>114</v>
      </c>
      <c r="F2381">
        <v>20</v>
      </c>
      <c r="G2381" t="str">
        <f>VLOOKUP(Table1[[#This Row],[Week]],MonthWeek,3,FALSE)</f>
        <v>May</v>
      </c>
      <c r="H2381" s="42">
        <v>0.1</v>
      </c>
      <c r="I2381" s="4">
        <f>VLOOKUP(Table1[[#This Row],[Week]],WeekDays,2,FALSE)*Table1[[#This Row],[%]]*0.875</f>
        <v>0.4375</v>
      </c>
      <c r="J23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381" s="42"/>
    </row>
    <row r="2382" spans="1:11" hidden="1" x14ac:dyDescent="0.3">
      <c r="A2382" t="s">
        <v>6</v>
      </c>
      <c r="B2382" t="s">
        <v>31</v>
      </c>
      <c r="D2382" t="s">
        <v>19</v>
      </c>
      <c r="E2382" t="s">
        <v>114</v>
      </c>
      <c r="F2382">
        <v>20</v>
      </c>
      <c r="G2382" t="str">
        <f>VLOOKUP(Table1[[#This Row],[Week]],MonthWeek,3,FALSE)</f>
        <v>May</v>
      </c>
      <c r="H2382" s="42">
        <v>0.8</v>
      </c>
      <c r="I2382" s="4">
        <f>VLOOKUP(Table1[[#This Row],[Week]],WeekDays,2,FALSE)*Table1[[#This Row],[%]]*0.875</f>
        <v>3.5</v>
      </c>
      <c r="J23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2382" s="42"/>
    </row>
    <row r="2383" spans="1:11" hidden="1" x14ac:dyDescent="0.3">
      <c r="A2383" t="s">
        <v>14</v>
      </c>
      <c r="B2383" t="s">
        <v>99</v>
      </c>
      <c r="D2383" t="s">
        <v>19</v>
      </c>
      <c r="E2383" t="s">
        <v>114</v>
      </c>
      <c r="F2383">
        <v>20</v>
      </c>
      <c r="G2383" t="str">
        <f>VLOOKUP(Table1[[#This Row],[Week]],MonthWeek,3,FALSE)</f>
        <v>May</v>
      </c>
      <c r="H2383" s="42">
        <v>0.1</v>
      </c>
      <c r="I2383" s="4">
        <f>VLOOKUP(Table1[[#This Row],[Week]],WeekDays,2,FALSE)*Table1[[#This Row],[%]]*0.875</f>
        <v>0.4375</v>
      </c>
      <c r="J23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383" s="42"/>
    </row>
    <row r="2384" spans="1:11" hidden="1" x14ac:dyDescent="0.3">
      <c r="A2384" t="s">
        <v>5</v>
      </c>
      <c r="B2384" t="s">
        <v>96</v>
      </c>
      <c r="D2384" t="s">
        <v>19</v>
      </c>
      <c r="E2384" t="s">
        <v>114</v>
      </c>
      <c r="F2384">
        <v>20</v>
      </c>
      <c r="G2384" t="str">
        <f>VLOOKUP(Table1[[#This Row],[Week]],MonthWeek,3,FALSE)</f>
        <v>May</v>
      </c>
      <c r="H2384" s="42">
        <v>0.2</v>
      </c>
      <c r="I2384" s="4">
        <f>VLOOKUP(Table1[[#This Row],[Week]],WeekDays,2,FALSE)*Table1[[#This Row],[%]]*0.875</f>
        <v>0.875</v>
      </c>
      <c r="J23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384" s="42"/>
    </row>
    <row r="2385" spans="1:11" hidden="1" x14ac:dyDescent="0.3">
      <c r="A2385" t="s">
        <v>5</v>
      </c>
      <c r="B2385" t="s">
        <v>83</v>
      </c>
      <c r="D2385" t="s">
        <v>19</v>
      </c>
      <c r="E2385" t="s">
        <v>114</v>
      </c>
      <c r="F2385">
        <v>20</v>
      </c>
      <c r="G2385" t="str">
        <f>VLOOKUP(Table1[[#This Row],[Week]],MonthWeek,3,FALSE)</f>
        <v>May</v>
      </c>
      <c r="H2385" s="42"/>
      <c r="I2385" s="4">
        <f>VLOOKUP(Table1[[#This Row],[Week]],WeekDays,2,FALSE)*Table1[[#This Row],[%]]*0.875</f>
        <v>0</v>
      </c>
      <c r="J23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85" s="42"/>
    </row>
    <row r="2386" spans="1:11" hidden="1" x14ac:dyDescent="0.3">
      <c r="A2386" t="s">
        <v>5</v>
      </c>
      <c r="B2386" t="s">
        <v>30</v>
      </c>
      <c r="D2386" t="s">
        <v>15</v>
      </c>
      <c r="E2386" t="s">
        <v>61</v>
      </c>
      <c r="F2386">
        <v>20</v>
      </c>
      <c r="G2386" t="str">
        <f>VLOOKUP(Table1[[#This Row],[Week]],MonthWeek,3,FALSE)</f>
        <v>May</v>
      </c>
      <c r="H2386" s="42">
        <v>1</v>
      </c>
      <c r="I2386" s="4">
        <f>VLOOKUP(Table1[[#This Row],[Week]],WeekDays,2,FALSE)*Table1[[#This Row],[%]]*0.875</f>
        <v>4.375</v>
      </c>
      <c r="J23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386" s="42"/>
    </row>
    <row r="2387" spans="1:11" hidden="1" x14ac:dyDescent="0.3">
      <c r="A2387" t="s">
        <v>5</v>
      </c>
      <c r="B2387" t="s">
        <v>30</v>
      </c>
      <c r="D2387" t="s">
        <v>17</v>
      </c>
      <c r="E2387" t="s">
        <v>101</v>
      </c>
      <c r="F2387">
        <v>20</v>
      </c>
      <c r="G2387" t="str">
        <f>VLOOKUP(Table1[[#This Row],[Week]],MonthWeek,3,FALSE)</f>
        <v>May</v>
      </c>
      <c r="H2387" s="42">
        <v>1</v>
      </c>
      <c r="I2387" s="4">
        <f>VLOOKUP(Table1[[#This Row],[Week]],WeekDays,2,FALSE)*Table1[[#This Row],[%]]*0.875</f>
        <v>4.375</v>
      </c>
      <c r="J23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387" s="42"/>
    </row>
    <row r="2388" spans="1:11" hidden="1" x14ac:dyDescent="0.3">
      <c r="A2388" t="s">
        <v>14</v>
      </c>
      <c r="B2388" t="s">
        <v>91</v>
      </c>
      <c r="D2388" t="s">
        <v>17</v>
      </c>
      <c r="E2388" t="s">
        <v>120</v>
      </c>
      <c r="F2388">
        <v>20</v>
      </c>
      <c r="G2388" t="str">
        <f>VLOOKUP(Table1[[#This Row],[Week]],MonthWeek,3,FALSE)</f>
        <v>May</v>
      </c>
      <c r="H2388" s="42">
        <v>0.15</v>
      </c>
      <c r="I2388" s="4">
        <f>VLOOKUP(Table1[[#This Row],[Week]],WeekDays,2,FALSE)*Table1[[#This Row],[%]]*0.875</f>
        <v>0.65625</v>
      </c>
      <c r="J23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2388" s="42"/>
    </row>
    <row r="2389" spans="1:11" hidden="1" x14ac:dyDescent="0.3">
      <c r="A2389" t="s">
        <v>14</v>
      </c>
      <c r="B2389" t="s">
        <v>36</v>
      </c>
      <c r="D2389" t="s">
        <v>17</v>
      </c>
      <c r="E2389" t="s">
        <v>120</v>
      </c>
      <c r="F2389">
        <v>20</v>
      </c>
      <c r="G2389" t="str">
        <f>VLOOKUP(Table1[[#This Row],[Week]],MonthWeek,3,FALSE)</f>
        <v>May</v>
      </c>
      <c r="H2389" s="42">
        <v>0.15</v>
      </c>
      <c r="I2389" s="4">
        <f>VLOOKUP(Table1[[#This Row],[Week]],WeekDays,2,FALSE)*Table1[[#This Row],[%]]*0.875</f>
        <v>0.65625</v>
      </c>
      <c r="J23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2389" s="42"/>
    </row>
    <row r="2390" spans="1:11" hidden="1" x14ac:dyDescent="0.3">
      <c r="A2390" t="s">
        <v>14</v>
      </c>
      <c r="B2390" t="s">
        <v>70</v>
      </c>
      <c r="D2390" t="s">
        <v>17</v>
      </c>
      <c r="E2390" t="s">
        <v>120</v>
      </c>
      <c r="F2390">
        <v>20</v>
      </c>
      <c r="G2390" t="str">
        <f>VLOOKUP(Table1[[#This Row],[Week]],MonthWeek,3,FALSE)</f>
        <v>May</v>
      </c>
      <c r="H2390" s="42">
        <v>0.15</v>
      </c>
      <c r="I2390" s="4">
        <f>VLOOKUP(Table1[[#This Row],[Week]],WeekDays,2,FALSE)*Table1[[#This Row],[%]]*0.875</f>
        <v>0.65625</v>
      </c>
      <c r="J23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2390" s="42"/>
    </row>
    <row r="2391" spans="1:11" hidden="1" x14ac:dyDescent="0.3">
      <c r="A2391" t="s">
        <v>14</v>
      </c>
      <c r="B2391" t="s">
        <v>85</v>
      </c>
      <c r="D2391" t="s">
        <v>17</v>
      </c>
      <c r="E2391" t="s">
        <v>120</v>
      </c>
      <c r="F2391">
        <v>20</v>
      </c>
      <c r="G2391" t="str">
        <f>VLOOKUP(Table1[[#This Row],[Week]],MonthWeek,3,FALSE)</f>
        <v>May</v>
      </c>
      <c r="H2391" s="42">
        <v>0.15</v>
      </c>
      <c r="I2391" s="4">
        <f>VLOOKUP(Table1[[#This Row],[Week]],WeekDays,2,FALSE)*Table1[[#This Row],[%]]*0.875</f>
        <v>0.65625</v>
      </c>
      <c r="J23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2391" s="42"/>
    </row>
    <row r="2392" spans="1:11" hidden="1" x14ac:dyDescent="0.3">
      <c r="A2392" t="s">
        <v>14</v>
      </c>
      <c r="B2392" t="s">
        <v>60</v>
      </c>
      <c r="D2392" t="s">
        <v>17</v>
      </c>
      <c r="E2392" t="s">
        <v>120</v>
      </c>
      <c r="F2392">
        <v>20</v>
      </c>
      <c r="G2392" t="str">
        <f>VLOOKUP(Table1[[#This Row],[Week]],MonthWeek,3,FALSE)</f>
        <v>May</v>
      </c>
      <c r="H2392" s="42">
        <v>0.2</v>
      </c>
      <c r="I2392" s="4">
        <f>VLOOKUP(Table1[[#This Row],[Week]],WeekDays,2,FALSE)*Table1[[#This Row],[%]]*0.875</f>
        <v>0.875</v>
      </c>
      <c r="J23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392" s="42"/>
    </row>
    <row r="2393" spans="1:11" hidden="1" x14ac:dyDescent="0.3">
      <c r="A2393" t="s">
        <v>9</v>
      </c>
      <c r="B2393" t="s">
        <v>9</v>
      </c>
      <c r="D2393" t="s">
        <v>15</v>
      </c>
      <c r="E2393" t="s">
        <v>134</v>
      </c>
      <c r="F2393">
        <v>20</v>
      </c>
      <c r="G2393" t="str">
        <f>VLOOKUP(Table1[[#This Row],[Week]],MonthWeek,3,FALSE)</f>
        <v>May</v>
      </c>
      <c r="H2393" s="42"/>
      <c r="I2393" s="4">
        <f>VLOOKUP(Table1[[#This Row],[Week]],WeekDays,2,FALSE)*Table1[[#This Row],[%]]*0.875</f>
        <v>0</v>
      </c>
      <c r="J23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93" s="42"/>
    </row>
    <row r="2394" spans="1:11" hidden="1" x14ac:dyDescent="0.3">
      <c r="A2394" t="s">
        <v>6</v>
      </c>
      <c r="B2394" t="s">
        <v>111</v>
      </c>
      <c r="D2394" t="s">
        <v>15</v>
      </c>
      <c r="E2394" t="s">
        <v>134</v>
      </c>
      <c r="F2394">
        <v>20</v>
      </c>
      <c r="G2394" t="str">
        <f>VLOOKUP(Table1[[#This Row],[Week]],MonthWeek,3,FALSE)</f>
        <v>May</v>
      </c>
      <c r="H2394" s="58">
        <v>0.3</v>
      </c>
      <c r="I2394" s="4">
        <f>VLOOKUP(Table1[[#This Row],[Week]],WeekDays,2,FALSE)*Table1[[#This Row],[%]]*0.875</f>
        <v>1.3125</v>
      </c>
      <c r="J23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2395" spans="1:11" hidden="1" x14ac:dyDescent="0.3">
      <c r="A2395" t="s">
        <v>14</v>
      </c>
      <c r="B2395" t="s">
        <v>60</v>
      </c>
      <c r="D2395" t="s">
        <v>15</v>
      </c>
      <c r="E2395" t="s">
        <v>134</v>
      </c>
      <c r="F2395">
        <v>20</v>
      </c>
      <c r="G2395" t="str">
        <f>VLOOKUP(Table1[[#This Row],[Week]],MonthWeek,3,FALSE)</f>
        <v>May</v>
      </c>
      <c r="H2395" s="42"/>
      <c r="I2395" s="4">
        <f>VLOOKUP(Table1[[#This Row],[Week]],WeekDays,2,FALSE)*Table1[[#This Row],[%]]*0.875</f>
        <v>0</v>
      </c>
      <c r="J23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95" s="42"/>
    </row>
    <row r="2396" spans="1:11" hidden="1" x14ac:dyDescent="0.3">
      <c r="A2396" t="s">
        <v>5</v>
      </c>
      <c r="B2396" t="s">
        <v>30</v>
      </c>
      <c r="D2396" t="s">
        <v>15</v>
      </c>
      <c r="E2396" t="s">
        <v>134</v>
      </c>
      <c r="F2396">
        <v>20</v>
      </c>
      <c r="G2396" t="str">
        <f>VLOOKUP(Table1[[#This Row],[Week]],MonthWeek,3,FALSE)</f>
        <v>May</v>
      </c>
      <c r="H2396" s="42">
        <v>0.2</v>
      </c>
      <c r="I2396" s="4">
        <f>VLOOKUP(Table1[[#This Row],[Week]],WeekDays,2,FALSE)*Table1[[#This Row],[%]]*0.875</f>
        <v>0.875</v>
      </c>
      <c r="J23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396" s="42"/>
    </row>
    <row r="2397" spans="1:11" hidden="1" x14ac:dyDescent="0.3">
      <c r="A2397" t="s">
        <v>4</v>
      </c>
      <c r="B2397" t="s">
        <v>95</v>
      </c>
      <c r="D2397" t="s">
        <v>19</v>
      </c>
      <c r="E2397" t="s">
        <v>73</v>
      </c>
      <c r="F2397">
        <v>20</v>
      </c>
      <c r="G2397" t="str">
        <f>VLOOKUP(Table1[[#This Row],[Week]],MonthWeek,3,FALSE)</f>
        <v>May</v>
      </c>
      <c r="H2397" s="42"/>
      <c r="I2397" s="4">
        <f>VLOOKUP(Table1[[#This Row],[Week]],WeekDays,2,FALSE)*Table1[[#This Row],[%]]*0.875</f>
        <v>0</v>
      </c>
      <c r="J23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397" s="42"/>
    </row>
    <row r="2398" spans="1:11" hidden="1" x14ac:dyDescent="0.3">
      <c r="A2398" t="s">
        <v>6</v>
      </c>
      <c r="B2398" t="s">
        <v>116</v>
      </c>
      <c r="D2398" t="s">
        <v>19</v>
      </c>
      <c r="E2398" t="s">
        <v>73</v>
      </c>
      <c r="F2398">
        <v>20</v>
      </c>
      <c r="G2398" t="str">
        <f>VLOOKUP(Table1[[#This Row],[Week]],MonthWeek,3,FALSE)</f>
        <v>May</v>
      </c>
      <c r="H2398" s="42">
        <v>0.1</v>
      </c>
      <c r="I2398" s="4">
        <f>VLOOKUP(Table1[[#This Row],[Week]],WeekDays,2,FALSE)*Table1[[#This Row],[%]]*0.875</f>
        <v>0.4375</v>
      </c>
      <c r="J23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398" s="42"/>
    </row>
    <row r="2399" spans="1:11" hidden="1" x14ac:dyDescent="0.3">
      <c r="A2399" t="s">
        <v>6</v>
      </c>
      <c r="B2399" t="s">
        <v>31</v>
      </c>
      <c r="D2399" t="s">
        <v>19</v>
      </c>
      <c r="E2399" t="s">
        <v>73</v>
      </c>
      <c r="F2399">
        <v>20</v>
      </c>
      <c r="G2399" t="str">
        <f>VLOOKUP(Table1[[#This Row],[Week]],MonthWeek,3,FALSE)</f>
        <v>May</v>
      </c>
      <c r="H2399" s="42">
        <v>0.7</v>
      </c>
      <c r="I2399" s="4">
        <f>VLOOKUP(Table1[[#This Row],[Week]],WeekDays,2,FALSE)*Table1[[#This Row],[%]]*0.875</f>
        <v>3.0625</v>
      </c>
      <c r="J23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2399" s="42"/>
    </row>
    <row r="2400" spans="1:11" hidden="1" x14ac:dyDescent="0.3">
      <c r="A2400" t="s">
        <v>6</v>
      </c>
      <c r="B2400" t="s">
        <v>111</v>
      </c>
      <c r="D2400" t="s">
        <v>19</v>
      </c>
      <c r="E2400" t="s">
        <v>73</v>
      </c>
      <c r="F2400">
        <v>20</v>
      </c>
      <c r="G2400" t="str">
        <f>VLOOKUP(Table1[[#This Row],[Week]],MonthWeek,3,FALSE)</f>
        <v>May</v>
      </c>
      <c r="H2400" s="42">
        <v>0.2</v>
      </c>
      <c r="I2400" s="4">
        <f>VLOOKUP(Table1[[#This Row],[Week]],WeekDays,2,FALSE)*Table1[[#This Row],[%]]*0.875</f>
        <v>0.875</v>
      </c>
      <c r="J24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400" s="42"/>
    </row>
    <row r="2401" spans="1:11" hidden="1" x14ac:dyDescent="0.3">
      <c r="A2401" t="s">
        <v>6</v>
      </c>
      <c r="B2401" t="s">
        <v>97</v>
      </c>
      <c r="D2401" t="s">
        <v>19</v>
      </c>
      <c r="E2401" t="s">
        <v>73</v>
      </c>
      <c r="F2401">
        <v>20</v>
      </c>
      <c r="G2401" t="str">
        <f>VLOOKUP(Table1[[#This Row],[Week]],MonthWeek,3,FALSE)</f>
        <v>May</v>
      </c>
      <c r="H2401" s="58">
        <v>0.15</v>
      </c>
      <c r="I2401" s="4">
        <f>VLOOKUP(Table1[[#This Row],[Week]],WeekDays,2,FALSE)*Table1[[#This Row],[%]]*0.875</f>
        <v>0.65625</v>
      </c>
      <c r="J24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2402" spans="1:11" hidden="1" x14ac:dyDescent="0.3">
      <c r="A2402" t="s">
        <v>14</v>
      </c>
      <c r="B2402" t="s">
        <v>99</v>
      </c>
      <c r="D2402" t="s">
        <v>19</v>
      </c>
      <c r="E2402" t="s">
        <v>73</v>
      </c>
      <c r="F2402">
        <v>20</v>
      </c>
      <c r="G2402" t="str">
        <f>VLOOKUP(Table1[[#This Row],[Week]],MonthWeek,3,FALSE)</f>
        <v>May</v>
      </c>
      <c r="H2402" s="42"/>
      <c r="I2402" s="4">
        <f>VLOOKUP(Table1[[#This Row],[Week]],WeekDays,2,FALSE)*Table1[[#This Row],[%]]*0.875</f>
        <v>0</v>
      </c>
      <c r="J24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02" s="42"/>
    </row>
    <row r="2403" spans="1:11" hidden="1" x14ac:dyDescent="0.3">
      <c r="A2403" t="s">
        <v>5</v>
      </c>
      <c r="B2403" t="s">
        <v>96</v>
      </c>
      <c r="D2403" t="s">
        <v>19</v>
      </c>
      <c r="E2403" t="s">
        <v>73</v>
      </c>
      <c r="F2403">
        <v>20</v>
      </c>
      <c r="G2403" t="str">
        <f>VLOOKUP(Table1[[#This Row],[Week]],MonthWeek,3,FALSE)</f>
        <v>May</v>
      </c>
      <c r="H2403" s="42">
        <v>0.4</v>
      </c>
      <c r="I2403" s="4">
        <f>VLOOKUP(Table1[[#This Row],[Week]],WeekDays,2,FALSE)*Table1[[#This Row],[%]]*0.875</f>
        <v>1.75</v>
      </c>
      <c r="J24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2403" s="42"/>
    </row>
    <row r="2404" spans="1:11" hidden="1" x14ac:dyDescent="0.3">
      <c r="A2404" t="s">
        <v>5</v>
      </c>
      <c r="B2404" t="s">
        <v>83</v>
      </c>
      <c r="D2404" t="s">
        <v>19</v>
      </c>
      <c r="E2404" t="s">
        <v>73</v>
      </c>
      <c r="F2404">
        <v>20</v>
      </c>
      <c r="G2404" t="str">
        <f>VLOOKUP(Table1[[#This Row],[Week]],MonthWeek,3,FALSE)</f>
        <v>May</v>
      </c>
      <c r="H2404" s="42"/>
      <c r="I2404" s="4">
        <f>VLOOKUP(Table1[[#This Row],[Week]],WeekDays,2,FALSE)*Table1[[#This Row],[%]]*0.875</f>
        <v>0</v>
      </c>
      <c r="J24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04" s="42"/>
    </row>
    <row r="2405" spans="1:11" hidden="1" x14ac:dyDescent="0.3">
      <c r="A2405" t="s">
        <v>13</v>
      </c>
      <c r="B2405" t="s">
        <v>67</v>
      </c>
      <c r="D2405" t="s">
        <v>19</v>
      </c>
      <c r="E2405" t="s">
        <v>73</v>
      </c>
      <c r="F2405">
        <v>20</v>
      </c>
      <c r="G2405" t="str">
        <f>VLOOKUP(Table1[[#This Row],[Week]],MonthWeek,3,FALSE)</f>
        <v>May</v>
      </c>
      <c r="H2405" s="42"/>
      <c r="I2405" s="4">
        <f>VLOOKUP(Table1[[#This Row],[Week]],WeekDays,2,FALSE)*Table1[[#This Row],[%]]*0.875</f>
        <v>0</v>
      </c>
      <c r="J24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05" s="42"/>
    </row>
    <row r="2406" spans="1:11" hidden="1" x14ac:dyDescent="0.3">
      <c r="A2406" t="s">
        <v>4</v>
      </c>
      <c r="B2406" t="s">
        <v>115</v>
      </c>
      <c r="D2406" t="s">
        <v>0</v>
      </c>
      <c r="E2406" t="s">
        <v>4</v>
      </c>
      <c r="F2406">
        <v>20</v>
      </c>
      <c r="G2406" t="str">
        <f>VLOOKUP(Table1[[#This Row],[Week]],MonthWeek,3,FALSE)</f>
        <v>May</v>
      </c>
      <c r="H2406" s="58">
        <v>1</v>
      </c>
      <c r="I2406" s="4">
        <f>VLOOKUP(Table1[[#This Row],[Week]],WeekDays,2,FALSE)*Table1[[#This Row],[%]]*0.875</f>
        <v>4.375</v>
      </c>
      <c r="J24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2407" spans="1:11" hidden="1" x14ac:dyDescent="0.3">
      <c r="A2407" t="s">
        <v>4</v>
      </c>
      <c r="B2407" t="s">
        <v>104</v>
      </c>
      <c r="D2407" t="s">
        <v>0</v>
      </c>
      <c r="E2407" t="s">
        <v>4</v>
      </c>
      <c r="F2407">
        <v>20</v>
      </c>
      <c r="G2407" t="str">
        <f>VLOOKUP(Table1[[#This Row],[Week]],MonthWeek,3,FALSE)</f>
        <v>May</v>
      </c>
      <c r="H2407" s="42"/>
      <c r="I2407" s="4">
        <f>VLOOKUP(Table1[[#This Row],[Week]],WeekDays,2,FALSE)*Table1[[#This Row],[%]]*0.875</f>
        <v>0</v>
      </c>
      <c r="J24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07" s="42"/>
    </row>
    <row r="2408" spans="1:11" hidden="1" x14ac:dyDescent="0.3">
      <c r="A2408" t="s">
        <v>4</v>
      </c>
      <c r="B2408" t="s">
        <v>165</v>
      </c>
      <c r="D2408" t="s">
        <v>0</v>
      </c>
      <c r="E2408" t="s">
        <v>4</v>
      </c>
      <c r="F2408">
        <v>20</v>
      </c>
      <c r="G2408" t="str">
        <f>VLOOKUP(Table1[[#This Row],[Week]],MonthWeek,3,FALSE)</f>
        <v>May</v>
      </c>
      <c r="H2408" s="42"/>
      <c r="I2408" s="4">
        <f>VLOOKUP(Table1[[#This Row],[Week]],WeekDays,2,FALSE)*Table1[[#This Row],[%]]*0.875</f>
        <v>0</v>
      </c>
      <c r="J24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08" s="42"/>
    </row>
    <row r="2409" spans="1:11" hidden="1" x14ac:dyDescent="0.3">
      <c r="A2409" t="s">
        <v>4</v>
      </c>
      <c r="B2409" t="s">
        <v>29</v>
      </c>
      <c r="D2409" t="s">
        <v>0</v>
      </c>
      <c r="E2409" t="s">
        <v>4</v>
      </c>
      <c r="F2409">
        <v>20</v>
      </c>
      <c r="G2409" t="str">
        <f>VLOOKUP(Table1[[#This Row],[Week]],MonthWeek,3,FALSE)</f>
        <v>May</v>
      </c>
      <c r="H2409" s="42"/>
      <c r="I2409" s="4">
        <f>VLOOKUP(Table1[[#This Row],[Week]],WeekDays,2,FALSE)*Table1[[#This Row],[%]]*0.875</f>
        <v>0</v>
      </c>
      <c r="J24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09" s="42"/>
    </row>
    <row r="2410" spans="1:11" hidden="1" x14ac:dyDescent="0.3">
      <c r="A2410" t="s">
        <v>4</v>
      </c>
      <c r="B2410" t="s">
        <v>95</v>
      </c>
      <c r="D2410" t="s">
        <v>0</v>
      </c>
      <c r="E2410" t="s">
        <v>4</v>
      </c>
      <c r="F2410">
        <v>20</v>
      </c>
      <c r="G2410" t="str">
        <f>VLOOKUP(Table1[[#This Row],[Week]],MonthWeek,3,FALSE)</f>
        <v>May</v>
      </c>
      <c r="H2410" s="42"/>
      <c r="I2410" s="4">
        <f>VLOOKUP(Table1[[#This Row],[Week]],WeekDays,2,FALSE)*Table1[[#This Row],[%]]*0.875</f>
        <v>0</v>
      </c>
      <c r="J24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10" s="42"/>
    </row>
    <row r="2411" spans="1:11" hidden="1" x14ac:dyDescent="0.3">
      <c r="A2411" t="s">
        <v>4</v>
      </c>
      <c r="B2411" t="s">
        <v>45</v>
      </c>
      <c r="D2411" t="s">
        <v>0</v>
      </c>
      <c r="E2411" t="s">
        <v>4</v>
      </c>
      <c r="F2411">
        <v>20</v>
      </c>
      <c r="G2411" t="str">
        <f>VLOOKUP(Table1[[#This Row],[Week]],MonthWeek,3,FALSE)</f>
        <v>May</v>
      </c>
      <c r="I2411" s="4">
        <f>VLOOKUP(Table1[[#This Row],[Week]],WeekDays,2,FALSE)*Table1[[#This Row],[%]]*0.875</f>
        <v>0</v>
      </c>
      <c r="J24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412" spans="1:11" hidden="1" x14ac:dyDescent="0.3">
      <c r="A2412" t="s">
        <v>5</v>
      </c>
      <c r="B2412" t="s">
        <v>30</v>
      </c>
      <c r="D2412" t="s">
        <v>15</v>
      </c>
      <c r="E2412" t="s">
        <v>135</v>
      </c>
      <c r="F2412">
        <v>20</v>
      </c>
      <c r="G2412" t="str">
        <f>VLOOKUP(Table1[[#This Row],[Week]],MonthWeek,3,FALSE)</f>
        <v>May</v>
      </c>
      <c r="H2412" s="42">
        <v>0.1</v>
      </c>
      <c r="I2412" s="4">
        <f>VLOOKUP(Table1[[#This Row],[Week]],WeekDays,2,FALSE)*Table1[[#This Row],[%]]*0.875</f>
        <v>0.4375</v>
      </c>
      <c r="J24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412" s="42"/>
    </row>
    <row r="2413" spans="1:11" hidden="1" x14ac:dyDescent="0.3">
      <c r="A2413" t="s">
        <v>14</v>
      </c>
      <c r="B2413" t="s">
        <v>85</v>
      </c>
      <c r="D2413" t="s">
        <v>15</v>
      </c>
      <c r="E2413" t="s">
        <v>92</v>
      </c>
      <c r="F2413">
        <v>20</v>
      </c>
      <c r="G2413" t="str">
        <f>VLOOKUP(Table1[[#This Row],[Week]],MonthWeek,3,FALSE)</f>
        <v>May</v>
      </c>
      <c r="H2413" s="42">
        <v>0.2</v>
      </c>
      <c r="I2413" s="4">
        <f>VLOOKUP(Table1[[#This Row],[Week]],WeekDays,2,FALSE)*Table1[[#This Row],[%]]*0.875</f>
        <v>0.875</v>
      </c>
      <c r="J24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413" s="42"/>
    </row>
    <row r="2414" spans="1:11" hidden="1" x14ac:dyDescent="0.3">
      <c r="A2414" t="s">
        <v>5</v>
      </c>
      <c r="B2414" t="s">
        <v>30</v>
      </c>
      <c r="D2414" t="s">
        <v>15</v>
      </c>
      <c r="E2414" t="s">
        <v>92</v>
      </c>
      <c r="F2414">
        <v>20</v>
      </c>
      <c r="G2414" t="str">
        <f>VLOOKUP(Table1[[#This Row],[Week]],MonthWeek,3,FALSE)</f>
        <v>May</v>
      </c>
      <c r="H2414" s="42">
        <v>0.8</v>
      </c>
      <c r="I2414" s="4">
        <f>VLOOKUP(Table1[[#This Row],[Week]],WeekDays,2,FALSE)*Table1[[#This Row],[%]]*0.875</f>
        <v>3.5</v>
      </c>
      <c r="J24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2414" s="42"/>
    </row>
    <row r="2415" spans="1:11" hidden="1" x14ac:dyDescent="0.3">
      <c r="A2415" t="s">
        <v>5</v>
      </c>
      <c r="B2415" t="s">
        <v>46</v>
      </c>
      <c r="D2415" t="s">
        <v>15</v>
      </c>
      <c r="E2415" t="s">
        <v>92</v>
      </c>
      <c r="F2415">
        <v>20</v>
      </c>
      <c r="G2415" t="str">
        <f>VLOOKUP(Table1[[#This Row],[Week]],MonthWeek,3,FALSE)</f>
        <v>May</v>
      </c>
      <c r="H2415" s="42"/>
      <c r="I2415" s="4">
        <f>VLOOKUP(Table1[[#This Row],[Week]],WeekDays,2,FALSE)*Table1[[#This Row],[%]]*0.875</f>
        <v>0</v>
      </c>
      <c r="J24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15" s="42"/>
    </row>
    <row r="2416" spans="1:11" hidden="1" x14ac:dyDescent="0.3">
      <c r="A2416" t="s">
        <v>13</v>
      </c>
      <c r="B2416" t="s">
        <v>59</v>
      </c>
      <c r="D2416" t="s">
        <v>15</v>
      </c>
      <c r="E2416" t="s">
        <v>92</v>
      </c>
      <c r="F2416">
        <v>20</v>
      </c>
      <c r="G2416" t="str">
        <f>VLOOKUP(Table1[[#This Row],[Week]],MonthWeek,3,FALSE)</f>
        <v>May</v>
      </c>
      <c r="H2416" s="42"/>
      <c r="I2416" s="4">
        <f>VLOOKUP(Table1[[#This Row],[Week]],WeekDays,2,FALSE)*Table1[[#This Row],[%]]*0.875</f>
        <v>0</v>
      </c>
      <c r="J24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16" s="42"/>
    </row>
    <row r="2417" spans="1:11" hidden="1" x14ac:dyDescent="0.3">
      <c r="A2417" t="s">
        <v>6</v>
      </c>
      <c r="B2417" t="s">
        <v>77</v>
      </c>
      <c r="D2417" t="s">
        <v>0</v>
      </c>
      <c r="E2417" t="s">
        <v>6</v>
      </c>
      <c r="F2417">
        <v>20</v>
      </c>
      <c r="G2417" t="str">
        <f>VLOOKUP(Table1[[#This Row],[Week]],MonthWeek,3,FALSE)</f>
        <v>May</v>
      </c>
      <c r="H2417" s="42">
        <v>0.2</v>
      </c>
      <c r="I2417" s="4">
        <f>VLOOKUP(Table1[[#This Row],[Week]],WeekDays,2,FALSE)*Table1[[#This Row],[%]]*0.875</f>
        <v>0.875</v>
      </c>
      <c r="J24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417" s="42"/>
    </row>
    <row r="2418" spans="1:11" hidden="1" x14ac:dyDescent="0.3">
      <c r="A2418" t="s">
        <v>6</v>
      </c>
      <c r="B2418" t="s">
        <v>116</v>
      </c>
      <c r="D2418" t="s">
        <v>0</v>
      </c>
      <c r="E2418" t="s">
        <v>6</v>
      </c>
      <c r="F2418">
        <v>20</v>
      </c>
      <c r="G2418" t="str">
        <f>VLOOKUP(Table1[[#This Row],[Week]],MonthWeek,3,FALSE)</f>
        <v>May</v>
      </c>
      <c r="H2418" s="42">
        <v>0.3</v>
      </c>
      <c r="I2418" s="4">
        <f>VLOOKUP(Table1[[#This Row],[Week]],WeekDays,2,FALSE)*Table1[[#This Row],[%]]*0.875</f>
        <v>1.3125</v>
      </c>
      <c r="J24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2418" s="42"/>
    </row>
    <row r="2419" spans="1:11" hidden="1" x14ac:dyDescent="0.3">
      <c r="A2419" t="s">
        <v>6</v>
      </c>
      <c r="B2419" t="s">
        <v>28</v>
      </c>
      <c r="D2419" t="s">
        <v>0</v>
      </c>
      <c r="E2419" t="s">
        <v>6</v>
      </c>
      <c r="F2419">
        <v>20</v>
      </c>
      <c r="G2419" t="str">
        <f>VLOOKUP(Table1[[#This Row],[Week]],MonthWeek,3,FALSE)</f>
        <v>May</v>
      </c>
      <c r="H2419" s="42">
        <v>0.2</v>
      </c>
      <c r="I2419" s="4">
        <f>VLOOKUP(Table1[[#This Row],[Week]],WeekDays,2,FALSE)*Table1[[#This Row],[%]]*0.875</f>
        <v>0.875</v>
      </c>
      <c r="J24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419" s="42"/>
    </row>
    <row r="2420" spans="1:11" hidden="1" x14ac:dyDescent="0.3">
      <c r="A2420" t="s">
        <v>6</v>
      </c>
      <c r="B2420" t="s">
        <v>31</v>
      </c>
      <c r="D2420" t="s">
        <v>0</v>
      </c>
      <c r="E2420" t="s">
        <v>6</v>
      </c>
      <c r="F2420">
        <v>20</v>
      </c>
      <c r="G2420" t="str">
        <f>VLOOKUP(Table1[[#This Row],[Week]],MonthWeek,3,FALSE)</f>
        <v>May</v>
      </c>
      <c r="H2420" s="42">
        <v>1.2</v>
      </c>
      <c r="I2420" s="4">
        <f>VLOOKUP(Table1[[#This Row],[Week]],WeekDays,2,FALSE)*Table1[[#This Row],[%]]*0.875</f>
        <v>5.25</v>
      </c>
      <c r="J24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420</v>
      </c>
      <c r="K2420" s="42"/>
    </row>
    <row r="2421" spans="1:11" hidden="1" x14ac:dyDescent="0.3">
      <c r="A2421" t="s">
        <v>6</v>
      </c>
      <c r="B2421" t="s">
        <v>111</v>
      </c>
      <c r="D2421" t="s">
        <v>0</v>
      </c>
      <c r="E2421" t="s">
        <v>6</v>
      </c>
      <c r="F2421">
        <v>20</v>
      </c>
      <c r="G2421" t="str">
        <f>VLOOKUP(Table1[[#This Row],[Week]],MonthWeek,3,FALSE)</f>
        <v>May</v>
      </c>
      <c r="H2421" s="58">
        <v>0.3</v>
      </c>
      <c r="I2421" s="4">
        <f>VLOOKUP(Table1[[#This Row],[Week]],WeekDays,2,FALSE)*Table1[[#This Row],[%]]*0.875</f>
        <v>1.3125</v>
      </c>
      <c r="J24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2422" spans="1:11" hidden="1" x14ac:dyDescent="0.3">
      <c r="A2422" t="s">
        <v>6</v>
      </c>
      <c r="B2422" t="s">
        <v>33</v>
      </c>
      <c r="D2422" t="s">
        <v>0</v>
      </c>
      <c r="E2422" t="s">
        <v>6</v>
      </c>
      <c r="F2422">
        <v>20</v>
      </c>
      <c r="G2422" t="str">
        <f>VLOOKUP(Table1[[#This Row],[Week]],MonthWeek,3,FALSE)</f>
        <v>May</v>
      </c>
      <c r="H2422" s="42">
        <v>0.2</v>
      </c>
      <c r="I2422" s="4">
        <f>VLOOKUP(Table1[[#This Row],[Week]],WeekDays,2,FALSE)*Table1[[#This Row],[%]]*0.875</f>
        <v>0.875</v>
      </c>
      <c r="J24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422" s="42"/>
    </row>
    <row r="2423" spans="1:11" hidden="1" x14ac:dyDescent="0.3">
      <c r="A2423" t="s">
        <v>6</v>
      </c>
      <c r="B2423" t="s">
        <v>97</v>
      </c>
      <c r="D2423" t="s">
        <v>0</v>
      </c>
      <c r="E2423" t="s">
        <v>6</v>
      </c>
      <c r="F2423">
        <v>20</v>
      </c>
      <c r="G2423" t="str">
        <f>VLOOKUP(Table1[[#This Row],[Week]],MonthWeek,3,FALSE)</f>
        <v>May</v>
      </c>
      <c r="H2423" s="58">
        <v>0.4</v>
      </c>
      <c r="I2423" s="4">
        <f>VLOOKUP(Table1[[#This Row],[Week]],WeekDays,2,FALSE)*Table1[[#This Row],[%]]*0.875</f>
        <v>1.75</v>
      </c>
      <c r="J24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424" spans="1:11" hidden="1" x14ac:dyDescent="0.3">
      <c r="A2424" t="s">
        <v>4</v>
      </c>
      <c r="B2424" t="s">
        <v>115</v>
      </c>
      <c r="D2424" t="s">
        <v>15</v>
      </c>
      <c r="E2424" t="s">
        <v>133</v>
      </c>
      <c r="F2424">
        <v>20</v>
      </c>
      <c r="G2424" t="str">
        <f>VLOOKUP(Table1[[#This Row],[Week]],MonthWeek,3,FALSE)</f>
        <v>May</v>
      </c>
      <c r="H2424" s="58">
        <v>0.5</v>
      </c>
      <c r="I2424" s="4">
        <f>VLOOKUP(Table1[[#This Row],[Week]],WeekDays,2,FALSE)*Table1[[#This Row],[%]]*0.875</f>
        <v>2.1875</v>
      </c>
      <c r="J24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425" spans="1:11" hidden="1" x14ac:dyDescent="0.3">
      <c r="A2425" t="s">
        <v>9</v>
      </c>
      <c r="B2425" t="s">
        <v>9</v>
      </c>
      <c r="D2425" t="s">
        <v>15</v>
      </c>
      <c r="E2425" t="s">
        <v>133</v>
      </c>
      <c r="F2425">
        <v>20</v>
      </c>
      <c r="G2425" t="str">
        <f>VLOOKUP(Table1[[#This Row],[Week]],MonthWeek,3,FALSE)</f>
        <v>May</v>
      </c>
      <c r="H2425" s="42"/>
      <c r="I2425" s="4">
        <f>VLOOKUP(Table1[[#This Row],[Week]],WeekDays,2,FALSE)*Table1[[#This Row],[%]]*0.875</f>
        <v>0</v>
      </c>
      <c r="J24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25" s="42"/>
    </row>
    <row r="2426" spans="1:11" hidden="1" x14ac:dyDescent="0.3">
      <c r="A2426" t="s">
        <v>5</v>
      </c>
      <c r="B2426" t="s">
        <v>46</v>
      </c>
      <c r="D2426" t="s">
        <v>15</v>
      </c>
      <c r="E2426" t="s">
        <v>133</v>
      </c>
      <c r="F2426">
        <v>20</v>
      </c>
      <c r="G2426" t="str">
        <f>VLOOKUP(Table1[[#This Row],[Week]],MonthWeek,3,FALSE)</f>
        <v>May</v>
      </c>
      <c r="H2426" s="42"/>
      <c r="I2426" s="4">
        <f>VLOOKUP(Table1[[#This Row],[Week]],WeekDays,2,FALSE)*Table1[[#This Row],[%]]*0.875</f>
        <v>0</v>
      </c>
      <c r="J24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26" s="42"/>
    </row>
    <row r="2427" spans="1:11" hidden="1" x14ac:dyDescent="0.3">
      <c r="A2427" t="s">
        <v>4</v>
      </c>
      <c r="B2427" t="s">
        <v>115</v>
      </c>
      <c r="D2427" t="s">
        <v>17</v>
      </c>
      <c r="E2427" t="s">
        <v>72</v>
      </c>
      <c r="F2427">
        <v>20</v>
      </c>
      <c r="G2427" t="str">
        <f>VLOOKUP(Table1[[#This Row],[Week]],MonthWeek,3,FALSE)</f>
        <v>May</v>
      </c>
      <c r="H2427" s="42">
        <v>0.1</v>
      </c>
      <c r="I2427" s="4">
        <f>VLOOKUP(Table1[[#This Row],[Week]],WeekDays,2,FALSE)*Table1[[#This Row],[%]]*0.875</f>
        <v>0.4375</v>
      </c>
      <c r="J24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427" s="42"/>
    </row>
    <row r="2428" spans="1:11" hidden="1" x14ac:dyDescent="0.3">
      <c r="A2428" t="s">
        <v>10</v>
      </c>
      <c r="B2428" t="s">
        <v>10</v>
      </c>
      <c r="D2428" t="s">
        <v>17</v>
      </c>
      <c r="E2428" t="s">
        <v>72</v>
      </c>
      <c r="F2428">
        <v>20</v>
      </c>
      <c r="G2428" t="str">
        <f>VLOOKUP(Table1[[#This Row],[Week]],MonthWeek,3,FALSE)</f>
        <v>May</v>
      </c>
      <c r="H2428" s="42"/>
      <c r="I2428" s="4">
        <f>VLOOKUP(Table1[[#This Row],[Week]],WeekDays,2,FALSE)*Table1[[#This Row],[%]]*0.875</f>
        <v>0</v>
      </c>
      <c r="J24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28" s="42"/>
    </row>
    <row r="2429" spans="1:11" hidden="1" x14ac:dyDescent="0.3">
      <c r="A2429" t="s">
        <v>14</v>
      </c>
      <c r="B2429" t="s">
        <v>91</v>
      </c>
      <c r="D2429" t="s">
        <v>17</v>
      </c>
      <c r="E2429" t="s">
        <v>72</v>
      </c>
      <c r="F2429">
        <v>20</v>
      </c>
      <c r="G2429" t="str">
        <f>VLOOKUP(Table1[[#This Row],[Week]],MonthWeek,3,FALSE)</f>
        <v>May</v>
      </c>
      <c r="H2429" s="42">
        <v>0.05</v>
      </c>
      <c r="I2429" s="4">
        <f>VLOOKUP(Table1[[#This Row],[Week]],WeekDays,2,FALSE)*Table1[[#This Row],[%]]*0.875</f>
        <v>0.21875</v>
      </c>
      <c r="J24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429" s="42"/>
    </row>
    <row r="2430" spans="1:11" hidden="1" x14ac:dyDescent="0.3">
      <c r="A2430" t="s">
        <v>14</v>
      </c>
      <c r="B2430" t="s">
        <v>36</v>
      </c>
      <c r="D2430" t="s">
        <v>17</v>
      </c>
      <c r="E2430" t="s">
        <v>72</v>
      </c>
      <c r="F2430">
        <v>20</v>
      </c>
      <c r="G2430" t="str">
        <f>VLOOKUP(Table1[[#This Row],[Week]],MonthWeek,3,FALSE)</f>
        <v>May</v>
      </c>
      <c r="H2430" s="42">
        <v>0.05</v>
      </c>
      <c r="I2430" s="4">
        <f>VLOOKUP(Table1[[#This Row],[Week]],WeekDays,2,FALSE)*Table1[[#This Row],[%]]*0.875</f>
        <v>0.21875</v>
      </c>
      <c r="J24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430" s="42"/>
    </row>
    <row r="2431" spans="1:11" hidden="1" x14ac:dyDescent="0.3">
      <c r="A2431" t="s">
        <v>14</v>
      </c>
      <c r="B2431" t="s">
        <v>70</v>
      </c>
      <c r="D2431" t="s">
        <v>17</v>
      </c>
      <c r="E2431" t="s">
        <v>72</v>
      </c>
      <c r="F2431">
        <v>20</v>
      </c>
      <c r="G2431" t="str">
        <f>VLOOKUP(Table1[[#This Row],[Week]],MonthWeek,3,FALSE)</f>
        <v>May</v>
      </c>
      <c r="H2431" s="42">
        <v>0.05</v>
      </c>
      <c r="I2431" s="4">
        <f>VLOOKUP(Table1[[#This Row],[Week]],WeekDays,2,FALSE)*Table1[[#This Row],[%]]*0.875</f>
        <v>0.21875</v>
      </c>
      <c r="J24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431" s="42"/>
    </row>
    <row r="2432" spans="1:11" hidden="1" x14ac:dyDescent="0.3">
      <c r="A2432" t="s">
        <v>14</v>
      </c>
      <c r="B2432" t="s">
        <v>85</v>
      </c>
      <c r="D2432" t="s">
        <v>17</v>
      </c>
      <c r="E2432" t="s">
        <v>72</v>
      </c>
      <c r="F2432">
        <v>20</v>
      </c>
      <c r="G2432" t="str">
        <f>VLOOKUP(Table1[[#This Row],[Week]],MonthWeek,3,FALSE)</f>
        <v>May</v>
      </c>
      <c r="H2432" s="42">
        <v>0.05</v>
      </c>
      <c r="I2432" s="4">
        <f>VLOOKUP(Table1[[#This Row],[Week]],WeekDays,2,FALSE)*Table1[[#This Row],[%]]*0.875</f>
        <v>0.21875</v>
      </c>
      <c r="J24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432" s="42"/>
    </row>
    <row r="2433" spans="1:11" hidden="1" x14ac:dyDescent="0.3">
      <c r="A2433" t="s">
        <v>14</v>
      </c>
      <c r="B2433" t="s">
        <v>60</v>
      </c>
      <c r="D2433" t="s">
        <v>17</v>
      </c>
      <c r="E2433" t="s">
        <v>72</v>
      </c>
      <c r="F2433">
        <v>20</v>
      </c>
      <c r="G2433" t="str">
        <f>VLOOKUP(Table1[[#This Row],[Week]],MonthWeek,3,FALSE)</f>
        <v>May</v>
      </c>
      <c r="H2433" s="42">
        <v>0.1</v>
      </c>
      <c r="I2433" s="4">
        <f>VLOOKUP(Table1[[#This Row],[Week]],WeekDays,2,FALSE)*Table1[[#This Row],[%]]*0.875</f>
        <v>0.4375</v>
      </c>
      <c r="J24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433" s="42"/>
    </row>
    <row r="2434" spans="1:11" hidden="1" x14ac:dyDescent="0.3">
      <c r="A2434" t="s">
        <v>14</v>
      </c>
      <c r="B2434" t="s">
        <v>60</v>
      </c>
      <c r="D2434" t="s">
        <v>17</v>
      </c>
      <c r="E2434" t="s">
        <v>72</v>
      </c>
      <c r="F2434">
        <v>20</v>
      </c>
      <c r="G2434" t="str">
        <f>VLOOKUP(Table1[[#This Row],[Week]],MonthWeek,3,FALSE)</f>
        <v>May</v>
      </c>
      <c r="H2434" s="42">
        <v>0.1</v>
      </c>
      <c r="I2434" s="4">
        <f>VLOOKUP(Table1[[#This Row],[Week]],WeekDays,2,FALSE)*Table1[[#This Row],[%]]*0.875</f>
        <v>0.4375</v>
      </c>
      <c r="J24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434" s="42"/>
    </row>
    <row r="2435" spans="1:11" hidden="1" x14ac:dyDescent="0.3">
      <c r="A2435" t="s">
        <v>13</v>
      </c>
      <c r="B2435" t="s">
        <v>47</v>
      </c>
      <c r="D2435" t="s">
        <v>17</v>
      </c>
      <c r="E2435" t="s">
        <v>72</v>
      </c>
      <c r="F2435">
        <v>20</v>
      </c>
      <c r="G2435" t="str">
        <f>VLOOKUP(Table1[[#This Row],[Week]],MonthWeek,3,FALSE)</f>
        <v>May</v>
      </c>
      <c r="H2435" s="42">
        <v>0.25</v>
      </c>
      <c r="I2435" s="4">
        <f>VLOOKUP(Table1[[#This Row],[Week]],WeekDays,2,FALSE)*Table1[[#This Row],[%]]*0.875</f>
        <v>1.09375</v>
      </c>
      <c r="J24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2435" s="42"/>
    </row>
    <row r="2436" spans="1:11" hidden="1" x14ac:dyDescent="0.3">
      <c r="A2436" t="s">
        <v>6</v>
      </c>
      <c r="B2436" t="s">
        <v>28</v>
      </c>
      <c r="D2436" t="s">
        <v>15</v>
      </c>
      <c r="E2436" t="s">
        <v>127</v>
      </c>
      <c r="F2436">
        <v>20</v>
      </c>
      <c r="G2436" t="str">
        <f>VLOOKUP(Table1[[#This Row],[Week]],MonthWeek,3,FALSE)</f>
        <v>May</v>
      </c>
      <c r="H2436" s="42">
        <v>0.1</v>
      </c>
      <c r="I2436" s="4">
        <f>VLOOKUP(Table1[[#This Row],[Week]],WeekDays,2,FALSE)*Table1[[#This Row],[%]]*0.875</f>
        <v>0.4375</v>
      </c>
      <c r="J24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436" s="42"/>
    </row>
    <row r="2437" spans="1:11" hidden="1" x14ac:dyDescent="0.3">
      <c r="A2437" t="s">
        <v>6</v>
      </c>
      <c r="B2437" t="s">
        <v>31</v>
      </c>
      <c r="D2437" t="s">
        <v>15</v>
      </c>
      <c r="E2437" t="s">
        <v>127</v>
      </c>
      <c r="F2437">
        <v>20</v>
      </c>
      <c r="G2437" t="str">
        <f>VLOOKUP(Table1[[#This Row],[Week]],MonthWeek,3,FALSE)</f>
        <v>May</v>
      </c>
      <c r="H2437" s="42">
        <v>0.2</v>
      </c>
      <c r="I2437" s="4">
        <f>VLOOKUP(Table1[[#This Row],[Week]],WeekDays,2,FALSE)*Table1[[#This Row],[%]]*0.875</f>
        <v>0.875</v>
      </c>
      <c r="J24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437" s="42"/>
    </row>
    <row r="2438" spans="1:11" hidden="1" x14ac:dyDescent="0.3">
      <c r="A2438" t="s">
        <v>6</v>
      </c>
      <c r="B2438" t="s">
        <v>111</v>
      </c>
      <c r="D2438" t="s">
        <v>15</v>
      </c>
      <c r="E2438" t="s">
        <v>127</v>
      </c>
      <c r="F2438">
        <v>20</v>
      </c>
      <c r="G2438" t="str">
        <f>VLOOKUP(Table1[[#This Row],[Week]],MonthWeek,3,FALSE)</f>
        <v>May</v>
      </c>
      <c r="H2438" s="58">
        <v>0.1</v>
      </c>
      <c r="I2438" s="4">
        <f>VLOOKUP(Table1[[#This Row],[Week]],WeekDays,2,FALSE)*Table1[[#This Row],[%]]*0.875</f>
        <v>0.4375</v>
      </c>
      <c r="J24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439" spans="1:11" hidden="1" x14ac:dyDescent="0.3">
      <c r="A2439" t="s">
        <v>14</v>
      </c>
      <c r="B2439" t="s">
        <v>36</v>
      </c>
      <c r="D2439" t="s">
        <v>15</v>
      </c>
      <c r="E2439" t="s">
        <v>127</v>
      </c>
      <c r="F2439">
        <v>20</v>
      </c>
      <c r="G2439" t="str">
        <f>VLOOKUP(Table1[[#This Row],[Week]],MonthWeek,3,FALSE)</f>
        <v>May</v>
      </c>
      <c r="H2439" s="42">
        <v>0.2</v>
      </c>
      <c r="I2439" s="4">
        <f>VLOOKUP(Table1[[#This Row],[Week]],WeekDays,2,FALSE)*Table1[[#This Row],[%]]*0.875</f>
        <v>0.875</v>
      </c>
      <c r="J24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439" s="42"/>
    </row>
    <row r="2440" spans="1:11" hidden="1" x14ac:dyDescent="0.3">
      <c r="A2440" t="s">
        <v>5</v>
      </c>
      <c r="B2440" t="s">
        <v>96</v>
      </c>
      <c r="D2440" t="s">
        <v>15</v>
      </c>
      <c r="E2440" t="s">
        <v>127</v>
      </c>
      <c r="F2440">
        <v>20</v>
      </c>
      <c r="G2440" t="str">
        <f>VLOOKUP(Table1[[#This Row],[Week]],MonthWeek,3,FALSE)</f>
        <v>May</v>
      </c>
      <c r="H2440" s="42">
        <v>0.1</v>
      </c>
      <c r="I2440" s="4">
        <f>VLOOKUP(Table1[[#This Row],[Week]],WeekDays,2,FALSE)*Table1[[#This Row],[%]]*0.875</f>
        <v>0.4375</v>
      </c>
      <c r="J24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440" s="42"/>
    </row>
    <row r="2441" spans="1:11" hidden="1" x14ac:dyDescent="0.3">
      <c r="A2441" t="s">
        <v>5</v>
      </c>
      <c r="B2441" t="s">
        <v>83</v>
      </c>
      <c r="D2441" t="s">
        <v>15</v>
      </c>
      <c r="E2441" t="s">
        <v>127</v>
      </c>
      <c r="F2441">
        <v>20</v>
      </c>
      <c r="G2441" t="str">
        <f>VLOOKUP(Table1[[#This Row],[Week]],MonthWeek,3,FALSE)</f>
        <v>May</v>
      </c>
      <c r="H2441" s="42"/>
      <c r="I2441" s="4">
        <f>VLOOKUP(Table1[[#This Row],[Week]],WeekDays,2,FALSE)*Table1[[#This Row],[%]]*0.875</f>
        <v>0</v>
      </c>
      <c r="J24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41" s="42"/>
    </row>
    <row r="2442" spans="1:11" hidden="1" x14ac:dyDescent="0.3">
      <c r="A2442" t="s">
        <v>13</v>
      </c>
      <c r="B2442" t="s">
        <v>90</v>
      </c>
      <c r="D2442" t="s">
        <v>15</v>
      </c>
      <c r="E2442" t="s">
        <v>127</v>
      </c>
      <c r="F2442">
        <v>20</v>
      </c>
      <c r="G2442" t="str">
        <f>VLOOKUP(Table1[[#This Row],[Week]],MonthWeek,3,FALSE)</f>
        <v>May</v>
      </c>
      <c r="H2442" s="42"/>
      <c r="I2442" s="4">
        <f>VLOOKUP(Table1[[#This Row],[Week]],WeekDays,2,FALSE)*Table1[[#This Row],[%]]*0.875</f>
        <v>0</v>
      </c>
      <c r="J24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42" s="42"/>
    </row>
    <row r="2443" spans="1:11" hidden="1" x14ac:dyDescent="0.3">
      <c r="A2443" t="s">
        <v>13</v>
      </c>
      <c r="B2443" t="s">
        <v>59</v>
      </c>
      <c r="D2443" t="s">
        <v>15</v>
      </c>
      <c r="E2443" t="s">
        <v>127</v>
      </c>
      <c r="F2443">
        <v>20</v>
      </c>
      <c r="G2443" t="str">
        <f>VLOOKUP(Table1[[#This Row],[Week]],MonthWeek,3,FALSE)</f>
        <v>May</v>
      </c>
      <c r="H2443" s="42">
        <v>0.2</v>
      </c>
      <c r="I2443" s="4">
        <f>VLOOKUP(Table1[[#This Row],[Week]],WeekDays,2,FALSE)*Table1[[#This Row],[%]]*0.875</f>
        <v>0.875</v>
      </c>
      <c r="J24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443" s="42"/>
    </row>
    <row r="2444" spans="1:11" hidden="1" x14ac:dyDescent="0.3">
      <c r="A2444" t="s">
        <v>13</v>
      </c>
      <c r="B2444" t="s">
        <v>69</v>
      </c>
      <c r="D2444" t="s">
        <v>15</v>
      </c>
      <c r="E2444" t="s">
        <v>127</v>
      </c>
      <c r="F2444">
        <v>20</v>
      </c>
      <c r="G2444" t="str">
        <f>VLOOKUP(Table1[[#This Row],[Week]],MonthWeek,3,FALSE)</f>
        <v>May</v>
      </c>
      <c r="H2444" s="42">
        <v>0.1</v>
      </c>
      <c r="I2444" s="4">
        <f>VLOOKUP(Table1[[#This Row],[Week]],WeekDays,2,FALSE)*Table1[[#This Row],[%]]*0.875</f>
        <v>0.4375</v>
      </c>
      <c r="J24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444" s="42"/>
    </row>
    <row r="2445" spans="1:11" hidden="1" x14ac:dyDescent="0.3">
      <c r="A2445" t="s">
        <v>4</v>
      </c>
      <c r="B2445" t="s">
        <v>115</v>
      </c>
      <c r="D2445" t="s">
        <v>17</v>
      </c>
      <c r="E2445" t="s">
        <v>79</v>
      </c>
      <c r="F2445">
        <v>20</v>
      </c>
      <c r="G2445" t="str">
        <f>VLOOKUP(Table1[[#This Row],[Week]],MonthWeek,3,FALSE)</f>
        <v>May</v>
      </c>
      <c r="H2445" s="58">
        <v>0.2</v>
      </c>
      <c r="I2445" s="4">
        <f>VLOOKUP(Table1[[#This Row],[Week]],WeekDays,2,FALSE)*Table1[[#This Row],[%]]*0.875</f>
        <v>0.875</v>
      </c>
      <c r="J24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446" spans="1:11" hidden="1" x14ac:dyDescent="0.3">
      <c r="A2446" t="s">
        <v>4</v>
      </c>
      <c r="B2446" t="s">
        <v>104</v>
      </c>
      <c r="D2446" t="s">
        <v>17</v>
      </c>
      <c r="E2446" t="s">
        <v>79</v>
      </c>
      <c r="F2446">
        <v>20</v>
      </c>
      <c r="G2446" t="str">
        <f>VLOOKUP(Table1[[#This Row],[Week]],MonthWeek,3,FALSE)</f>
        <v>May</v>
      </c>
      <c r="H2446" s="42"/>
      <c r="I2446" s="4">
        <f>VLOOKUP(Table1[[#This Row],[Week]],WeekDays,2,FALSE)*Table1[[#This Row],[%]]*0.875</f>
        <v>0</v>
      </c>
      <c r="J24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46" s="42"/>
    </row>
    <row r="2447" spans="1:11" hidden="1" x14ac:dyDescent="0.3">
      <c r="A2447" t="s">
        <v>4</v>
      </c>
      <c r="B2447" t="s">
        <v>165</v>
      </c>
      <c r="D2447" t="s">
        <v>17</v>
      </c>
      <c r="E2447" t="s">
        <v>79</v>
      </c>
      <c r="F2447">
        <v>20</v>
      </c>
      <c r="G2447" t="str">
        <f>VLOOKUP(Table1[[#This Row],[Week]],MonthWeek,3,FALSE)</f>
        <v>May</v>
      </c>
      <c r="H2447" s="42"/>
      <c r="I2447" s="4">
        <f>VLOOKUP(Table1[[#This Row],[Week]],WeekDays,2,FALSE)*Table1[[#This Row],[%]]*0.875</f>
        <v>0</v>
      </c>
      <c r="J24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47" s="42"/>
    </row>
    <row r="2448" spans="1:11" hidden="1" x14ac:dyDescent="0.3">
      <c r="A2448" t="s">
        <v>4</v>
      </c>
      <c r="B2448" t="s">
        <v>29</v>
      </c>
      <c r="D2448" t="s">
        <v>17</v>
      </c>
      <c r="E2448" t="s">
        <v>79</v>
      </c>
      <c r="F2448">
        <v>20</v>
      </c>
      <c r="G2448" t="str">
        <f>VLOOKUP(Table1[[#This Row],[Week]],MonthWeek,3,FALSE)</f>
        <v>May</v>
      </c>
      <c r="H2448" s="42"/>
      <c r="I2448" s="4">
        <f>VLOOKUP(Table1[[#This Row],[Week]],WeekDays,2,FALSE)*Table1[[#This Row],[%]]*0.875</f>
        <v>0</v>
      </c>
      <c r="J24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48" s="42"/>
    </row>
    <row r="2449" spans="1:11" hidden="1" x14ac:dyDescent="0.3">
      <c r="A2449" t="s">
        <v>4</v>
      </c>
      <c r="B2449" t="s">
        <v>95</v>
      </c>
      <c r="D2449" t="s">
        <v>17</v>
      </c>
      <c r="E2449" t="s">
        <v>79</v>
      </c>
      <c r="F2449">
        <v>20</v>
      </c>
      <c r="G2449" t="str">
        <f>VLOOKUP(Table1[[#This Row],[Week]],MonthWeek,3,FALSE)</f>
        <v>May</v>
      </c>
      <c r="H2449" s="42"/>
      <c r="I2449" s="4">
        <f>VLOOKUP(Table1[[#This Row],[Week]],WeekDays,2,FALSE)*Table1[[#This Row],[%]]*0.875</f>
        <v>0</v>
      </c>
      <c r="J24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49" s="42"/>
    </row>
    <row r="2450" spans="1:11" hidden="1" x14ac:dyDescent="0.3">
      <c r="A2450" t="s">
        <v>6</v>
      </c>
      <c r="B2450" t="s">
        <v>28</v>
      </c>
      <c r="D2450" t="s">
        <v>17</v>
      </c>
      <c r="E2450" t="s">
        <v>79</v>
      </c>
      <c r="F2450">
        <v>20</v>
      </c>
      <c r="G2450" t="str">
        <f>VLOOKUP(Table1[[#This Row],[Week]],MonthWeek,3,FALSE)</f>
        <v>May</v>
      </c>
      <c r="H2450" s="42">
        <v>0.2</v>
      </c>
      <c r="I2450" s="4">
        <f>VLOOKUP(Table1[[#This Row],[Week]],WeekDays,2,FALSE)*Table1[[#This Row],[%]]*0.875</f>
        <v>0.875</v>
      </c>
      <c r="J24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450" s="42"/>
    </row>
    <row r="2451" spans="1:11" hidden="1" x14ac:dyDescent="0.3">
      <c r="A2451" t="s">
        <v>6</v>
      </c>
      <c r="B2451" t="s">
        <v>111</v>
      </c>
      <c r="D2451" t="s">
        <v>17</v>
      </c>
      <c r="E2451" t="s">
        <v>79</v>
      </c>
      <c r="F2451">
        <v>20</v>
      </c>
      <c r="G2451" t="str">
        <f>VLOOKUP(Table1[[#This Row],[Week]],MonthWeek,3,FALSE)</f>
        <v>May</v>
      </c>
      <c r="H2451" s="58">
        <v>0.2</v>
      </c>
      <c r="I2451" s="4">
        <f>VLOOKUP(Table1[[#This Row],[Week]],WeekDays,2,FALSE)*Table1[[#This Row],[%]]*0.875</f>
        <v>0.875</v>
      </c>
      <c r="J24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452" spans="1:11" hidden="1" x14ac:dyDescent="0.3">
      <c r="A2452" t="s">
        <v>10</v>
      </c>
      <c r="B2452" t="s">
        <v>10</v>
      </c>
      <c r="D2452" t="s">
        <v>17</v>
      </c>
      <c r="E2452" t="s">
        <v>79</v>
      </c>
      <c r="F2452">
        <v>20</v>
      </c>
      <c r="G2452" t="str">
        <f>VLOOKUP(Table1[[#This Row],[Week]],MonthWeek,3,FALSE)</f>
        <v>May</v>
      </c>
      <c r="H2452" s="42"/>
      <c r="I2452" s="4">
        <f>VLOOKUP(Table1[[#This Row],[Week]],WeekDays,2,FALSE)*Table1[[#This Row],[%]]*0.875</f>
        <v>0</v>
      </c>
      <c r="J24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52" s="42"/>
    </row>
    <row r="2453" spans="1:11" hidden="1" x14ac:dyDescent="0.3">
      <c r="A2453" t="s">
        <v>5</v>
      </c>
      <c r="B2453" t="s">
        <v>83</v>
      </c>
      <c r="D2453" t="s">
        <v>17</v>
      </c>
      <c r="E2453" t="s">
        <v>38</v>
      </c>
      <c r="F2453">
        <v>20</v>
      </c>
      <c r="G2453" t="str">
        <f>VLOOKUP(Table1[[#This Row],[Week]],MonthWeek,3,FALSE)</f>
        <v>May</v>
      </c>
      <c r="H2453" s="42"/>
      <c r="I2453" s="4">
        <f>VLOOKUP(Table1[[#This Row],[Week]],WeekDays,2,FALSE)*Table1[[#This Row],[%]]*0.875</f>
        <v>0</v>
      </c>
      <c r="J24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53" s="42"/>
    </row>
    <row r="2454" spans="1:11" hidden="1" x14ac:dyDescent="0.3">
      <c r="A2454" t="s">
        <v>5</v>
      </c>
      <c r="B2454" t="s">
        <v>30</v>
      </c>
      <c r="D2454" t="s">
        <v>17</v>
      </c>
      <c r="E2454" t="s">
        <v>38</v>
      </c>
      <c r="F2454">
        <v>20</v>
      </c>
      <c r="G2454" t="str">
        <f>VLOOKUP(Table1[[#This Row],[Week]],MonthWeek,3,FALSE)</f>
        <v>May</v>
      </c>
      <c r="H2454" s="42">
        <v>1</v>
      </c>
      <c r="I2454" s="4">
        <f>VLOOKUP(Table1[[#This Row],[Week]],WeekDays,2,FALSE)*Table1[[#This Row],[%]]*0.875</f>
        <v>4.375</v>
      </c>
      <c r="J24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454" s="42"/>
    </row>
    <row r="2455" spans="1:11" hidden="1" x14ac:dyDescent="0.3">
      <c r="A2455" t="s">
        <v>10</v>
      </c>
      <c r="B2455" t="s">
        <v>10</v>
      </c>
      <c r="D2455" t="s">
        <v>17</v>
      </c>
      <c r="E2455" t="s">
        <v>62</v>
      </c>
      <c r="F2455">
        <v>20</v>
      </c>
      <c r="G2455" t="str">
        <f>VLOOKUP(Table1[[#This Row],[Week]],MonthWeek,3,FALSE)</f>
        <v>May</v>
      </c>
      <c r="H2455" s="42"/>
      <c r="I2455" s="4">
        <f>VLOOKUP(Table1[[#This Row],[Week]],WeekDays,2,FALSE)*Table1[[#This Row],[%]]*0.875</f>
        <v>0</v>
      </c>
      <c r="J24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55" s="42"/>
    </row>
    <row r="2456" spans="1:11" hidden="1" x14ac:dyDescent="0.3">
      <c r="A2456" t="s">
        <v>5</v>
      </c>
      <c r="B2456" t="s">
        <v>46</v>
      </c>
      <c r="D2456" t="s">
        <v>17</v>
      </c>
      <c r="E2456" t="s">
        <v>62</v>
      </c>
      <c r="F2456">
        <v>20</v>
      </c>
      <c r="G2456" t="str">
        <f>VLOOKUP(Table1[[#This Row],[Week]],MonthWeek,3,FALSE)</f>
        <v>May</v>
      </c>
      <c r="H2456" s="42"/>
      <c r="I2456" s="4">
        <f>VLOOKUP(Table1[[#This Row],[Week]],WeekDays,2,FALSE)*Table1[[#This Row],[%]]*0.875</f>
        <v>0</v>
      </c>
      <c r="J24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56" s="42"/>
    </row>
    <row r="2457" spans="1:11" hidden="1" x14ac:dyDescent="0.3">
      <c r="A2457" t="s">
        <v>5</v>
      </c>
      <c r="B2457" t="s">
        <v>30</v>
      </c>
      <c r="D2457" t="s">
        <v>17</v>
      </c>
      <c r="E2457" t="s">
        <v>62</v>
      </c>
      <c r="F2457">
        <v>20</v>
      </c>
      <c r="G2457" t="str">
        <f>VLOOKUP(Table1[[#This Row],[Week]],MonthWeek,3,FALSE)</f>
        <v>May</v>
      </c>
      <c r="H2457" s="42">
        <v>0.4</v>
      </c>
      <c r="I2457" s="4">
        <f>VLOOKUP(Table1[[#This Row],[Week]],WeekDays,2,FALSE)*Table1[[#This Row],[%]]*0.875</f>
        <v>1.75</v>
      </c>
      <c r="J24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2457" s="42"/>
    </row>
    <row r="2458" spans="1:11" hidden="1" x14ac:dyDescent="0.3">
      <c r="A2458" t="s">
        <v>6</v>
      </c>
      <c r="B2458" t="s">
        <v>77</v>
      </c>
      <c r="D2458" t="s">
        <v>17</v>
      </c>
      <c r="E2458" t="s">
        <v>107</v>
      </c>
      <c r="F2458">
        <v>20</v>
      </c>
      <c r="G2458" t="str">
        <f>VLOOKUP(Table1[[#This Row],[Week]],MonthWeek,3,FALSE)</f>
        <v>May</v>
      </c>
      <c r="H2458" s="42"/>
      <c r="I2458" s="4">
        <f>VLOOKUP(Table1[[#This Row],[Week]],WeekDays,2,FALSE)*Table1[[#This Row],[%]]*0.875</f>
        <v>0</v>
      </c>
      <c r="J24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58" s="42"/>
    </row>
    <row r="2459" spans="1:11" hidden="1" x14ac:dyDescent="0.3">
      <c r="A2459" t="s">
        <v>6</v>
      </c>
      <c r="B2459" t="s">
        <v>116</v>
      </c>
      <c r="D2459" t="s">
        <v>17</v>
      </c>
      <c r="E2459" t="s">
        <v>107</v>
      </c>
      <c r="F2459">
        <v>20</v>
      </c>
      <c r="G2459" t="str">
        <f>VLOOKUP(Table1[[#This Row],[Week]],MonthWeek,3,FALSE)</f>
        <v>May</v>
      </c>
      <c r="H2459" s="42">
        <v>0.1</v>
      </c>
      <c r="I2459" s="4">
        <f>VLOOKUP(Table1[[#This Row],[Week]],WeekDays,2,FALSE)*Table1[[#This Row],[%]]*0.875</f>
        <v>0.4375</v>
      </c>
      <c r="J24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459" s="42"/>
    </row>
    <row r="2460" spans="1:11" hidden="1" x14ac:dyDescent="0.3">
      <c r="A2460" t="s">
        <v>6</v>
      </c>
      <c r="B2460" t="s">
        <v>31</v>
      </c>
      <c r="D2460" t="s">
        <v>17</v>
      </c>
      <c r="E2460" t="s">
        <v>107</v>
      </c>
      <c r="F2460">
        <v>20</v>
      </c>
      <c r="G2460" t="str">
        <f>VLOOKUP(Table1[[#This Row],[Week]],MonthWeek,3,FALSE)</f>
        <v>May</v>
      </c>
      <c r="H2460" s="42">
        <v>0.4</v>
      </c>
      <c r="I2460" s="4">
        <f>VLOOKUP(Table1[[#This Row],[Week]],WeekDays,2,FALSE)*Table1[[#This Row],[%]]*0.875</f>
        <v>1.75</v>
      </c>
      <c r="J24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2460" s="42"/>
    </row>
    <row r="2461" spans="1:11" hidden="1" x14ac:dyDescent="0.3">
      <c r="A2461" t="s">
        <v>6</v>
      </c>
      <c r="B2461" t="s">
        <v>97</v>
      </c>
      <c r="D2461" t="s">
        <v>17</v>
      </c>
      <c r="E2461" t="s">
        <v>107</v>
      </c>
      <c r="F2461">
        <v>20</v>
      </c>
      <c r="G2461" t="str">
        <f>VLOOKUP(Table1[[#This Row],[Week]],MonthWeek,3,FALSE)</f>
        <v>May</v>
      </c>
      <c r="H2461" s="58">
        <v>0.1</v>
      </c>
      <c r="I2461" s="4">
        <f>VLOOKUP(Table1[[#This Row],[Week]],WeekDays,2,FALSE)*Table1[[#This Row],[%]]*0.875</f>
        <v>0.4375</v>
      </c>
      <c r="J24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462" spans="1:11" hidden="1" x14ac:dyDescent="0.3">
      <c r="A2462" t="s">
        <v>14</v>
      </c>
      <c r="B2462" t="s">
        <v>99</v>
      </c>
      <c r="D2462" t="s">
        <v>17</v>
      </c>
      <c r="E2462" t="s">
        <v>107</v>
      </c>
      <c r="F2462">
        <v>20</v>
      </c>
      <c r="G2462" t="str">
        <f>VLOOKUP(Table1[[#This Row],[Week]],MonthWeek,3,FALSE)</f>
        <v>May</v>
      </c>
      <c r="H2462" s="42">
        <v>0.1</v>
      </c>
      <c r="I2462" s="4">
        <f>VLOOKUP(Table1[[#This Row],[Week]],WeekDays,2,FALSE)*Table1[[#This Row],[%]]*0.875</f>
        <v>0.4375</v>
      </c>
      <c r="J24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462" s="42"/>
    </row>
    <row r="2463" spans="1:11" hidden="1" x14ac:dyDescent="0.3">
      <c r="A2463" t="s">
        <v>5</v>
      </c>
      <c r="B2463" t="s">
        <v>96</v>
      </c>
      <c r="D2463" t="s">
        <v>17</v>
      </c>
      <c r="E2463" t="s">
        <v>107</v>
      </c>
      <c r="F2463">
        <v>20</v>
      </c>
      <c r="G2463" t="str">
        <f>VLOOKUP(Table1[[#This Row],[Week]],MonthWeek,3,FALSE)</f>
        <v>May</v>
      </c>
      <c r="H2463" s="42">
        <v>0.8</v>
      </c>
      <c r="I2463" s="4">
        <f>VLOOKUP(Table1[[#This Row],[Week]],WeekDays,2,FALSE)*Table1[[#This Row],[%]]*0.875</f>
        <v>3.5</v>
      </c>
      <c r="J24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2463" s="42"/>
    </row>
    <row r="2464" spans="1:11" hidden="1" x14ac:dyDescent="0.3">
      <c r="A2464" t="s">
        <v>5</v>
      </c>
      <c r="B2464" t="s">
        <v>83</v>
      </c>
      <c r="D2464" t="s">
        <v>17</v>
      </c>
      <c r="E2464" t="s">
        <v>107</v>
      </c>
      <c r="F2464">
        <v>20</v>
      </c>
      <c r="G2464" t="str">
        <f>VLOOKUP(Table1[[#This Row],[Week]],MonthWeek,3,FALSE)</f>
        <v>May</v>
      </c>
      <c r="H2464" s="42"/>
      <c r="I2464" s="4">
        <f>VLOOKUP(Table1[[#This Row],[Week]],WeekDays,2,FALSE)*Table1[[#This Row],[%]]*0.875</f>
        <v>0</v>
      </c>
      <c r="J24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64" s="42"/>
    </row>
    <row r="2465" spans="1:11" hidden="1" x14ac:dyDescent="0.3">
      <c r="A2465" t="s">
        <v>11</v>
      </c>
      <c r="B2465" t="s">
        <v>11</v>
      </c>
      <c r="D2465" t="s">
        <v>19</v>
      </c>
      <c r="E2465" t="s">
        <v>102</v>
      </c>
      <c r="F2465">
        <v>20</v>
      </c>
      <c r="G2465" t="str">
        <f>VLOOKUP(Table1[[#This Row],[Week]],MonthWeek,3,FALSE)</f>
        <v>May</v>
      </c>
      <c r="H2465" s="42"/>
      <c r="I2465" s="4">
        <f>VLOOKUP(Table1[[#This Row],[Week]],WeekDays,2,FALSE)*Table1[[#This Row],[%]]*0.875</f>
        <v>0</v>
      </c>
      <c r="J24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65" s="42"/>
    </row>
    <row r="2466" spans="1:11" hidden="1" x14ac:dyDescent="0.3">
      <c r="A2466" t="s">
        <v>4</v>
      </c>
      <c r="B2466" t="s">
        <v>115</v>
      </c>
      <c r="D2466" t="s">
        <v>19</v>
      </c>
      <c r="E2466" t="s">
        <v>102</v>
      </c>
      <c r="F2466">
        <v>20</v>
      </c>
      <c r="G2466" t="str">
        <f>VLOOKUP(Table1[[#This Row],[Week]],MonthWeek,3,FALSE)</f>
        <v>May</v>
      </c>
      <c r="H2466" s="58">
        <v>0.5</v>
      </c>
      <c r="I2466" s="4">
        <f>VLOOKUP(Table1[[#This Row],[Week]],WeekDays,2,FALSE)*Table1[[#This Row],[%]]*0.875</f>
        <v>2.1875</v>
      </c>
      <c r="J24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467" spans="1:11" hidden="1" x14ac:dyDescent="0.3">
      <c r="A2467" t="s">
        <v>4</v>
      </c>
      <c r="B2467" t="s">
        <v>104</v>
      </c>
      <c r="D2467" t="s">
        <v>19</v>
      </c>
      <c r="E2467" t="s">
        <v>102</v>
      </c>
      <c r="F2467">
        <v>20</v>
      </c>
      <c r="G2467" t="str">
        <f>VLOOKUP(Table1[[#This Row],[Week]],MonthWeek,3,FALSE)</f>
        <v>May</v>
      </c>
      <c r="I2467" s="4">
        <f>VLOOKUP(Table1[[#This Row],[Week]],WeekDays,2,FALSE)*Table1[[#This Row],[%]]*0.875</f>
        <v>0</v>
      </c>
      <c r="J24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468" spans="1:11" hidden="1" x14ac:dyDescent="0.3">
      <c r="A2468" t="s">
        <v>4</v>
      </c>
      <c r="B2468" t="s">
        <v>165</v>
      </c>
      <c r="D2468" t="s">
        <v>19</v>
      </c>
      <c r="E2468" t="s">
        <v>102</v>
      </c>
      <c r="F2468">
        <v>20</v>
      </c>
      <c r="G2468" t="str">
        <f>VLOOKUP(Table1[[#This Row],[Week]],MonthWeek,3,FALSE)</f>
        <v>May</v>
      </c>
      <c r="H2468" s="42"/>
      <c r="I2468" s="4">
        <f>VLOOKUP(Table1[[#This Row],[Week]],WeekDays,2,FALSE)*Table1[[#This Row],[%]]*0.875</f>
        <v>0</v>
      </c>
      <c r="J24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68" s="42"/>
    </row>
    <row r="2469" spans="1:11" hidden="1" x14ac:dyDescent="0.3">
      <c r="A2469" t="s">
        <v>4</v>
      </c>
      <c r="B2469" t="s">
        <v>29</v>
      </c>
      <c r="D2469" t="s">
        <v>19</v>
      </c>
      <c r="E2469" t="s">
        <v>102</v>
      </c>
      <c r="F2469">
        <v>20</v>
      </c>
      <c r="G2469" t="str">
        <f>VLOOKUP(Table1[[#This Row],[Week]],MonthWeek,3,FALSE)</f>
        <v>May</v>
      </c>
      <c r="H2469" s="42"/>
      <c r="I2469" s="4">
        <f>VLOOKUP(Table1[[#This Row],[Week]],WeekDays,2,FALSE)*Table1[[#This Row],[%]]*0.875</f>
        <v>0</v>
      </c>
      <c r="J24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69" s="42"/>
    </row>
    <row r="2470" spans="1:11" hidden="1" x14ac:dyDescent="0.3">
      <c r="A2470" t="s">
        <v>4</v>
      </c>
      <c r="B2470" t="s">
        <v>95</v>
      </c>
      <c r="D2470" t="s">
        <v>19</v>
      </c>
      <c r="E2470" t="s">
        <v>102</v>
      </c>
      <c r="F2470">
        <v>20</v>
      </c>
      <c r="G2470" t="str">
        <f>VLOOKUP(Table1[[#This Row],[Week]],MonthWeek,3,FALSE)</f>
        <v>May</v>
      </c>
      <c r="H2470" s="42"/>
      <c r="I2470" s="4">
        <f>VLOOKUP(Table1[[#This Row],[Week]],WeekDays,2,FALSE)*Table1[[#This Row],[%]]*0.875</f>
        <v>0</v>
      </c>
      <c r="J24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70" s="42"/>
    </row>
    <row r="2471" spans="1:11" hidden="1" x14ac:dyDescent="0.3">
      <c r="A2471" t="s">
        <v>4</v>
      </c>
      <c r="B2471" t="s">
        <v>45</v>
      </c>
      <c r="D2471" t="s">
        <v>19</v>
      </c>
      <c r="E2471" t="s">
        <v>102</v>
      </c>
      <c r="F2471">
        <v>20</v>
      </c>
      <c r="G2471" t="str">
        <f>VLOOKUP(Table1[[#This Row],[Week]],MonthWeek,3,FALSE)</f>
        <v>May</v>
      </c>
      <c r="I2471" s="4">
        <f>VLOOKUP(Table1[[#This Row],[Week]],WeekDays,2,FALSE)*Table1[[#This Row],[%]]*0.875</f>
        <v>0</v>
      </c>
      <c r="J24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472" spans="1:11" hidden="1" x14ac:dyDescent="0.3">
      <c r="A2472" t="s">
        <v>5</v>
      </c>
      <c r="B2472" t="s">
        <v>30</v>
      </c>
      <c r="D2472" t="s">
        <v>19</v>
      </c>
      <c r="E2472" t="s">
        <v>102</v>
      </c>
      <c r="F2472">
        <v>20</v>
      </c>
      <c r="G2472" t="str">
        <f>VLOOKUP(Table1[[#This Row],[Week]],MonthWeek,3,FALSE)</f>
        <v>May</v>
      </c>
      <c r="H2472" s="58">
        <v>0.5</v>
      </c>
      <c r="I2472" s="4">
        <f>VLOOKUP(Table1[[#This Row],[Week]],WeekDays,2,FALSE)*Table1[[#This Row],[%]]*0.875</f>
        <v>2.1875</v>
      </c>
      <c r="J24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473" spans="1:11" hidden="1" x14ac:dyDescent="0.3">
      <c r="A2473" t="s">
        <v>13</v>
      </c>
      <c r="B2473" t="s">
        <v>59</v>
      </c>
      <c r="D2473" t="s">
        <v>19</v>
      </c>
      <c r="E2473" t="s">
        <v>102</v>
      </c>
      <c r="F2473">
        <v>20</v>
      </c>
      <c r="G2473" t="str">
        <f>VLOOKUP(Table1[[#This Row],[Week]],MonthWeek,3,FALSE)</f>
        <v>May</v>
      </c>
      <c r="H2473" s="42"/>
      <c r="I2473" s="4">
        <f>VLOOKUP(Table1[[#This Row],[Week]],WeekDays,2,FALSE)*Table1[[#This Row],[%]]*0.875</f>
        <v>0</v>
      </c>
      <c r="J24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73" s="42"/>
    </row>
    <row r="2474" spans="1:11" hidden="1" x14ac:dyDescent="0.3">
      <c r="A2474" t="s">
        <v>9</v>
      </c>
      <c r="B2474" t="s">
        <v>9</v>
      </c>
      <c r="D2474" t="s">
        <v>15</v>
      </c>
      <c r="E2474" t="s">
        <v>71</v>
      </c>
      <c r="F2474">
        <v>20</v>
      </c>
      <c r="G2474" t="str">
        <f>VLOOKUP(Table1[[#This Row],[Week]],MonthWeek,3,FALSE)</f>
        <v>May</v>
      </c>
      <c r="H2474" s="42"/>
      <c r="I2474" s="4">
        <f>VLOOKUP(Table1[[#This Row],[Week]],WeekDays,2,FALSE)*Table1[[#This Row],[%]]*0.875</f>
        <v>0</v>
      </c>
      <c r="J24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74" s="42"/>
    </row>
    <row r="2475" spans="1:11" hidden="1" x14ac:dyDescent="0.3">
      <c r="A2475" t="s">
        <v>5</v>
      </c>
      <c r="B2475" t="s">
        <v>30</v>
      </c>
      <c r="D2475" t="s">
        <v>15</v>
      </c>
      <c r="E2475" t="s">
        <v>71</v>
      </c>
      <c r="F2475">
        <v>20</v>
      </c>
      <c r="G2475" t="str">
        <f>VLOOKUP(Table1[[#This Row],[Week]],MonthWeek,3,FALSE)</f>
        <v>May</v>
      </c>
      <c r="H2475" s="42">
        <v>1</v>
      </c>
      <c r="I2475" s="4">
        <f>VLOOKUP(Table1[[#This Row],[Week]],WeekDays,2,FALSE)*Table1[[#This Row],[%]]*0.875</f>
        <v>4.375</v>
      </c>
      <c r="J24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475" s="42"/>
    </row>
    <row r="2476" spans="1:11" hidden="1" x14ac:dyDescent="0.3">
      <c r="A2476" t="s">
        <v>9</v>
      </c>
      <c r="B2476" t="s">
        <v>9</v>
      </c>
      <c r="D2476" t="s">
        <v>15</v>
      </c>
      <c r="E2476" t="s">
        <v>128</v>
      </c>
      <c r="F2476">
        <v>20</v>
      </c>
      <c r="G2476" t="str">
        <f>VLOOKUP(Table1[[#This Row],[Week]],MonthWeek,3,FALSE)</f>
        <v>May</v>
      </c>
      <c r="H2476" s="42"/>
      <c r="I2476" s="4">
        <f>VLOOKUP(Table1[[#This Row],[Week]],WeekDays,2,FALSE)*Table1[[#This Row],[%]]*0.875</f>
        <v>0</v>
      </c>
      <c r="J24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76" s="42"/>
    </row>
    <row r="2477" spans="1:11" hidden="1" x14ac:dyDescent="0.3">
      <c r="A2477" t="s">
        <v>6</v>
      </c>
      <c r="B2477" t="s">
        <v>31</v>
      </c>
      <c r="D2477" t="s">
        <v>15</v>
      </c>
      <c r="E2477" t="s">
        <v>128</v>
      </c>
      <c r="F2477">
        <v>20</v>
      </c>
      <c r="G2477" t="str">
        <f>VLOOKUP(Table1[[#This Row],[Week]],MonthWeek,3,FALSE)</f>
        <v>May</v>
      </c>
      <c r="H2477" s="42">
        <v>0.8</v>
      </c>
      <c r="I2477" s="4">
        <f>VLOOKUP(Table1[[#This Row],[Week]],WeekDays,2,FALSE)*Table1[[#This Row],[%]]*0.875</f>
        <v>3.5</v>
      </c>
      <c r="J24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477" s="42"/>
    </row>
    <row r="2478" spans="1:11" hidden="1" x14ac:dyDescent="0.3">
      <c r="A2478" t="s">
        <v>5</v>
      </c>
      <c r="B2478" t="s">
        <v>96</v>
      </c>
      <c r="D2478" t="s">
        <v>15</v>
      </c>
      <c r="E2478" t="s">
        <v>128</v>
      </c>
      <c r="F2478">
        <v>20</v>
      </c>
      <c r="G2478" t="str">
        <f>VLOOKUP(Table1[[#This Row],[Week]],MonthWeek,3,FALSE)</f>
        <v>May</v>
      </c>
      <c r="H2478" s="42">
        <v>0.3</v>
      </c>
      <c r="I2478" s="4">
        <f>VLOOKUP(Table1[[#This Row],[Week]],WeekDays,2,FALSE)*Table1[[#This Row],[%]]*0.875</f>
        <v>1.3125</v>
      </c>
      <c r="J24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2478" s="42"/>
    </row>
    <row r="2479" spans="1:11" hidden="1" x14ac:dyDescent="0.3">
      <c r="A2479" t="s">
        <v>5</v>
      </c>
      <c r="B2479" t="s">
        <v>83</v>
      </c>
      <c r="D2479" t="s">
        <v>15</v>
      </c>
      <c r="E2479" t="s">
        <v>128</v>
      </c>
      <c r="F2479">
        <v>20</v>
      </c>
      <c r="G2479" t="str">
        <f>VLOOKUP(Table1[[#This Row],[Week]],MonthWeek,3,FALSE)</f>
        <v>May</v>
      </c>
      <c r="H2479" s="42"/>
      <c r="I2479" s="4">
        <f>VLOOKUP(Table1[[#This Row],[Week]],WeekDays,2,FALSE)*Table1[[#This Row],[%]]*0.875</f>
        <v>0</v>
      </c>
      <c r="J24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79" s="42"/>
    </row>
    <row r="2480" spans="1:11" hidden="1" x14ac:dyDescent="0.3">
      <c r="A2480" t="s">
        <v>5</v>
      </c>
      <c r="B2480" t="s">
        <v>96</v>
      </c>
      <c r="D2480" t="s">
        <v>19</v>
      </c>
      <c r="E2480" t="s">
        <v>119</v>
      </c>
      <c r="F2480">
        <v>20</v>
      </c>
      <c r="G2480" t="str">
        <f>VLOOKUP(Table1[[#This Row],[Week]],MonthWeek,3,FALSE)</f>
        <v>May</v>
      </c>
      <c r="H2480" s="42">
        <v>1</v>
      </c>
      <c r="I2480" s="4">
        <f>VLOOKUP(Table1[[#This Row],[Week]],WeekDays,2,FALSE)*Table1[[#This Row],[%]]*0.875</f>
        <v>4.375</v>
      </c>
      <c r="J24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480" s="42"/>
    </row>
    <row r="2481" spans="1:11" hidden="1" x14ac:dyDescent="0.3">
      <c r="A2481" t="s">
        <v>5</v>
      </c>
      <c r="B2481" t="s">
        <v>83</v>
      </c>
      <c r="D2481" t="s">
        <v>19</v>
      </c>
      <c r="E2481" t="s">
        <v>119</v>
      </c>
      <c r="F2481">
        <v>20</v>
      </c>
      <c r="G2481" t="str">
        <f>VLOOKUP(Table1[[#This Row],[Week]],MonthWeek,3,FALSE)</f>
        <v>May</v>
      </c>
      <c r="H2481" s="42"/>
      <c r="I2481" s="4">
        <f>VLOOKUP(Table1[[#This Row],[Week]],WeekDays,2,FALSE)*Table1[[#This Row],[%]]*0.875</f>
        <v>0</v>
      </c>
      <c r="J24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81" s="42"/>
    </row>
    <row r="2482" spans="1:11" hidden="1" x14ac:dyDescent="0.3">
      <c r="A2482" t="s">
        <v>6</v>
      </c>
      <c r="B2482" t="s">
        <v>116</v>
      </c>
      <c r="D2482" t="s">
        <v>15</v>
      </c>
      <c r="E2482" t="s">
        <v>106</v>
      </c>
      <c r="F2482">
        <v>20</v>
      </c>
      <c r="G2482" t="str">
        <f>VLOOKUP(Table1[[#This Row],[Week]],MonthWeek,3,FALSE)</f>
        <v>May</v>
      </c>
      <c r="H2482" s="42">
        <v>0.1</v>
      </c>
      <c r="I2482" s="4">
        <f>VLOOKUP(Table1[[#This Row],[Week]],WeekDays,2,FALSE)*Table1[[#This Row],[%]]*0.875</f>
        <v>0.4375</v>
      </c>
      <c r="J24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482" s="42"/>
    </row>
    <row r="2483" spans="1:11" hidden="1" x14ac:dyDescent="0.3">
      <c r="A2483" t="s">
        <v>6</v>
      </c>
      <c r="B2483" t="s">
        <v>31</v>
      </c>
      <c r="D2483" t="s">
        <v>15</v>
      </c>
      <c r="E2483" t="s">
        <v>106</v>
      </c>
      <c r="F2483">
        <v>20</v>
      </c>
      <c r="G2483" t="str">
        <f>VLOOKUP(Table1[[#This Row],[Week]],MonthWeek,3,FALSE)</f>
        <v>May</v>
      </c>
      <c r="H2483" s="42">
        <v>0.8</v>
      </c>
      <c r="I2483" s="4">
        <f>VLOOKUP(Table1[[#This Row],[Week]],WeekDays,2,FALSE)*Table1[[#This Row],[%]]*0.875</f>
        <v>3.5</v>
      </c>
      <c r="J24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2483" s="42"/>
    </row>
    <row r="2484" spans="1:11" hidden="1" x14ac:dyDescent="0.3">
      <c r="A2484" t="s">
        <v>5</v>
      </c>
      <c r="B2484" t="s">
        <v>96</v>
      </c>
      <c r="D2484" t="s">
        <v>15</v>
      </c>
      <c r="E2484" t="s">
        <v>106</v>
      </c>
      <c r="F2484">
        <v>20</v>
      </c>
      <c r="G2484" t="str">
        <f>VLOOKUP(Table1[[#This Row],[Week]],MonthWeek,3,FALSE)</f>
        <v>May</v>
      </c>
      <c r="H2484" s="42">
        <v>1</v>
      </c>
      <c r="I2484" s="4">
        <f>VLOOKUP(Table1[[#This Row],[Week]],WeekDays,2,FALSE)*Table1[[#This Row],[%]]*0.875</f>
        <v>4.375</v>
      </c>
      <c r="J24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484" s="42"/>
    </row>
    <row r="2485" spans="1:11" hidden="1" x14ac:dyDescent="0.3">
      <c r="A2485" t="s">
        <v>5</v>
      </c>
      <c r="B2485" t="s">
        <v>83</v>
      </c>
      <c r="D2485" t="s">
        <v>15</v>
      </c>
      <c r="E2485" t="s">
        <v>106</v>
      </c>
      <c r="F2485">
        <v>20</v>
      </c>
      <c r="G2485" t="str">
        <f>VLOOKUP(Table1[[#This Row],[Week]],MonthWeek,3,FALSE)</f>
        <v>May</v>
      </c>
      <c r="H2485" s="42"/>
      <c r="I2485" s="4">
        <f>VLOOKUP(Table1[[#This Row],[Week]],WeekDays,2,FALSE)*Table1[[#This Row],[%]]*0.875</f>
        <v>0</v>
      </c>
      <c r="J24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85" s="42"/>
    </row>
    <row r="2486" spans="1:11" hidden="1" x14ac:dyDescent="0.3">
      <c r="A2486" t="s">
        <v>4</v>
      </c>
      <c r="B2486" t="s">
        <v>45</v>
      </c>
      <c r="D2486" t="s">
        <v>17</v>
      </c>
      <c r="E2486" t="s">
        <v>118</v>
      </c>
      <c r="F2486">
        <v>20</v>
      </c>
      <c r="G2486" t="str">
        <f>VLOOKUP(Table1[[#This Row],[Week]],MonthWeek,3,FALSE)</f>
        <v>May</v>
      </c>
      <c r="I2486" s="4">
        <f>VLOOKUP(Table1[[#This Row],[Week]],WeekDays,2,FALSE)*Table1[[#This Row],[%]]*0.875</f>
        <v>0</v>
      </c>
      <c r="J24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487" spans="1:11" hidden="1" x14ac:dyDescent="0.3">
      <c r="A2487" t="s">
        <v>13</v>
      </c>
      <c r="B2487" t="s">
        <v>67</v>
      </c>
      <c r="D2487" t="s">
        <v>17</v>
      </c>
      <c r="E2487" t="s">
        <v>118</v>
      </c>
      <c r="F2487">
        <v>20</v>
      </c>
      <c r="G2487" t="str">
        <f>VLOOKUP(Table1[[#This Row],[Week]],MonthWeek,3,FALSE)</f>
        <v>May</v>
      </c>
      <c r="H2487" s="42"/>
      <c r="I2487" s="4">
        <f>VLOOKUP(Table1[[#This Row],[Week]],WeekDays,2,FALSE)*Table1[[#This Row],[%]]*0.875</f>
        <v>0</v>
      </c>
      <c r="J24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87" s="42"/>
    </row>
    <row r="2488" spans="1:11" hidden="1" x14ac:dyDescent="0.3">
      <c r="A2488" t="s">
        <v>13</v>
      </c>
      <c r="B2488" t="s">
        <v>90</v>
      </c>
      <c r="D2488" t="s">
        <v>17</v>
      </c>
      <c r="E2488" t="s">
        <v>118</v>
      </c>
      <c r="F2488">
        <v>20</v>
      </c>
      <c r="G2488" t="str">
        <f>VLOOKUP(Table1[[#This Row],[Week]],MonthWeek,3,FALSE)</f>
        <v>May</v>
      </c>
      <c r="H2488" s="42">
        <v>0.1</v>
      </c>
      <c r="I2488" s="4">
        <f>VLOOKUP(Table1[[#This Row],[Week]],WeekDays,2,FALSE)*Table1[[#This Row],[%]]*0.875</f>
        <v>0.4375</v>
      </c>
      <c r="J24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488" s="42"/>
    </row>
    <row r="2489" spans="1:11" hidden="1" x14ac:dyDescent="0.3">
      <c r="A2489" t="s">
        <v>13</v>
      </c>
      <c r="B2489" t="s">
        <v>59</v>
      </c>
      <c r="D2489" t="s">
        <v>17</v>
      </c>
      <c r="E2489" t="s">
        <v>118</v>
      </c>
      <c r="F2489">
        <v>20</v>
      </c>
      <c r="G2489" t="str">
        <f>VLOOKUP(Table1[[#This Row],[Week]],MonthWeek,3,FALSE)</f>
        <v>May</v>
      </c>
      <c r="H2489" s="42">
        <v>0.25</v>
      </c>
      <c r="I2489" s="4">
        <f>VLOOKUP(Table1[[#This Row],[Week]],WeekDays,2,FALSE)*Table1[[#This Row],[%]]*0.875</f>
        <v>1.09375</v>
      </c>
      <c r="J24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489" s="42"/>
    </row>
    <row r="2490" spans="1:11" hidden="1" x14ac:dyDescent="0.3">
      <c r="A2490" t="s">
        <v>13</v>
      </c>
      <c r="B2490" t="s">
        <v>98</v>
      </c>
      <c r="D2490" t="s">
        <v>17</v>
      </c>
      <c r="E2490" t="s">
        <v>118</v>
      </c>
      <c r="F2490">
        <v>20</v>
      </c>
      <c r="G2490" t="str">
        <f>VLOOKUP(Table1[[#This Row],[Week]],MonthWeek,3,FALSE)</f>
        <v>May</v>
      </c>
      <c r="H2490" s="42">
        <v>0.1</v>
      </c>
      <c r="I2490" s="4">
        <f>VLOOKUP(Table1[[#This Row],[Week]],WeekDays,2,FALSE)*Table1[[#This Row],[%]]*0.875</f>
        <v>0.4375</v>
      </c>
      <c r="J24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490" s="42"/>
    </row>
    <row r="2491" spans="1:11" hidden="1" x14ac:dyDescent="0.3">
      <c r="A2491" t="s">
        <v>13</v>
      </c>
      <c r="B2491" t="s">
        <v>69</v>
      </c>
      <c r="D2491" t="s">
        <v>17</v>
      </c>
      <c r="E2491" t="s">
        <v>118</v>
      </c>
      <c r="F2491">
        <v>20</v>
      </c>
      <c r="G2491" t="str">
        <f>VLOOKUP(Table1[[#This Row],[Week]],MonthWeek,3,FALSE)</f>
        <v>May</v>
      </c>
      <c r="H2491" s="42">
        <v>0.1</v>
      </c>
      <c r="I2491" s="4">
        <f>VLOOKUP(Table1[[#This Row],[Week]],WeekDays,2,FALSE)*Table1[[#This Row],[%]]*0.875</f>
        <v>0.4375</v>
      </c>
      <c r="J24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491" s="42"/>
    </row>
    <row r="2492" spans="1:11" hidden="1" x14ac:dyDescent="0.3">
      <c r="A2492" t="s">
        <v>4</v>
      </c>
      <c r="B2492" t="s">
        <v>115</v>
      </c>
      <c r="D2492" t="s">
        <v>19</v>
      </c>
      <c r="E2492" t="s">
        <v>39</v>
      </c>
      <c r="F2492">
        <v>20</v>
      </c>
      <c r="G2492" t="str">
        <f>VLOOKUP(Table1[[#This Row],[Week]],MonthWeek,3,FALSE)</f>
        <v>May</v>
      </c>
      <c r="H2492" s="42">
        <v>0.2</v>
      </c>
      <c r="I2492" s="4">
        <f>VLOOKUP(Table1[[#This Row],[Week]],WeekDays,2,FALSE)*Table1[[#This Row],[%]]*0.875</f>
        <v>0.875</v>
      </c>
      <c r="J24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492" s="42"/>
    </row>
    <row r="2493" spans="1:11" hidden="1" x14ac:dyDescent="0.3">
      <c r="A2493" t="s">
        <v>6</v>
      </c>
      <c r="B2493" t="s">
        <v>28</v>
      </c>
      <c r="D2493" t="s">
        <v>19</v>
      </c>
      <c r="E2493" t="s">
        <v>39</v>
      </c>
      <c r="F2493">
        <v>20</v>
      </c>
      <c r="G2493" t="str">
        <f>VLOOKUP(Table1[[#This Row],[Week]],MonthWeek,3,FALSE)</f>
        <v>May</v>
      </c>
      <c r="H2493" s="42">
        <v>0.2</v>
      </c>
      <c r="I2493" s="4">
        <f>VLOOKUP(Table1[[#This Row],[Week]],WeekDays,2,FALSE)*Table1[[#This Row],[%]]*0.875</f>
        <v>0.875</v>
      </c>
      <c r="J24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493" s="42"/>
    </row>
    <row r="2494" spans="1:11" hidden="1" x14ac:dyDescent="0.3">
      <c r="A2494" t="s">
        <v>14</v>
      </c>
      <c r="B2494" t="s">
        <v>70</v>
      </c>
      <c r="D2494" t="s">
        <v>19</v>
      </c>
      <c r="E2494" t="s">
        <v>39</v>
      </c>
      <c r="F2494">
        <v>20</v>
      </c>
      <c r="G2494" t="str">
        <f>VLOOKUP(Table1[[#This Row],[Week]],MonthWeek,3,FALSE)</f>
        <v>May</v>
      </c>
      <c r="H2494" s="42">
        <v>0.1</v>
      </c>
      <c r="I2494" s="4">
        <f>VLOOKUP(Table1[[#This Row],[Week]],WeekDays,2,FALSE)*Table1[[#This Row],[%]]*0.875</f>
        <v>0.4375</v>
      </c>
      <c r="J24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494" s="42"/>
    </row>
    <row r="2495" spans="1:11" hidden="1" x14ac:dyDescent="0.3">
      <c r="A2495" t="s">
        <v>14</v>
      </c>
      <c r="B2495" t="s">
        <v>60</v>
      </c>
      <c r="D2495" t="s">
        <v>19</v>
      </c>
      <c r="E2495" t="s">
        <v>39</v>
      </c>
      <c r="F2495">
        <v>20</v>
      </c>
      <c r="G2495" t="str">
        <f>VLOOKUP(Table1[[#This Row],[Week]],MonthWeek,3,FALSE)</f>
        <v>May</v>
      </c>
      <c r="H2495" s="42">
        <v>0.1</v>
      </c>
      <c r="I2495" s="4">
        <f>VLOOKUP(Table1[[#This Row],[Week]],WeekDays,2,FALSE)*Table1[[#This Row],[%]]*0.875</f>
        <v>0.4375</v>
      </c>
      <c r="J24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495" s="42"/>
    </row>
    <row r="2496" spans="1:11" hidden="1" x14ac:dyDescent="0.3">
      <c r="A2496" t="s">
        <v>5</v>
      </c>
      <c r="B2496" t="s">
        <v>30</v>
      </c>
      <c r="D2496" t="s">
        <v>19</v>
      </c>
      <c r="E2496" t="s">
        <v>39</v>
      </c>
      <c r="F2496">
        <v>20</v>
      </c>
      <c r="G2496" t="str">
        <f>VLOOKUP(Table1[[#This Row],[Week]],MonthWeek,3,FALSE)</f>
        <v>May</v>
      </c>
      <c r="I2496" s="4">
        <f>VLOOKUP(Table1[[#This Row],[Week]],WeekDays,2,FALSE)*Table1[[#This Row],[%]]*0.875</f>
        <v>0</v>
      </c>
      <c r="J24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497" spans="1:11" hidden="1" x14ac:dyDescent="0.3">
      <c r="A2497" t="s">
        <v>5</v>
      </c>
      <c r="B2497" t="s">
        <v>46</v>
      </c>
      <c r="D2497" t="s">
        <v>19</v>
      </c>
      <c r="E2497" t="s">
        <v>39</v>
      </c>
      <c r="F2497">
        <v>20</v>
      </c>
      <c r="G2497" t="str">
        <f>VLOOKUP(Table1[[#This Row],[Week]],MonthWeek,3,FALSE)</f>
        <v>May</v>
      </c>
      <c r="H2497" s="42"/>
      <c r="I2497" s="4">
        <f>VLOOKUP(Table1[[#This Row],[Week]],WeekDays,2,FALSE)*Table1[[#This Row],[%]]*0.875</f>
        <v>0</v>
      </c>
      <c r="J24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97" s="42"/>
    </row>
    <row r="2498" spans="1:11" hidden="1" x14ac:dyDescent="0.3">
      <c r="A2498" t="s">
        <v>13</v>
      </c>
      <c r="B2498" t="s">
        <v>47</v>
      </c>
      <c r="D2498" t="s">
        <v>19</v>
      </c>
      <c r="E2498" t="s">
        <v>39</v>
      </c>
      <c r="F2498">
        <v>20</v>
      </c>
      <c r="G2498" t="str">
        <f>VLOOKUP(Table1[[#This Row],[Week]],MonthWeek,3,FALSE)</f>
        <v>May</v>
      </c>
      <c r="H2498" s="42">
        <v>0.3</v>
      </c>
      <c r="I2498" s="4">
        <f>VLOOKUP(Table1[[#This Row],[Week]],WeekDays,2,FALSE)*Table1[[#This Row],[%]]*0.875</f>
        <v>1.3125</v>
      </c>
      <c r="J24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498" s="42"/>
    </row>
    <row r="2499" spans="1:11" hidden="1" x14ac:dyDescent="0.3">
      <c r="A2499" t="s">
        <v>13</v>
      </c>
      <c r="B2499" t="s">
        <v>90</v>
      </c>
      <c r="D2499" t="s">
        <v>19</v>
      </c>
      <c r="E2499" t="s">
        <v>39</v>
      </c>
      <c r="F2499">
        <v>20</v>
      </c>
      <c r="G2499" t="str">
        <f>VLOOKUP(Table1[[#This Row],[Week]],MonthWeek,3,FALSE)</f>
        <v>May</v>
      </c>
      <c r="H2499" s="42"/>
      <c r="I2499" s="4">
        <f>VLOOKUP(Table1[[#This Row],[Week]],WeekDays,2,FALSE)*Table1[[#This Row],[%]]*0.875</f>
        <v>0</v>
      </c>
      <c r="J24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499" s="42"/>
    </row>
    <row r="2500" spans="1:11" hidden="1" x14ac:dyDescent="0.3">
      <c r="A2500" t="s">
        <v>13</v>
      </c>
      <c r="B2500" t="s">
        <v>59</v>
      </c>
      <c r="D2500" t="s">
        <v>19</v>
      </c>
      <c r="E2500" t="s">
        <v>39</v>
      </c>
      <c r="F2500">
        <v>20</v>
      </c>
      <c r="G2500" t="str">
        <f>VLOOKUP(Table1[[#This Row],[Week]],MonthWeek,3,FALSE)</f>
        <v>May</v>
      </c>
      <c r="H2500" s="42">
        <v>0.3</v>
      </c>
      <c r="I2500" s="4">
        <f>VLOOKUP(Table1[[#This Row],[Week]],WeekDays,2,FALSE)*Table1[[#This Row],[%]]*0.875</f>
        <v>1.3125</v>
      </c>
      <c r="J25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500" s="42"/>
    </row>
    <row r="2501" spans="1:11" hidden="1" x14ac:dyDescent="0.3">
      <c r="A2501" t="s">
        <v>13</v>
      </c>
      <c r="B2501" t="s">
        <v>98</v>
      </c>
      <c r="D2501" t="s">
        <v>19</v>
      </c>
      <c r="E2501" t="s">
        <v>39</v>
      </c>
      <c r="F2501">
        <v>20</v>
      </c>
      <c r="G2501" t="str">
        <f>VLOOKUP(Table1[[#This Row],[Week]],MonthWeek,3,FALSE)</f>
        <v>May</v>
      </c>
      <c r="H2501" s="42">
        <v>0.2</v>
      </c>
      <c r="I2501" s="4">
        <f>VLOOKUP(Table1[[#This Row],[Week]],WeekDays,2,FALSE)*Table1[[#This Row],[%]]*0.875</f>
        <v>0.875</v>
      </c>
      <c r="J25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501" s="42"/>
    </row>
    <row r="2502" spans="1:11" hidden="1" x14ac:dyDescent="0.3">
      <c r="A2502" t="s">
        <v>11</v>
      </c>
      <c r="B2502" t="s">
        <v>11</v>
      </c>
      <c r="D2502" t="s">
        <v>19</v>
      </c>
      <c r="E2502" t="s">
        <v>51</v>
      </c>
      <c r="F2502">
        <v>20</v>
      </c>
      <c r="G2502" t="str">
        <f>VLOOKUP(Table1[[#This Row],[Week]],MonthWeek,3,FALSE)</f>
        <v>May</v>
      </c>
      <c r="H2502" s="42"/>
      <c r="I2502" s="4">
        <f>VLOOKUP(Table1[[#This Row],[Week]],WeekDays,2,FALSE)*Table1[[#This Row],[%]]*0.875</f>
        <v>0</v>
      </c>
      <c r="J25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02" s="42"/>
    </row>
    <row r="2503" spans="1:11" hidden="1" x14ac:dyDescent="0.3">
      <c r="A2503" t="s">
        <v>14</v>
      </c>
      <c r="B2503" t="s">
        <v>99</v>
      </c>
      <c r="D2503" t="s">
        <v>19</v>
      </c>
      <c r="E2503" t="s">
        <v>51</v>
      </c>
      <c r="F2503">
        <v>20</v>
      </c>
      <c r="G2503" t="str">
        <f>VLOOKUP(Table1[[#This Row],[Week]],MonthWeek,3,FALSE)</f>
        <v>May</v>
      </c>
      <c r="H2503" s="42"/>
      <c r="I2503" s="4">
        <f>VLOOKUP(Table1[[#This Row],[Week]],WeekDays,2,FALSE)*Table1[[#This Row],[%]]*0.875</f>
        <v>0</v>
      </c>
      <c r="J25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03" s="42"/>
    </row>
    <row r="2504" spans="1:11" hidden="1" x14ac:dyDescent="0.3">
      <c r="A2504" t="s">
        <v>14</v>
      </c>
      <c r="B2504" t="s">
        <v>99</v>
      </c>
      <c r="D2504" t="s">
        <v>19</v>
      </c>
      <c r="E2504" t="s">
        <v>51</v>
      </c>
      <c r="F2504">
        <v>20</v>
      </c>
      <c r="G2504" t="str">
        <f>VLOOKUP(Table1[[#This Row],[Week]],MonthWeek,3,FALSE)</f>
        <v>May</v>
      </c>
      <c r="H2504" s="42"/>
      <c r="I2504" s="4">
        <f>VLOOKUP(Table1[[#This Row],[Week]],WeekDays,2,FALSE)*Table1[[#This Row],[%]]*0.875</f>
        <v>0</v>
      </c>
      <c r="J25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04" s="42"/>
    </row>
    <row r="2505" spans="1:11" hidden="1" x14ac:dyDescent="0.3">
      <c r="A2505" t="s">
        <v>14</v>
      </c>
      <c r="B2505" t="s">
        <v>105</v>
      </c>
      <c r="D2505" t="s">
        <v>19</v>
      </c>
      <c r="E2505" t="s">
        <v>51</v>
      </c>
      <c r="F2505">
        <v>20</v>
      </c>
      <c r="G2505" t="str">
        <f>VLOOKUP(Table1[[#This Row],[Week]],MonthWeek,3,FALSE)</f>
        <v>May</v>
      </c>
      <c r="H2505" s="42">
        <v>0.7</v>
      </c>
      <c r="I2505" s="4">
        <f>VLOOKUP(Table1[[#This Row],[Week]],WeekDays,2,FALSE)*Table1[[#This Row],[%]]*0.875</f>
        <v>3.0625</v>
      </c>
      <c r="J25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c r="K2505" s="42"/>
    </row>
    <row r="2506" spans="1:11" hidden="1" x14ac:dyDescent="0.3">
      <c r="A2506" t="s">
        <v>5</v>
      </c>
      <c r="B2506" t="s">
        <v>30</v>
      </c>
      <c r="D2506" t="s">
        <v>19</v>
      </c>
      <c r="E2506" t="s">
        <v>51</v>
      </c>
      <c r="F2506">
        <v>20</v>
      </c>
      <c r="G2506" t="str">
        <f>VLOOKUP(Table1[[#This Row],[Week]],MonthWeek,3,FALSE)</f>
        <v>May</v>
      </c>
      <c r="H2506" s="58">
        <v>0.5</v>
      </c>
      <c r="I2506" s="4">
        <f>VLOOKUP(Table1[[#This Row],[Week]],WeekDays,2,FALSE)*Table1[[#This Row],[%]]*0.875</f>
        <v>2.1875</v>
      </c>
      <c r="J25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2507" spans="1:11" hidden="1" x14ac:dyDescent="0.3">
      <c r="A2507" t="s">
        <v>6</v>
      </c>
      <c r="B2507" t="s">
        <v>31</v>
      </c>
      <c r="D2507" t="s">
        <v>15</v>
      </c>
      <c r="E2507" t="s">
        <v>100</v>
      </c>
      <c r="F2507">
        <v>20</v>
      </c>
      <c r="G2507" t="str">
        <f>VLOOKUP(Table1[[#This Row],[Week]],MonthWeek,3,FALSE)</f>
        <v>May</v>
      </c>
      <c r="H2507" s="42">
        <v>0.8</v>
      </c>
      <c r="I2507" s="4">
        <f>VLOOKUP(Table1[[#This Row],[Week]],WeekDays,2,FALSE)*Table1[[#This Row],[%]]*0.875</f>
        <v>3.5</v>
      </c>
      <c r="J250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07" s="42"/>
    </row>
    <row r="2508" spans="1:11" hidden="1" x14ac:dyDescent="0.3">
      <c r="A2508" t="s">
        <v>14</v>
      </c>
      <c r="B2508" t="s">
        <v>99</v>
      </c>
      <c r="D2508" t="s">
        <v>15</v>
      </c>
      <c r="E2508" t="s">
        <v>100</v>
      </c>
      <c r="F2508">
        <v>20</v>
      </c>
      <c r="G2508" t="str">
        <f>VLOOKUP(Table1[[#This Row],[Week]],MonthWeek,3,FALSE)</f>
        <v>May</v>
      </c>
      <c r="H2508" s="58">
        <v>0.2</v>
      </c>
      <c r="I2508" s="4">
        <f>VLOOKUP(Table1[[#This Row],[Week]],WeekDays,2,FALSE)*Table1[[#This Row],[%]]*0.875</f>
        <v>0.875</v>
      </c>
      <c r="J250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08" s="42"/>
    </row>
    <row r="2509" spans="1:11" hidden="1" x14ac:dyDescent="0.3">
      <c r="A2509" t="s">
        <v>14</v>
      </c>
      <c r="B2509" t="s">
        <v>70</v>
      </c>
      <c r="D2509" t="s">
        <v>15</v>
      </c>
      <c r="E2509" t="s">
        <v>100</v>
      </c>
      <c r="F2509">
        <v>20</v>
      </c>
      <c r="G2509" t="str">
        <f>VLOOKUP(Table1[[#This Row],[Week]],MonthWeek,3,FALSE)</f>
        <v>May</v>
      </c>
      <c r="H2509" s="42"/>
      <c r="I2509" s="4">
        <f>VLOOKUP(Table1[[#This Row],[Week]],WeekDays,2,FALSE)*Table1[[#This Row],[%]]*0.875</f>
        <v>0</v>
      </c>
      <c r="J250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09" s="42"/>
    </row>
    <row r="2510" spans="1:11" hidden="1" x14ac:dyDescent="0.3">
      <c r="A2510" t="s">
        <v>14</v>
      </c>
      <c r="B2510" t="s">
        <v>91</v>
      </c>
      <c r="D2510" t="s">
        <v>19</v>
      </c>
      <c r="E2510" t="s">
        <v>121</v>
      </c>
      <c r="F2510">
        <v>20</v>
      </c>
      <c r="G2510" t="str">
        <f>VLOOKUP(Table1[[#This Row],[Week]],MonthWeek,3,FALSE)</f>
        <v>May</v>
      </c>
      <c r="H2510" s="42">
        <v>0.2</v>
      </c>
      <c r="I2510" s="4">
        <f>VLOOKUP(Table1[[#This Row],[Week]],WeekDays,2,FALSE)*Table1[[#This Row],[%]]*0.875</f>
        <v>0.875</v>
      </c>
      <c r="J25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510" s="42"/>
    </row>
    <row r="2511" spans="1:11" hidden="1" x14ac:dyDescent="0.3">
      <c r="A2511" t="s">
        <v>14</v>
      </c>
      <c r="B2511" t="s">
        <v>36</v>
      </c>
      <c r="D2511" t="s">
        <v>19</v>
      </c>
      <c r="E2511" t="s">
        <v>121</v>
      </c>
      <c r="F2511">
        <v>20</v>
      </c>
      <c r="G2511" t="str">
        <f>VLOOKUP(Table1[[#This Row],[Week]],MonthWeek,3,FALSE)</f>
        <v>May</v>
      </c>
      <c r="H2511" s="42">
        <v>0.15</v>
      </c>
      <c r="I2511" s="4">
        <f>VLOOKUP(Table1[[#This Row],[Week]],WeekDays,2,FALSE)*Table1[[#This Row],[%]]*0.875</f>
        <v>0.65625</v>
      </c>
      <c r="J25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2511" s="42"/>
    </row>
    <row r="2512" spans="1:11" hidden="1" x14ac:dyDescent="0.3">
      <c r="A2512" t="s">
        <v>14</v>
      </c>
      <c r="B2512" t="s">
        <v>36</v>
      </c>
      <c r="D2512" t="s">
        <v>19</v>
      </c>
      <c r="E2512" t="s">
        <v>121</v>
      </c>
      <c r="F2512">
        <v>20</v>
      </c>
      <c r="G2512" t="str">
        <f>VLOOKUP(Table1[[#This Row],[Week]],MonthWeek,3,FALSE)</f>
        <v>May</v>
      </c>
      <c r="H2512" s="42">
        <v>0.15</v>
      </c>
      <c r="I2512" s="4">
        <f>VLOOKUP(Table1[[#This Row],[Week]],WeekDays,2,FALSE)*Table1[[#This Row],[%]]*0.875</f>
        <v>0.65625</v>
      </c>
      <c r="J25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2512" s="42"/>
    </row>
    <row r="2513" spans="1:11" hidden="1" x14ac:dyDescent="0.3">
      <c r="A2513" t="s">
        <v>13</v>
      </c>
      <c r="B2513" t="s">
        <v>67</v>
      </c>
      <c r="D2513" t="s">
        <v>19</v>
      </c>
      <c r="E2513" t="s">
        <v>121</v>
      </c>
      <c r="F2513">
        <v>20</v>
      </c>
      <c r="G2513" t="str">
        <f>VLOOKUP(Table1[[#This Row],[Week]],MonthWeek,3,FALSE)</f>
        <v>May</v>
      </c>
      <c r="H2513" s="42"/>
      <c r="I2513" s="4">
        <f>VLOOKUP(Table1[[#This Row],[Week]],WeekDays,2,FALSE)*Table1[[#This Row],[%]]*0.875</f>
        <v>0</v>
      </c>
      <c r="J25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13" s="42"/>
    </row>
    <row r="2514" spans="1:11" hidden="1" x14ac:dyDescent="0.3">
      <c r="A2514" t="s">
        <v>13</v>
      </c>
      <c r="B2514" t="s">
        <v>90</v>
      </c>
      <c r="D2514" t="s">
        <v>19</v>
      </c>
      <c r="E2514" t="s">
        <v>121</v>
      </c>
      <c r="F2514">
        <v>20</v>
      </c>
      <c r="G2514" t="str">
        <f>VLOOKUP(Table1[[#This Row],[Week]],MonthWeek,3,FALSE)</f>
        <v>May</v>
      </c>
      <c r="H2514" s="42">
        <v>0.2</v>
      </c>
      <c r="I2514" s="4">
        <f>VLOOKUP(Table1[[#This Row],[Week]],WeekDays,2,FALSE)*Table1[[#This Row],[%]]*0.875</f>
        <v>0.875</v>
      </c>
      <c r="J25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514" s="42"/>
    </row>
    <row r="2515" spans="1:11" hidden="1" x14ac:dyDescent="0.3">
      <c r="A2515" t="s">
        <v>13</v>
      </c>
      <c r="B2515" t="s">
        <v>69</v>
      </c>
      <c r="D2515" t="s">
        <v>19</v>
      </c>
      <c r="E2515" t="s">
        <v>121</v>
      </c>
      <c r="F2515">
        <v>20</v>
      </c>
      <c r="G2515" t="str">
        <f>VLOOKUP(Table1[[#This Row],[Week]],MonthWeek,3,FALSE)</f>
        <v>May</v>
      </c>
      <c r="H2515" s="42">
        <v>0.1</v>
      </c>
      <c r="I2515" s="4">
        <f>VLOOKUP(Table1[[#This Row],[Week]],WeekDays,2,FALSE)*Table1[[#This Row],[%]]*0.875</f>
        <v>0.4375</v>
      </c>
      <c r="J25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515" s="42"/>
    </row>
    <row r="2516" spans="1:11" hidden="1" x14ac:dyDescent="0.3">
      <c r="A2516" t="s">
        <v>9</v>
      </c>
      <c r="B2516" t="s">
        <v>9</v>
      </c>
      <c r="D2516" t="s">
        <v>15</v>
      </c>
      <c r="E2516" t="s">
        <v>126</v>
      </c>
      <c r="F2516">
        <v>20</v>
      </c>
      <c r="G2516" t="str">
        <f>VLOOKUP(Table1[[#This Row],[Week]],MonthWeek,3,FALSE)</f>
        <v>May</v>
      </c>
      <c r="H2516" s="42"/>
      <c r="I2516" s="4">
        <f>VLOOKUP(Table1[[#This Row],[Week]],WeekDays,2,FALSE)*Table1[[#This Row],[%]]*0.875</f>
        <v>0</v>
      </c>
      <c r="J25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16" s="42"/>
    </row>
    <row r="2517" spans="1:11" hidden="1" x14ac:dyDescent="0.3">
      <c r="A2517" t="s">
        <v>14</v>
      </c>
      <c r="B2517" t="s">
        <v>60</v>
      </c>
      <c r="D2517" t="s">
        <v>15</v>
      </c>
      <c r="E2517" t="s">
        <v>126</v>
      </c>
      <c r="F2517">
        <v>20</v>
      </c>
      <c r="G2517" t="str">
        <f>VLOOKUP(Table1[[#This Row],[Week]],MonthWeek,3,FALSE)</f>
        <v>May</v>
      </c>
      <c r="H2517" s="42">
        <v>0.2</v>
      </c>
      <c r="I2517" s="4">
        <f>VLOOKUP(Table1[[#This Row],[Week]],WeekDays,2,FALSE)*Table1[[#This Row],[%]]*0.875</f>
        <v>0.875</v>
      </c>
      <c r="J25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517" s="42"/>
    </row>
    <row r="2518" spans="1:11" hidden="1" x14ac:dyDescent="0.3">
      <c r="A2518" t="s">
        <v>5</v>
      </c>
      <c r="B2518" t="s">
        <v>30</v>
      </c>
      <c r="D2518" t="s">
        <v>15</v>
      </c>
      <c r="E2518" t="s">
        <v>126</v>
      </c>
      <c r="F2518">
        <v>20</v>
      </c>
      <c r="G2518" t="str">
        <f>VLOOKUP(Table1[[#This Row],[Week]],MonthWeek,3,FALSE)</f>
        <v>May</v>
      </c>
      <c r="H2518" s="42">
        <v>1</v>
      </c>
      <c r="I2518" s="4">
        <f>VLOOKUP(Table1[[#This Row],[Week]],WeekDays,2,FALSE)*Table1[[#This Row],[%]]*0.875</f>
        <v>4.375</v>
      </c>
      <c r="J25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2518" s="42"/>
    </row>
    <row r="2519" spans="1:11" hidden="1" x14ac:dyDescent="0.3">
      <c r="A2519" t="s">
        <v>13</v>
      </c>
      <c r="B2519" t="s">
        <v>47</v>
      </c>
      <c r="D2519" t="s">
        <v>15</v>
      </c>
      <c r="E2519" t="s">
        <v>126</v>
      </c>
      <c r="F2519">
        <v>20</v>
      </c>
      <c r="G2519" t="str">
        <f>VLOOKUP(Table1[[#This Row],[Week]],MonthWeek,3,FALSE)</f>
        <v>May</v>
      </c>
      <c r="H2519" s="42">
        <v>0.3</v>
      </c>
      <c r="I2519" s="4">
        <f>VLOOKUP(Table1[[#This Row],[Week]],WeekDays,2,FALSE)*Table1[[#This Row],[%]]*0.875</f>
        <v>1.3125</v>
      </c>
      <c r="J25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2519" s="42"/>
    </row>
    <row r="2520" spans="1:11" hidden="1" x14ac:dyDescent="0.3">
      <c r="A2520" t="s">
        <v>13</v>
      </c>
      <c r="B2520" t="s">
        <v>98</v>
      </c>
      <c r="D2520" t="s">
        <v>15</v>
      </c>
      <c r="E2520" t="s">
        <v>126</v>
      </c>
      <c r="F2520">
        <v>20</v>
      </c>
      <c r="G2520" t="str">
        <f>VLOOKUP(Table1[[#This Row],[Week]],MonthWeek,3,FALSE)</f>
        <v>May</v>
      </c>
      <c r="H2520" s="42"/>
      <c r="I2520" s="4">
        <f>VLOOKUP(Table1[[#This Row],[Week]],WeekDays,2,FALSE)*Table1[[#This Row],[%]]*0.875</f>
        <v>0</v>
      </c>
      <c r="J25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20" s="42"/>
    </row>
    <row r="2521" spans="1:11" hidden="1" x14ac:dyDescent="0.3">
      <c r="A2521" t="s">
        <v>9</v>
      </c>
      <c r="B2521" t="s">
        <v>9</v>
      </c>
      <c r="D2521" t="s">
        <v>15</v>
      </c>
      <c r="E2521" t="s">
        <v>138</v>
      </c>
      <c r="F2521">
        <v>20</v>
      </c>
      <c r="G2521" t="str">
        <f>VLOOKUP(Table1[[#This Row],[Week]],MonthWeek,3,FALSE)</f>
        <v>May</v>
      </c>
      <c r="H2521" s="42"/>
      <c r="I2521" s="4">
        <f>VLOOKUP(Table1[[#This Row],[Week]],WeekDays,2,FALSE)*Table1[[#This Row],[%]]*0.875</f>
        <v>0</v>
      </c>
      <c r="J25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21" s="42"/>
    </row>
    <row r="2522" spans="1:11" hidden="1" x14ac:dyDescent="0.3">
      <c r="A2522" t="s">
        <v>6</v>
      </c>
      <c r="B2522" t="s">
        <v>31</v>
      </c>
      <c r="D2522" t="s">
        <v>15</v>
      </c>
      <c r="E2522" t="s">
        <v>138</v>
      </c>
      <c r="F2522">
        <v>20</v>
      </c>
      <c r="G2522" t="str">
        <f>VLOOKUP(Table1[[#This Row],[Week]],MonthWeek,3,FALSE)</f>
        <v>May</v>
      </c>
      <c r="H2522" s="42"/>
      <c r="I2522" s="4">
        <f>VLOOKUP(Table1[[#This Row],[Week]],WeekDays,2,FALSE)*Table1[[#This Row],[%]]*0.875</f>
        <v>0</v>
      </c>
      <c r="J25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22" s="42"/>
    </row>
    <row r="2523" spans="1:11" hidden="1" x14ac:dyDescent="0.3">
      <c r="A2523" t="s">
        <v>14</v>
      </c>
      <c r="B2523" t="s">
        <v>85</v>
      </c>
      <c r="D2523" t="s">
        <v>15</v>
      </c>
      <c r="E2523" t="s">
        <v>138</v>
      </c>
      <c r="F2523">
        <v>20</v>
      </c>
      <c r="G2523" t="str">
        <f>VLOOKUP(Table1[[#This Row],[Week]],MonthWeek,3,FALSE)</f>
        <v>May</v>
      </c>
      <c r="H2523" s="42"/>
      <c r="I2523" s="4">
        <f>VLOOKUP(Table1[[#This Row],[Week]],WeekDays,2,FALSE)*Table1[[#This Row],[%]]*0.875</f>
        <v>0</v>
      </c>
      <c r="J25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23" s="42"/>
    </row>
    <row r="2524" spans="1:11" hidden="1" x14ac:dyDescent="0.3">
      <c r="A2524" t="s">
        <v>5</v>
      </c>
      <c r="B2524" t="s">
        <v>30</v>
      </c>
      <c r="D2524" t="s">
        <v>15</v>
      </c>
      <c r="E2524" t="s">
        <v>138</v>
      </c>
      <c r="F2524">
        <v>20</v>
      </c>
      <c r="G2524" t="str">
        <f>VLOOKUP(Table1[[#This Row],[Week]],MonthWeek,3,FALSE)</f>
        <v>May</v>
      </c>
      <c r="H2524" s="42"/>
      <c r="I2524" s="4">
        <f>VLOOKUP(Table1[[#This Row],[Week]],WeekDays,2,FALSE)*Table1[[#This Row],[%]]*0.875</f>
        <v>0</v>
      </c>
      <c r="J25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24" s="42"/>
    </row>
    <row r="2525" spans="1:11" hidden="1" x14ac:dyDescent="0.3">
      <c r="A2525" t="s">
        <v>5</v>
      </c>
      <c r="B2525" t="s">
        <v>83</v>
      </c>
      <c r="D2525" t="s">
        <v>15</v>
      </c>
      <c r="E2525" t="s">
        <v>138</v>
      </c>
      <c r="F2525">
        <v>20</v>
      </c>
      <c r="G2525" t="str">
        <f>VLOOKUP(Table1[[#This Row],[Week]],MonthWeek,3,FALSE)</f>
        <v>May</v>
      </c>
      <c r="H2525" s="42"/>
      <c r="I2525" s="4">
        <f>VLOOKUP(Table1[[#This Row],[Week]],WeekDays,2,FALSE)*Table1[[#This Row],[%]]*0.875</f>
        <v>0</v>
      </c>
      <c r="J25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25" s="42"/>
    </row>
    <row r="2526" spans="1:11" hidden="1" x14ac:dyDescent="0.3">
      <c r="A2526" t="s">
        <v>13</v>
      </c>
      <c r="B2526" t="s">
        <v>90</v>
      </c>
      <c r="D2526" t="s">
        <v>15</v>
      </c>
      <c r="E2526" t="s">
        <v>138</v>
      </c>
      <c r="F2526">
        <v>20</v>
      </c>
      <c r="G2526" t="str">
        <f>VLOOKUP(Table1[[#This Row],[Week]],MonthWeek,3,FALSE)</f>
        <v>May</v>
      </c>
      <c r="H2526" s="42"/>
      <c r="I2526" s="4">
        <f>VLOOKUP(Table1[[#This Row],[Week]],WeekDays,2,FALSE)*Table1[[#This Row],[%]]*0.875</f>
        <v>0</v>
      </c>
      <c r="J25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26" s="42"/>
    </row>
    <row r="2527" spans="1:11" hidden="1" x14ac:dyDescent="0.3">
      <c r="A2527" t="s">
        <v>13</v>
      </c>
      <c r="B2527" t="s">
        <v>69</v>
      </c>
      <c r="D2527" t="s">
        <v>15</v>
      </c>
      <c r="E2527" t="s">
        <v>138</v>
      </c>
      <c r="F2527">
        <v>20</v>
      </c>
      <c r="G2527" t="str">
        <f>VLOOKUP(Table1[[#This Row],[Week]],MonthWeek,3,FALSE)</f>
        <v>May</v>
      </c>
      <c r="H2527" s="42"/>
      <c r="I2527" s="4">
        <f>VLOOKUP(Table1[[#This Row],[Week]],WeekDays,2,FALSE)*Table1[[#This Row],[%]]*0.875</f>
        <v>0</v>
      </c>
      <c r="J25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27" s="42"/>
    </row>
    <row r="2528" spans="1:11" hidden="1" x14ac:dyDescent="0.3">
      <c r="A2528" t="s">
        <v>14</v>
      </c>
      <c r="B2528" t="s">
        <v>91</v>
      </c>
      <c r="D2528" t="s">
        <v>15</v>
      </c>
      <c r="E2528" t="s">
        <v>117</v>
      </c>
      <c r="F2528">
        <v>20</v>
      </c>
      <c r="G2528" t="str">
        <f>VLOOKUP(Table1[[#This Row],[Week]],MonthWeek,3,FALSE)</f>
        <v>May</v>
      </c>
      <c r="H2528" s="42">
        <v>0.2</v>
      </c>
      <c r="I2528" s="4">
        <f>VLOOKUP(Table1[[#This Row],[Week]],WeekDays,2,FALSE)*Table1[[#This Row],[%]]*0.875</f>
        <v>0.875</v>
      </c>
      <c r="J252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28" s="42"/>
    </row>
    <row r="2529" spans="1:11" hidden="1" x14ac:dyDescent="0.3">
      <c r="A2529" t="s">
        <v>14</v>
      </c>
      <c r="B2529" t="s">
        <v>70</v>
      </c>
      <c r="D2529" t="s">
        <v>15</v>
      </c>
      <c r="E2529" t="s">
        <v>117</v>
      </c>
      <c r="F2529">
        <v>20</v>
      </c>
      <c r="G2529" t="str">
        <f>VLOOKUP(Table1[[#This Row],[Week]],MonthWeek,3,FALSE)</f>
        <v>May</v>
      </c>
      <c r="H2529" s="42">
        <v>0.2</v>
      </c>
      <c r="I2529" s="4">
        <f>VLOOKUP(Table1[[#This Row],[Week]],WeekDays,2,FALSE)*Table1[[#This Row],[%]]*0.875</f>
        <v>0.875</v>
      </c>
      <c r="J252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29" s="42"/>
    </row>
    <row r="2530" spans="1:11" hidden="1" x14ac:dyDescent="0.3">
      <c r="A2530" t="s">
        <v>13</v>
      </c>
      <c r="B2530" t="s">
        <v>98</v>
      </c>
      <c r="D2530" t="s">
        <v>15</v>
      </c>
      <c r="E2530" t="s">
        <v>117</v>
      </c>
      <c r="F2530">
        <v>20</v>
      </c>
      <c r="G2530" t="str">
        <f>VLOOKUP(Table1[[#This Row],[Week]],MonthWeek,3,FALSE)</f>
        <v>May</v>
      </c>
      <c r="H2530" s="42">
        <v>0.2</v>
      </c>
      <c r="I2530" s="4">
        <f>VLOOKUP(Table1[[#This Row],[Week]],WeekDays,2,FALSE)*Table1[[#This Row],[%]]*0.875</f>
        <v>0.875</v>
      </c>
      <c r="J253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30" s="42"/>
    </row>
    <row r="2531" spans="1:11" hidden="1" x14ac:dyDescent="0.3">
      <c r="A2531" t="s">
        <v>4</v>
      </c>
      <c r="B2531" t="s">
        <v>115</v>
      </c>
      <c r="D2531" t="s">
        <v>15</v>
      </c>
      <c r="E2531" t="s">
        <v>78</v>
      </c>
      <c r="F2531">
        <v>20</v>
      </c>
      <c r="G2531" t="str">
        <f>VLOOKUP(Table1[[#This Row],[Week]],MonthWeek,3,FALSE)</f>
        <v>May</v>
      </c>
      <c r="H2531" s="42">
        <v>0.3</v>
      </c>
      <c r="I2531" s="4">
        <f>VLOOKUP(Table1[[#This Row],[Week]],WeekDays,2,FALSE)*Table1[[#This Row],[%]]*0.875</f>
        <v>1.3125</v>
      </c>
      <c r="J25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531" s="42"/>
    </row>
    <row r="2532" spans="1:11" hidden="1" x14ac:dyDescent="0.3">
      <c r="A2532" t="s">
        <v>9</v>
      </c>
      <c r="B2532" t="s">
        <v>9</v>
      </c>
      <c r="D2532" t="s">
        <v>15</v>
      </c>
      <c r="E2532" t="s">
        <v>78</v>
      </c>
      <c r="F2532">
        <v>20</v>
      </c>
      <c r="G2532" t="str">
        <f>VLOOKUP(Table1[[#This Row],[Week]],MonthWeek,3,FALSE)</f>
        <v>May</v>
      </c>
      <c r="H2532" s="42"/>
      <c r="I2532" s="4">
        <f>VLOOKUP(Table1[[#This Row],[Week]],WeekDays,2,FALSE)*Table1[[#This Row],[%]]*0.875</f>
        <v>0</v>
      </c>
      <c r="J25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32" s="42"/>
    </row>
    <row r="2533" spans="1:11" hidden="1" x14ac:dyDescent="0.3">
      <c r="A2533" t="s">
        <v>6</v>
      </c>
      <c r="B2533" t="s">
        <v>28</v>
      </c>
      <c r="D2533" t="s">
        <v>15</v>
      </c>
      <c r="E2533" t="s">
        <v>78</v>
      </c>
      <c r="F2533">
        <v>20</v>
      </c>
      <c r="G2533" t="str">
        <f>VLOOKUP(Table1[[#This Row],[Week]],MonthWeek,3,FALSE)</f>
        <v>May</v>
      </c>
      <c r="H2533" s="42">
        <v>0.3</v>
      </c>
      <c r="I2533" s="4">
        <f>VLOOKUP(Table1[[#This Row],[Week]],WeekDays,2,FALSE)*Table1[[#This Row],[%]]*0.875</f>
        <v>1.3125</v>
      </c>
      <c r="J25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533" s="42"/>
    </row>
    <row r="2534" spans="1:11" hidden="1" x14ac:dyDescent="0.3">
      <c r="A2534" t="s">
        <v>6</v>
      </c>
      <c r="B2534" t="s">
        <v>28</v>
      </c>
      <c r="D2534" t="s">
        <v>15</v>
      </c>
      <c r="E2534" t="s">
        <v>78</v>
      </c>
      <c r="F2534">
        <v>20</v>
      </c>
      <c r="G2534" t="str">
        <f>VLOOKUP(Table1[[#This Row],[Week]],MonthWeek,3,FALSE)</f>
        <v>May</v>
      </c>
      <c r="H2534" s="42"/>
      <c r="I2534" s="4">
        <f>VLOOKUP(Table1[[#This Row],[Week]],WeekDays,2,FALSE)*Table1[[#This Row],[%]]*0.875</f>
        <v>0</v>
      </c>
      <c r="J25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34" s="42"/>
    </row>
    <row r="2535" spans="1:11" hidden="1" x14ac:dyDescent="0.3">
      <c r="A2535" t="s">
        <v>6</v>
      </c>
      <c r="B2535" t="s">
        <v>33</v>
      </c>
      <c r="D2535" t="s">
        <v>15</v>
      </c>
      <c r="E2535" t="s">
        <v>78</v>
      </c>
      <c r="F2535">
        <v>20</v>
      </c>
      <c r="G2535" t="str">
        <f>VLOOKUP(Table1[[#This Row],[Week]],MonthWeek,3,FALSE)</f>
        <v>May</v>
      </c>
      <c r="H2535" s="42"/>
      <c r="I2535" s="4">
        <f>VLOOKUP(Table1[[#This Row],[Week]],WeekDays,2,FALSE)*Table1[[#This Row],[%]]*0.875</f>
        <v>0</v>
      </c>
      <c r="J25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35" s="42"/>
    </row>
    <row r="2536" spans="1:11" hidden="1" x14ac:dyDescent="0.3">
      <c r="A2536" t="s">
        <v>5</v>
      </c>
      <c r="B2536" t="s">
        <v>46</v>
      </c>
      <c r="D2536" t="s">
        <v>15</v>
      </c>
      <c r="E2536" t="s">
        <v>78</v>
      </c>
      <c r="F2536">
        <v>20</v>
      </c>
      <c r="G2536" t="str">
        <f>VLOOKUP(Table1[[#This Row],[Week]],MonthWeek,3,FALSE)</f>
        <v>May</v>
      </c>
      <c r="H2536" s="42"/>
      <c r="I2536" s="4">
        <f>VLOOKUP(Table1[[#This Row],[Week]],WeekDays,2,FALSE)*Table1[[#This Row],[%]]*0.875</f>
        <v>0</v>
      </c>
      <c r="J25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36" s="42"/>
    </row>
    <row r="2537" spans="1:11" hidden="1" x14ac:dyDescent="0.3">
      <c r="A2537" t="s">
        <v>13</v>
      </c>
      <c r="B2537" t="s">
        <v>47</v>
      </c>
      <c r="D2537" t="s">
        <v>15</v>
      </c>
      <c r="E2537" t="s">
        <v>78</v>
      </c>
      <c r="F2537">
        <v>20</v>
      </c>
      <c r="G2537" t="str">
        <f>VLOOKUP(Table1[[#This Row],[Week]],MonthWeek,3,FALSE)</f>
        <v>May</v>
      </c>
      <c r="H2537" s="42"/>
      <c r="I2537" s="4">
        <f>VLOOKUP(Table1[[#This Row],[Week]],WeekDays,2,FALSE)*Table1[[#This Row],[%]]*0.875</f>
        <v>0</v>
      </c>
      <c r="J25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37" s="42"/>
    </row>
    <row r="2538" spans="1:11" hidden="1" x14ac:dyDescent="0.3">
      <c r="A2538" t="s">
        <v>13</v>
      </c>
      <c r="B2538" t="s">
        <v>67</v>
      </c>
      <c r="D2538" t="s">
        <v>15</v>
      </c>
      <c r="E2538" t="s">
        <v>78</v>
      </c>
      <c r="F2538">
        <v>20</v>
      </c>
      <c r="G2538" t="str">
        <f>VLOOKUP(Table1[[#This Row],[Week]],MonthWeek,3,FALSE)</f>
        <v>May</v>
      </c>
      <c r="H2538" s="42"/>
      <c r="I2538" s="4">
        <f>VLOOKUP(Table1[[#This Row],[Week]],WeekDays,2,FALSE)*Table1[[#This Row],[%]]*0.875</f>
        <v>0</v>
      </c>
      <c r="J25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38" s="42"/>
    </row>
    <row r="2539" spans="1:11" hidden="1" x14ac:dyDescent="0.3">
      <c r="A2539" t="s">
        <v>13</v>
      </c>
      <c r="B2539" t="s">
        <v>59</v>
      </c>
      <c r="D2539" t="s">
        <v>15</v>
      </c>
      <c r="E2539" t="s">
        <v>78</v>
      </c>
      <c r="F2539">
        <v>20</v>
      </c>
      <c r="G2539" t="str">
        <f>VLOOKUP(Table1[[#This Row],[Week]],MonthWeek,3,FALSE)</f>
        <v>May</v>
      </c>
      <c r="H2539" s="42"/>
      <c r="I2539" s="4">
        <f>VLOOKUP(Table1[[#This Row],[Week]],WeekDays,2,FALSE)*Table1[[#This Row],[%]]*0.875</f>
        <v>0</v>
      </c>
      <c r="J25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39" s="42"/>
    </row>
    <row r="2540" spans="1:11" hidden="1" x14ac:dyDescent="0.3">
      <c r="A2540" t="s">
        <v>13</v>
      </c>
      <c r="B2540" t="s">
        <v>69</v>
      </c>
      <c r="D2540" t="s">
        <v>15</v>
      </c>
      <c r="E2540" t="s">
        <v>78</v>
      </c>
      <c r="F2540">
        <v>20</v>
      </c>
      <c r="G2540" t="str">
        <f>VLOOKUP(Table1[[#This Row],[Week]],MonthWeek,3,FALSE)</f>
        <v>May</v>
      </c>
      <c r="H2540" s="42">
        <v>0.3</v>
      </c>
      <c r="I2540" s="4">
        <f>VLOOKUP(Table1[[#This Row],[Week]],WeekDays,2,FALSE)*Table1[[#This Row],[%]]*0.875</f>
        <v>1.3125</v>
      </c>
      <c r="J25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540" s="42"/>
    </row>
    <row r="2541" spans="1:11" hidden="1" x14ac:dyDescent="0.3">
      <c r="A2541" t="s">
        <v>14</v>
      </c>
      <c r="B2541" t="s">
        <v>99</v>
      </c>
      <c r="D2541" t="s">
        <v>15</v>
      </c>
      <c r="E2541" t="s">
        <v>86</v>
      </c>
      <c r="F2541">
        <v>20</v>
      </c>
      <c r="G2541" t="str">
        <f>VLOOKUP(Table1[[#This Row],[Week]],MonthWeek,3,FALSE)</f>
        <v>May</v>
      </c>
      <c r="H2541" s="42"/>
      <c r="I2541" s="4">
        <f>VLOOKUP(Table1[[#This Row],[Week]],WeekDays,2,FALSE)*Table1[[#This Row],[%]]*0.875</f>
        <v>0</v>
      </c>
      <c r="J254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41" s="42"/>
    </row>
    <row r="2542" spans="1:11" hidden="1" x14ac:dyDescent="0.3">
      <c r="A2542" t="s">
        <v>4</v>
      </c>
      <c r="B2542" t="s">
        <v>104</v>
      </c>
      <c r="D2542" t="s">
        <v>15</v>
      </c>
      <c r="E2542" t="s">
        <v>49</v>
      </c>
      <c r="F2542">
        <v>20</v>
      </c>
      <c r="G2542" t="str">
        <f>VLOOKUP(Table1[[#This Row],[Week]],MonthWeek,3,FALSE)</f>
        <v>May</v>
      </c>
      <c r="H2542" s="42"/>
      <c r="I2542" s="4">
        <f>VLOOKUP(Table1[[#This Row],[Week]],WeekDays,2,FALSE)*Table1[[#This Row],[%]]*0.875</f>
        <v>0</v>
      </c>
      <c r="J254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42" s="42"/>
    </row>
    <row r="2543" spans="1:11" hidden="1" x14ac:dyDescent="0.3">
      <c r="A2543" t="s">
        <v>14</v>
      </c>
      <c r="B2543" t="s">
        <v>91</v>
      </c>
      <c r="D2543" t="s">
        <v>0</v>
      </c>
      <c r="E2543" t="s">
        <v>167</v>
      </c>
      <c r="F2543">
        <v>20</v>
      </c>
      <c r="G2543" t="str">
        <f>VLOOKUP(Table1[[#This Row],[Week]],MonthWeek,3,FALSE)</f>
        <v>May</v>
      </c>
      <c r="H2543" s="58">
        <v>0.1</v>
      </c>
      <c r="I2543" s="4">
        <f>VLOOKUP(Table1[[#This Row],[Week]],WeekDays,2,FALSE)*Table1[[#This Row],[%]]*0.875</f>
        <v>0.4375</v>
      </c>
      <c r="J25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43" s="42"/>
    </row>
    <row r="2544" spans="1:11" hidden="1" x14ac:dyDescent="0.3">
      <c r="A2544" t="s">
        <v>14</v>
      </c>
      <c r="B2544" t="s">
        <v>99</v>
      </c>
      <c r="D2544" t="s">
        <v>0</v>
      </c>
      <c r="E2544" t="s">
        <v>167</v>
      </c>
      <c r="F2544">
        <v>20</v>
      </c>
      <c r="G2544" t="str">
        <f>VLOOKUP(Table1[[#This Row],[Week]],MonthWeek,3,FALSE)</f>
        <v>May</v>
      </c>
      <c r="H2544" s="58">
        <v>0.3</v>
      </c>
      <c r="I2544" s="4">
        <f>VLOOKUP(Table1[[#This Row],[Week]],WeekDays,2,FALSE)*Table1[[#This Row],[%]]*0.875</f>
        <v>1.3125</v>
      </c>
      <c r="J25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44" s="42"/>
    </row>
    <row r="2545" spans="1:11" hidden="1" x14ac:dyDescent="0.3">
      <c r="A2545" t="s">
        <v>14</v>
      </c>
      <c r="B2545" t="s">
        <v>36</v>
      </c>
      <c r="D2545" t="s">
        <v>0</v>
      </c>
      <c r="E2545" t="s">
        <v>167</v>
      </c>
      <c r="F2545">
        <v>20</v>
      </c>
      <c r="G2545" t="str">
        <f>VLOOKUP(Table1[[#This Row],[Week]],MonthWeek,3,FALSE)</f>
        <v>May</v>
      </c>
      <c r="H2545" s="42">
        <v>0.05</v>
      </c>
      <c r="I2545" s="4">
        <f>VLOOKUP(Table1[[#This Row],[Week]],WeekDays,2,FALSE)*Table1[[#This Row],[%]]*0.875</f>
        <v>0.21875</v>
      </c>
      <c r="J254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45" s="42"/>
    </row>
    <row r="2546" spans="1:11" hidden="1" x14ac:dyDescent="0.3">
      <c r="A2546" t="s">
        <v>14</v>
      </c>
      <c r="B2546" t="s">
        <v>70</v>
      </c>
      <c r="D2546" t="s">
        <v>0</v>
      </c>
      <c r="E2546" t="s">
        <v>167</v>
      </c>
      <c r="F2546">
        <v>20</v>
      </c>
      <c r="G2546" t="str">
        <f>VLOOKUP(Table1[[#This Row],[Week]],MonthWeek,3,FALSE)</f>
        <v>May</v>
      </c>
      <c r="H2546" s="42">
        <v>0.15</v>
      </c>
      <c r="I2546" s="4">
        <f>VLOOKUP(Table1[[#This Row],[Week]],WeekDays,2,FALSE)*Table1[[#This Row],[%]]*0.875</f>
        <v>0.65625</v>
      </c>
      <c r="J254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46" s="42"/>
    </row>
    <row r="2547" spans="1:11" hidden="1" x14ac:dyDescent="0.3">
      <c r="A2547" t="s">
        <v>14</v>
      </c>
      <c r="B2547" t="s">
        <v>85</v>
      </c>
      <c r="D2547" t="s">
        <v>0</v>
      </c>
      <c r="E2547" t="s">
        <v>167</v>
      </c>
      <c r="F2547">
        <v>20</v>
      </c>
      <c r="G2547" t="str">
        <f>VLOOKUP(Table1[[#This Row],[Week]],MonthWeek,3,FALSE)</f>
        <v>May</v>
      </c>
      <c r="H2547" s="42">
        <v>0.1</v>
      </c>
      <c r="I2547" s="4">
        <f>VLOOKUP(Table1[[#This Row],[Week]],WeekDays,2,FALSE)*Table1[[#This Row],[%]]*0.875</f>
        <v>0.4375</v>
      </c>
      <c r="J254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47" s="42"/>
    </row>
    <row r="2548" spans="1:11" hidden="1" x14ac:dyDescent="0.3">
      <c r="A2548" t="s">
        <v>14</v>
      </c>
      <c r="B2548" t="s">
        <v>60</v>
      </c>
      <c r="D2548" t="s">
        <v>0</v>
      </c>
      <c r="E2548" t="s">
        <v>167</v>
      </c>
      <c r="F2548">
        <v>20</v>
      </c>
      <c r="G2548" t="str">
        <f>VLOOKUP(Table1[[#This Row],[Week]],MonthWeek,3,FALSE)</f>
        <v>May</v>
      </c>
      <c r="H2548" s="42">
        <v>0.2</v>
      </c>
      <c r="I2548" s="4">
        <f>VLOOKUP(Table1[[#This Row],[Week]],WeekDays,2,FALSE)*Table1[[#This Row],[%]]*0.875</f>
        <v>0.875</v>
      </c>
      <c r="J254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548" s="42"/>
    </row>
    <row r="2549" spans="1:11" hidden="1" x14ac:dyDescent="0.3">
      <c r="A2549" t="s">
        <v>13</v>
      </c>
      <c r="B2549" t="s">
        <v>47</v>
      </c>
      <c r="D2549" t="s">
        <v>0</v>
      </c>
      <c r="E2549" t="s">
        <v>13</v>
      </c>
      <c r="F2549">
        <v>20</v>
      </c>
      <c r="G2549" t="str">
        <f>VLOOKUP(Table1[[#This Row],[Week]],MonthWeek,3,FALSE)</f>
        <v>May</v>
      </c>
      <c r="H2549" s="42">
        <v>0.1</v>
      </c>
      <c r="I2549" s="4">
        <f>VLOOKUP(Table1[[#This Row],[Week]],WeekDays,2,FALSE)*Table1[[#This Row],[%]]*0.875</f>
        <v>0.4375</v>
      </c>
      <c r="J25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549" s="42"/>
    </row>
    <row r="2550" spans="1:11" hidden="1" x14ac:dyDescent="0.3">
      <c r="A2550" t="s">
        <v>13</v>
      </c>
      <c r="B2550" t="s">
        <v>67</v>
      </c>
      <c r="D2550" t="s">
        <v>0</v>
      </c>
      <c r="E2550" t="s">
        <v>13</v>
      </c>
      <c r="F2550">
        <v>20</v>
      </c>
      <c r="G2550" t="str">
        <f>VLOOKUP(Table1[[#This Row],[Week]],MonthWeek,3,FALSE)</f>
        <v>May</v>
      </c>
      <c r="H2550" s="42">
        <v>0.1</v>
      </c>
      <c r="I2550" s="4">
        <f>VLOOKUP(Table1[[#This Row],[Week]],WeekDays,2,FALSE)*Table1[[#This Row],[%]]*0.875</f>
        <v>0.4375</v>
      </c>
      <c r="J25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550" s="42"/>
    </row>
    <row r="2551" spans="1:11" hidden="1" x14ac:dyDescent="0.3">
      <c r="A2551" t="s">
        <v>13</v>
      </c>
      <c r="B2551" t="s">
        <v>90</v>
      </c>
      <c r="D2551" t="s">
        <v>0</v>
      </c>
      <c r="E2551" t="s">
        <v>13</v>
      </c>
      <c r="F2551">
        <v>20</v>
      </c>
      <c r="G2551" t="str">
        <f>VLOOKUP(Table1[[#This Row],[Week]],MonthWeek,3,FALSE)</f>
        <v>May</v>
      </c>
      <c r="H2551" s="42">
        <v>0.1</v>
      </c>
      <c r="I2551" s="4">
        <f>VLOOKUP(Table1[[#This Row],[Week]],WeekDays,2,FALSE)*Table1[[#This Row],[%]]*0.875</f>
        <v>0.4375</v>
      </c>
      <c r="J25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551" s="42"/>
    </row>
    <row r="2552" spans="1:11" hidden="1" x14ac:dyDescent="0.3">
      <c r="A2552" t="s">
        <v>13</v>
      </c>
      <c r="B2552" t="s">
        <v>59</v>
      </c>
      <c r="D2552" t="s">
        <v>0</v>
      </c>
      <c r="E2552" t="s">
        <v>13</v>
      </c>
      <c r="F2552">
        <v>20</v>
      </c>
      <c r="G2552" t="str">
        <f>VLOOKUP(Table1[[#This Row],[Week]],MonthWeek,3,FALSE)</f>
        <v>May</v>
      </c>
      <c r="H2552" s="42">
        <v>0.1</v>
      </c>
      <c r="I2552" s="4">
        <f>VLOOKUP(Table1[[#This Row],[Week]],WeekDays,2,FALSE)*Table1[[#This Row],[%]]*0.875</f>
        <v>0.4375</v>
      </c>
      <c r="J25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552" s="42"/>
    </row>
    <row r="2553" spans="1:11" hidden="1" x14ac:dyDescent="0.3">
      <c r="A2553" t="s">
        <v>13</v>
      </c>
      <c r="B2553" t="s">
        <v>98</v>
      </c>
      <c r="D2553" t="s">
        <v>0</v>
      </c>
      <c r="E2553" t="s">
        <v>13</v>
      </c>
      <c r="F2553">
        <v>20</v>
      </c>
      <c r="G2553" t="str">
        <f>VLOOKUP(Table1[[#This Row],[Week]],MonthWeek,3,FALSE)</f>
        <v>May</v>
      </c>
      <c r="H2553" s="42">
        <v>0.1</v>
      </c>
      <c r="I2553" s="4">
        <f>VLOOKUP(Table1[[#This Row],[Week]],WeekDays,2,FALSE)*Table1[[#This Row],[%]]*0.875</f>
        <v>0.4375</v>
      </c>
      <c r="J25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553" s="42"/>
    </row>
    <row r="2554" spans="1:11" hidden="1" x14ac:dyDescent="0.3">
      <c r="A2554" t="s">
        <v>13</v>
      </c>
      <c r="B2554" t="s">
        <v>69</v>
      </c>
      <c r="D2554" t="s">
        <v>0</v>
      </c>
      <c r="E2554" t="s">
        <v>13</v>
      </c>
      <c r="F2554">
        <v>20</v>
      </c>
      <c r="G2554" t="str">
        <f>VLOOKUP(Table1[[#This Row],[Week]],MonthWeek,3,FALSE)</f>
        <v>May</v>
      </c>
      <c r="H2554" s="58">
        <v>0.1</v>
      </c>
      <c r="I2554" s="4">
        <f>VLOOKUP(Table1[[#This Row],[Week]],WeekDays,2,FALSE)*Table1[[#This Row],[%]]*0.875</f>
        <v>0.4375</v>
      </c>
      <c r="J25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554" s="42"/>
    </row>
    <row r="2555" spans="1:11" hidden="1" x14ac:dyDescent="0.3">
      <c r="A2555" t="s">
        <v>6</v>
      </c>
      <c r="B2555" t="s">
        <v>77</v>
      </c>
      <c r="D2555" t="s">
        <v>17</v>
      </c>
      <c r="E2555" t="s">
        <v>50</v>
      </c>
      <c r="F2555">
        <v>20</v>
      </c>
      <c r="G2555" t="str">
        <f>VLOOKUP(Table1[[#This Row],[Week]],MonthWeek,3,FALSE)</f>
        <v>May</v>
      </c>
      <c r="H2555" s="42"/>
      <c r="I2555" s="4">
        <f>VLOOKUP(Table1[[#This Row],[Week]],WeekDays,2,FALSE)*Table1[[#This Row],[%]]*0.875</f>
        <v>0</v>
      </c>
      <c r="J25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55" s="42"/>
    </row>
    <row r="2556" spans="1:11" hidden="1" x14ac:dyDescent="0.3">
      <c r="A2556" t="s">
        <v>6</v>
      </c>
      <c r="B2556" t="s">
        <v>116</v>
      </c>
      <c r="D2556" t="s">
        <v>17</v>
      </c>
      <c r="E2556" t="s">
        <v>50</v>
      </c>
      <c r="F2556">
        <v>20</v>
      </c>
      <c r="G2556" t="str">
        <f>VLOOKUP(Table1[[#This Row],[Week]],MonthWeek,3,FALSE)</f>
        <v>May</v>
      </c>
      <c r="H2556" s="42">
        <v>0.1</v>
      </c>
      <c r="I2556" s="4">
        <f>VLOOKUP(Table1[[#This Row],[Week]],WeekDays,2,FALSE)*Table1[[#This Row],[%]]*0.875</f>
        <v>0.4375</v>
      </c>
      <c r="J25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556" s="42"/>
    </row>
    <row r="2557" spans="1:11" hidden="1" x14ac:dyDescent="0.3">
      <c r="A2557" t="s">
        <v>6</v>
      </c>
      <c r="B2557" t="s">
        <v>31</v>
      </c>
      <c r="D2557" t="s">
        <v>17</v>
      </c>
      <c r="E2557" t="s">
        <v>50</v>
      </c>
      <c r="F2557">
        <v>20</v>
      </c>
      <c r="G2557" t="str">
        <f>VLOOKUP(Table1[[#This Row],[Week]],MonthWeek,3,FALSE)</f>
        <v>May</v>
      </c>
      <c r="H2557" s="42">
        <v>0.8</v>
      </c>
      <c r="I2557" s="4">
        <f>VLOOKUP(Table1[[#This Row],[Week]],WeekDays,2,FALSE)*Table1[[#This Row],[%]]*0.875</f>
        <v>3.5</v>
      </c>
      <c r="J25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2557" s="42"/>
    </row>
    <row r="2558" spans="1:11" hidden="1" x14ac:dyDescent="0.3">
      <c r="A2558" t="s">
        <v>6</v>
      </c>
      <c r="B2558" t="s">
        <v>97</v>
      </c>
      <c r="D2558" t="s">
        <v>17</v>
      </c>
      <c r="E2558" t="s">
        <v>50</v>
      </c>
      <c r="F2558">
        <v>20</v>
      </c>
      <c r="G2558" t="str">
        <f>VLOOKUP(Table1[[#This Row],[Week]],MonthWeek,3,FALSE)</f>
        <v>May</v>
      </c>
      <c r="H2558" s="58">
        <v>0.1</v>
      </c>
      <c r="I2558" s="4">
        <f>VLOOKUP(Table1[[#This Row],[Week]],WeekDays,2,FALSE)*Table1[[#This Row],[%]]*0.875</f>
        <v>0.4375</v>
      </c>
      <c r="J25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559" spans="1:11" hidden="1" x14ac:dyDescent="0.3">
      <c r="A2559" t="s">
        <v>14</v>
      </c>
      <c r="B2559" t="s">
        <v>99</v>
      </c>
      <c r="D2559" t="s">
        <v>17</v>
      </c>
      <c r="E2559" t="s">
        <v>50</v>
      </c>
      <c r="F2559">
        <v>20</v>
      </c>
      <c r="G2559" t="str">
        <f>VLOOKUP(Table1[[#This Row],[Week]],MonthWeek,3,FALSE)</f>
        <v>May</v>
      </c>
      <c r="H2559" s="42">
        <v>0.05</v>
      </c>
      <c r="I2559" s="4">
        <f>VLOOKUP(Table1[[#This Row],[Week]],WeekDays,2,FALSE)*Table1[[#This Row],[%]]*0.875</f>
        <v>0.21875</v>
      </c>
      <c r="J25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2559" s="42"/>
    </row>
    <row r="2560" spans="1:11" hidden="1" x14ac:dyDescent="0.3">
      <c r="A2560" t="s">
        <v>6</v>
      </c>
      <c r="B2560" t="s">
        <v>31</v>
      </c>
      <c r="D2560" t="s">
        <v>17</v>
      </c>
      <c r="E2560" t="s">
        <v>113</v>
      </c>
      <c r="F2560">
        <v>20</v>
      </c>
      <c r="G2560" t="str">
        <f>VLOOKUP(Table1[[#This Row],[Week]],MonthWeek,3,FALSE)</f>
        <v>May</v>
      </c>
      <c r="H2560" s="42">
        <v>0.6</v>
      </c>
      <c r="I2560" s="4">
        <f>VLOOKUP(Table1[[#This Row],[Week]],WeekDays,2,FALSE)*Table1[[#This Row],[%]]*0.875</f>
        <v>2.625</v>
      </c>
      <c r="J25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2560" s="42"/>
    </row>
    <row r="2561" spans="1:11" hidden="1" x14ac:dyDescent="0.3">
      <c r="A2561" t="s">
        <v>5</v>
      </c>
      <c r="B2561" t="s">
        <v>96</v>
      </c>
      <c r="D2561" t="s">
        <v>17</v>
      </c>
      <c r="E2561" t="s">
        <v>113</v>
      </c>
      <c r="F2561">
        <v>20</v>
      </c>
      <c r="G2561" t="str">
        <f>VLOOKUP(Table1[[#This Row],[Week]],MonthWeek,3,FALSE)</f>
        <v>May</v>
      </c>
      <c r="H2561" s="42">
        <v>0.2</v>
      </c>
      <c r="I2561" s="4">
        <f>VLOOKUP(Table1[[#This Row],[Week]],WeekDays,2,FALSE)*Table1[[#This Row],[%]]*0.875</f>
        <v>0.875</v>
      </c>
      <c r="J25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561" s="42"/>
    </row>
    <row r="2562" spans="1:11" hidden="1" x14ac:dyDescent="0.3">
      <c r="A2562" t="s">
        <v>5</v>
      </c>
      <c r="B2562" t="s">
        <v>83</v>
      </c>
      <c r="D2562" t="s">
        <v>17</v>
      </c>
      <c r="E2562" t="s">
        <v>113</v>
      </c>
      <c r="F2562">
        <v>20</v>
      </c>
      <c r="G2562" t="str">
        <f>VLOOKUP(Table1[[#This Row],[Week]],MonthWeek,3,FALSE)</f>
        <v>May</v>
      </c>
      <c r="H2562" s="42"/>
      <c r="I2562" s="4">
        <f>VLOOKUP(Table1[[#This Row],[Week]],WeekDays,2,FALSE)*Table1[[#This Row],[%]]*0.875</f>
        <v>0</v>
      </c>
      <c r="J25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62" s="42"/>
    </row>
    <row r="2563" spans="1:11" hidden="1" x14ac:dyDescent="0.3">
      <c r="A2563" t="s">
        <v>6</v>
      </c>
      <c r="B2563" t="s">
        <v>77</v>
      </c>
      <c r="D2563" t="s">
        <v>15</v>
      </c>
      <c r="E2563" t="s">
        <v>124</v>
      </c>
      <c r="F2563">
        <v>21</v>
      </c>
      <c r="G2563" t="str">
        <f>VLOOKUP(Table1[[#This Row],[Week]],MonthWeek,3,FALSE)</f>
        <v>May</v>
      </c>
      <c r="H2563" s="42">
        <v>0.1</v>
      </c>
      <c r="I2563" s="4">
        <f>VLOOKUP(Table1[[#This Row],[Week]],WeekDays,2,FALSE)*Table1[[#This Row],[%]]*0.875</f>
        <v>0.4375</v>
      </c>
      <c r="J25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563" s="42"/>
    </row>
    <row r="2564" spans="1:11" hidden="1" x14ac:dyDescent="0.3">
      <c r="A2564" t="s">
        <v>6</v>
      </c>
      <c r="B2564" t="s">
        <v>31</v>
      </c>
      <c r="D2564" t="s">
        <v>15</v>
      </c>
      <c r="E2564" t="s">
        <v>124</v>
      </c>
      <c r="F2564">
        <v>21</v>
      </c>
      <c r="G2564" t="str">
        <f>VLOOKUP(Table1[[#This Row],[Week]],MonthWeek,3,FALSE)</f>
        <v>May</v>
      </c>
      <c r="H2564" s="42">
        <v>0.1</v>
      </c>
      <c r="I2564" s="4">
        <f>VLOOKUP(Table1[[#This Row],[Week]],WeekDays,2,FALSE)*Table1[[#This Row],[%]]*0.875</f>
        <v>0.4375</v>
      </c>
      <c r="J25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564" s="42"/>
    </row>
    <row r="2565" spans="1:11" hidden="1" x14ac:dyDescent="0.3">
      <c r="A2565" t="s">
        <v>6</v>
      </c>
      <c r="B2565" t="s">
        <v>97</v>
      </c>
      <c r="D2565" t="s">
        <v>15</v>
      </c>
      <c r="E2565" t="s">
        <v>124</v>
      </c>
      <c r="F2565">
        <v>21</v>
      </c>
      <c r="G2565" t="str">
        <f>VLOOKUP(Table1[[#This Row],[Week]],MonthWeek,3,FALSE)</f>
        <v>May</v>
      </c>
      <c r="H2565" s="58">
        <v>0.1</v>
      </c>
      <c r="I2565" s="4">
        <f>VLOOKUP(Table1[[#This Row],[Week]],WeekDays,2,FALSE)*Table1[[#This Row],[%]]*0.875</f>
        <v>0.4375</v>
      </c>
      <c r="J25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566" spans="1:11" hidden="1" x14ac:dyDescent="0.3">
      <c r="A2566" t="s">
        <v>14</v>
      </c>
      <c r="B2566" t="s">
        <v>91</v>
      </c>
      <c r="D2566" t="s">
        <v>15</v>
      </c>
      <c r="E2566" t="s">
        <v>124</v>
      </c>
      <c r="F2566">
        <v>21</v>
      </c>
      <c r="G2566" t="str">
        <f>VLOOKUP(Table1[[#This Row],[Week]],MonthWeek,3,FALSE)</f>
        <v>May</v>
      </c>
      <c r="H2566" s="42">
        <v>0.2</v>
      </c>
      <c r="I2566" s="4">
        <f>VLOOKUP(Table1[[#This Row],[Week]],WeekDays,2,FALSE)*Table1[[#This Row],[%]]*0.875</f>
        <v>0.875</v>
      </c>
      <c r="J25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566" s="42"/>
    </row>
    <row r="2567" spans="1:11" hidden="1" x14ac:dyDescent="0.3">
      <c r="A2567" t="s">
        <v>14</v>
      </c>
      <c r="B2567" t="s">
        <v>99</v>
      </c>
      <c r="D2567" t="s">
        <v>15</v>
      </c>
      <c r="E2567" t="s">
        <v>124</v>
      </c>
      <c r="F2567">
        <v>21</v>
      </c>
      <c r="G2567" t="str">
        <f>VLOOKUP(Table1[[#This Row],[Week]],MonthWeek,3,FALSE)</f>
        <v>May</v>
      </c>
      <c r="H2567" s="58">
        <v>0.15</v>
      </c>
      <c r="I2567" s="4">
        <f>VLOOKUP(Table1[[#This Row],[Week]],WeekDays,2,FALSE)*Table1[[#This Row],[%]]*0.875</f>
        <v>0.65625</v>
      </c>
      <c r="J25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567" s="42"/>
    </row>
    <row r="2568" spans="1:11" hidden="1" x14ac:dyDescent="0.3">
      <c r="A2568" t="s">
        <v>14</v>
      </c>
      <c r="B2568" t="s">
        <v>70</v>
      </c>
      <c r="D2568" t="s">
        <v>15</v>
      </c>
      <c r="E2568" t="s">
        <v>124</v>
      </c>
      <c r="F2568">
        <v>21</v>
      </c>
      <c r="G2568" t="str">
        <f>VLOOKUP(Table1[[#This Row],[Week]],MonthWeek,3,FALSE)</f>
        <v>May</v>
      </c>
      <c r="I2568" s="4">
        <f>VLOOKUP(Table1[[#This Row],[Week]],WeekDays,2,FALSE)*Table1[[#This Row],[%]]*0.875</f>
        <v>0</v>
      </c>
      <c r="J25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69" spans="1:11" hidden="1" x14ac:dyDescent="0.3">
      <c r="A2569" t="s">
        <v>5</v>
      </c>
      <c r="B2569" t="s">
        <v>30</v>
      </c>
      <c r="D2569" t="s">
        <v>15</v>
      </c>
      <c r="E2569" t="s">
        <v>124</v>
      </c>
      <c r="F2569">
        <v>21</v>
      </c>
      <c r="G2569" t="str">
        <f>VLOOKUP(Table1[[#This Row],[Week]],MonthWeek,3,FALSE)</f>
        <v>May</v>
      </c>
      <c r="H2569" s="42">
        <v>1</v>
      </c>
      <c r="I2569" s="4">
        <f>VLOOKUP(Table1[[#This Row],[Week]],WeekDays,2,FALSE)*Table1[[#This Row],[%]]*0.875</f>
        <v>4.375</v>
      </c>
      <c r="J25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2569" s="42"/>
    </row>
    <row r="2570" spans="1:11" hidden="1" x14ac:dyDescent="0.3">
      <c r="A2570" t="s">
        <v>6</v>
      </c>
      <c r="B2570" t="s">
        <v>116</v>
      </c>
      <c r="D2570" t="s">
        <v>15</v>
      </c>
      <c r="E2570" t="s">
        <v>122</v>
      </c>
      <c r="F2570">
        <v>21</v>
      </c>
      <c r="G2570" t="str">
        <f>VLOOKUP(Table1[[#This Row],[Week]],MonthWeek,3,FALSE)</f>
        <v>May</v>
      </c>
      <c r="H2570" s="42">
        <v>0.3</v>
      </c>
      <c r="I2570" s="4">
        <f>VLOOKUP(Table1[[#This Row],[Week]],WeekDays,2,FALSE)*Table1[[#This Row],[%]]*0.875</f>
        <v>1.3125</v>
      </c>
      <c r="J25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570" s="42"/>
    </row>
    <row r="2571" spans="1:11" hidden="1" x14ac:dyDescent="0.3">
      <c r="A2571" t="s">
        <v>6</v>
      </c>
      <c r="B2571" t="s">
        <v>97</v>
      </c>
      <c r="D2571" t="s">
        <v>15</v>
      </c>
      <c r="E2571" t="s">
        <v>122</v>
      </c>
      <c r="F2571">
        <v>21</v>
      </c>
      <c r="G2571" t="str">
        <f>VLOOKUP(Table1[[#This Row],[Week]],MonthWeek,3,FALSE)</f>
        <v>May</v>
      </c>
      <c r="H2571" s="58">
        <v>0.4</v>
      </c>
      <c r="I2571" s="4">
        <f>VLOOKUP(Table1[[#This Row],[Week]],WeekDays,2,FALSE)*Table1[[#This Row],[%]]*0.875</f>
        <v>1.75</v>
      </c>
      <c r="J25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2572" spans="1:11" hidden="1" x14ac:dyDescent="0.3">
      <c r="A2572" t="s">
        <v>4</v>
      </c>
      <c r="B2572" t="s">
        <v>165</v>
      </c>
      <c r="D2572" t="s">
        <v>15</v>
      </c>
      <c r="E2572" t="s">
        <v>130</v>
      </c>
      <c r="F2572">
        <v>21</v>
      </c>
      <c r="G2572" t="str">
        <f>VLOOKUP(Table1[[#This Row],[Week]],MonthWeek,3,FALSE)</f>
        <v>May</v>
      </c>
      <c r="H2572" s="42"/>
      <c r="I2572" s="4">
        <f>VLOOKUP(Table1[[#This Row],[Week]],WeekDays,2,FALSE)*Table1[[#This Row],[%]]*0.875</f>
        <v>0</v>
      </c>
      <c r="J25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72" s="42"/>
    </row>
    <row r="2573" spans="1:11" hidden="1" x14ac:dyDescent="0.3">
      <c r="A2573" t="s">
        <v>4</v>
      </c>
      <c r="B2573" t="s">
        <v>29</v>
      </c>
      <c r="D2573" t="s">
        <v>15</v>
      </c>
      <c r="E2573" t="s">
        <v>130</v>
      </c>
      <c r="F2573">
        <v>21</v>
      </c>
      <c r="G2573" t="str">
        <f>VLOOKUP(Table1[[#This Row],[Week]],MonthWeek,3,FALSE)</f>
        <v>May</v>
      </c>
      <c r="H2573" s="42"/>
      <c r="I2573" s="4">
        <f>VLOOKUP(Table1[[#This Row],[Week]],WeekDays,2,FALSE)*Table1[[#This Row],[%]]*0.875</f>
        <v>0</v>
      </c>
      <c r="J25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73" s="42"/>
    </row>
    <row r="2574" spans="1:11" hidden="1" x14ac:dyDescent="0.3">
      <c r="A2574" t="s">
        <v>4</v>
      </c>
      <c r="B2574" t="s">
        <v>95</v>
      </c>
      <c r="D2574" t="s">
        <v>15</v>
      </c>
      <c r="E2574" t="s">
        <v>130</v>
      </c>
      <c r="F2574">
        <v>21</v>
      </c>
      <c r="G2574" t="str">
        <f>VLOOKUP(Table1[[#This Row],[Week]],MonthWeek,3,FALSE)</f>
        <v>May</v>
      </c>
      <c r="H2574" s="42"/>
      <c r="I2574" s="4">
        <f>VLOOKUP(Table1[[#This Row],[Week]],WeekDays,2,FALSE)*Table1[[#This Row],[%]]*0.875</f>
        <v>0</v>
      </c>
      <c r="J25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74" s="42"/>
    </row>
    <row r="2575" spans="1:11" hidden="1" x14ac:dyDescent="0.3">
      <c r="A2575" t="s">
        <v>4</v>
      </c>
      <c r="B2575" t="s">
        <v>45</v>
      </c>
      <c r="D2575" t="s">
        <v>15</v>
      </c>
      <c r="E2575" t="s">
        <v>130</v>
      </c>
      <c r="F2575">
        <v>21</v>
      </c>
      <c r="G2575" t="str">
        <f>VLOOKUP(Table1[[#This Row],[Week]],MonthWeek,3,FALSE)</f>
        <v>May</v>
      </c>
      <c r="I2575" s="4">
        <f>VLOOKUP(Table1[[#This Row],[Week]],WeekDays,2,FALSE)*Table1[[#This Row],[%]]*0.875</f>
        <v>0</v>
      </c>
      <c r="J25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76" spans="1:11" hidden="1" x14ac:dyDescent="0.3">
      <c r="A2576" t="s">
        <v>9</v>
      </c>
      <c r="B2576" t="s">
        <v>9</v>
      </c>
      <c r="D2576" t="s">
        <v>15</v>
      </c>
      <c r="E2576" t="s">
        <v>130</v>
      </c>
      <c r="F2576">
        <v>21</v>
      </c>
      <c r="G2576" t="str">
        <f>VLOOKUP(Table1[[#This Row],[Week]],MonthWeek,3,FALSE)</f>
        <v>May</v>
      </c>
      <c r="H2576" s="42"/>
      <c r="I2576" s="4">
        <f>VLOOKUP(Table1[[#This Row],[Week]],WeekDays,2,FALSE)*Table1[[#This Row],[%]]*0.875</f>
        <v>0</v>
      </c>
      <c r="J25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76" s="42"/>
    </row>
    <row r="2577" spans="1:11" hidden="1" x14ac:dyDescent="0.3">
      <c r="A2577" t="s">
        <v>6</v>
      </c>
      <c r="B2577" t="s">
        <v>31</v>
      </c>
      <c r="D2577" t="s">
        <v>15</v>
      </c>
      <c r="E2577" t="s">
        <v>130</v>
      </c>
      <c r="F2577">
        <v>21</v>
      </c>
      <c r="G2577" t="str">
        <f>VLOOKUP(Table1[[#This Row],[Week]],MonthWeek,3,FALSE)</f>
        <v>May</v>
      </c>
      <c r="H2577" s="42">
        <v>0.8</v>
      </c>
      <c r="I2577" s="4">
        <f>VLOOKUP(Table1[[#This Row],[Week]],WeekDays,2,FALSE)*Table1[[#This Row],[%]]*0.875</f>
        <v>3.5</v>
      </c>
      <c r="J25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2577" s="42"/>
    </row>
    <row r="2578" spans="1:11" hidden="1" x14ac:dyDescent="0.3">
      <c r="A2578" t="s">
        <v>5</v>
      </c>
      <c r="B2578" t="s">
        <v>83</v>
      </c>
      <c r="D2578" t="s">
        <v>15</v>
      </c>
      <c r="E2578" t="s">
        <v>130</v>
      </c>
      <c r="F2578">
        <v>21</v>
      </c>
      <c r="G2578" t="str">
        <f>VLOOKUP(Table1[[#This Row],[Week]],MonthWeek,3,FALSE)</f>
        <v>May</v>
      </c>
      <c r="H2578" s="42"/>
      <c r="I2578" s="4">
        <f>VLOOKUP(Table1[[#This Row],[Week]],WeekDays,2,FALSE)*Table1[[#This Row],[%]]*0.875</f>
        <v>0</v>
      </c>
      <c r="J25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78" s="42"/>
    </row>
    <row r="2579" spans="1:11" hidden="1" x14ac:dyDescent="0.3">
      <c r="A2579" t="s">
        <v>11</v>
      </c>
      <c r="B2579" t="s">
        <v>11</v>
      </c>
      <c r="D2579" t="s">
        <v>19</v>
      </c>
      <c r="E2579" t="s">
        <v>108</v>
      </c>
      <c r="F2579">
        <v>21</v>
      </c>
      <c r="G2579" t="str">
        <f>VLOOKUP(Table1[[#This Row],[Week]],MonthWeek,3,FALSE)</f>
        <v>May</v>
      </c>
      <c r="H2579" s="42"/>
      <c r="I2579" s="4">
        <f>VLOOKUP(Table1[[#This Row],[Week]],WeekDays,2,FALSE)*Table1[[#This Row],[%]]*0.875</f>
        <v>0</v>
      </c>
      <c r="J25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79" s="42"/>
    </row>
    <row r="2580" spans="1:11" hidden="1" x14ac:dyDescent="0.3">
      <c r="A2580" t="s">
        <v>6</v>
      </c>
      <c r="B2580" t="s">
        <v>77</v>
      </c>
      <c r="D2580" t="s">
        <v>19</v>
      </c>
      <c r="E2580" t="s">
        <v>108</v>
      </c>
      <c r="F2580">
        <v>21</v>
      </c>
      <c r="G2580" t="str">
        <f>VLOOKUP(Table1[[#This Row],[Week]],MonthWeek,3,FALSE)</f>
        <v>May</v>
      </c>
      <c r="H2580" s="42"/>
      <c r="I2580" s="4">
        <f>VLOOKUP(Table1[[#This Row],[Week]],WeekDays,2,FALSE)*Table1[[#This Row],[%]]*0.875</f>
        <v>0</v>
      </c>
      <c r="J25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80" s="42"/>
    </row>
    <row r="2581" spans="1:11" hidden="1" x14ac:dyDescent="0.3">
      <c r="A2581" t="s">
        <v>14</v>
      </c>
      <c r="B2581" t="s">
        <v>105</v>
      </c>
      <c r="D2581" t="s">
        <v>19</v>
      </c>
      <c r="E2581" t="s">
        <v>108</v>
      </c>
      <c r="F2581">
        <v>21</v>
      </c>
      <c r="G2581" t="str">
        <f>VLOOKUP(Table1[[#This Row],[Week]],MonthWeek,3,FALSE)</f>
        <v>May</v>
      </c>
      <c r="H2581" s="42"/>
      <c r="I2581" s="4">
        <f>VLOOKUP(Table1[[#This Row],[Week]],WeekDays,2,FALSE)*Table1[[#This Row],[%]]*0.875</f>
        <v>0</v>
      </c>
      <c r="J25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81" s="42"/>
    </row>
    <row r="2582" spans="1:11" hidden="1" x14ac:dyDescent="0.3">
      <c r="A2582" t="s">
        <v>14</v>
      </c>
      <c r="B2582" t="s">
        <v>85</v>
      </c>
      <c r="D2582" t="s">
        <v>19</v>
      </c>
      <c r="E2582" t="s">
        <v>108</v>
      </c>
      <c r="F2582">
        <v>21</v>
      </c>
      <c r="G2582" t="str">
        <f>VLOOKUP(Table1[[#This Row],[Week]],MonthWeek,3,FALSE)</f>
        <v>May</v>
      </c>
      <c r="H2582" s="58">
        <v>0.1</v>
      </c>
      <c r="I2582" s="4">
        <f>VLOOKUP(Table1[[#This Row],[Week]],WeekDays,2,FALSE)*Table1[[#This Row],[%]]*0.875</f>
        <v>0.4375</v>
      </c>
      <c r="J25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583" spans="1:11" hidden="1" x14ac:dyDescent="0.3">
      <c r="A2583" t="s">
        <v>14</v>
      </c>
      <c r="B2583" t="s">
        <v>60</v>
      </c>
      <c r="D2583" t="s">
        <v>19</v>
      </c>
      <c r="E2583" t="s">
        <v>108</v>
      </c>
      <c r="F2583">
        <v>21</v>
      </c>
      <c r="G2583" t="str">
        <f>VLOOKUP(Table1[[#This Row],[Week]],MonthWeek,3,FALSE)</f>
        <v>May</v>
      </c>
      <c r="H2583" s="42">
        <v>0.2</v>
      </c>
      <c r="I2583" s="4">
        <f>VLOOKUP(Table1[[#This Row],[Week]],WeekDays,2,FALSE)*Table1[[#This Row],[%]]*0.875</f>
        <v>0.875</v>
      </c>
      <c r="J25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583" s="42"/>
    </row>
    <row r="2584" spans="1:11" hidden="1" x14ac:dyDescent="0.3">
      <c r="A2584" t="s">
        <v>5</v>
      </c>
      <c r="B2584" t="s">
        <v>30</v>
      </c>
      <c r="D2584" t="s">
        <v>19</v>
      </c>
      <c r="E2584" t="s">
        <v>108</v>
      </c>
      <c r="F2584">
        <v>21</v>
      </c>
      <c r="G2584" t="str">
        <f>VLOOKUP(Table1[[#This Row],[Week]],MonthWeek,3,FALSE)</f>
        <v>May</v>
      </c>
      <c r="H2584" s="58">
        <v>0.8</v>
      </c>
      <c r="I2584" s="4">
        <f>VLOOKUP(Table1[[#This Row],[Week]],WeekDays,2,FALSE)*Table1[[#This Row],[%]]*0.875</f>
        <v>3.5</v>
      </c>
      <c r="J25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2585" spans="1:11" hidden="1" x14ac:dyDescent="0.3">
      <c r="A2585" t="s">
        <v>5</v>
      </c>
      <c r="B2585" t="s">
        <v>46</v>
      </c>
      <c r="D2585" t="s">
        <v>19</v>
      </c>
      <c r="E2585" t="s">
        <v>108</v>
      </c>
      <c r="F2585">
        <v>21</v>
      </c>
      <c r="G2585" t="str">
        <f>VLOOKUP(Table1[[#This Row],[Week]],MonthWeek,3,FALSE)</f>
        <v>May</v>
      </c>
      <c r="I2585" s="4">
        <f>VLOOKUP(Table1[[#This Row],[Week]],WeekDays,2,FALSE)*Table1[[#This Row],[%]]*0.875</f>
        <v>0</v>
      </c>
      <c r="J25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86" spans="1:11" hidden="1" x14ac:dyDescent="0.3">
      <c r="A2586" t="s">
        <v>4</v>
      </c>
      <c r="B2586" t="s">
        <v>115</v>
      </c>
      <c r="D2586" t="s">
        <v>15</v>
      </c>
      <c r="E2586" t="s">
        <v>37</v>
      </c>
      <c r="F2586">
        <v>21</v>
      </c>
      <c r="G2586" t="str">
        <f>VLOOKUP(Table1[[#This Row],[Week]],MonthWeek,3,FALSE)</f>
        <v>May</v>
      </c>
      <c r="H2586" s="42">
        <v>0.25</v>
      </c>
      <c r="I2586" s="4">
        <f>VLOOKUP(Table1[[#This Row],[Week]],WeekDays,2,FALSE)*Table1[[#This Row],[%]]*0.875</f>
        <v>1.09375</v>
      </c>
      <c r="J25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2587" spans="1:11" hidden="1" x14ac:dyDescent="0.3">
      <c r="A2587" t="s">
        <v>4</v>
      </c>
      <c r="B2587" t="s">
        <v>104</v>
      </c>
      <c r="D2587" t="s">
        <v>15</v>
      </c>
      <c r="E2587" t="s">
        <v>37</v>
      </c>
      <c r="F2587">
        <v>21</v>
      </c>
      <c r="G2587" t="str">
        <f>VLOOKUP(Table1[[#This Row],[Week]],MonthWeek,3,FALSE)</f>
        <v>May</v>
      </c>
      <c r="I2587" s="4">
        <f>VLOOKUP(Table1[[#This Row],[Week]],WeekDays,2,FALSE)*Table1[[#This Row],[%]]*0.875</f>
        <v>0</v>
      </c>
      <c r="J25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88" spans="1:11" hidden="1" x14ac:dyDescent="0.3">
      <c r="A2588" t="s">
        <v>4</v>
      </c>
      <c r="B2588" t="s">
        <v>165</v>
      </c>
      <c r="D2588" t="s">
        <v>15</v>
      </c>
      <c r="E2588" t="s">
        <v>37</v>
      </c>
      <c r="F2588">
        <v>21</v>
      </c>
      <c r="G2588" t="str">
        <f>VLOOKUP(Table1[[#This Row],[Week]],MonthWeek,3,FALSE)</f>
        <v>May</v>
      </c>
      <c r="H2588" s="42"/>
      <c r="I2588" s="4">
        <f>VLOOKUP(Table1[[#This Row],[Week]],WeekDays,2,FALSE)*Table1[[#This Row],[%]]*0.875</f>
        <v>0</v>
      </c>
      <c r="J25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88" s="42"/>
    </row>
    <row r="2589" spans="1:11" hidden="1" x14ac:dyDescent="0.3">
      <c r="A2589" t="s">
        <v>4</v>
      </c>
      <c r="B2589" t="s">
        <v>29</v>
      </c>
      <c r="D2589" t="s">
        <v>15</v>
      </c>
      <c r="E2589" t="s">
        <v>37</v>
      </c>
      <c r="F2589">
        <v>21</v>
      </c>
      <c r="G2589" t="str">
        <f>VLOOKUP(Table1[[#This Row],[Week]],MonthWeek,3,FALSE)</f>
        <v>May</v>
      </c>
      <c r="H2589" s="42"/>
      <c r="I2589" s="4">
        <f>VLOOKUP(Table1[[#This Row],[Week]],WeekDays,2,FALSE)*Table1[[#This Row],[%]]*0.875</f>
        <v>0</v>
      </c>
      <c r="J25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89" s="42"/>
    </row>
    <row r="2590" spans="1:11" hidden="1" x14ac:dyDescent="0.3">
      <c r="A2590" t="s">
        <v>4</v>
      </c>
      <c r="B2590" t="s">
        <v>95</v>
      </c>
      <c r="D2590" t="s">
        <v>15</v>
      </c>
      <c r="E2590" t="s">
        <v>37</v>
      </c>
      <c r="F2590">
        <v>21</v>
      </c>
      <c r="G2590" t="str">
        <f>VLOOKUP(Table1[[#This Row],[Week]],MonthWeek,3,FALSE)</f>
        <v>May</v>
      </c>
      <c r="H2590" s="42"/>
      <c r="I2590" s="4">
        <f>VLOOKUP(Table1[[#This Row],[Week]],WeekDays,2,FALSE)*Table1[[#This Row],[%]]*0.875</f>
        <v>0</v>
      </c>
      <c r="J25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90" s="42"/>
    </row>
    <row r="2591" spans="1:11" hidden="1" x14ac:dyDescent="0.3">
      <c r="A2591" t="s">
        <v>9</v>
      </c>
      <c r="B2591" t="s">
        <v>9</v>
      </c>
      <c r="D2591" t="s">
        <v>15</v>
      </c>
      <c r="E2591" t="s">
        <v>37</v>
      </c>
      <c r="F2591">
        <v>21</v>
      </c>
      <c r="G2591" t="str">
        <f>VLOOKUP(Table1[[#This Row],[Week]],MonthWeek,3,FALSE)</f>
        <v>May</v>
      </c>
      <c r="H2591" s="42"/>
      <c r="I2591" s="4">
        <f>VLOOKUP(Table1[[#This Row],[Week]],WeekDays,2,FALSE)*Table1[[#This Row],[%]]*0.875</f>
        <v>0</v>
      </c>
      <c r="J25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91" s="42"/>
    </row>
    <row r="2592" spans="1:11" hidden="1" x14ac:dyDescent="0.3">
      <c r="A2592" t="s">
        <v>6</v>
      </c>
      <c r="B2592" t="s">
        <v>28</v>
      </c>
      <c r="D2592" t="s">
        <v>15</v>
      </c>
      <c r="E2592" t="s">
        <v>37</v>
      </c>
      <c r="F2592">
        <v>21</v>
      </c>
      <c r="G2592" t="str">
        <f>VLOOKUP(Table1[[#This Row],[Week]],MonthWeek,3,FALSE)</f>
        <v>May</v>
      </c>
      <c r="H2592" s="42"/>
      <c r="I2592" s="4">
        <f>VLOOKUP(Table1[[#This Row],[Week]],WeekDays,2,FALSE)*Table1[[#This Row],[%]]*0.875</f>
        <v>0</v>
      </c>
      <c r="J25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92" s="42"/>
    </row>
    <row r="2593" spans="1:11" hidden="1" x14ac:dyDescent="0.3">
      <c r="A2593" t="s">
        <v>6</v>
      </c>
      <c r="B2593" t="s">
        <v>111</v>
      </c>
      <c r="D2593" t="s">
        <v>15</v>
      </c>
      <c r="E2593" t="s">
        <v>37</v>
      </c>
      <c r="F2593">
        <v>21</v>
      </c>
      <c r="G2593" t="str">
        <f>VLOOKUP(Table1[[#This Row],[Week]],MonthWeek,3,FALSE)</f>
        <v>May</v>
      </c>
      <c r="I2593" s="4">
        <f>VLOOKUP(Table1[[#This Row],[Week]],WeekDays,2,FALSE)*Table1[[#This Row],[%]]*0.875</f>
        <v>0</v>
      </c>
      <c r="J25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594" spans="1:11" hidden="1" x14ac:dyDescent="0.3">
      <c r="A2594" t="s">
        <v>14</v>
      </c>
      <c r="B2594" t="s">
        <v>91</v>
      </c>
      <c r="D2594" t="s">
        <v>15</v>
      </c>
      <c r="E2594" t="s">
        <v>37</v>
      </c>
      <c r="F2594">
        <v>21</v>
      </c>
      <c r="G2594" t="str">
        <f>VLOOKUP(Table1[[#This Row],[Week]],MonthWeek,3,FALSE)</f>
        <v>May</v>
      </c>
      <c r="H2594" s="42">
        <v>0.1</v>
      </c>
      <c r="I2594" s="4">
        <f>VLOOKUP(Table1[[#This Row],[Week]],WeekDays,2,FALSE)*Table1[[#This Row],[%]]*0.875</f>
        <v>0.4375</v>
      </c>
      <c r="J25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594" s="42"/>
    </row>
    <row r="2595" spans="1:11" hidden="1" x14ac:dyDescent="0.3">
      <c r="A2595" t="s">
        <v>14</v>
      </c>
      <c r="B2595" t="s">
        <v>70</v>
      </c>
      <c r="D2595" t="s">
        <v>15</v>
      </c>
      <c r="E2595" t="s">
        <v>37</v>
      </c>
      <c r="F2595">
        <v>21</v>
      </c>
      <c r="G2595" t="str">
        <f>VLOOKUP(Table1[[#This Row],[Week]],MonthWeek,3,FALSE)</f>
        <v>May</v>
      </c>
      <c r="H2595" s="58">
        <v>0.1</v>
      </c>
      <c r="I2595" s="4">
        <f>VLOOKUP(Table1[[#This Row],[Week]],WeekDays,2,FALSE)*Table1[[#This Row],[%]]*0.875</f>
        <v>0.4375</v>
      </c>
      <c r="J25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596" spans="1:11" hidden="1" x14ac:dyDescent="0.3">
      <c r="A2596" t="s">
        <v>14</v>
      </c>
      <c r="B2596" t="s">
        <v>85</v>
      </c>
      <c r="D2596" t="s">
        <v>15</v>
      </c>
      <c r="E2596" t="s">
        <v>37</v>
      </c>
      <c r="F2596">
        <v>21</v>
      </c>
      <c r="G2596" t="str">
        <f>VLOOKUP(Table1[[#This Row],[Week]],MonthWeek,3,FALSE)</f>
        <v>May</v>
      </c>
      <c r="H2596" s="58">
        <v>0.1</v>
      </c>
      <c r="I2596" s="4">
        <f>VLOOKUP(Table1[[#This Row],[Week]],WeekDays,2,FALSE)*Table1[[#This Row],[%]]*0.875</f>
        <v>0.4375</v>
      </c>
      <c r="J25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597" spans="1:11" hidden="1" x14ac:dyDescent="0.3">
      <c r="A2597" t="s">
        <v>5</v>
      </c>
      <c r="B2597" t="s">
        <v>30</v>
      </c>
      <c r="D2597" t="s">
        <v>15</v>
      </c>
      <c r="E2597" t="s">
        <v>37</v>
      </c>
      <c r="F2597">
        <v>21</v>
      </c>
      <c r="G2597" t="str">
        <f>VLOOKUP(Table1[[#This Row],[Week]],MonthWeek,3,FALSE)</f>
        <v>May</v>
      </c>
      <c r="H2597" s="42">
        <v>0.15</v>
      </c>
      <c r="I2597" s="4">
        <f>VLOOKUP(Table1[[#This Row],[Week]],WeekDays,2,FALSE)*Table1[[#This Row],[%]]*0.875</f>
        <v>0.65625</v>
      </c>
      <c r="J25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597" s="42"/>
    </row>
    <row r="2598" spans="1:11" hidden="1" x14ac:dyDescent="0.3">
      <c r="A2598" t="s">
        <v>6</v>
      </c>
      <c r="B2598" t="s">
        <v>77</v>
      </c>
      <c r="D2598" t="s">
        <v>15</v>
      </c>
      <c r="E2598" t="s">
        <v>132</v>
      </c>
      <c r="F2598">
        <v>21</v>
      </c>
      <c r="G2598" t="str">
        <f>VLOOKUP(Table1[[#This Row],[Week]],MonthWeek,3,FALSE)</f>
        <v>May</v>
      </c>
      <c r="H2598" s="42"/>
      <c r="I2598" s="4">
        <f>VLOOKUP(Table1[[#This Row],[Week]],WeekDays,2,FALSE)*Table1[[#This Row],[%]]*0.875</f>
        <v>0</v>
      </c>
      <c r="J25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598" s="42"/>
    </row>
    <row r="2599" spans="1:11" hidden="1" x14ac:dyDescent="0.3">
      <c r="A2599" t="s">
        <v>5</v>
      </c>
      <c r="B2599" t="s">
        <v>30</v>
      </c>
      <c r="D2599" t="s">
        <v>15</v>
      </c>
      <c r="E2599" t="s">
        <v>132</v>
      </c>
      <c r="F2599">
        <v>21</v>
      </c>
      <c r="G2599" t="str">
        <f>VLOOKUP(Table1[[#This Row],[Week]],MonthWeek,3,FALSE)</f>
        <v>May</v>
      </c>
      <c r="H2599" s="42">
        <v>1</v>
      </c>
      <c r="I2599" s="4">
        <f>VLOOKUP(Table1[[#This Row],[Week]],WeekDays,2,FALSE)*Table1[[#This Row],[%]]*0.875</f>
        <v>4.375</v>
      </c>
      <c r="J25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599" s="42"/>
    </row>
    <row r="2600" spans="1:11" hidden="1" x14ac:dyDescent="0.3">
      <c r="A2600" t="s">
        <v>11</v>
      </c>
      <c r="B2600" t="s">
        <v>11</v>
      </c>
      <c r="D2600" t="s">
        <v>19</v>
      </c>
      <c r="E2600" t="s">
        <v>114</v>
      </c>
      <c r="F2600">
        <v>21</v>
      </c>
      <c r="G2600" t="str">
        <f>VLOOKUP(Table1[[#This Row],[Week]],MonthWeek,3,FALSE)</f>
        <v>May</v>
      </c>
      <c r="H2600" s="42"/>
      <c r="I2600" s="4">
        <f>VLOOKUP(Table1[[#This Row],[Week]],WeekDays,2,FALSE)*Table1[[#This Row],[%]]*0.875</f>
        <v>0</v>
      </c>
      <c r="J26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00" s="42"/>
    </row>
    <row r="2601" spans="1:11" hidden="1" x14ac:dyDescent="0.3">
      <c r="A2601" t="s">
        <v>4</v>
      </c>
      <c r="B2601" t="s">
        <v>115</v>
      </c>
      <c r="D2601" t="s">
        <v>19</v>
      </c>
      <c r="E2601" t="s">
        <v>114</v>
      </c>
      <c r="F2601">
        <v>21</v>
      </c>
      <c r="G2601" t="str">
        <f>VLOOKUP(Table1[[#This Row],[Week]],MonthWeek,3,FALSE)</f>
        <v>May</v>
      </c>
      <c r="H2601" s="58">
        <v>0.2</v>
      </c>
      <c r="I2601" s="4">
        <f>VLOOKUP(Table1[[#This Row],[Week]],WeekDays,2,FALSE)*Table1[[#This Row],[%]]*0.875</f>
        <v>0.875</v>
      </c>
      <c r="J26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602" spans="1:11" hidden="1" x14ac:dyDescent="0.3">
      <c r="A2602" t="s">
        <v>6</v>
      </c>
      <c r="B2602" t="s">
        <v>116</v>
      </c>
      <c r="D2602" t="s">
        <v>19</v>
      </c>
      <c r="E2602" t="s">
        <v>114</v>
      </c>
      <c r="F2602">
        <v>21</v>
      </c>
      <c r="G2602" t="str">
        <f>VLOOKUP(Table1[[#This Row],[Week]],MonthWeek,3,FALSE)</f>
        <v>May</v>
      </c>
      <c r="H2602" s="42">
        <v>0.1</v>
      </c>
      <c r="I2602" s="4">
        <f>VLOOKUP(Table1[[#This Row],[Week]],WeekDays,2,FALSE)*Table1[[#This Row],[%]]*0.875</f>
        <v>0.4375</v>
      </c>
      <c r="J26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602" s="42"/>
    </row>
    <row r="2603" spans="1:11" hidden="1" x14ac:dyDescent="0.3">
      <c r="A2603" t="s">
        <v>6</v>
      </c>
      <c r="B2603" t="s">
        <v>31</v>
      </c>
      <c r="D2603" t="s">
        <v>19</v>
      </c>
      <c r="E2603" t="s">
        <v>114</v>
      </c>
      <c r="F2603">
        <v>21</v>
      </c>
      <c r="G2603" t="str">
        <f>VLOOKUP(Table1[[#This Row],[Week]],MonthWeek,3,FALSE)</f>
        <v>May</v>
      </c>
      <c r="H2603" s="42">
        <v>0.8</v>
      </c>
      <c r="I2603" s="4">
        <f>VLOOKUP(Table1[[#This Row],[Week]],WeekDays,2,FALSE)*Table1[[#This Row],[%]]*0.875</f>
        <v>3.5</v>
      </c>
      <c r="J26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2603" s="42"/>
    </row>
    <row r="2604" spans="1:11" hidden="1" x14ac:dyDescent="0.3">
      <c r="A2604" t="s">
        <v>14</v>
      </c>
      <c r="B2604" t="s">
        <v>99</v>
      </c>
      <c r="D2604" t="s">
        <v>19</v>
      </c>
      <c r="E2604" t="s">
        <v>114</v>
      </c>
      <c r="F2604">
        <v>21</v>
      </c>
      <c r="G2604" t="str">
        <f>VLOOKUP(Table1[[#This Row],[Week]],MonthWeek,3,FALSE)</f>
        <v>May</v>
      </c>
      <c r="H2604" s="42">
        <v>0.1</v>
      </c>
      <c r="I2604" s="4">
        <f>VLOOKUP(Table1[[#This Row],[Week]],WeekDays,2,FALSE)*Table1[[#This Row],[%]]*0.875</f>
        <v>0.4375</v>
      </c>
      <c r="J26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604" s="42"/>
    </row>
    <row r="2605" spans="1:11" hidden="1" x14ac:dyDescent="0.3">
      <c r="A2605" t="s">
        <v>5</v>
      </c>
      <c r="B2605" t="s">
        <v>96</v>
      </c>
      <c r="D2605" t="s">
        <v>19</v>
      </c>
      <c r="E2605" t="s">
        <v>114</v>
      </c>
      <c r="F2605">
        <v>21</v>
      </c>
      <c r="G2605" t="str">
        <f>VLOOKUP(Table1[[#This Row],[Week]],MonthWeek,3,FALSE)</f>
        <v>May</v>
      </c>
      <c r="H2605" s="42">
        <v>0.2</v>
      </c>
      <c r="I2605" s="4">
        <f>VLOOKUP(Table1[[#This Row],[Week]],WeekDays,2,FALSE)*Table1[[#This Row],[%]]*0.875</f>
        <v>0.875</v>
      </c>
      <c r="J26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605" s="42"/>
    </row>
    <row r="2606" spans="1:11" hidden="1" x14ac:dyDescent="0.3">
      <c r="A2606" t="s">
        <v>5</v>
      </c>
      <c r="B2606" t="s">
        <v>83</v>
      </c>
      <c r="D2606" t="s">
        <v>19</v>
      </c>
      <c r="E2606" t="s">
        <v>114</v>
      </c>
      <c r="F2606">
        <v>21</v>
      </c>
      <c r="G2606" t="str">
        <f>VLOOKUP(Table1[[#This Row],[Week]],MonthWeek,3,FALSE)</f>
        <v>May</v>
      </c>
      <c r="H2606" s="42"/>
      <c r="I2606" s="4">
        <f>VLOOKUP(Table1[[#This Row],[Week]],WeekDays,2,FALSE)*Table1[[#This Row],[%]]*0.875</f>
        <v>0</v>
      </c>
      <c r="J26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06" s="42"/>
    </row>
    <row r="2607" spans="1:11" hidden="1" x14ac:dyDescent="0.3">
      <c r="A2607" t="s">
        <v>5</v>
      </c>
      <c r="B2607" t="s">
        <v>30</v>
      </c>
      <c r="D2607" t="s">
        <v>15</v>
      </c>
      <c r="E2607" t="s">
        <v>61</v>
      </c>
      <c r="F2607">
        <v>21</v>
      </c>
      <c r="G2607" t="str">
        <f>VLOOKUP(Table1[[#This Row],[Week]],MonthWeek,3,FALSE)</f>
        <v>May</v>
      </c>
      <c r="H2607" s="42">
        <v>1</v>
      </c>
      <c r="I2607" s="4">
        <f>VLOOKUP(Table1[[#This Row],[Week]],WeekDays,2,FALSE)*Table1[[#This Row],[%]]*0.875</f>
        <v>4.375</v>
      </c>
      <c r="J26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607" s="42"/>
    </row>
    <row r="2608" spans="1:11" hidden="1" x14ac:dyDescent="0.3">
      <c r="A2608" t="s">
        <v>5</v>
      </c>
      <c r="B2608" t="s">
        <v>30</v>
      </c>
      <c r="D2608" t="s">
        <v>17</v>
      </c>
      <c r="E2608" t="s">
        <v>101</v>
      </c>
      <c r="F2608">
        <v>21</v>
      </c>
      <c r="G2608" t="str">
        <f>VLOOKUP(Table1[[#This Row],[Week]],MonthWeek,3,FALSE)</f>
        <v>May</v>
      </c>
      <c r="H2608" s="42">
        <v>1</v>
      </c>
      <c r="I2608" s="4">
        <f>VLOOKUP(Table1[[#This Row],[Week]],WeekDays,2,FALSE)*Table1[[#This Row],[%]]*0.875</f>
        <v>4.375</v>
      </c>
      <c r="J26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608" s="42"/>
    </row>
    <row r="2609" spans="1:11" hidden="1" x14ac:dyDescent="0.3">
      <c r="A2609" t="s">
        <v>14</v>
      </c>
      <c r="B2609" t="s">
        <v>91</v>
      </c>
      <c r="D2609" t="s">
        <v>17</v>
      </c>
      <c r="E2609" t="s">
        <v>120</v>
      </c>
      <c r="F2609">
        <v>21</v>
      </c>
      <c r="G2609" t="str">
        <f>VLOOKUP(Table1[[#This Row],[Week]],MonthWeek,3,FALSE)</f>
        <v>May</v>
      </c>
      <c r="H2609" s="42">
        <v>0.15</v>
      </c>
      <c r="I2609" s="4">
        <f>VLOOKUP(Table1[[#This Row],[Week]],WeekDays,2,FALSE)*Table1[[#This Row],[%]]*0.875</f>
        <v>0.65625</v>
      </c>
      <c r="J26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2609" s="42"/>
    </row>
    <row r="2610" spans="1:11" hidden="1" x14ac:dyDescent="0.3">
      <c r="A2610" t="s">
        <v>14</v>
      </c>
      <c r="B2610" t="s">
        <v>36</v>
      </c>
      <c r="D2610" t="s">
        <v>17</v>
      </c>
      <c r="E2610" t="s">
        <v>120</v>
      </c>
      <c r="F2610">
        <v>21</v>
      </c>
      <c r="G2610" t="str">
        <f>VLOOKUP(Table1[[#This Row],[Week]],MonthWeek,3,FALSE)</f>
        <v>May</v>
      </c>
      <c r="H2610" s="42">
        <v>0.15</v>
      </c>
      <c r="I2610" s="4">
        <f>VLOOKUP(Table1[[#This Row],[Week]],WeekDays,2,FALSE)*Table1[[#This Row],[%]]*0.875</f>
        <v>0.65625</v>
      </c>
      <c r="J26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2610" s="42"/>
    </row>
    <row r="2611" spans="1:11" hidden="1" x14ac:dyDescent="0.3">
      <c r="A2611" t="s">
        <v>14</v>
      </c>
      <c r="B2611" t="s">
        <v>70</v>
      </c>
      <c r="D2611" t="s">
        <v>17</v>
      </c>
      <c r="E2611" t="s">
        <v>120</v>
      </c>
      <c r="F2611">
        <v>21</v>
      </c>
      <c r="G2611" t="str">
        <f>VLOOKUP(Table1[[#This Row],[Week]],MonthWeek,3,FALSE)</f>
        <v>May</v>
      </c>
      <c r="H2611" s="58">
        <v>0.15</v>
      </c>
      <c r="I2611" s="4">
        <f>VLOOKUP(Table1[[#This Row],[Week]],WeekDays,2,FALSE)*Table1[[#This Row],[%]]*0.875</f>
        <v>0.65625</v>
      </c>
      <c r="J26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2612" spans="1:11" hidden="1" x14ac:dyDescent="0.3">
      <c r="A2612" t="s">
        <v>14</v>
      </c>
      <c r="B2612" t="s">
        <v>85</v>
      </c>
      <c r="D2612" t="s">
        <v>17</v>
      </c>
      <c r="E2612" t="s">
        <v>120</v>
      </c>
      <c r="F2612">
        <v>21</v>
      </c>
      <c r="G2612" t="str">
        <f>VLOOKUP(Table1[[#This Row],[Week]],MonthWeek,3,FALSE)</f>
        <v>May</v>
      </c>
      <c r="H2612" s="58">
        <v>0.15</v>
      </c>
      <c r="I2612" s="4">
        <f>VLOOKUP(Table1[[#This Row],[Week]],WeekDays,2,FALSE)*Table1[[#This Row],[%]]*0.875</f>
        <v>0.65625</v>
      </c>
      <c r="J26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2613" spans="1:11" hidden="1" x14ac:dyDescent="0.3">
      <c r="A2613" t="s">
        <v>14</v>
      </c>
      <c r="B2613" t="s">
        <v>60</v>
      </c>
      <c r="D2613" t="s">
        <v>17</v>
      </c>
      <c r="E2613" t="s">
        <v>120</v>
      </c>
      <c r="F2613">
        <v>21</v>
      </c>
      <c r="G2613" t="str">
        <f>VLOOKUP(Table1[[#This Row],[Week]],MonthWeek,3,FALSE)</f>
        <v>May</v>
      </c>
      <c r="H2613" s="58">
        <v>0.2</v>
      </c>
      <c r="I2613" s="4">
        <f>VLOOKUP(Table1[[#This Row],[Week]],WeekDays,2,FALSE)*Table1[[#This Row],[%]]*0.875</f>
        <v>0.875</v>
      </c>
      <c r="J26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614" spans="1:11" hidden="1" x14ac:dyDescent="0.3">
      <c r="A2614" t="s">
        <v>9</v>
      </c>
      <c r="B2614" t="s">
        <v>9</v>
      </c>
      <c r="D2614" t="s">
        <v>15</v>
      </c>
      <c r="E2614" t="s">
        <v>134</v>
      </c>
      <c r="F2614">
        <v>21</v>
      </c>
      <c r="G2614" t="str">
        <f>VLOOKUP(Table1[[#This Row],[Week]],MonthWeek,3,FALSE)</f>
        <v>May</v>
      </c>
      <c r="H2614" s="42"/>
      <c r="I2614" s="4">
        <f>VLOOKUP(Table1[[#This Row],[Week]],WeekDays,2,FALSE)*Table1[[#This Row],[%]]*0.875</f>
        <v>0</v>
      </c>
      <c r="J26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14" s="42"/>
    </row>
    <row r="2615" spans="1:11" hidden="1" x14ac:dyDescent="0.3">
      <c r="A2615" t="s">
        <v>6</v>
      </c>
      <c r="B2615" t="s">
        <v>111</v>
      </c>
      <c r="D2615" t="s">
        <v>15</v>
      </c>
      <c r="E2615" t="s">
        <v>134</v>
      </c>
      <c r="F2615">
        <v>21</v>
      </c>
      <c r="G2615" t="str">
        <f>VLOOKUP(Table1[[#This Row],[Week]],MonthWeek,3,FALSE)</f>
        <v>May</v>
      </c>
      <c r="H2615" s="58">
        <v>0.3</v>
      </c>
      <c r="I2615" s="4">
        <f>VLOOKUP(Table1[[#This Row],[Week]],WeekDays,2,FALSE)*Table1[[#This Row],[%]]*0.875</f>
        <v>1.3125</v>
      </c>
      <c r="J26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2616" spans="1:11" hidden="1" x14ac:dyDescent="0.3">
      <c r="A2616" t="s">
        <v>14</v>
      </c>
      <c r="B2616" t="s">
        <v>60</v>
      </c>
      <c r="D2616" t="s">
        <v>15</v>
      </c>
      <c r="E2616" t="s">
        <v>134</v>
      </c>
      <c r="F2616">
        <v>21</v>
      </c>
      <c r="G2616" t="str">
        <f>VLOOKUP(Table1[[#This Row],[Week]],MonthWeek,3,FALSE)</f>
        <v>May</v>
      </c>
      <c r="I2616" s="4">
        <f>VLOOKUP(Table1[[#This Row],[Week]],WeekDays,2,FALSE)*Table1[[#This Row],[%]]*0.875</f>
        <v>0</v>
      </c>
      <c r="J26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17" spans="1:11" hidden="1" x14ac:dyDescent="0.3">
      <c r="A2617" t="s">
        <v>5</v>
      </c>
      <c r="B2617" t="s">
        <v>30</v>
      </c>
      <c r="D2617" t="s">
        <v>15</v>
      </c>
      <c r="E2617" t="s">
        <v>134</v>
      </c>
      <c r="F2617">
        <v>21</v>
      </c>
      <c r="G2617" t="str">
        <f>VLOOKUP(Table1[[#This Row],[Week]],MonthWeek,3,FALSE)</f>
        <v>May</v>
      </c>
      <c r="H2617" s="42">
        <v>0.2</v>
      </c>
      <c r="I2617" s="4">
        <f>VLOOKUP(Table1[[#This Row],[Week]],WeekDays,2,FALSE)*Table1[[#This Row],[%]]*0.875</f>
        <v>0.875</v>
      </c>
      <c r="J26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617" s="42"/>
    </row>
    <row r="2618" spans="1:11" hidden="1" x14ac:dyDescent="0.3">
      <c r="A2618" t="s">
        <v>4</v>
      </c>
      <c r="B2618" t="s">
        <v>95</v>
      </c>
      <c r="D2618" t="s">
        <v>19</v>
      </c>
      <c r="E2618" t="s">
        <v>73</v>
      </c>
      <c r="F2618">
        <v>21</v>
      </c>
      <c r="G2618" t="str">
        <f>VLOOKUP(Table1[[#This Row],[Week]],MonthWeek,3,FALSE)</f>
        <v>May</v>
      </c>
      <c r="H2618" s="42"/>
      <c r="I2618" s="4">
        <f>VLOOKUP(Table1[[#This Row],[Week]],WeekDays,2,FALSE)*Table1[[#This Row],[%]]*0.875</f>
        <v>0</v>
      </c>
      <c r="J26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18" s="42"/>
    </row>
    <row r="2619" spans="1:11" hidden="1" x14ac:dyDescent="0.3">
      <c r="A2619" t="s">
        <v>6</v>
      </c>
      <c r="B2619" t="s">
        <v>31</v>
      </c>
      <c r="D2619" t="s">
        <v>19</v>
      </c>
      <c r="E2619" t="s">
        <v>73</v>
      </c>
      <c r="F2619">
        <v>21</v>
      </c>
      <c r="G2619" t="str">
        <f>VLOOKUP(Table1[[#This Row],[Week]],MonthWeek,3,FALSE)</f>
        <v>May</v>
      </c>
      <c r="H2619" s="42">
        <v>0.7</v>
      </c>
      <c r="I2619" s="4">
        <f>VLOOKUP(Table1[[#This Row],[Week]],WeekDays,2,FALSE)*Table1[[#This Row],[%]]*0.875</f>
        <v>3.0625</v>
      </c>
      <c r="J26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2619" s="42"/>
    </row>
    <row r="2620" spans="1:11" hidden="1" x14ac:dyDescent="0.3">
      <c r="A2620" t="s">
        <v>6</v>
      </c>
      <c r="B2620" t="s">
        <v>111</v>
      </c>
      <c r="D2620" t="s">
        <v>19</v>
      </c>
      <c r="E2620" t="s">
        <v>73</v>
      </c>
      <c r="F2620">
        <v>21</v>
      </c>
      <c r="G2620" t="str">
        <f>VLOOKUP(Table1[[#This Row],[Week]],MonthWeek,3,FALSE)</f>
        <v>May</v>
      </c>
      <c r="H2620" s="42">
        <v>0.2</v>
      </c>
      <c r="I2620" s="4">
        <f>VLOOKUP(Table1[[#This Row],[Week]],WeekDays,2,FALSE)*Table1[[#This Row],[%]]*0.875</f>
        <v>0.875</v>
      </c>
      <c r="J26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620" s="42"/>
    </row>
    <row r="2621" spans="1:11" hidden="1" x14ac:dyDescent="0.3">
      <c r="A2621" t="s">
        <v>6</v>
      </c>
      <c r="B2621" t="s">
        <v>97</v>
      </c>
      <c r="D2621" t="s">
        <v>19</v>
      </c>
      <c r="E2621" t="s">
        <v>73</v>
      </c>
      <c r="F2621">
        <v>21</v>
      </c>
      <c r="G2621" t="str">
        <f>VLOOKUP(Table1[[#This Row],[Week]],MonthWeek,3,FALSE)</f>
        <v>May</v>
      </c>
      <c r="H2621" s="58">
        <v>0.15</v>
      </c>
      <c r="I2621" s="4">
        <f>VLOOKUP(Table1[[#This Row],[Week]],WeekDays,2,FALSE)*Table1[[#This Row],[%]]*0.875</f>
        <v>0.65625</v>
      </c>
      <c r="J26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2622" spans="1:11" hidden="1" x14ac:dyDescent="0.3">
      <c r="A2622" t="s">
        <v>5</v>
      </c>
      <c r="B2622" t="s">
        <v>96</v>
      </c>
      <c r="D2622" t="s">
        <v>19</v>
      </c>
      <c r="E2622" t="s">
        <v>73</v>
      </c>
      <c r="F2622">
        <v>21</v>
      </c>
      <c r="G2622" t="str">
        <f>VLOOKUP(Table1[[#This Row],[Week]],MonthWeek,3,FALSE)</f>
        <v>May</v>
      </c>
      <c r="H2622" s="42">
        <v>0.4</v>
      </c>
      <c r="I2622" s="4">
        <f>VLOOKUP(Table1[[#This Row],[Week]],WeekDays,2,FALSE)*Table1[[#This Row],[%]]*0.875</f>
        <v>1.75</v>
      </c>
      <c r="J26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2622" s="42"/>
    </row>
    <row r="2623" spans="1:11" hidden="1" x14ac:dyDescent="0.3">
      <c r="A2623" t="s">
        <v>5</v>
      </c>
      <c r="B2623" t="s">
        <v>83</v>
      </c>
      <c r="D2623" t="s">
        <v>19</v>
      </c>
      <c r="E2623" t="s">
        <v>73</v>
      </c>
      <c r="F2623">
        <v>21</v>
      </c>
      <c r="G2623" t="str">
        <f>VLOOKUP(Table1[[#This Row],[Week]],MonthWeek,3,FALSE)</f>
        <v>May</v>
      </c>
      <c r="H2623" s="42"/>
      <c r="I2623" s="4">
        <f>VLOOKUP(Table1[[#This Row],[Week]],WeekDays,2,FALSE)*Table1[[#This Row],[%]]*0.875</f>
        <v>0</v>
      </c>
      <c r="J26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23" s="42"/>
    </row>
    <row r="2624" spans="1:11" hidden="1" x14ac:dyDescent="0.3">
      <c r="A2624" t="s">
        <v>13</v>
      </c>
      <c r="B2624" t="s">
        <v>67</v>
      </c>
      <c r="D2624" t="s">
        <v>19</v>
      </c>
      <c r="E2624" t="s">
        <v>73</v>
      </c>
      <c r="F2624">
        <v>21</v>
      </c>
      <c r="G2624" t="str">
        <f>VLOOKUP(Table1[[#This Row],[Week]],MonthWeek,3,FALSE)</f>
        <v>May</v>
      </c>
      <c r="I2624" s="4">
        <f>VLOOKUP(Table1[[#This Row],[Week]],WeekDays,2,FALSE)*Table1[[#This Row],[%]]*0.875</f>
        <v>0</v>
      </c>
      <c r="J26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25" spans="1:11" hidden="1" x14ac:dyDescent="0.3">
      <c r="A2625" t="s">
        <v>4</v>
      </c>
      <c r="B2625" t="s">
        <v>115</v>
      </c>
      <c r="D2625" t="s">
        <v>0</v>
      </c>
      <c r="E2625" t="s">
        <v>4</v>
      </c>
      <c r="F2625">
        <v>21</v>
      </c>
      <c r="G2625" t="str">
        <f>VLOOKUP(Table1[[#This Row],[Week]],MonthWeek,3,FALSE)</f>
        <v>May</v>
      </c>
      <c r="H2625" s="58">
        <v>1</v>
      </c>
      <c r="I2625" s="4">
        <f>VLOOKUP(Table1[[#This Row],[Week]],WeekDays,2,FALSE)*Table1[[#This Row],[%]]*0.875</f>
        <v>4.375</v>
      </c>
      <c r="J26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2626" spans="1:11" hidden="1" x14ac:dyDescent="0.3">
      <c r="A2626" t="s">
        <v>4</v>
      </c>
      <c r="B2626" t="s">
        <v>104</v>
      </c>
      <c r="D2626" t="s">
        <v>0</v>
      </c>
      <c r="E2626" t="s">
        <v>4</v>
      </c>
      <c r="F2626">
        <v>21</v>
      </c>
      <c r="G2626" t="str">
        <f>VLOOKUP(Table1[[#This Row],[Week]],MonthWeek,3,FALSE)</f>
        <v>May</v>
      </c>
      <c r="H2626" s="42"/>
      <c r="I2626" s="4">
        <f>VLOOKUP(Table1[[#This Row],[Week]],WeekDays,2,FALSE)*Table1[[#This Row],[%]]*0.875</f>
        <v>0</v>
      </c>
      <c r="J26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26" s="42"/>
    </row>
    <row r="2627" spans="1:11" hidden="1" x14ac:dyDescent="0.3">
      <c r="A2627" t="s">
        <v>4</v>
      </c>
      <c r="B2627" t="s">
        <v>165</v>
      </c>
      <c r="D2627" t="s">
        <v>0</v>
      </c>
      <c r="E2627" t="s">
        <v>4</v>
      </c>
      <c r="F2627">
        <v>21</v>
      </c>
      <c r="G2627" t="str">
        <f>VLOOKUP(Table1[[#This Row],[Week]],MonthWeek,3,FALSE)</f>
        <v>May</v>
      </c>
      <c r="H2627" s="42"/>
      <c r="I2627" s="4">
        <f>VLOOKUP(Table1[[#This Row],[Week]],WeekDays,2,FALSE)*Table1[[#This Row],[%]]*0.875</f>
        <v>0</v>
      </c>
      <c r="J26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27" s="42"/>
    </row>
    <row r="2628" spans="1:11" hidden="1" x14ac:dyDescent="0.3">
      <c r="A2628" t="s">
        <v>4</v>
      </c>
      <c r="B2628" t="s">
        <v>29</v>
      </c>
      <c r="D2628" t="s">
        <v>0</v>
      </c>
      <c r="E2628" t="s">
        <v>4</v>
      </c>
      <c r="F2628">
        <v>21</v>
      </c>
      <c r="G2628" t="str">
        <f>VLOOKUP(Table1[[#This Row],[Week]],MonthWeek,3,FALSE)</f>
        <v>May</v>
      </c>
      <c r="H2628" s="42"/>
      <c r="I2628" s="4">
        <f>VLOOKUP(Table1[[#This Row],[Week]],WeekDays,2,FALSE)*Table1[[#This Row],[%]]*0.875</f>
        <v>0</v>
      </c>
      <c r="J26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28" s="42"/>
    </row>
    <row r="2629" spans="1:11" hidden="1" x14ac:dyDescent="0.3">
      <c r="A2629" t="s">
        <v>4</v>
      </c>
      <c r="B2629" t="s">
        <v>95</v>
      </c>
      <c r="D2629" t="s">
        <v>0</v>
      </c>
      <c r="E2629" t="s">
        <v>4</v>
      </c>
      <c r="F2629">
        <v>21</v>
      </c>
      <c r="G2629" t="str">
        <f>VLOOKUP(Table1[[#This Row],[Week]],MonthWeek,3,FALSE)</f>
        <v>May</v>
      </c>
      <c r="H2629" s="42"/>
      <c r="I2629" s="4">
        <f>VLOOKUP(Table1[[#This Row],[Week]],WeekDays,2,FALSE)*Table1[[#This Row],[%]]*0.875</f>
        <v>0</v>
      </c>
      <c r="J26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29" s="42"/>
    </row>
    <row r="2630" spans="1:11" hidden="1" x14ac:dyDescent="0.3">
      <c r="A2630" t="s">
        <v>4</v>
      </c>
      <c r="B2630" t="s">
        <v>45</v>
      </c>
      <c r="D2630" t="s">
        <v>0</v>
      </c>
      <c r="E2630" t="s">
        <v>4</v>
      </c>
      <c r="F2630">
        <v>21</v>
      </c>
      <c r="G2630" t="str">
        <f>VLOOKUP(Table1[[#This Row],[Week]],MonthWeek,3,FALSE)</f>
        <v>May</v>
      </c>
      <c r="I2630" s="4">
        <f>VLOOKUP(Table1[[#This Row],[Week]],WeekDays,2,FALSE)*Table1[[#This Row],[%]]*0.875</f>
        <v>0</v>
      </c>
      <c r="J26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31" spans="1:11" hidden="1" x14ac:dyDescent="0.3">
      <c r="A2631" t="s">
        <v>5</v>
      </c>
      <c r="B2631" t="s">
        <v>30</v>
      </c>
      <c r="D2631" t="s">
        <v>15</v>
      </c>
      <c r="E2631" t="s">
        <v>135</v>
      </c>
      <c r="F2631">
        <v>21</v>
      </c>
      <c r="G2631" t="str">
        <f>VLOOKUP(Table1[[#This Row],[Week]],MonthWeek,3,FALSE)</f>
        <v>May</v>
      </c>
      <c r="H2631" s="42">
        <v>0.1</v>
      </c>
      <c r="I2631" s="4">
        <f>VLOOKUP(Table1[[#This Row],[Week]],WeekDays,2,FALSE)*Table1[[#This Row],[%]]*0.875</f>
        <v>0.4375</v>
      </c>
      <c r="J26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631" s="42"/>
    </row>
    <row r="2632" spans="1:11" hidden="1" x14ac:dyDescent="0.3">
      <c r="A2632" t="s">
        <v>14</v>
      </c>
      <c r="B2632" t="s">
        <v>85</v>
      </c>
      <c r="D2632" t="s">
        <v>15</v>
      </c>
      <c r="E2632" t="s">
        <v>92</v>
      </c>
      <c r="F2632">
        <v>21</v>
      </c>
      <c r="G2632" t="str">
        <f>VLOOKUP(Table1[[#This Row],[Week]],MonthWeek,3,FALSE)</f>
        <v>May</v>
      </c>
      <c r="H2632" s="58">
        <v>0.2</v>
      </c>
      <c r="I2632" s="4">
        <f>VLOOKUP(Table1[[#This Row],[Week]],WeekDays,2,FALSE)*Table1[[#This Row],[%]]*0.875</f>
        <v>0.875</v>
      </c>
      <c r="J26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633" spans="1:11" hidden="1" x14ac:dyDescent="0.3">
      <c r="A2633" t="s">
        <v>5</v>
      </c>
      <c r="B2633" t="s">
        <v>30</v>
      </c>
      <c r="D2633" t="s">
        <v>15</v>
      </c>
      <c r="E2633" t="s">
        <v>92</v>
      </c>
      <c r="F2633">
        <v>21</v>
      </c>
      <c r="G2633" t="str">
        <f>VLOOKUP(Table1[[#This Row],[Week]],MonthWeek,3,FALSE)</f>
        <v>May</v>
      </c>
      <c r="H2633" s="42">
        <v>0.8</v>
      </c>
      <c r="I2633" s="4">
        <f>VLOOKUP(Table1[[#This Row],[Week]],WeekDays,2,FALSE)*Table1[[#This Row],[%]]*0.875</f>
        <v>3.5</v>
      </c>
      <c r="J26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2633" s="42"/>
    </row>
    <row r="2634" spans="1:11" hidden="1" x14ac:dyDescent="0.3">
      <c r="A2634" t="s">
        <v>13</v>
      </c>
      <c r="B2634" t="s">
        <v>59</v>
      </c>
      <c r="D2634" t="s">
        <v>15</v>
      </c>
      <c r="E2634" t="s">
        <v>92</v>
      </c>
      <c r="F2634">
        <v>21</v>
      </c>
      <c r="G2634" t="str">
        <f>VLOOKUP(Table1[[#This Row],[Week]],MonthWeek,3,FALSE)</f>
        <v>May</v>
      </c>
      <c r="I2634" s="4">
        <f>VLOOKUP(Table1[[#This Row],[Week]],WeekDays,2,FALSE)*Table1[[#This Row],[%]]*0.875</f>
        <v>0</v>
      </c>
      <c r="J26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35" spans="1:11" hidden="1" x14ac:dyDescent="0.3">
      <c r="A2635" t="s">
        <v>6</v>
      </c>
      <c r="B2635" t="s">
        <v>77</v>
      </c>
      <c r="D2635" t="s">
        <v>0</v>
      </c>
      <c r="E2635" t="s">
        <v>6</v>
      </c>
      <c r="F2635">
        <v>21</v>
      </c>
      <c r="G2635" t="str">
        <f>VLOOKUP(Table1[[#This Row],[Week]],MonthWeek,3,FALSE)</f>
        <v>May</v>
      </c>
      <c r="H2635" s="42">
        <v>0.2</v>
      </c>
      <c r="I2635" s="4">
        <f>VLOOKUP(Table1[[#This Row],[Week]],WeekDays,2,FALSE)*Table1[[#This Row],[%]]*0.875</f>
        <v>0.875</v>
      </c>
      <c r="J26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635" s="42"/>
    </row>
    <row r="2636" spans="1:11" hidden="1" x14ac:dyDescent="0.3">
      <c r="A2636" t="s">
        <v>6</v>
      </c>
      <c r="B2636" t="s">
        <v>116</v>
      </c>
      <c r="D2636" t="s">
        <v>0</v>
      </c>
      <c r="E2636" t="s">
        <v>6</v>
      </c>
      <c r="F2636">
        <v>21</v>
      </c>
      <c r="G2636" t="str">
        <f>VLOOKUP(Table1[[#This Row],[Week]],MonthWeek,3,FALSE)</f>
        <v>May</v>
      </c>
      <c r="H2636" s="42">
        <v>0.3</v>
      </c>
      <c r="I2636" s="4">
        <f>VLOOKUP(Table1[[#This Row],[Week]],WeekDays,2,FALSE)*Table1[[#This Row],[%]]*0.875</f>
        <v>1.3125</v>
      </c>
      <c r="J26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2636" s="42"/>
    </row>
    <row r="2637" spans="1:11" hidden="1" x14ac:dyDescent="0.3">
      <c r="A2637" t="s">
        <v>6</v>
      </c>
      <c r="B2637" t="s">
        <v>28</v>
      </c>
      <c r="D2637" t="s">
        <v>0</v>
      </c>
      <c r="E2637" t="s">
        <v>6</v>
      </c>
      <c r="F2637">
        <v>21</v>
      </c>
      <c r="G2637" t="str">
        <f>VLOOKUP(Table1[[#This Row],[Week]],MonthWeek,3,FALSE)</f>
        <v>May</v>
      </c>
      <c r="H2637" s="42">
        <v>0.2</v>
      </c>
      <c r="I2637" s="4">
        <f>VLOOKUP(Table1[[#This Row],[Week]],WeekDays,2,FALSE)*Table1[[#This Row],[%]]*0.875</f>
        <v>0.875</v>
      </c>
      <c r="J26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637" s="42"/>
    </row>
    <row r="2638" spans="1:11" hidden="1" x14ac:dyDescent="0.3">
      <c r="A2638" t="s">
        <v>6</v>
      </c>
      <c r="B2638" t="s">
        <v>31</v>
      </c>
      <c r="D2638" t="s">
        <v>0</v>
      </c>
      <c r="E2638" t="s">
        <v>6</v>
      </c>
      <c r="F2638">
        <v>21</v>
      </c>
      <c r="G2638" t="str">
        <f>VLOOKUP(Table1[[#This Row],[Week]],MonthWeek,3,FALSE)</f>
        <v>May</v>
      </c>
      <c r="H2638" s="42">
        <v>1.2</v>
      </c>
      <c r="I2638" s="4">
        <f>VLOOKUP(Table1[[#This Row],[Week]],WeekDays,2,FALSE)*Table1[[#This Row],[%]]*0.875</f>
        <v>5.25</v>
      </c>
      <c r="J26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420</v>
      </c>
      <c r="K2638" s="42"/>
    </row>
    <row r="2639" spans="1:11" hidden="1" x14ac:dyDescent="0.3">
      <c r="A2639" t="s">
        <v>6</v>
      </c>
      <c r="B2639" t="s">
        <v>111</v>
      </c>
      <c r="D2639" t="s">
        <v>0</v>
      </c>
      <c r="E2639" t="s">
        <v>6</v>
      </c>
      <c r="F2639">
        <v>21</v>
      </c>
      <c r="G2639" t="str">
        <f>VLOOKUP(Table1[[#This Row],[Week]],MonthWeek,3,FALSE)</f>
        <v>May</v>
      </c>
      <c r="H2639" s="58">
        <v>0.3</v>
      </c>
      <c r="I2639" s="4">
        <f>VLOOKUP(Table1[[#This Row],[Week]],WeekDays,2,FALSE)*Table1[[#This Row],[%]]*0.875</f>
        <v>1.3125</v>
      </c>
      <c r="J26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2640" spans="1:11" hidden="1" x14ac:dyDescent="0.3">
      <c r="A2640" t="s">
        <v>6</v>
      </c>
      <c r="B2640" t="s">
        <v>33</v>
      </c>
      <c r="D2640" t="s">
        <v>0</v>
      </c>
      <c r="E2640" t="s">
        <v>6</v>
      </c>
      <c r="F2640">
        <v>21</v>
      </c>
      <c r="G2640" t="str">
        <f>VLOOKUP(Table1[[#This Row],[Week]],MonthWeek,3,FALSE)</f>
        <v>May</v>
      </c>
      <c r="H2640" s="42">
        <v>0.2</v>
      </c>
      <c r="I2640" s="4">
        <f>VLOOKUP(Table1[[#This Row],[Week]],WeekDays,2,FALSE)*Table1[[#This Row],[%]]*0.875</f>
        <v>0.875</v>
      </c>
      <c r="J26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640" s="42"/>
    </row>
    <row r="2641" spans="1:11" hidden="1" x14ac:dyDescent="0.3">
      <c r="A2641" t="s">
        <v>6</v>
      </c>
      <c r="B2641" t="s">
        <v>97</v>
      </c>
      <c r="D2641" t="s">
        <v>0</v>
      </c>
      <c r="E2641" t="s">
        <v>6</v>
      </c>
      <c r="F2641">
        <v>21</v>
      </c>
      <c r="G2641" t="str">
        <f>VLOOKUP(Table1[[#This Row],[Week]],MonthWeek,3,FALSE)</f>
        <v>May</v>
      </c>
      <c r="H2641" s="58">
        <v>0.4</v>
      </c>
      <c r="I2641" s="4">
        <f>VLOOKUP(Table1[[#This Row],[Week]],WeekDays,2,FALSE)*Table1[[#This Row],[%]]*0.875</f>
        <v>1.75</v>
      </c>
      <c r="J26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642" spans="1:11" hidden="1" x14ac:dyDescent="0.3">
      <c r="A2642" t="s">
        <v>4</v>
      </c>
      <c r="B2642" t="s">
        <v>115</v>
      </c>
      <c r="D2642" t="s">
        <v>15</v>
      </c>
      <c r="E2642" t="s">
        <v>133</v>
      </c>
      <c r="F2642">
        <v>21</v>
      </c>
      <c r="G2642" t="str">
        <f>VLOOKUP(Table1[[#This Row],[Week]],MonthWeek,3,FALSE)</f>
        <v>May</v>
      </c>
      <c r="H2642" s="58">
        <v>0.5</v>
      </c>
      <c r="I2642" s="4">
        <f>VLOOKUP(Table1[[#This Row],[Week]],WeekDays,2,FALSE)*Table1[[#This Row],[%]]*0.875</f>
        <v>2.1875</v>
      </c>
      <c r="J26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643" spans="1:11" hidden="1" x14ac:dyDescent="0.3">
      <c r="A2643" t="s">
        <v>9</v>
      </c>
      <c r="B2643" t="s">
        <v>9</v>
      </c>
      <c r="D2643" t="s">
        <v>15</v>
      </c>
      <c r="E2643" t="s">
        <v>133</v>
      </c>
      <c r="F2643">
        <v>21</v>
      </c>
      <c r="G2643" t="str">
        <f>VLOOKUP(Table1[[#This Row],[Week]],MonthWeek,3,FALSE)</f>
        <v>May</v>
      </c>
      <c r="I2643" s="4">
        <f>VLOOKUP(Table1[[#This Row],[Week]],WeekDays,2,FALSE)*Table1[[#This Row],[%]]*0.875</f>
        <v>0</v>
      </c>
      <c r="J26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44" spans="1:11" hidden="1" x14ac:dyDescent="0.3">
      <c r="A2644" t="s">
        <v>5</v>
      </c>
      <c r="B2644" t="s">
        <v>46</v>
      </c>
      <c r="D2644" t="s">
        <v>15</v>
      </c>
      <c r="E2644" t="s">
        <v>133</v>
      </c>
      <c r="F2644">
        <v>21</v>
      </c>
      <c r="G2644" t="str">
        <f>VLOOKUP(Table1[[#This Row],[Week]],MonthWeek,3,FALSE)</f>
        <v>May</v>
      </c>
      <c r="I2644" s="4">
        <f>VLOOKUP(Table1[[#This Row],[Week]],WeekDays,2,FALSE)*Table1[[#This Row],[%]]*0.875</f>
        <v>0</v>
      </c>
      <c r="J26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45" spans="1:11" hidden="1" x14ac:dyDescent="0.3">
      <c r="A2645" t="s">
        <v>4</v>
      </c>
      <c r="B2645" t="s">
        <v>115</v>
      </c>
      <c r="D2645" t="s">
        <v>17</v>
      </c>
      <c r="E2645" t="s">
        <v>72</v>
      </c>
      <c r="F2645">
        <v>21</v>
      </c>
      <c r="G2645" t="str">
        <f>VLOOKUP(Table1[[#This Row],[Week]],MonthWeek,3,FALSE)</f>
        <v>May</v>
      </c>
      <c r="H2645" s="42">
        <v>0.1</v>
      </c>
      <c r="I2645" s="4">
        <f>VLOOKUP(Table1[[#This Row],[Week]],WeekDays,2,FALSE)*Table1[[#This Row],[%]]*0.875</f>
        <v>0.4375</v>
      </c>
      <c r="J26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645" s="42"/>
    </row>
    <row r="2646" spans="1:11" hidden="1" x14ac:dyDescent="0.3">
      <c r="A2646" t="s">
        <v>10</v>
      </c>
      <c r="B2646" t="s">
        <v>10</v>
      </c>
      <c r="D2646" t="s">
        <v>17</v>
      </c>
      <c r="E2646" t="s">
        <v>72</v>
      </c>
      <c r="F2646">
        <v>21</v>
      </c>
      <c r="G2646" t="str">
        <f>VLOOKUP(Table1[[#This Row],[Week]],MonthWeek,3,FALSE)</f>
        <v>May</v>
      </c>
      <c r="I2646" s="4">
        <f>VLOOKUP(Table1[[#This Row],[Week]],WeekDays,2,FALSE)*Table1[[#This Row],[%]]*0.875</f>
        <v>0</v>
      </c>
      <c r="J26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47" spans="1:11" hidden="1" x14ac:dyDescent="0.3">
      <c r="A2647" t="s">
        <v>14</v>
      </c>
      <c r="B2647" t="s">
        <v>91</v>
      </c>
      <c r="D2647" t="s">
        <v>17</v>
      </c>
      <c r="E2647" t="s">
        <v>72</v>
      </c>
      <c r="F2647">
        <v>21</v>
      </c>
      <c r="G2647" t="str">
        <f>VLOOKUP(Table1[[#This Row],[Week]],MonthWeek,3,FALSE)</f>
        <v>May</v>
      </c>
      <c r="H2647" s="42">
        <v>0.05</v>
      </c>
      <c r="I2647" s="4">
        <f>VLOOKUP(Table1[[#This Row],[Week]],WeekDays,2,FALSE)*Table1[[#This Row],[%]]*0.875</f>
        <v>0.21875</v>
      </c>
      <c r="J26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647" s="42"/>
    </row>
    <row r="2648" spans="1:11" hidden="1" x14ac:dyDescent="0.3">
      <c r="A2648" t="s">
        <v>14</v>
      </c>
      <c r="B2648" t="s">
        <v>36</v>
      </c>
      <c r="D2648" t="s">
        <v>17</v>
      </c>
      <c r="E2648" t="s">
        <v>72</v>
      </c>
      <c r="F2648">
        <v>21</v>
      </c>
      <c r="G2648" t="str">
        <f>VLOOKUP(Table1[[#This Row],[Week]],MonthWeek,3,FALSE)</f>
        <v>May</v>
      </c>
      <c r="H2648" s="42">
        <v>0.05</v>
      </c>
      <c r="I2648" s="4">
        <f>VLOOKUP(Table1[[#This Row],[Week]],WeekDays,2,FALSE)*Table1[[#This Row],[%]]*0.875</f>
        <v>0.21875</v>
      </c>
      <c r="J26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648" s="42"/>
    </row>
    <row r="2649" spans="1:11" hidden="1" x14ac:dyDescent="0.3">
      <c r="A2649" t="s">
        <v>14</v>
      </c>
      <c r="B2649" t="s">
        <v>70</v>
      </c>
      <c r="D2649" t="s">
        <v>17</v>
      </c>
      <c r="E2649" t="s">
        <v>72</v>
      </c>
      <c r="F2649">
        <v>21</v>
      </c>
      <c r="G2649" t="str">
        <f>VLOOKUP(Table1[[#This Row],[Week]],MonthWeek,3,FALSE)</f>
        <v>May</v>
      </c>
      <c r="H2649" s="58">
        <v>0.05</v>
      </c>
      <c r="I2649" s="4">
        <f>VLOOKUP(Table1[[#This Row],[Week]],WeekDays,2,FALSE)*Table1[[#This Row],[%]]*0.875</f>
        <v>0.21875</v>
      </c>
      <c r="J26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2650" spans="1:11" hidden="1" x14ac:dyDescent="0.3">
      <c r="A2650" t="s">
        <v>14</v>
      </c>
      <c r="B2650" t="s">
        <v>85</v>
      </c>
      <c r="D2650" t="s">
        <v>17</v>
      </c>
      <c r="E2650" t="s">
        <v>72</v>
      </c>
      <c r="F2650">
        <v>21</v>
      </c>
      <c r="G2650" t="str">
        <f>VLOOKUP(Table1[[#This Row],[Week]],MonthWeek,3,FALSE)</f>
        <v>May</v>
      </c>
      <c r="H2650" s="58">
        <v>0.05</v>
      </c>
      <c r="I2650" s="4">
        <f>VLOOKUP(Table1[[#This Row],[Week]],WeekDays,2,FALSE)*Table1[[#This Row],[%]]*0.875</f>
        <v>0.21875</v>
      </c>
      <c r="J26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2651" spans="1:11" hidden="1" x14ac:dyDescent="0.3">
      <c r="A2651" t="s">
        <v>14</v>
      </c>
      <c r="B2651" t="s">
        <v>60</v>
      </c>
      <c r="D2651" t="s">
        <v>17</v>
      </c>
      <c r="E2651" t="s">
        <v>72</v>
      </c>
      <c r="F2651">
        <v>21</v>
      </c>
      <c r="G2651" t="str">
        <f>VLOOKUP(Table1[[#This Row],[Week]],MonthWeek,3,FALSE)</f>
        <v>May</v>
      </c>
      <c r="H2651" s="58">
        <v>0.1</v>
      </c>
      <c r="I2651" s="4">
        <f>VLOOKUP(Table1[[#This Row],[Week]],WeekDays,2,FALSE)*Table1[[#This Row],[%]]*0.875</f>
        <v>0.4375</v>
      </c>
      <c r="J26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652" spans="1:11" hidden="1" x14ac:dyDescent="0.3">
      <c r="A2652" t="s">
        <v>13</v>
      </c>
      <c r="B2652" t="s">
        <v>47</v>
      </c>
      <c r="D2652" t="s">
        <v>17</v>
      </c>
      <c r="E2652" t="s">
        <v>72</v>
      </c>
      <c r="F2652">
        <v>21</v>
      </c>
      <c r="G2652" t="str">
        <f>VLOOKUP(Table1[[#This Row],[Week]],MonthWeek,3,FALSE)</f>
        <v>May</v>
      </c>
      <c r="H2652" s="58">
        <v>0.25</v>
      </c>
      <c r="I2652" s="4">
        <f>VLOOKUP(Table1[[#This Row],[Week]],WeekDays,2,FALSE)*Table1[[#This Row],[%]]*0.875</f>
        <v>1.09375</v>
      </c>
      <c r="J26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2653" spans="1:11" hidden="1" x14ac:dyDescent="0.3">
      <c r="A2653" t="s">
        <v>6</v>
      </c>
      <c r="B2653" t="s">
        <v>28</v>
      </c>
      <c r="D2653" t="s">
        <v>15</v>
      </c>
      <c r="E2653" t="s">
        <v>127</v>
      </c>
      <c r="F2653">
        <v>21</v>
      </c>
      <c r="G2653" t="str">
        <f>VLOOKUP(Table1[[#This Row],[Week]],MonthWeek,3,FALSE)</f>
        <v>May</v>
      </c>
      <c r="H2653" s="42">
        <v>0.1</v>
      </c>
      <c r="I2653" s="4">
        <f>VLOOKUP(Table1[[#This Row],[Week]],WeekDays,2,FALSE)*Table1[[#This Row],[%]]*0.875</f>
        <v>0.4375</v>
      </c>
      <c r="J26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653" s="42"/>
    </row>
    <row r="2654" spans="1:11" hidden="1" x14ac:dyDescent="0.3">
      <c r="A2654" t="s">
        <v>6</v>
      </c>
      <c r="B2654" t="s">
        <v>31</v>
      </c>
      <c r="D2654" t="s">
        <v>15</v>
      </c>
      <c r="E2654" t="s">
        <v>127</v>
      </c>
      <c r="F2654">
        <v>21</v>
      </c>
      <c r="G2654" t="str">
        <f>VLOOKUP(Table1[[#This Row],[Week]],MonthWeek,3,FALSE)</f>
        <v>May</v>
      </c>
      <c r="H2654" s="42">
        <v>0.2</v>
      </c>
      <c r="I2654" s="4">
        <f>VLOOKUP(Table1[[#This Row],[Week]],WeekDays,2,FALSE)*Table1[[#This Row],[%]]*0.875</f>
        <v>0.875</v>
      </c>
      <c r="J26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654" s="42"/>
    </row>
    <row r="2655" spans="1:11" hidden="1" x14ac:dyDescent="0.3">
      <c r="A2655" t="s">
        <v>6</v>
      </c>
      <c r="B2655" t="s">
        <v>111</v>
      </c>
      <c r="D2655" t="s">
        <v>15</v>
      </c>
      <c r="E2655" t="s">
        <v>127</v>
      </c>
      <c r="F2655">
        <v>21</v>
      </c>
      <c r="G2655" t="str">
        <f>VLOOKUP(Table1[[#This Row],[Week]],MonthWeek,3,FALSE)</f>
        <v>May</v>
      </c>
      <c r="H2655" s="58">
        <v>0.1</v>
      </c>
      <c r="I2655" s="4">
        <f>VLOOKUP(Table1[[#This Row],[Week]],WeekDays,2,FALSE)*Table1[[#This Row],[%]]*0.875</f>
        <v>0.4375</v>
      </c>
      <c r="J26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656" spans="1:11" hidden="1" x14ac:dyDescent="0.3">
      <c r="A2656" t="s">
        <v>14</v>
      </c>
      <c r="B2656" t="s">
        <v>36</v>
      </c>
      <c r="D2656" t="s">
        <v>15</v>
      </c>
      <c r="E2656" t="s">
        <v>127</v>
      </c>
      <c r="F2656">
        <v>21</v>
      </c>
      <c r="G2656" t="str">
        <f>VLOOKUP(Table1[[#This Row],[Week]],MonthWeek,3,FALSE)</f>
        <v>May</v>
      </c>
      <c r="H2656" s="58">
        <v>0.2</v>
      </c>
      <c r="I2656" s="4">
        <f>VLOOKUP(Table1[[#This Row],[Week]],WeekDays,2,FALSE)*Table1[[#This Row],[%]]*0.875</f>
        <v>0.875</v>
      </c>
      <c r="J26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657" spans="1:11" hidden="1" x14ac:dyDescent="0.3">
      <c r="A2657" t="s">
        <v>5</v>
      </c>
      <c r="B2657" t="s">
        <v>96</v>
      </c>
      <c r="D2657" t="s">
        <v>15</v>
      </c>
      <c r="E2657" t="s">
        <v>127</v>
      </c>
      <c r="F2657">
        <v>21</v>
      </c>
      <c r="G2657" t="str">
        <f>VLOOKUP(Table1[[#This Row],[Week]],MonthWeek,3,FALSE)</f>
        <v>May</v>
      </c>
      <c r="H2657" s="42">
        <v>0.1</v>
      </c>
      <c r="I2657" s="4">
        <f>VLOOKUP(Table1[[#This Row],[Week]],WeekDays,2,FALSE)*Table1[[#This Row],[%]]*0.875</f>
        <v>0.4375</v>
      </c>
      <c r="J26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657" s="42"/>
    </row>
    <row r="2658" spans="1:11" hidden="1" x14ac:dyDescent="0.3">
      <c r="A2658" t="s">
        <v>5</v>
      </c>
      <c r="B2658" t="s">
        <v>83</v>
      </c>
      <c r="D2658" t="s">
        <v>15</v>
      </c>
      <c r="E2658" t="s">
        <v>127</v>
      </c>
      <c r="F2658">
        <v>21</v>
      </c>
      <c r="G2658" t="str">
        <f>VLOOKUP(Table1[[#This Row],[Week]],MonthWeek,3,FALSE)</f>
        <v>May</v>
      </c>
      <c r="H2658" s="42"/>
      <c r="I2658" s="4">
        <f>VLOOKUP(Table1[[#This Row],[Week]],WeekDays,2,FALSE)*Table1[[#This Row],[%]]*0.875</f>
        <v>0</v>
      </c>
      <c r="J26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58" s="42"/>
    </row>
    <row r="2659" spans="1:11" hidden="1" x14ac:dyDescent="0.3">
      <c r="A2659" t="s">
        <v>13</v>
      </c>
      <c r="B2659" t="s">
        <v>90</v>
      </c>
      <c r="D2659" t="s">
        <v>15</v>
      </c>
      <c r="E2659" t="s">
        <v>127</v>
      </c>
      <c r="F2659">
        <v>21</v>
      </c>
      <c r="G2659" t="str">
        <f>VLOOKUP(Table1[[#This Row],[Week]],MonthWeek,3,FALSE)</f>
        <v>May</v>
      </c>
      <c r="I2659" s="4">
        <f>VLOOKUP(Table1[[#This Row],[Week]],WeekDays,2,FALSE)*Table1[[#This Row],[%]]*0.875</f>
        <v>0</v>
      </c>
      <c r="J26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60" spans="1:11" hidden="1" x14ac:dyDescent="0.3">
      <c r="A2660" t="s">
        <v>13</v>
      </c>
      <c r="B2660" t="s">
        <v>59</v>
      </c>
      <c r="D2660" t="s">
        <v>15</v>
      </c>
      <c r="E2660" t="s">
        <v>127</v>
      </c>
      <c r="F2660">
        <v>21</v>
      </c>
      <c r="G2660" t="str">
        <f>VLOOKUP(Table1[[#This Row],[Week]],MonthWeek,3,FALSE)</f>
        <v>May</v>
      </c>
      <c r="H2660" s="58">
        <v>0.1</v>
      </c>
      <c r="I2660" s="4">
        <f>VLOOKUP(Table1[[#This Row],[Week]],WeekDays,2,FALSE)*Table1[[#This Row],[%]]*0.875</f>
        <v>0.4375</v>
      </c>
      <c r="J26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661" spans="1:11" hidden="1" x14ac:dyDescent="0.3">
      <c r="A2661" t="s">
        <v>13</v>
      </c>
      <c r="B2661" t="s">
        <v>69</v>
      </c>
      <c r="D2661" t="s">
        <v>15</v>
      </c>
      <c r="E2661" t="s">
        <v>127</v>
      </c>
      <c r="F2661">
        <v>21</v>
      </c>
      <c r="G2661" t="str">
        <f>VLOOKUP(Table1[[#This Row],[Week]],MonthWeek,3,FALSE)</f>
        <v>May</v>
      </c>
      <c r="H2661" s="58">
        <v>0.1</v>
      </c>
      <c r="I2661" s="4">
        <f>VLOOKUP(Table1[[#This Row],[Week]],WeekDays,2,FALSE)*Table1[[#This Row],[%]]*0.875</f>
        <v>0.4375</v>
      </c>
      <c r="J26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662" spans="1:11" hidden="1" x14ac:dyDescent="0.3">
      <c r="A2662" t="s">
        <v>4</v>
      </c>
      <c r="B2662" t="s">
        <v>115</v>
      </c>
      <c r="D2662" t="s">
        <v>17</v>
      </c>
      <c r="E2662" t="s">
        <v>79</v>
      </c>
      <c r="F2662">
        <v>21</v>
      </c>
      <c r="G2662" t="str">
        <f>VLOOKUP(Table1[[#This Row],[Week]],MonthWeek,3,FALSE)</f>
        <v>May</v>
      </c>
      <c r="H2662" s="58">
        <v>0.2</v>
      </c>
      <c r="I2662" s="4">
        <f>VLOOKUP(Table1[[#This Row],[Week]],WeekDays,2,FALSE)*Table1[[#This Row],[%]]*0.875</f>
        <v>0.875</v>
      </c>
      <c r="J26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663" spans="1:11" hidden="1" x14ac:dyDescent="0.3">
      <c r="A2663" t="s">
        <v>4</v>
      </c>
      <c r="B2663" t="s">
        <v>104</v>
      </c>
      <c r="D2663" t="s">
        <v>17</v>
      </c>
      <c r="E2663" t="s">
        <v>79</v>
      </c>
      <c r="F2663">
        <v>21</v>
      </c>
      <c r="G2663" t="str">
        <f>VLOOKUP(Table1[[#This Row],[Week]],MonthWeek,3,FALSE)</f>
        <v>May</v>
      </c>
      <c r="H2663" s="42"/>
      <c r="I2663" s="4">
        <f>VLOOKUP(Table1[[#This Row],[Week]],WeekDays,2,FALSE)*Table1[[#This Row],[%]]*0.875</f>
        <v>0</v>
      </c>
      <c r="J26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63" s="42"/>
    </row>
    <row r="2664" spans="1:11" hidden="1" x14ac:dyDescent="0.3">
      <c r="A2664" t="s">
        <v>4</v>
      </c>
      <c r="B2664" t="s">
        <v>165</v>
      </c>
      <c r="D2664" t="s">
        <v>17</v>
      </c>
      <c r="E2664" t="s">
        <v>79</v>
      </c>
      <c r="F2664">
        <v>21</v>
      </c>
      <c r="G2664" t="str">
        <f>VLOOKUP(Table1[[#This Row],[Week]],MonthWeek,3,FALSE)</f>
        <v>May</v>
      </c>
      <c r="H2664" s="42"/>
      <c r="I2664" s="4">
        <f>VLOOKUP(Table1[[#This Row],[Week]],WeekDays,2,FALSE)*Table1[[#This Row],[%]]*0.875</f>
        <v>0</v>
      </c>
      <c r="J26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64" s="42"/>
    </row>
    <row r="2665" spans="1:11" hidden="1" x14ac:dyDescent="0.3">
      <c r="A2665" t="s">
        <v>4</v>
      </c>
      <c r="B2665" t="s">
        <v>29</v>
      </c>
      <c r="D2665" t="s">
        <v>17</v>
      </c>
      <c r="E2665" t="s">
        <v>79</v>
      </c>
      <c r="F2665">
        <v>21</v>
      </c>
      <c r="G2665" t="str">
        <f>VLOOKUP(Table1[[#This Row],[Week]],MonthWeek,3,FALSE)</f>
        <v>May</v>
      </c>
      <c r="H2665" s="42"/>
      <c r="I2665" s="4">
        <f>VLOOKUP(Table1[[#This Row],[Week]],WeekDays,2,FALSE)*Table1[[#This Row],[%]]*0.875</f>
        <v>0</v>
      </c>
      <c r="J26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65" s="42"/>
    </row>
    <row r="2666" spans="1:11" hidden="1" x14ac:dyDescent="0.3">
      <c r="A2666" t="s">
        <v>4</v>
      </c>
      <c r="B2666" t="s">
        <v>95</v>
      </c>
      <c r="D2666" t="s">
        <v>17</v>
      </c>
      <c r="E2666" t="s">
        <v>79</v>
      </c>
      <c r="F2666">
        <v>21</v>
      </c>
      <c r="G2666" t="str">
        <f>VLOOKUP(Table1[[#This Row],[Week]],MonthWeek,3,FALSE)</f>
        <v>May</v>
      </c>
      <c r="H2666" s="42"/>
      <c r="I2666" s="4">
        <f>VLOOKUP(Table1[[#This Row],[Week]],WeekDays,2,FALSE)*Table1[[#This Row],[%]]*0.875</f>
        <v>0</v>
      </c>
      <c r="J26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66" s="42"/>
    </row>
    <row r="2667" spans="1:11" hidden="1" x14ac:dyDescent="0.3">
      <c r="A2667" t="s">
        <v>6</v>
      </c>
      <c r="B2667" t="s">
        <v>28</v>
      </c>
      <c r="D2667" t="s">
        <v>17</v>
      </c>
      <c r="E2667" t="s">
        <v>79</v>
      </c>
      <c r="F2667">
        <v>21</v>
      </c>
      <c r="G2667" t="str">
        <f>VLOOKUP(Table1[[#This Row],[Week]],MonthWeek,3,FALSE)</f>
        <v>May</v>
      </c>
      <c r="H2667" s="42">
        <v>0.3</v>
      </c>
      <c r="I2667" s="4">
        <f>VLOOKUP(Table1[[#This Row],[Week]],WeekDays,2,FALSE)*Table1[[#This Row],[%]]*0.875</f>
        <v>1.3125</v>
      </c>
      <c r="J26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667" s="42"/>
    </row>
    <row r="2668" spans="1:11" hidden="1" x14ac:dyDescent="0.3">
      <c r="A2668" t="s">
        <v>6</v>
      </c>
      <c r="B2668" t="s">
        <v>111</v>
      </c>
      <c r="D2668" t="s">
        <v>17</v>
      </c>
      <c r="E2668" t="s">
        <v>79</v>
      </c>
      <c r="F2668">
        <v>21</v>
      </c>
      <c r="G2668" t="str">
        <f>VLOOKUP(Table1[[#This Row],[Week]],MonthWeek,3,FALSE)</f>
        <v>May</v>
      </c>
      <c r="H2668" s="58">
        <v>0.3</v>
      </c>
      <c r="I2668" s="4">
        <f>VLOOKUP(Table1[[#This Row],[Week]],WeekDays,2,FALSE)*Table1[[#This Row],[%]]*0.875</f>
        <v>1.3125</v>
      </c>
      <c r="J26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2669" spans="1:11" hidden="1" x14ac:dyDescent="0.3">
      <c r="A2669" t="s">
        <v>10</v>
      </c>
      <c r="B2669" t="s">
        <v>10</v>
      </c>
      <c r="D2669" t="s">
        <v>17</v>
      </c>
      <c r="E2669" t="s">
        <v>79</v>
      </c>
      <c r="F2669">
        <v>21</v>
      </c>
      <c r="G2669" t="str">
        <f>VLOOKUP(Table1[[#This Row],[Week]],MonthWeek,3,FALSE)</f>
        <v>May</v>
      </c>
      <c r="I2669" s="4">
        <f>VLOOKUP(Table1[[#This Row],[Week]],WeekDays,2,FALSE)*Table1[[#This Row],[%]]*0.875</f>
        <v>0</v>
      </c>
      <c r="J26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70" spans="1:11" hidden="1" x14ac:dyDescent="0.3">
      <c r="A2670" t="s">
        <v>5</v>
      </c>
      <c r="B2670" t="s">
        <v>30</v>
      </c>
      <c r="D2670" t="s">
        <v>17</v>
      </c>
      <c r="E2670" t="s">
        <v>38</v>
      </c>
      <c r="F2670">
        <v>21</v>
      </c>
      <c r="G2670" t="str">
        <f>VLOOKUP(Table1[[#This Row],[Week]],MonthWeek,3,FALSE)</f>
        <v>May</v>
      </c>
      <c r="H2670" s="42">
        <v>1</v>
      </c>
      <c r="I2670" s="4">
        <f>VLOOKUP(Table1[[#This Row],[Week]],WeekDays,2,FALSE)*Table1[[#This Row],[%]]*0.875</f>
        <v>4.375</v>
      </c>
      <c r="J26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670" s="42"/>
    </row>
    <row r="2671" spans="1:11" hidden="1" x14ac:dyDescent="0.3">
      <c r="A2671" t="s">
        <v>5</v>
      </c>
      <c r="B2671" t="s">
        <v>83</v>
      </c>
      <c r="D2671" t="s">
        <v>17</v>
      </c>
      <c r="E2671" t="s">
        <v>38</v>
      </c>
      <c r="F2671">
        <v>21</v>
      </c>
      <c r="G2671" t="str">
        <f>VLOOKUP(Table1[[#This Row],[Week]],MonthWeek,3,FALSE)</f>
        <v>May</v>
      </c>
      <c r="H2671" s="42"/>
      <c r="I2671" s="4">
        <f>VLOOKUP(Table1[[#This Row],[Week]],WeekDays,2,FALSE)*Table1[[#This Row],[%]]*0.875</f>
        <v>0</v>
      </c>
      <c r="J26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71" s="42"/>
    </row>
    <row r="2672" spans="1:11" hidden="1" x14ac:dyDescent="0.3">
      <c r="A2672" t="s">
        <v>10</v>
      </c>
      <c r="B2672" t="s">
        <v>10</v>
      </c>
      <c r="D2672" t="s">
        <v>17</v>
      </c>
      <c r="E2672" t="s">
        <v>62</v>
      </c>
      <c r="F2672">
        <v>21</v>
      </c>
      <c r="G2672" t="str">
        <f>VLOOKUP(Table1[[#This Row],[Week]],MonthWeek,3,FALSE)</f>
        <v>May</v>
      </c>
      <c r="I2672" s="4">
        <f>VLOOKUP(Table1[[#This Row],[Week]],WeekDays,2,FALSE)*Table1[[#This Row],[%]]*0.875</f>
        <v>0</v>
      </c>
      <c r="J26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73" spans="1:11" hidden="1" x14ac:dyDescent="0.3">
      <c r="A2673" t="s">
        <v>5</v>
      </c>
      <c r="B2673" t="s">
        <v>30</v>
      </c>
      <c r="D2673" t="s">
        <v>17</v>
      </c>
      <c r="E2673" t="s">
        <v>62</v>
      </c>
      <c r="F2673">
        <v>21</v>
      </c>
      <c r="G2673" t="str">
        <f>VLOOKUP(Table1[[#This Row],[Week]],MonthWeek,3,FALSE)</f>
        <v>May</v>
      </c>
      <c r="H2673" s="42">
        <v>0.4</v>
      </c>
      <c r="I2673" s="4">
        <f>VLOOKUP(Table1[[#This Row],[Week]],WeekDays,2,FALSE)*Table1[[#This Row],[%]]*0.875</f>
        <v>1.75</v>
      </c>
      <c r="J26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2673" s="42"/>
    </row>
    <row r="2674" spans="1:11" hidden="1" x14ac:dyDescent="0.3">
      <c r="A2674" t="s">
        <v>5</v>
      </c>
      <c r="B2674" t="s">
        <v>46</v>
      </c>
      <c r="D2674" t="s">
        <v>17</v>
      </c>
      <c r="E2674" t="s">
        <v>62</v>
      </c>
      <c r="F2674">
        <v>21</v>
      </c>
      <c r="G2674" t="str">
        <f>VLOOKUP(Table1[[#This Row],[Week]],MonthWeek,3,FALSE)</f>
        <v>May</v>
      </c>
      <c r="I2674" s="4">
        <f>VLOOKUP(Table1[[#This Row],[Week]],WeekDays,2,FALSE)*Table1[[#This Row],[%]]*0.875</f>
        <v>0</v>
      </c>
      <c r="J26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75" spans="1:11" hidden="1" x14ac:dyDescent="0.3">
      <c r="A2675" t="s">
        <v>6</v>
      </c>
      <c r="B2675" t="s">
        <v>77</v>
      </c>
      <c r="D2675" t="s">
        <v>17</v>
      </c>
      <c r="E2675" t="s">
        <v>107</v>
      </c>
      <c r="F2675">
        <v>21</v>
      </c>
      <c r="G2675" t="str">
        <f>VLOOKUP(Table1[[#This Row],[Week]],MonthWeek,3,FALSE)</f>
        <v>May</v>
      </c>
      <c r="H2675" s="42"/>
      <c r="I2675" s="4">
        <f>VLOOKUP(Table1[[#This Row],[Week]],WeekDays,2,FALSE)*Table1[[#This Row],[%]]*0.875</f>
        <v>0</v>
      </c>
      <c r="J26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75" s="42"/>
    </row>
    <row r="2676" spans="1:11" hidden="1" x14ac:dyDescent="0.3">
      <c r="A2676" t="s">
        <v>6</v>
      </c>
      <c r="B2676" t="s">
        <v>116</v>
      </c>
      <c r="D2676" t="s">
        <v>17</v>
      </c>
      <c r="E2676" t="s">
        <v>107</v>
      </c>
      <c r="F2676">
        <v>21</v>
      </c>
      <c r="G2676" t="str">
        <f>VLOOKUP(Table1[[#This Row],[Week]],MonthWeek,3,FALSE)</f>
        <v>May</v>
      </c>
      <c r="H2676" s="42">
        <v>0.1</v>
      </c>
      <c r="I2676" s="4">
        <f>VLOOKUP(Table1[[#This Row],[Week]],WeekDays,2,FALSE)*Table1[[#This Row],[%]]*0.875</f>
        <v>0.4375</v>
      </c>
      <c r="J26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676" s="42"/>
    </row>
    <row r="2677" spans="1:11" hidden="1" x14ac:dyDescent="0.3">
      <c r="A2677" t="s">
        <v>6</v>
      </c>
      <c r="B2677" t="s">
        <v>31</v>
      </c>
      <c r="D2677" t="s">
        <v>17</v>
      </c>
      <c r="E2677" t="s">
        <v>107</v>
      </c>
      <c r="F2677">
        <v>21</v>
      </c>
      <c r="G2677" t="str">
        <f>VLOOKUP(Table1[[#This Row],[Week]],MonthWeek,3,FALSE)</f>
        <v>May</v>
      </c>
      <c r="H2677" s="42">
        <v>0.4</v>
      </c>
      <c r="I2677" s="4">
        <f>VLOOKUP(Table1[[#This Row],[Week]],WeekDays,2,FALSE)*Table1[[#This Row],[%]]*0.875</f>
        <v>1.75</v>
      </c>
      <c r="J26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2677" s="42"/>
    </row>
    <row r="2678" spans="1:11" hidden="1" x14ac:dyDescent="0.3">
      <c r="A2678" t="s">
        <v>6</v>
      </c>
      <c r="B2678" t="s">
        <v>97</v>
      </c>
      <c r="D2678" t="s">
        <v>17</v>
      </c>
      <c r="E2678" t="s">
        <v>107</v>
      </c>
      <c r="F2678">
        <v>21</v>
      </c>
      <c r="G2678" t="str">
        <f>VLOOKUP(Table1[[#This Row],[Week]],MonthWeek,3,FALSE)</f>
        <v>May</v>
      </c>
      <c r="H2678" s="58">
        <v>0.1</v>
      </c>
      <c r="I2678" s="4">
        <f>VLOOKUP(Table1[[#This Row],[Week]],WeekDays,2,FALSE)*Table1[[#This Row],[%]]*0.875</f>
        <v>0.4375</v>
      </c>
      <c r="J26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679" spans="1:11" hidden="1" x14ac:dyDescent="0.3">
      <c r="A2679" t="s">
        <v>14</v>
      </c>
      <c r="B2679" t="s">
        <v>99</v>
      </c>
      <c r="D2679" t="s">
        <v>17</v>
      </c>
      <c r="E2679" t="s">
        <v>107</v>
      </c>
      <c r="F2679">
        <v>21</v>
      </c>
      <c r="G2679" t="str">
        <f>VLOOKUP(Table1[[#This Row],[Week]],MonthWeek,3,FALSE)</f>
        <v>May</v>
      </c>
      <c r="H2679" s="42">
        <v>0.1</v>
      </c>
      <c r="I2679" s="4">
        <f>VLOOKUP(Table1[[#This Row],[Week]],WeekDays,2,FALSE)*Table1[[#This Row],[%]]*0.875</f>
        <v>0.4375</v>
      </c>
      <c r="J26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679" s="42"/>
    </row>
    <row r="2680" spans="1:11" hidden="1" x14ac:dyDescent="0.3">
      <c r="A2680" t="s">
        <v>5</v>
      </c>
      <c r="B2680" t="s">
        <v>96</v>
      </c>
      <c r="D2680" t="s">
        <v>17</v>
      </c>
      <c r="E2680" t="s">
        <v>107</v>
      </c>
      <c r="F2680">
        <v>21</v>
      </c>
      <c r="G2680" t="str">
        <f>VLOOKUP(Table1[[#This Row],[Week]],MonthWeek,3,FALSE)</f>
        <v>May</v>
      </c>
      <c r="H2680" s="42">
        <v>0.8</v>
      </c>
      <c r="I2680" s="4">
        <f>VLOOKUP(Table1[[#This Row],[Week]],WeekDays,2,FALSE)*Table1[[#This Row],[%]]*0.875</f>
        <v>3.5</v>
      </c>
      <c r="J26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2680" s="42"/>
    </row>
    <row r="2681" spans="1:11" hidden="1" x14ac:dyDescent="0.3">
      <c r="A2681" t="s">
        <v>5</v>
      </c>
      <c r="B2681" t="s">
        <v>83</v>
      </c>
      <c r="D2681" t="s">
        <v>17</v>
      </c>
      <c r="E2681" t="s">
        <v>107</v>
      </c>
      <c r="F2681">
        <v>21</v>
      </c>
      <c r="G2681" t="str">
        <f>VLOOKUP(Table1[[#This Row],[Week]],MonthWeek,3,FALSE)</f>
        <v>May</v>
      </c>
      <c r="H2681" s="42"/>
      <c r="I2681" s="4">
        <f>VLOOKUP(Table1[[#This Row],[Week]],WeekDays,2,FALSE)*Table1[[#This Row],[%]]*0.875</f>
        <v>0</v>
      </c>
      <c r="J26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81" s="42"/>
    </row>
    <row r="2682" spans="1:11" hidden="1" x14ac:dyDescent="0.3">
      <c r="A2682" t="s">
        <v>11</v>
      </c>
      <c r="B2682" t="s">
        <v>11</v>
      </c>
      <c r="D2682" t="s">
        <v>19</v>
      </c>
      <c r="E2682" t="s">
        <v>102</v>
      </c>
      <c r="F2682">
        <v>21</v>
      </c>
      <c r="G2682" t="str">
        <f>VLOOKUP(Table1[[#This Row],[Week]],MonthWeek,3,FALSE)</f>
        <v>May</v>
      </c>
      <c r="H2682" s="42"/>
      <c r="I2682" s="4">
        <f>VLOOKUP(Table1[[#This Row],[Week]],WeekDays,2,FALSE)*Table1[[#This Row],[%]]*0.875</f>
        <v>0</v>
      </c>
      <c r="J26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82" s="42"/>
    </row>
    <row r="2683" spans="1:11" hidden="1" x14ac:dyDescent="0.3">
      <c r="A2683" t="s">
        <v>4</v>
      </c>
      <c r="B2683" t="s">
        <v>115</v>
      </c>
      <c r="D2683" t="s">
        <v>19</v>
      </c>
      <c r="E2683" t="s">
        <v>102</v>
      </c>
      <c r="F2683">
        <v>21</v>
      </c>
      <c r="G2683" t="str">
        <f>VLOOKUP(Table1[[#This Row],[Week]],MonthWeek,3,FALSE)</f>
        <v>May</v>
      </c>
      <c r="H2683" s="58">
        <v>0.5</v>
      </c>
      <c r="I2683" s="4">
        <f>VLOOKUP(Table1[[#This Row],[Week]],WeekDays,2,FALSE)*Table1[[#This Row],[%]]*0.875</f>
        <v>2.1875</v>
      </c>
      <c r="J26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684" spans="1:11" hidden="1" x14ac:dyDescent="0.3">
      <c r="A2684" t="s">
        <v>4</v>
      </c>
      <c r="B2684" t="s">
        <v>104</v>
      </c>
      <c r="D2684" t="s">
        <v>19</v>
      </c>
      <c r="E2684" t="s">
        <v>102</v>
      </c>
      <c r="F2684">
        <v>21</v>
      </c>
      <c r="G2684" t="str">
        <f>VLOOKUP(Table1[[#This Row],[Week]],MonthWeek,3,FALSE)</f>
        <v>May</v>
      </c>
      <c r="I2684" s="4">
        <f>VLOOKUP(Table1[[#This Row],[Week]],WeekDays,2,FALSE)*Table1[[#This Row],[%]]*0.875</f>
        <v>0</v>
      </c>
      <c r="J26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85" spans="1:11" hidden="1" x14ac:dyDescent="0.3">
      <c r="A2685" t="s">
        <v>4</v>
      </c>
      <c r="B2685" t="s">
        <v>165</v>
      </c>
      <c r="D2685" t="s">
        <v>19</v>
      </c>
      <c r="E2685" t="s">
        <v>102</v>
      </c>
      <c r="F2685">
        <v>21</v>
      </c>
      <c r="G2685" t="str">
        <f>VLOOKUP(Table1[[#This Row],[Week]],MonthWeek,3,FALSE)</f>
        <v>May</v>
      </c>
      <c r="H2685" s="42"/>
      <c r="I2685" s="4">
        <f>VLOOKUP(Table1[[#This Row],[Week]],WeekDays,2,FALSE)*Table1[[#This Row],[%]]*0.875</f>
        <v>0</v>
      </c>
      <c r="J26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85" s="42"/>
    </row>
    <row r="2686" spans="1:11" hidden="1" x14ac:dyDescent="0.3">
      <c r="A2686" t="s">
        <v>4</v>
      </c>
      <c r="B2686" t="s">
        <v>29</v>
      </c>
      <c r="D2686" t="s">
        <v>19</v>
      </c>
      <c r="E2686" t="s">
        <v>102</v>
      </c>
      <c r="F2686">
        <v>21</v>
      </c>
      <c r="G2686" t="str">
        <f>VLOOKUP(Table1[[#This Row],[Week]],MonthWeek,3,FALSE)</f>
        <v>May</v>
      </c>
      <c r="H2686" s="42"/>
      <c r="I2686" s="4">
        <f>VLOOKUP(Table1[[#This Row],[Week]],WeekDays,2,FALSE)*Table1[[#This Row],[%]]*0.875</f>
        <v>0</v>
      </c>
      <c r="J26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86" s="42"/>
    </row>
    <row r="2687" spans="1:11" hidden="1" x14ac:dyDescent="0.3">
      <c r="A2687" t="s">
        <v>4</v>
      </c>
      <c r="B2687" t="s">
        <v>95</v>
      </c>
      <c r="D2687" t="s">
        <v>19</v>
      </c>
      <c r="E2687" t="s">
        <v>102</v>
      </c>
      <c r="F2687">
        <v>21</v>
      </c>
      <c r="G2687" t="str">
        <f>VLOOKUP(Table1[[#This Row],[Week]],MonthWeek,3,FALSE)</f>
        <v>May</v>
      </c>
      <c r="H2687" s="42"/>
      <c r="I2687" s="4">
        <f>VLOOKUP(Table1[[#This Row],[Week]],WeekDays,2,FALSE)*Table1[[#This Row],[%]]*0.875</f>
        <v>0</v>
      </c>
      <c r="J26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87" s="42"/>
    </row>
    <row r="2688" spans="1:11" hidden="1" x14ac:dyDescent="0.3">
      <c r="A2688" t="s">
        <v>4</v>
      </c>
      <c r="B2688" t="s">
        <v>45</v>
      </c>
      <c r="D2688" t="s">
        <v>19</v>
      </c>
      <c r="E2688" t="s">
        <v>102</v>
      </c>
      <c r="F2688">
        <v>21</v>
      </c>
      <c r="G2688" t="str">
        <f>VLOOKUP(Table1[[#This Row],[Week]],MonthWeek,3,FALSE)</f>
        <v>May</v>
      </c>
      <c r="I2688" s="4">
        <f>VLOOKUP(Table1[[#This Row],[Week]],WeekDays,2,FALSE)*Table1[[#This Row],[%]]*0.875</f>
        <v>0</v>
      </c>
      <c r="J26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89" spans="1:11" hidden="1" x14ac:dyDescent="0.3">
      <c r="A2689" t="s">
        <v>5</v>
      </c>
      <c r="B2689" t="s">
        <v>30</v>
      </c>
      <c r="D2689" t="s">
        <v>19</v>
      </c>
      <c r="E2689" t="s">
        <v>102</v>
      </c>
      <c r="F2689">
        <v>21</v>
      </c>
      <c r="G2689" t="str">
        <f>VLOOKUP(Table1[[#This Row],[Week]],MonthWeek,3,FALSE)</f>
        <v>May</v>
      </c>
      <c r="H2689" s="58">
        <v>0.5</v>
      </c>
      <c r="I2689" s="4">
        <f>VLOOKUP(Table1[[#This Row],[Week]],WeekDays,2,FALSE)*Table1[[#This Row],[%]]*0.875</f>
        <v>2.1875</v>
      </c>
      <c r="J26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690" spans="1:11" hidden="1" x14ac:dyDescent="0.3">
      <c r="A2690" t="s">
        <v>13</v>
      </c>
      <c r="B2690" t="s">
        <v>59</v>
      </c>
      <c r="D2690" t="s">
        <v>19</v>
      </c>
      <c r="E2690" t="s">
        <v>102</v>
      </c>
      <c r="F2690">
        <v>21</v>
      </c>
      <c r="G2690" t="str">
        <f>VLOOKUP(Table1[[#This Row],[Week]],MonthWeek,3,FALSE)</f>
        <v>May</v>
      </c>
      <c r="I2690" s="4">
        <f>VLOOKUP(Table1[[#This Row],[Week]],WeekDays,2,FALSE)*Table1[[#This Row],[%]]*0.875</f>
        <v>0</v>
      </c>
      <c r="J26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91" spans="1:11" hidden="1" x14ac:dyDescent="0.3">
      <c r="A2691" t="s">
        <v>9</v>
      </c>
      <c r="B2691" t="s">
        <v>9</v>
      </c>
      <c r="D2691" t="s">
        <v>15</v>
      </c>
      <c r="E2691" t="s">
        <v>71</v>
      </c>
      <c r="F2691">
        <v>21</v>
      </c>
      <c r="G2691" t="str">
        <f>VLOOKUP(Table1[[#This Row],[Week]],MonthWeek,3,FALSE)</f>
        <v>May</v>
      </c>
      <c r="I2691" s="4">
        <f>VLOOKUP(Table1[[#This Row],[Week]],WeekDays,2,FALSE)*Table1[[#This Row],[%]]*0.875</f>
        <v>0</v>
      </c>
      <c r="J26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92" spans="1:11" hidden="1" x14ac:dyDescent="0.3">
      <c r="A2692" t="s">
        <v>5</v>
      </c>
      <c r="B2692" t="s">
        <v>30</v>
      </c>
      <c r="D2692" t="s">
        <v>15</v>
      </c>
      <c r="E2692" t="s">
        <v>71</v>
      </c>
      <c r="F2692">
        <v>21</v>
      </c>
      <c r="G2692" t="str">
        <f>VLOOKUP(Table1[[#This Row],[Week]],MonthWeek,3,FALSE)</f>
        <v>May</v>
      </c>
      <c r="H2692" s="42">
        <v>1</v>
      </c>
      <c r="I2692" s="4">
        <f>VLOOKUP(Table1[[#This Row],[Week]],WeekDays,2,FALSE)*Table1[[#This Row],[%]]*0.875</f>
        <v>4.375</v>
      </c>
      <c r="J26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692" s="42"/>
    </row>
    <row r="2693" spans="1:11" hidden="1" x14ac:dyDescent="0.3">
      <c r="A2693" t="s">
        <v>9</v>
      </c>
      <c r="B2693" t="s">
        <v>9</v>
      </c>
      <c r="D2693" t="s">
        <v>15</v>
      </c>
      <c r="E2693" t="s">
        <v>128</v>
      </c>
      <c r="F2693">
        <v>21</v>
      </c>
      <c r="G2693" t="str">
        <f>VLOOKUP(Table1[[#This Row],[Week]],MonthWeek,3,FALSE)</f>
        <v>May</v>
      </c>
      <c r="I2693" s="4">
        <f>VLOOKUP(Table1[[#This Row],[Week]],WeekDays,2,FALSE)*Table1[[#This Row],[%]]*0.875</f>
        <v>0</v>
      </c>
      <c r="J26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694" spans="1:11" hidden="1" x14ac:dyDescent="0.3">
      <c r="A2694" t="s">
        <v>6</v>
      </c>
      <c r="B2694" t="s">
        <v>31</v>
      </c>
      <c r="D2694" t="s">
        <v>15</v>
      </c>
      <c r="E2694" t="s">
        <v>128</v>
      </c>
      <c r="F2694">
        <v>21</v>
      </c>
      <c r="G2694" t="str">
        <f>VLOOKUP(Table1[[#This Row],[Week]],MonthWeek,3,FALSE)</f>
        <v>May</v>
      </c>
      <c r="H2694" s="42">
        <v>0.8</v>
      </c>
      <c r="I2694" s="4">
        <f>VLOOKUP(Table1[[#This Row],[Week]],WeekDays,2,FALSE)*Table1[[#This Row],[%]]*0.875</f>
        <v>3.5</v>
      </c>
      <c r="J26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694" s="42"/>
    </row>
    <row r="2695" spans="1:11" hidden="1" x14ac:dyDescent="0.3">
      <c r="A2695" t="s">
        <v>5</v>
      </c>
      <c r="B2695" t="s">
        <v>96</v>
      </c>
      <c r="D2695" t="s">
        <v>15</v>
      </c>
      <c r="E2695" t="s">
        <v>128</v>
      </c>
      <c r="F2695">
        <v>21</v>
      </c>
      <c r="G2695" t="str">
        <f>VLOOKUP(Table1[[#This Row],[Week]],MonthWeek,3,FALSE)</f>
        <v>May</v>
      </c>
      <c r="H2695" s="42">
        <v>0.3</v>
      </c>
      <c r="I2695" s="4">
        <f>VLOOKUP(Table1[[#This Row],[Week]],WeekDays,2,FALSE)*Table1[[#This Row],[%]]*0.875</f>
        <v>1.3125</v>
      </c>
      <c r="J26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2695" s="42"/>
    </row>
    <row r="2696" spans="1:11" hidden="1" x14ac:dyDescent="0.3">
      <c r="A2696" t="s">
        <v>5</v>
      </c>
      <c r="B2696" t="s">
        <v>83</v>
      </c>
      <c r="D2696" t="s">
        <v>15</v>
      </c>
      <c r="E2696" t="s">
        <v>128</v>
      </c>
      <c r="F2696">
        <v>21</v>
      </c>
      <c r="G2696" t="str">
        <f>VLOOKUP(Table1[[#This Row],[Week]],MonthWeek,3,FALSE)</f>
        <v>May</v>
      </c>
      <c r="H2696" s="42"/>
      <c r="I2696" s="4">
        <f>VLOOKUP(Table1[[#This Row],[Week]],WeekDays,2,FALSE)*Table1[[#This Row],[%]]*0.875</f>
        <v>0</v>
      </c>
      <c r="J26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96" s="42"/>
    </row>
    <row r="2697" spans="1:11" hidden="1" x14ac:dyDescent="0.3">
      <c r="A2697" t="s">
        <v>5</v>
      </c>
      <c r="B2697" t="s">
        <v>96</v>
      </c>
      <c r="D2697" t="s">
        <v>19</v>
      </c>
      <c r="E2697" t="s">
        <v>119</v>
      </c>
      <c r="F2697">
        <v>21</v>
      </c>
      <c r="G2697" t="str">
        <f>VLOOKUP(Table1[[#This Row],[Week]],MonthWeek,3,FALSE)</f>
        <v>May</v>
      </c>
      <c r="H2697" s="42">
        <v>1</v>
      </c>
      <c r="I2697" s="4">
        <f>VLOOKUP(Table1[[#This Row],[Week]],WeekDays,2,FALSE)*Table1[[#This Row],[%]]*0.875</f>
        <v>4.375</v>
      </c>
      <c r="J26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697" s="42"/>
    </row>
    <row r="2698" spans="1:11" hidden="1" x14ac:dyDescent="0.3">
      <c r="A2698" t="s">
        <v>5</v>
      </c>
      <c r="B2698" t="s">
        <v>83</v>
      </c>
      <c r="D2698" t="s">
        <v>19</v>
      </c>
      <c r="E2698" t="s">
        <v>119</v>
      </c>
      <c r="F2698">
        <v>21</v>
      </c>
      <c r="G2698" t="str">
        <f>VLOOKUP(Table1[[#This Row],[Week]],MonthWeek,3,FALSE)</f>
        <v>May</v>
      </c>
      <c r="H2698" s="42"/>
      <c r="I2698" s="4">
        <f>VLOOKUP(Table1[[#This Row],[Week]],WeekDays,2,FALSE)*Table1[[#This Row],[%]]*0.875</f>
        <v>0</v>
      </c>
      <c r="J26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698" s="42"/>
    </row>
    <row r="2699" spans="1:11" hidden="1" x14ac:dyDescent="0.3">
      <c r="A2699" t="s">
        <v>6</v>
      </c>
      <c r="B2699" t="s">
        <v>116</v>
      </c>
      <c r="D2699" t="s">
        <v>15</v>
      </c>
      <c r="E2699" t="s">
        <v>106</v>
      </c>
      <c r="F2699">
        <v>21</v>
      </c>
      <c r="G2699" t="str">
        <f>VLOOKUP(Table1[[#This Row],[Week]],MonthWeek,3,FALSE)</f>
        <v>May</v>
      </c>
      <c r="H2699" s="42">
        <v>0.1</v>
      </c>
      <c r="I2699" s="4">
        <f>VLOOKUP(Table1[[#This Row],[Week]],WeekDays,2,FALSE)*Table1[[#This Row],[%]]*0.875</f>
        <v>0.4375</v>
      </c>
      <c r="J26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699" s="42"/>
    </row>
    <row r="2700" spans="1:11" hidden="1" x14ac:dyDescent="0.3">
      <c r="A2700" t="s">
        <v>6</v>
      </c>
      <c r="B2700" t="s">
        <v>31</v>
      </c>
      <c r="D2700" t="s">
        <v>15</v>
      </c>
      <c r="E2700" t="s">
        <v>106</v>
      </c>
      <c r="F2700">
        <v>21</v>
      </c>
      <c r="G2700" t="str">
        <f>VLOOKUP(Table1[[#This Row],[Week]],MonthWeek,3,FALSE)</f>
        <v>May</v>
      </c>
      <c r="H2700" s="42">
        <v>0.8</v>
      </c>
      <c r="I2700" s="4">
        <f>VLOOKUP(Table1[[#This Row],[Week]],WeekDays,2,FALSE)*Table1[[#This Row],[%]]*0.875</f>
        <v>3.5</v>
      </c>
      <c r="J27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2700" s="42"/>
    </row>
    <row r="2701" spans="1:11" hidden="1" x14ac:dyDescent="0.3">
      <c r="A2701" t="s">
        <v>5</v>
      </c>
      <c r="B2701" t="s">
        <v>96</v>
      </c>
      <c r="D2701" t="s">
        <v>15</v>
      </c>
      <c r="E2701" t="s">
        <v>106</v>
      </c>
      <c r="F2701">
        <v>21</v>
      </c>
      <c r="G2701" t="str">
        <f>VLOOKUP(Table1[[#This Row],[Week]],MonthWeek,3,FALSE)</f>
        <v>May</v>
      </c>
      <c r="H2701" s="42">
        <v>1</v>
      </c>
      <c r="I2701" s="4">
        <f>VLOOKUP(Table1[[#This Row],[Week]],WeekDays,2,FALSE)*Table1[[#This Row],[%]]*0.875</f>
        <v>4.375</v>
      </c>
      <c r="J27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701" s="42"/>
    </row>
    <row r="2702" spans="1:11" hidden="1" x14ac:dyDescent="0.3">
      <c r="A2702" t="s">
        <v>5</v>
      </c>
      <c r="B2702" t="s">
        <v>83</v>
      </c>
      <c r="D2702" t="s">
        <v>15</v>
      </c>
      <c r="E2702" t="s">
        <v>106</v>
      </c>
      <c r="F2702">
        <v>21</v>
      </c>
      <c r="G2702" t="str">
        <f>VLOOKUP(Table1[[#This Row],[Week]],MonthWeek,3,FALSE)</f>
        <v>May</v>
      </c>
      <c r="H2702" s="42"/>
      <c r="I2702" s="4">
        <f>VLOOKUP(Table1[[#This Row],[Week]],WeekDays,2,FALSE)*Table1[[#This Row],[%]]*0.875</f>
        <v>0</v>
      </c>
      <c r="J27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02" s="42"/>
    </row>
    <row r="2703" spans="1:11" hidden="1" x14ac:dyDescent="0.3">
      <c r="A2703" t="s">
        <v>4</v>
      </c>
      <c r="B2703" t="s">
        <v>45</v>
      </c>
      <c r="D2703" t="s">
        <v>17</v>
      </c>
      <c r="E2703" t="s">
        <v>118</v>
      </c>
      <c r="F2703">
        <v>21</v>
      </c>
      <c r="G2703" t="str">
        <f>VLOOKUP(Table1[[#This Row],[Week]],MonthWeek,3,FALSE)</f>
        <v>May</v>
      </c>
      <c r="I2703" s="4">
        <f>VLOOKUP(Table1[[#This Row],[Week]],WeekDays,2,FALSE)*Table1[[#This Row],[%]]*0.875</f>
        <v>0</v>
      </c>
      <c r="J27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04" spans="1:11" hidden="1" x14ac:dyDescent="0.3">
      <c r="A2704" t="s">
        <v>13</v>
      </c>
      <c r="B2704" t="s">
        <v>67</v>
      </c>
      <c r="D2704" t="s">
        <v>17</v>
      </c>
      <c r="E2704" t="s">
        <v>118</v>
      </c>
      <c r="F2704">
        <v>21</v>
      </c>
      <c r="G2704" t="str">
        <f>VLOOKUP(Table1[[#This Row],[Week]],MonthWeek,3,FALSE)</f>
        <v>May</v>
      </c>
      <c r="I2704" s="4">
        <f>VLOOKUP(Table1[[#This Row],[Week]],WeekDays,2,FALSE)*Table1[[#This Row],[%]]*0.875</f>
        <v>0</v>
      </c>
      <c r="J27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05" spans="1:11" hidden="1" x14ac:dyDescent="0.3">
      <c r="A2705" t="s">
        <v>13</v>
      </c>
      <c r="B2705" t="s">
        <v>90</v>
      </c>
      <c r="D2705" t="s">
        <v>17</v>
      </c>
      <c r="E2705" t="s">
        <v>118</v>
      </c>
      <c r="F2705">
        <v>21</v>
      </c>
      <c r="G2705" t="str">
        <f>VLOOKUP(Table1[[#This Row],[Week]],MonthWeek,3,FALSE)</f>
        <v>May</v>
      </c>
      <c r="H2705" s="42">
        <v>0.1</v>
      </c>
      <c r="I2705" s="4">
        <f>VLOOKUP(Table1[[#This Row],[Week]],WeekDays,2,FALSE)*Table1[[#This Row],[%]]*0.875</f>
        <v>0.4375</v>
      </c>
      <c r="J27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705" s="42"/>
    </row>
    <row r="2706" spans="1:11" hidden="1" x14ac:dyDescent="0.3">
      <c r="A2706" t="s">
        <v>13</v>
      </c>
      <c r="B2706" t="s">
        <v>59</v>
      </c>
      <c r="D2706" t="s">
        <v>17</v>
      </c>
      <c r="E2706" t="s">
        <v>118</v>
      </c>
      <c r="F2706">
        <v>21</v>
      </c>
      <c r="G2706" t="str">
        <f>VLOOKUP(Table1[[#This Row],[Week]],MonthWeek,3,FALSE)</f>
        <v>May</v>
      </c>
      <c r="H2706" s="58">
        <v>0.25</v>
      </c>
      <c r="I2706" s="4">
        <f>VLOOKUP(Table1[[#This Row],[Week]],WeekDays,2,FALSE)*Table1[[#This Row],[%]]*0.875</f>
        <v>1.09375</v>
      </c>
      <c r="J27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707" spans="1:11" hidden="1" x14ac:dyDescent="0.3">
      <c r="A2707" t="s">
        <v>13</v>
      </c>
      <c r="B2707" t="s">
        <v>98</v>
      </c>
      <c r="D2707" t="s">
        <v>17</v>
      </c>
      <c r="E2707" t="s">
        <v>118</v>
      </c>
      <c r="F2707">
        <v>21</v>
      </c>
      <c r="G2707" t="str">
        <f>VLOOKUP(Table1[[#This Row],[Week]],MonthWeek,3,FALSE)</f>
        <v>May</v>
      </c>
      <c r="H2707" s="58">
        <v>0.1</v>
      </c>
      <c r="I2707" s="4">
        <f>VLOOKUP(Table1[[#This Row],[Week]],WeekDays,2,FALSE)*Table1[[#This Row],[%]]*0.875</f>
        <v>0.4375</v>
      </c>
      <c r="J27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708" spans="1:11" hidden="1" x14ac:dyDescent="0.3">
      <c r="A2708" t="s">
        <v>13</v>
      </c>
      <c r="B2708" t="s">
        <v>69</v>
      </c>
      <c r="D2708" t="s">
        <v>17</v>
      </c>
      <c r="E2708" t="s">
        <v>118</v>
      </c>
      <c r="F2708">
        <v>21</v>
      </c>
      <c r="G2708" t="str">
        <f>VLOOKUP(Table1[[#This Row],[Week]],MonthWeek,3,FALSE)</f>
        <v>May</v>
      </c>
      <c r="H2708" s="58">
        <v>0.1</v>
      </c>
      <c r="I2708" s="4">
        <f>VLOOKUP(Table1[[#This Row],[Week]],WeekDays,2,FALSE)*Table1[[#This Row],[%]]*0.875</f>
        <v>0.4375</v>
      </c>
      <c r="J27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709" spans="1:11" hidden="1" x14ac:dyDescent="0.3">
      <c r="A2709" t="s">
        <v>4</v>
      </c>
      <c r="B2709" t="s">
        <v>115</v>
      </c>
      <c r="D2709" t="s">
        <v>19</v>
      </c>
      <c r="E2709" t="s">
        <v>39</v>
      </c>
      <c r="F2709">
        <v>21</v>
      </c>
      <c r="G2709" t="str">
        <f>VLOOKUP(Table1[[#This Row],[Week]],MonthWeek,3,FALSE)</f>
        <v>May</v>
      </c>
      <c r="H2709" s="42">
        <v>0.2</v>
      </c>
      <c r="I2709" s="4">
        <f>VLOOKUP(Table1[[#This Row],[Week]],WeekDays,2,FALSE)*Table1[[#This Row],[%]]*0.875</f>
        <v>0.875</v>
      </c>
      <c r="J27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709" s="42"/>
    </row>
    <row r="2710" spans="1:11" hidden="1" x14ac:dyDescent="0.3">
      <c r="A2710" t="s">
        <v>6</v>
      </c>
      <c r="B2710" t="s">
        <v>28</v>
      </c>
      <c r="D2710" t="s">
        <v>19</v>
      </c>
      <c r="E2710" t="s">
        <v>39</v>
      </c>
      <c r="F2710">
        <v>21</v>
      </c>
      <c r="G2710" t="str">
        <f>VLOOKUP(Table1[[#This Row],[Week]],MonthWeek,3,FALSE)</f>
        <v>May</v>
      </c>
      <c r="H2710" s="42">
        <v>0.2</v>
      </c>
      <c r="I2710" s="4">
        <f>VLOOKUP(Table1[[#This Row],[Week]],WeekDays,2,FALSE)*Table1[[#This Row],[%]]*0.875</f>
        <v>0.875</v>
      </c>
      <c r="J27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710" s="42"/>
    </row>
    <row r="2711" spans="1:11" hidden="1" x14ac:dyDescent="0.3">
      <c r="A2711" t="s">
        <v>14</v>
      </c>
      <c r="B2711" t="s">
        <v>70</v>
      </c>
      <c r="D2711" t="s">
        <v>19</v>
      </c>
      <c r="E2711" t="s">
        <v>39</v>
      </c>
      <c r="F2711">
        <v>21</v>
      </c>
      <c r="G2711" t="str">
        <f>VLOOKUP(Table1[[#This Row],[Week]],MonthWeek,3,FALSE)</f>
        <v>May</v>
      </c>
      <c r="H2711" s="58">
        <v>0.1</v>
      </c>
      <c r="I2711" s="4">
        <f>VLOOKUP(Table1[[#This Row],[Week]],WeekDays,2,FALSE)*Table1[[#This Row],[%]]*0.875</f>
        <v>0.4375</v>
      </c>
      <c r="J27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712" spans="1:11" hidden="1" x14ac:dyDescent="0.3">
      <c r="A2712" t="s">
        <v>14</v>
      </c>
      <c r="B2712" t="s">
        <v>60</v>
      </c>
      <c r="D2712" t="s">
        <v>19</v>
      </c>
      <c r="E2712" t="s">
        <v>39</v>
      </c>
      <c r="F2712">
        <v>21</v>
      </c>
      <c r="G2712" t="str">
        <f>VLOOKUP(Table1[[#This Row],[Week]],MonthWeek,3,FALSE)</f>
        <v>May</v>
      </c>
      <c r="H2712" s="42">
        <v>0.1</v>
      </c>
      <c r="I2712" s="4">
        <f>VLOOKUP(Table1[[#This Row],[Week]],WeekDays,2,FALSE)*Table1[[#This Row],[%]]*0.875</f>
        <v>0.4375</v>
      </c>
      <c r="J27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713" spans="1:11" hidden="1" x14ac:dyDescent="0.3">
      <c r="A2713" t="s">
        <v>5</v>
      </c>
      <c r="B2713" t="s">
        <v>30</v>
      </c>
      <c r="D2713" t="s">
        <v>19</v>
      </c>
      <c r="E2713" t="s">
        <v>39</v>
      </c>
      <c r="F2713">
        <v>21</v>
      </c>
      <c r="G2713" t="str">
        <f>VLOOKUP(Table1[[#This Row],[Week]],MonthWeek,3,FALSE)</f>
        <v>May</v>
      </c>
      <c r="I2713" s="4">
        <f>VLOOKUP(Table1[[#This Row],[Week]],WeekDays,2,FALSE)*Table1[[#This Row],[%]]*0.875</f>
        <v>0</v>
      </c>
      <c r="J27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14" spans="1:11" hidden="1" x14ac:dyDescent="0.3">
      <c r="A2714" t="s">
        <v>5</v>
      </c>
      <c r="B2714" t="s">
        <v>46</v>
      </c>
      <c r="D2714" t="s">
        <v>19</v>
      </c>
      <c r="E2714" t="s">
        <v>39</v>
      </c>
      <c r="F2714">
        <v>21</v>
      </c>
      <c r="G2714" t="str">
        <f>VLOOKUP(Table1[[#This Row],[Week]],MonthWeek,3,FALSE)</f>
        <v>May</v>
      </c>
      <c r="I2714" s="4">
        <f>VLOOKUP(Table1[[#This Row],[Week]],WeekDays,2,FALSE)*Table1[[#This Row],[%]]*0.875</f>
        <v>0</v>
      </c>
      <c r="J27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15" spans="1:11" hidden="1" x14ac:dyDescent="0.3">
      <c r="A2715" t="s">
        <v>13</v>
      </c>
      <c r="B2715" t="s">
        <v>47</v>
      </c>
      <c r="D2715" t="s">
        <v>19</v>
      </c>
      <c r="E2715" t="s">
        <v>39</v>
      </c>
      <c r="F2715">
        <v>21</v>
      </c>
      <c r="G2715" t="str">
        <f>VLOOKUP(Table1[[#This Row],[Week]],MonthWeek,3,FALSE)</f>
        <v>May</v>
      </c>
      <c r="H2715" s="58">
        <v>0.15</v>
      </c>
      <c r="I2715" s="4">
        <f>VLOOKUP(Table1[[#This Row],[Week]],WeekDays,2,FALSE)*Table1[[#This Row],[%]]*0.875</f>
        <v>0.65625</v>
      </c>
      <c r="J27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2716" spans="1:11" hidden="1" x14ac:dyDescent="0.3">
      <c r="A2716" t="s">
        <v>13</v>
      </c>
      <c r="B2716" t="s">
        <v>90</v>
      </c>
      <c r="D2716" t="s">
        <v>19</v>
      </c>
      <c r="E2716" t="s">
        <v>39</v>
      </c>
      <c r="F2716">
        <v>21</v>
      </c>
      <c r="G2716" t="str">
        <f>VLOOKUP(Table1[[#This Row],[Week]],MonthWeek,3,FALSE)</f>
        <v>May</v>
      </c>
      <c r="I2716" s="4">
        <f>VLOOKUP(Table1[[#This Row],[Week]],WeekDays,2,FALSE)*Table1[[#This Row],[%]]*0.875</f>
        <v>0</v>
      </c>
      <c r="J27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17" spans="1:11" hidden="1" x14ac:dyDescent="0.3">
      <c r="A2717" t="s">
        <v>13</v>
      </c>
      <c r="B2717" t="s">
        <v>59</v>
      </c>
      <c r="D2717" t="s">
        <v>19</v>
      </c>
      <c r="E2717" t="s">
        <v>39</v>
      </c>
      <c r="F2717">
        <v>21</v>
      </c>
      <c r="G2717" t="str">
        <f>VLOOKUP(Table1[[#This Row],[Week]],MonthWeek,3,FALSE)</f>
        <v>May</v>
      </c>
      <c r="H2717" s="58">
        <v>0.15</v>
      </c>
      <c r="I2717" s="4">
        <f>VLOOKUP(Table1[[#This Row],[Week]],WeekDays,2,FALSE)*Table1[[#This Row],[%]]*0.875</f>
        <v>0.65625</v>
      </c>
      <c r="J27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2718" spans="1:11" hidden="1" x14ac:dyDescent="0.3">
      <c r="A2718" t="s">
        <v>13</v>
      </c>
      <c r="B2718" t="s">
        <v>98</v>
      </c>
      <c r="D2718" t="s">
        <v>19</v>
      </c>
      <c r="E2718" t="s">
        <v>39</v>
      </c>
      <c r="F2718">
        <v>21</v>
      </c>
      <c r="G2718" t="str">
        <f>VLOOKUP(Table1[[#This Row],[Week]],MonthWeek,3,FALSE)</f>
        <v>May</v>
      </c>
      <c r="H2718" s="58">
        <v>0.2</v>
      </c>
      <c r="I2718" s="4">
        <f>VLOOKUP(Table1[[#This Row],[Week]],WeekDays,2,FALSE)*Table1[[#This Row],[%]]*0.875</f>
        <v>0.875</v>
      </c>
      <c r="J27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719" spans="1:11" hidden="1" x14ac:dyDescent="0.3">
      <c r="A2719" t="s">
        <v>11</v>
      </c>
      <c r="B2719" t="s">
        <v>11</v>
      </c>
      <c r="D2719" t="s">
        <v>19</v>
      </c>
      <c r="E2719" t="s">
        <v>51</v>
      </c>
      <c r="F2719">
        <v>21</v>
      </c>
      <c r="G2719" t="str">
        <f>VLOOKUP(Table1[[#This Row],[Week]],MonthWeek,3,FALSE)</f>
        <v>May</v>
      </c>
      <c r="H2719" s="42"/>
      <c r="I2719" s="4">
        <f>VLOOKUP(Table1[[#This Row],[Week]],WeekDays,2,FALSE)*Table1[[#This Row],[%]]*0.875</f>
        <v>0</v>
      </c>
      <c r="J27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19" s="42"/>
    </row>
    <row r="2720" spans="1:11" hidden="1" x14ac:dyDescent="0.3">
      <c r="A2720" t="s">
        <v>14</v>
      </c>
      <c r="B2720" t="s">
        <v>105</v>
      </c>
      <c r="D2720" t="s">
        <v>19</v>
      </c>
      <c r="E2720" t="s">
        <v>51</v>
      </c>
      <c r="F2720">
        <v>21</v>
      </c>
      <c r="G2720" t="str">
        <f>VLOOKUP(Table1[[#This Row],[Week]],MonthWeek,3,FALSE)</f>
        <v>May</v>
      </c>
      <c r="H2720" s="42">
        <v>0.7</v>
      </c>
      <c r="I2720" s="4">
        <f>VLOOKUP(Table1[[#This Row],[Week]],WeekDays,2,FALSE)*Table1[[#This Row],[%]]*0.875</f>
        <v>3.0625</v>
      </c>
      <c r="J27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c r="K2720" s="42"/>
    </row>
    <row r="2721" spans="1:11" hidden="1" x14ac:dyDescent="0.3">
      <c r="A2721" t="s">
        <v>5</v>
      </c>
      <c r="B2721" t="s">
        <v>30</v>
      </c>
      <c r="D2721" t="s">
        <v>19</v>
      </c>
      <c r="E2721" t="s">
        <v>51</v>
      </c>
      <c r="F2721">
        <v>21</v>
      </c>
      <c r="G2721" t="str">
        <f>VLOOKUP(Table1[[#This Row],[Week]],MonthWeek,3,FALSE)</f>
        <v>May</v>
      </c>
      <c r="H2721" s="58">
        <v>0.5</v>
      </c>
      <c r="I2721" s="4">
        <f>VLOOKUP(Table1[[#This Row],[Week]],WeekDays,2,FALSE)*Table1[[#This Row],[%]]*0.875</f>
        <v>2.1875</v>
      </c>
      <c r="J27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721" s="42"/>
    </row>
    <row r="2722" spans="1:11" hidden="1" x14ac:dyDescent="0.3">
      <c r="A2722" t="s">
        <v>6</v>
      </c>
      <c r="B2722" t="s">
        <v>31</v>
      </c>
      <c r="D2722" t="s">
        <v>15</v>
      </c>
      <c r="E2722" t="s">
        <v>100</v>
      </c>
      <c r="F2722">
        <v>21</v>
      </c>
      <c r="G2722" t="str">
        <f>VLOOKUP(Table1[[#This Row],[Week]],MonthWeek,3,FALSE)</f>
        <v>May</v>
      </c>
      <c r="H2722" s="42">
        <v>0.8</v>
      </c>
      <c r="I2722" s="4">
        <f>VLOOKUP(Table1[[#This Row],[Week]],WeekDays,2,FALSE)*Table1[[#This Row],[%]]*0.875</f>
        <v>3.5</v>
      </c>
      <c r="J272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722" s="42"/>
    </row>
    <row r="2723" spans="1:11" hidden="1" x14ac:dyDescent="0.3">
      <c r="A2723" t="s">
        <v>14</v>
      </c>
      <c r="B2723" t="s">
        <v>99</v>
      </c>
      <c r="D2723" t="s">
        <v>15</v>
      </c>
      <c r="E2723" t="s">
        <v>100</v>
      </c>
      <c r="F2723">
        <v>21</v>
      </c>
      <c r="G2723" t="str">
        <f>VLOOKUP(Table1[[#This Row],[Week]],MonthWeek,3,FALSE)</f>
        <v>May</v>
      </c>
      <c r="H2723" s="58">
        <v>0.2</v>
      </c>
      <c r="I2723" s="4">
        <f>VLOOKUP(Table1[[#This Row],[Week]],WeekDays,2,FALSE)*Table1[[#This Row],[%]]*0.875</f>
        <v>0.875</v>
      </c>
      <c r="J272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723" s="42"/>
    </row>
    <row r="2724" spans="1:11" hidden="1" x14ac:dyDescent="0.3">
      <c r="A2724" t="s">
        <v>14</v>
      </c>
      <c r="B2724" t="s">
        <v>70</v>
      </c>
      <c r="D2724" t="s">
        <v>15</v>
      </c>
      <c r="E2724" t="s">
        <v>100</v>
      </c>
      <c r="F2724">
        <v>21</v>
      </c>
      <c r="G2724" t="str">
        <f>VLOOKUP(Table1[[#This Row],[Week]],MonthWeek,3,FALSE)</f>
        <v>May</v>
      </c>
      <c r="I2724" s="4">
        <f>VLOOKUP(Table1[[#This Row],[Week]],WeekDays,2,FALSE)*Table1[[#This Row],[%]]*0.875</f>
        <v>0</v>
      </c>
      <c r="J272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725" spans="1:11" hidden="1" x14ac:dyDescent="0.3">
      <c r="A2725" t="s">
        <v>14</v>
      </c>
      <c r="B2725" t="s">
        <v>91</v>
      </c>
      <c r="D2725" t="s">
        <v>19</v>
      </c>
      <c r="E2725" t="s">
        <v>121</v>
      </c>
      <c r="F2725">
        <v>21</v>
      </c>
      <c r="G2725" t="str">
        <f>VLOOKUP(Table1[[#This Row],[Week]],MonthWeek,3,FALSE)</f>
        <v>May</v>
      </c>
      <c r="H2725" s="42">
        <v>0.2</v>
      </c>
      <c r="I2725" s="4">
        <f>VLOOKUP(Table1[[#This Row],[Week]],WeekDays,2,FALSE)*Table1[[#This Row],[%]]*0.875</f>
        <v>0.875</v>
      </c>
      <c r="J27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725" s="42"/>
    </row>
    <row r="2726" spans="1:11" hidden="1" x14ac:dyDescent="0.3">
      <c r="A2726" t="s">
        <v>14</v>
      </c>
      <c r="B2726" t="s">
        <v>36</v>
      </c>
      <c r="D2726" t="s">
        <v>19</v>
      </c>
      <c r="E2726" t="s">
        <v>121</v>
      </c>
      <c r="F2726">
        <v>21</v>
      </c>
      <c r="G2726" t="str">
        <f>VLOOKUP(Table1[[#This Row],[Week]],MonthWeek,3,FALSE)</f>
        <v>May</v>
      </c>
      <c r="H2726" s="42">
        <v>0.15</v>
      </c>
      <c r="I2726" s="4">
        <f>VLOOKUP(Table1[[#This Row],[Week]],WeekDays,2,FALSE)*Table1[[#This Row],[%]]*0.875</f>
        <v>0.65625</v>
      </c>
      <c r="J27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2726" s="42"/>
    </row>
    <row r="2727" spans="1:11" hidden="1" x14ac:dyDescent="0.3">
      <c r="A2727" t="s">
        <v>14</v>
      </c>
      <c r="B2727" t="s">
        <v>36</v>
      </c>
      <c r="D2727" t="s">
        <v>19</v>
      </c>
      <c r="E2727" t="s">
        <v>121</v>
      </c>
      <c r="F2727">
        <v>21</v>
      </c>
      <c r="G2727" t="str">
        <f>VLOOKUP(Table1[[#This Row],[Week]],MonthWeek,3,FALSE)</f>
        <v>May</v>
      </c>
      <c r="H2727" s="58">
        <v>0.15</v>
      </c>
      <c r="I2727" s="4">
        <f>VLOOKUP(Table1[[#This Row],[Week]],WeekDays,2,FALSE)*Table1[[#This Row],[%]]*0.875</f>
        <v>0.65625</v>
      </c>
      <c r="J27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2728" spans="1:11" hidden="1" x14ac:dyDescent="0.3">
      <c r="A2728" t="s">
        <v>13</v>
      </c>
      <c r="B2728" t="s">
        <v>67</v>
      </c>
      <c r="D2728" t="s">
        <v>19</v>
      </c>
      <c r="E2728" t="s">
        <v>121</v>
      </c>
      <c r="F2728">
        <v>21</v>
      </c>
      <c r="G2728" t="str">
        <f>VLOOKUP(Table1[[#This Row],[Week]],MonthWeek,3,FALSE)</f>
        <v>May</v>
      </c>
      <c r="I2728" s="4">
        <f>VLOOKUP(Table1[[#This Row],[Week]],WeekDays,2,FALSE)*Table1[[#This Row],[%]]*0.875</f>
        <v>0</v>
      </c>
      <c r="J27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29" spans="1:11" hidden="1" x14ac:dyDescent="0.3">
      <c r="A2729" t="s">
        <v>13</v>
      </c>
      <c r="B2729" t="s">
        <v>90</v>
      </c>
      <c r="D2729" t="s">
        <v>19</v>
      </c>
      <c r="E2729" t="s">
        <v>121</v>
      </c>
      <c r="F2729">
        <v>21</v>
      </c>
      <c r="G2729" t="str">
        <f>VLOOKUP(Table1[[#This Row],[Week]],MonthWeek,3,FALSE)</f>
        <v>May</v>
      </c>
      <c r="H2729" s="58">
        <v>0.2</v>
      </c>
      <c r="I2729" s="4">
        <f>VLOOKUP(Table1[[#This Row],[Week]],WeekDays,2,FALSE)*Table1[[#This Row],[%]]*0.875</f>
        <v>0.875</v>
      </c>
      <c r="J27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730" spans="1:11" hidden="1" x14ac:dyDescent="0.3">
      <c r="A2730" t="s">
        <v>13</v>
      </c>
      <c r="B2730" t="s">
        <v>69</v>
      </c>
      <c r="D2730" t="s">
        <v>19</v>
      </c>
      <c r="E2730" t="s">
        <v>121</v>
      </c>
      <c r="F2730">
        <v>21</v>
      </c>
      <c r="G2730" t="str">
        <f>VLOOKUP(Table1[[#This Row],[Week]],MonthWeek,3,FALSE)</f>
        <v>May</v>
      </c>
      <c r="H2730" s="58">
        <v>0.1</v>
      </c>
      <c r="I2730" s="4">
        <f>VLOOKUP(Table1[[#This Row],[Week]],WeekDays,2,FALSE)*Table1[[#This Row],[%]]*0.875</f>
        <v>0.4375</v>
      </c>
      <c r="J27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731" spans="1:11" hidden="1" x14ac:dyDescent="0.3">
      <c r="A2731" t="s">
        <v>9</v>
      </c>
      <c r="B2731" t="s">
        <v>9</v>
      </c>
      <c r="D2731" t="s">
        <v>15</v>
      </c>
      <c r="E2731" t="s">
        <v>126</v>
      </c>
      <c r="F2731">
        <v>21</v>
      </c>
      <c r="G2731" t="str">
        <f>VLOOKUP(Table1[[#This Row],[Week]],MonthWeek,3,FALSE)</f>
        <v>May</v>
      </c>
      <c r="I2731" s="4">
        <f>VLOOKUP(Table1[[#This Row],[Week]],WeekDays,2,FALSE)*Table1[[#This Row],[%]]*0.875</f>
        <v>0</v>
      </c>
      <c r="J27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32" spans="1:11" hidden="1" x14ac:dyDescent="0.3">
      <c r="A2732" t="s">
        <v>14</v>
      </c>
      <c r="B2732" t="s">
        <v>60</v>
      </c>
      <c r="D2732" t="s">
        <v>15</v>
      </c>
      <c r="E2732" t="s">
        <v>126</v>
      </c>
      <c r="F2732">
        <v>21</v>
      </c>
      <c r="G2732" t="str">
        <f>VLOOKUP(Table1[[#This Row],[Week]],MonthWeek,3,FALSE)</f>
        <v>May</v>
      </c>
      <c r="H2732" s="58">
        <v>0.2</v>
      </c>
      <c r="I2732" s="4">
        <f>VLOOKUP(Table1[[#This Row],[Week]],WeekDays,2,FALSE)*Table1[[#This Row],[%]]*0.875</f>
        <v>0.875</v>
      </c>
      <c r="J27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733" spans="1:11" hidden="1" x14ac:dyDescent="0.3">
      <c r="A2733" t="s">
        <v>5</v>
      </c>
      <c r="B2733" t="s">
        <v>30</v>
      </c>
      <c r="D2733" t="s">
        <v>15</v>
      </c>
      <c r="E2733" t="s">
        <v>126</v>
      </c>
      <c r="F2733">
        <v>21</v>
      </c>
      <c r="G2733" t="str">
        <f>VLOOKUP(Table1[[#This Row],[Week]],MonthWeek,3,FALSE)</f>
        <v>May</v>
      </c>
      <c r="H2733" s="42">
        <v>0.8</v>
      </c>
      <c r="I2733" s="4">
        <f>VLOOKUP(Table1[[#This Row],[Week]],WeekDays,2,FALSE)*Table1[[#This Row],[%]]*0.875</f>
        <v>3.5</v>
      </c>
      <c r="J27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733" s="42"/>
    </row>
    <row r="2734" spans="1:11" hidden="1" x14ac:dyDescent="0.3">
      <c r="A2734" t="s">
        <v>13</v>
      </c>
      <c r="B2734" t="s">
        <v>47</v>
      </c>
      <c r="D2734" t="s">
        <v>15</v>
      </c>
      <c r="E2734" t="s">
        <v>126</v>
      </c>
      <c r="F2734">
        <v>21</v>
      </c>
      <c r="G2734" t="str">
        <f>VLOOKUP(Table1[[#This Row],[Week]],MonthWeek,3,FALSE)</f>
        <v>May</v>
      </c>
      <c r="H2734" s="58">
        <v>0.2</v>
      </c>
      <c r="I2734" s="4">
        <f>VLOOKUP(Table1[[#This Row],[Week]],WeekDays,2,FALSE)*Table1[[#This Row],[%]]*0.875</f>
        <v>0.875</v>
      </c>
      <c r="J27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735" spans="1:11" hidden="1" x14ac:dyDescent="0.3">
      <c r="A2735" t="s">
        <v>13</v>
      </c>
      <c r="B2735" t="s">
        <v>98</v>
      </c>
      <c r="D2735" t="s">
        <v>15</v>
      </c>
      <c r="E2735" t="s">
        <v>126</v>
      </c>
      <c r="F2735">
        <v>21</v>
      </c>
      <c r="G2735" t="str">
        <f>VLOOKUP(Table1[[#This Row],[Week]],MonthWeek,3,FALSE)</f>
        <v>May</v>
      </c>
      <c r="H2735" s="42"/>
      <c r="I2735" s="4">
        <f>VLOOKUP(Table1[[#This Row],[Week]],WeekDays,2,FALSE)*Table1[[#This Row],[%]]*0.875</f>
        <v>0</v>
      </c>
      <c r="J27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35" s="42"/>
    </row>
    <row r="2736" spans="1:11" hidden="1" x14ac:dyDescent="0.3">
      <c r="A2736" t="s">
        <v>9</v>
      </c>
      <c r="B2736" t="s">
        <v>9</v>
      </c>
      <c r="D2736" t="s">
        <v>15</v>
      </c>
      <c r="E2736" t="s">
        <v>138</v>
      </c>
      <c r="F2736">
        <v>21</v>
      </c>
      <c r="G2736" t="str">
        <f>VLOOKUP(Table1[[#This Row],[Week]],MonthWeek,3,FALSE)</f>
        <v>May</v>
      </c>
      <c r="I2736" s="4">
        <f>VLOOKUP(Table1[[#This Row],[Week]],WeekDays,2,FALSE)*Table1[[#This Row],[%]]*0.875</f>
        <v>0</v>
      </c>
      <c r="J27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37" spans="1:11" hidden="1" x14ac:dyDescent="0.3">
      <c r="A2737" t="s">
        <v>6</v>
      </c>
      <c r="B2737" t="s">
        <v>31</v>
      </c>
      <c r="D2737" t="s">
        <v>15</v>
      </c>
      <c r="E2737" t="s">
        <v>138</v>
      </c>
      <c r="F2737">
        <v>21</v>
      </c>
      <c r="G2737" t="str">
        <f>VLOOKUP(Table1[[#This Row],[Week]],MonthWeek,3,FALSE)</f>
        <v>May</v>
      </c>
      <c r="H2737" s="42"/>
      <c r="I2737" s="4">
        <f>VLOOKUP(Table1[[#This Row],[Week]],WeekDays,2,FALSE)*Table1[[#This Row],[%]]*0.875</f>
        <v>0</v>
      </c>
      <c r="J27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37" s="42"/>
    </row>
    <row r="2738" spans="1:11" hidden="1" x14ac:dyDescent="0.3">
      <c r="A2738" t="s">
        <v>14</v>
      </c>
      <c r="B2738" t="s">
        <v>85</v>
      </c>
      <c r="D2738" t="s">
        <v>15</v>
      </c>
      <c r="E2738" t="s">
        <v>138</v>
      </c>
      <c r="F2738">
        <v>21</v>
      </c>
      <c r="G2738" t="str">
        <f>VLOOKUP(Table1[[#This Row],[Week]],MonthWeek,3,FALSE)</f>
        <v>May</v>
      </c>
      <c r="I2738" s="4">
        <f>VLOOKUP(Table1[[#This Row],[Week]],WeekDays,2,FALSE)*Table1[[#This Row],[%]]*0.875</f>
        <v>0</v>
      </c>
      <c r="J27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39" spans="1:11" hidden="1" x14ac:dyDescent="0.3">
      <c r="A2739" t="s">
        <v>5</v>
      </c>
      <c r="B2739" t="s">
        <v>30</v>
      </c>
      <c r="D2739" t="s">
        <v>15</v>
      </c>
      <c r="E2739" t="s">
        <v>138</v>
      </c>
      <c r="F2739">
        <v>21</v>
      </c>
      <c r="G2739" t="str">
        <f>VLOOKUP(Table1[[#This Row],[Week]],MonthWeek,3,FALSE)</f>
        <v>May</v>
      </c>
      <c r="H2739" s="42">
        <v>0.7</v>
      </c>
      <c r="I2739" s="4">
        <f>VLOOKUP(Table1[[#This Row],[Week]],WeekDays,2,FALSE)*Table1[[#This Row],[%]]*0.875</f>
        <v>3.0625</v>
      </c>
      <c r="J27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c r="K2739" s="42"/>
    </row>
    <row r="2740" spans="1:11" hidden="1" x14ac:dyDescent="0.3">
      <c r="A2740" t="s">
        <v>5</v>
      </c>
      <c r="B2740" t="s">
        <v>83</v>
      </c>
      <c r="D2740" t="s">
        <v>15</v>
      </c>
      <c r="E2740" t="s">
        <v>138</v>
      </c>
      <c r="F2740">
        <v>21</v>
      </c>
      <c r="G2740" t="str">
        <f>VLOOKUP(Table1[[#This Row],[Week]],MonthWeek,3,FALSE)</f>
        <v>May</v>
      </c>
      <c r="H2740" s="42"/>
      <c r="I2740" s="4">
        <f>VLOOKUP(Table1[[#This Row],[Week]],WeekDays,2,FALSE)*Table1[[#This Row],[%]]*0.875</f>
        <v>0</v>
      </c>
      <c r="J27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40" s="42"/>
    </row>
    <row r="2741" spans="1:11" hidden="1" x14ac:dyDescent="0.3">
      <c r="A2741" t="s">
        <v>13</v>
      </c>
      <c r="B2741" t="s">
        <v>90</v>
      </c>
      <c r="D2741" t="s">
        <v>15</v>
      </c>
      <c r="E2741" t="s">
        <v>138</v>
      </c>
      <c r="F2741">
        <v>21</v>
      </c>
      <c r="G2741" t="str">
        <f>VLOOKUP(Table1[[#This Row],[Week]],MonthWeek,3,FALSE)</f>
        <v>May</v>
      </c>
      <c r="H2741" s="58">
        <v>0.2</v>
      </c>
      <c r="I2741" s="4">
        <f>VLOOKUP(Table1[[#This Row],[Week]],WeekDays,2,FALSE)*Table1[[#This Row],[%]]*0.875</f>
        <v>0.875</v>
      </c>
      <c r="J27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742" spans="1:11" hidden="1" x14ac:dyDescent="0.3">
      <c r="A2742" t="s">
        <v>13</v>
      </c>
      <c r="B2742" t="s">
        <v>69</v>
      </c>
      <c r="D2742" t="s">
        <v>15</v>
      </c>
      <c r="E2742" t="s">
        <v>138</v>
      </c>
      <c r="F2742">
        <v>21</v>
      </c>
      <c r="G2742" t="str">
        <f>VLOOKUP(Table1[[#This Row],[Week]],MonthWeek,3,FALSE)</f>
        <v>May</v>
      </c>
      <c r="H2742" s="58">
        <v>0.1</v>
      </c>
      <c r="I2742" s="4">
        <f>VLOOKUP(Table1[[#This Row],[Week]],WeekDays,2,FALSE)*Table1[[#This Row],[%]]*0.875</f>
        <v>0.4375</v>
      </c>
      <c r="J27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743" spans="1:11" hidden="1" x14ac:dyDescent="0.3">
      <c r="A2743" t="s">
        <v>14</v>
      </c>
      <c r="B2743" t="s">
        <v>91</v>
      </c>
      <c r="D2743" t="s">
        <v>15</v>
      </c>
      <c r="E2743" t="s">
        <v>117</v>
      </c>
      <c r="F2743">
        <v>21</v>
      </c>
      <c r="G2743" t="str">
        <f>VLOOKUP(Table1[[#This Row],[Week]],MonthWeek,3,FALSE)</f>
        <v>May</v>
      </c>
      <c r="H2743" s="42">
        <v>0.2</v>
      </c>
      <c r="I2743" s="4">
        <f>VLOOKUP(Table1[[#This Row],[Week]],WeekDays,2,FALSE)*Table1[[#This Row],[%]]*0.875</f>
        <v>0.875</v>
      </c>
      <c r="J27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743" s="42"/>
    </row>
    <row r="2744" spans="1:11" hidden="1" x14ac:dyDescent="0.3">
      <c r="A2744" t="s">
        <v>14</v>
      </c>
      <c r="B2744" t="s">
        <v>70</v>
      </c>
      <c r="D2744" t="s">
        <v>15</v>
      </c>
      <c r="E2744" t="s">
        <v>117</v>
      </c>
      <c r="F2744">
        <v>21</v>
      </c>
      <c r="G2744" t="str">
        <f>VLOOKUP(Table1[[#This Row],[Week]],MonthWeek,3,FALSE)</f>
        <v>May</v>
      </c>
      <c r="H2744" s="58">
        <v>0.2</v>
      </c>
      <c r="I2744" s="4">
        <f>VLOOKUP(Table1[[#This Row],[Week]],WeekDays,2,FALSE)*Table1[[#This Row],[%]]*0.875</f>
        <v>0.875</v>
      </c>
      <c r="J27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745" spans="1:11" hidden="1" x14ac:dyDescent="0.3">
      <c r="A2745" t="s">
        <v>13</v>
      </c>
      <c r="B2745" t="s">
        <v>98</v>
      </c>
      <c r="D2745" t="s">
        <v>15</v>
      </c>
      <c r="E2745" t="s">
        <v>117</v>
      </c>
      <c r="F2745">
        <v>21</v>
      </c>
      <c r="G2745" t="str">
        <f>VLOOKUP(Table1[[#This Row],[Week]],MonthWeek,3,FALSE)</f>
        <v>May</v>
      </c>
      <c r="H2745" s="42">
        <v>0.1</v>
      </c>
      <c r="I2745" s="4">
        <f>VLOOKUP(Table1[[#This Row],[Week]],WeekDays,2,FALSE)*Table1[[#This Row],[%]]*0.875</f>
        <v>0.4375</v>
      </c>
      <c r="J274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745" s="42"/>
    </row>
    <row r="2746" spans="1:11" hidden="1" x14ac:dyDescent="0.3">
      <c r="A2746" t="s">
        <v>4</v>
      </c>
      <c r="B2746" t="s">
        <v>115</v>
      </c>
      <c r="D2746" t="s">
        <v>15</v>
      </c>
      <c r="E2746" t="s">
        <v>78</v>
      </c>
      <c r="F2746">
        <v>21</v>
      </c>
      <c r="G2746" t="str">
        <f>VLOOKUP(Table1[[#This Row],[Week]],MonthWeek,3,FALSE)</f>
        <v>May</v>
      </c>
      <c r="H2746" s="42">
        <v>0.3</v>
      </c>
      <c r="I2746" s="4">
        <f>VLOOKUP(Table1[[#This Row],[Week]],WeekDays,2,FALSE)*Table1[[#This Row],[%]]*0.875</f>
        <v>1.3125</v>
      </c>
      <c r="J27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746" s="42"/>
    </row>
    <row r="2747" spans="1:11" hidden="1" x14ac:dyDescent="0.3">
      <c r="A2747" t="s">
        <v>9</v>
      </c>
      <c r="B2747" t="s">
        <v>9</v>
      </c>
      <c r="D2747" t="s">
        <v>15</v>
      </c>
      <c r="E2747" t="s">
        <v>78</v>
      </c>
      <c r="F2747">
        <v>21</v>
      </c>
      <c r="G2747" t="str">
        <f>VLOOKUP(Table1[[#This Row],[Week]],MonthWeek,3,FALSE)</f>
        <v>May</v>
      </c>
      <c r="I2747" s="4">
        <f>VLOOKUP(Table1[[#This Row],[Week]],WeekDays,2,FALSE)*Table1[[#This Row],[%]]*0.875</f>
        <v>0</v>
      </c>
      <c r="J27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48" spans="1:11" hidden="1" x14ac:dyDescent="0.3">
      <c r="A2748" t="s">
        <v>6</v>
      </c>
      <c r="B2748" t="s">
        <v>28</v>
      </c>
      <c r="D2748" t="s">
        <v>15</v>
      </c>
      <c r="E2748" t="s">
        <v>78</v>
      </c>
      <c r="F2748">
        <v>21</v>
      </c>
      <c r="G2748" t="str">
        <f>VLOOKUP(Table1[[#This Row],[Week]],MonthWeek,3,FALSE)</f>
        <v>May</v>
      </c>
      <c r="H2748" s="42">
        <v>0.3</v>
      </c>
      <c r="I2748" s="4">
        <f>VLOOKUP(Table1[[#This Row],[Week]],WeekDays,2,FALSE)*Table1[[#This Row],[%]]*0.875</f>
        <v>1.3125</v>
      </c>
      <c r="J27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748" s="42"/>
    </row>
    <row r="2749" spans="1:11" hidden="1" x14ac:dyDescent="0.3">
      <c r="A2749" t="s">
        <v>6</v>
      </c>
      <c r="B2749" t="s">
        <v>28</v>
      </c>
      <c r="D2749" t="s">
        <v>15</v>
      </c>
      <c r="E2749" t="s">
        <v>78</v>
      </c>
      <c r="F2749">
        <v>21</v>
      </c>
      <c r="G2749" t="str">
        <f>VLOOKUP(Table1[[#This Row],[Week]],MonthWeek,3,FALSE)</f>
        <v>May</v>
      </c>
      <c r="H2749" s="42"/>
      <c r="I2749" s="4">
        <f>VLOOKUP(Table1[[#This Row],[Week]],WeekDays,2,FALSE)*Table1[[#This Row],[%]]*0.875</f>
        <v>0</v>
      </c>
      <c r="J27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49" s="42"/>
    </row>
    <row r="2750" spans="1:11" hidden="1" x14ac:dyDescent="0.3">
      <c r="A2750" t="s">
        <v>6</v>
      </c>
      <c r="B2750" t="s">
        <v>33</v>
      </c>
      <c r="D2750" t="s">
        <v>15</v>
      </c>
      <c r="E2750" t="s">
        <v>78</v>
      </c>
      <c r="F2750">
        <v>21</v>
      </c>
      <c r="G2750" t="str">
        <f>VLOOKUP(Table1[[#This Row],[Week]],MonthWeek,3,FALSE)</f>
        <v>May</v>
      </c>
      <c r="H2750" s="42"/>
      <c r="I2750" s="4">
        <f>VLOOKUP(Table1[[#This Row],[Week]],WeekDays,2,FALSE)*Table1[[#This Row],[%]]*0.875</f>
        <v>0</v>
      </c>
      <c r="J27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50" s="42"/>
    </row>
    <row r="2751" spans="1:11" hidden="1" x14ac:dyDescent="0.3">
      <c r="A2751" t="s">
        <v>5</v>
      </c>
      <c r="B2751" t="s">
        <v>46</v>
      </c>
      <c r="D2751" t="s">
        <v>15</v>
      </c>
      <c r="E2751" t="s">
        <v>78</v>
      </c>
      <c r="F2751">
        <v>21</v>
      </c>
      <c r="G2751" t="str">
        <f>VLOOKUP(Table1[[#This Row],[Week]],MonthWeek,3,FALSE)</f>
        <v>May</v>
      </c>
      <c r="I2751" s="4">
        <f>VLOOKUP(Table1[[#This Row],[Week]],WeekDays,2,FALSE)*Table1[[#This Row],[%]]*0.875</f>
        <v>0</v>
      </c>
      <c r="J27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52" spans="1:11" hidden="1" x14ac:dyDescent="0.3">
      <c r="A2752" t="s">
        <v>13</v>
      </c>
      <c r="B2752" t="s">
        <v>47</v>
      </c>
      <c r="D2752" t="s">
        <v>15</v>
      </c>
      <c r="E2752" t="s">
        <v>78</v>
      </c>
      <c r="F2752">
        <v>21</v>
      </c>
      <c r="G2752" t="str">
        <f>VLOOKUP(Table1[[#This Row],[Week]],MonthWeek,3,FALSE)</f>
        <v>May</v>
      </c>
      <c r="I2752" s="4">
        <f>VLOOKUP(Table1[[#This Row],[Week]],WeekDays,2,FALSE)*Table1[[#This Row],[%]]*0.875</f>
        <v>0</v>
      </c>
      <c r="J27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53" spans="1:11" hidden="1" x14ac:dyDescent="0.3">
      <c r="A2753" t="s">
        <v>13</v>
      </c>
      <c r="B2753" t="s">
        <v>67</v>
      </c>
      <c r="D2753" t="s">
        <v>15</v>
      </c>
      <c r="E2753" t="s">
        <v>78</v>
      </c>
      <c r="F2753">
        <v>21</v>
      </c>
      <c r="G2753" t="str">
        <f>VLOOKUP(Table1[[#This Row],[Week]],MonthWeek,3,FALSE)</f>
        <v>May</v>
      </c>
      <c r="I2753" s="4">
        <f>VLOOKUP(Table1[[#This Row],[Week]],WeekDays,2,FALSE)*Table1[[#This Row],[%]]*0.875</f>
        <v>0</v>
      </c>
      <c r="J27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54" spans="1:11" hidden="1" x14ac:dyDescent="0.3">
      <c r="A2754" t="s">
        <v>13</v>
      </c>
      <c r="B2754" t="s">
        <v>59</v>
      </c>
      <c r="D2754" t="s">
        <v>15</v>
      </c>
      <c r="E2754" t="s">
        <v>78</v>
      </c>
      <c r="F2754">
        <v>21</v>
      </c>
      <c r="G2754" t="str">
        <f>VLOOKUP(Table1[[#This Row],[Week]],MonthWeek,3,FALSE)</f>
        <v>May</v>
      </c>
      <c r="I2754" s="4">
        <f>VLOOKUP(Table1[[#This Row],[Week]],WeekDays,2,FALSE)*Table1[[#This Row],[%]]*0.875</f>
        <v>0</v>
      </c>
      <c r="J27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55" spans="1:11" hidden="1" x14ac:dyDescent="0.3">
      <c r="A2755" t="s">
        <v>13</v>
      </c>
      <c r="B2755" t="s">
        <v>69</v>
      </c>
      <c r="D2755" t="s">
        <v>15</v>
      </c>
      <c r="E2755" t="s">
        <v>78</v>
      </c>
      <c r="F2755">
        <v>21</v>
      </c>
      <c r="G2755" t="str">
        <f>VLOOKUP(Table1[[#This Row],[Week]],MonthWeek,3,FALSE)</f>
        <v>May</v>
      </c>
      <c r="H2755" s="42">
        <v>0.3</v>
      </c>
      <c r="I2755" s="4">
        <f>VLOOKUP(Table1[[#This Row],[Week]],WeekDays,2,FALSE)*Table1[[#This Row],[%]]*0.875</f>
        <v>1.3125</v>
      </c>
      <c r="J27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2755" s="42"/>
    </row>
    <row r="2756" spans="1:11" hidden="1" x14ac:dyDescent="0.3">
      <c r="A2756" t="s">
        <v>14</v>
      </c>
      <c r="B2756" t="s">
        <v>99</v>
      </c>
      <c r="D2756" t="s">
        <v>15</v>
      </c>
      <c r="E2756" t="s">
        <v>86</v>
      </c>
      <c r="F2756">
        <v>21</v>
      </c>
      <c r="G2756" t="str">
        <f>VLOOKUP(Table1[[#This Row],[Week]],MonthWeek,3,FALSE)</f>
        <v>May</v>
      </c>
      <c r="H2756" s="42"/>
      <c r="I2756" s="4">
        <f>VLOOKUP(Table1[[#This Row],[Week]],WeekDays,2,FALSE)*Table1[[#This Row],[%]]*0.875</f>
        <v>0</v>
      </c>
      <c r="J275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756" s="42"/>
    </row>
    <row r="2757" spans="1:11" hidden="1" x14ac:dyDescent="0.3">
      <c r="A2757" t="s">
        <v>4</v>
      </c>
      <c r="B2757" t="s">
        <v>104</v>
      </c>
      <c r="D2757" t="s">
        <v>15</v>
      </c>
      <c r="E2757" t="s">
        <v>49</v>
      </c>
      <c r="F2757">
        <v>21</v>
      </c>
      <c r="G2757" t="str">
        <f>VLOOKUP(Table1[[#This Row],[Week]],MonthWeek,3,FALSE)</f>
        <v>May</v>
      </c>
      <c r="H2757" s="42"/>
      <c r="I2757" s="4">
        <f>VLOOKUP(Table1[[#This Row],[Week]],WeekDays,2,FALSE)*Table1[[#This Row],[%]]*0.875</f>
        <v>0</v>
      </c>
      <c r="J275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757" s="42"/>
    </row>
    <row r="2758" spans="1:11" hidden="1" x14ac:dyDescent="0.3">
      <c r="A2758" t="s">
        <v>14</v>
      </c>
      <c r="B2758" t="s">
        <v>91</v>
      </c>
      <c r="D2758" t="s">
        <v>0</v>
      </c>
      <c r="E2758" t="s">
        <v>167</v>
      </c>
      <c r="F2758">
        <v>21</v>
      </c>
      <c r="G2758" t="str">
        <f>VLOOKUP(Table1[[#This Row],[Week]],MonthWeek,3,FALSE)</f>
        <v>May</v>
      </c>
      <c r="H2758" s="58">
        <v>0.1</v>
      </c>
      <c r="I2758" s="4">
        <f>VLOOKUP(Table1[[#This Row],[Week]],WeekDays,2,FALSE)*Table1[[#This Row],[%]]*0.875</f>
        <v>0.4375</v>
      </c>
      <c r="J275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758" s="42"/>
    </row>
    <row r="2759" spans="1:11" hidden="1" x14ac:dyDescent="0.3">
      <c r="A2759" t="s">
        <v>14</v>
      </c>
      <c r="B2759" t="s">
        <v>99</v>
      </c>
      <c r="D2759" t="s">
        <v>0</v>
      </c>
      <c r="E2759" t="s">
        <v>167</v>
      </c>
      <c r="F2759">
        <v>21</v>
      </c>
      <c r="G2759" t="str">
        <f>VLOOKUP(Table1[[#This Row],[Week]],MonthWeek,3,FALSE)</f>
        <v>May</v>
      </c>
      <c r="H2759" s="58">
        <v>0.3</v>
      </c>
      <c r="I2759" s="4">
        <f>VLOOKUP(Table1[[#This Row],[Week]],WeekDays,2,FALSE)*Table1[[#This Row],[%]]*0.875</f>
        <v>1.3125</v>
      </c>
      <c r="J275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759" s="42"/>
    </row>
    <row r="2760" spans="1:11" hidden="1" x14ac:dyDescent="0.3">
      <c r="A2760" t="s">
        <v>14</v>
      </c>
      <c r="B2760" t="s">
        <v>36</v>
      </c>
      <c r="D2760" t="s">
        <v>0</v>
      </c>
      <c r="E2760" t="s">
        <v>167</v>
      </c>
      <c r="F2760">
        <v>21</v>
      </c>
      <c r="G2760" t="str">
        <f>VLOOKUP(Table1[[#This Row],[Week]],MonthWeek,3,FALSE)</f>
        <v>May</v>
      </c>
      <c r="H2760" s="58">
        <v>0.05</v>
      </c>
      <c r="I2760" s="4">
        <f>VLOOKUP(Table1[[#This Row],[Week]],WeekDays,2,FALSE)*Table1[[#This Row],[%]]*0.875</f>
        <v>0.21875</v>
      </c>
      <c r="J276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761" spans="1:11" hidden="1" x14ac:dyDescent="0.3">
      <c r="A2761" t="s">
        <v>14</v>
      </c>
      <c r="B2761" t="s">
        <v>70</v>
      </c>
      <c r="D2761" t="s">
        <v>0</v>
      </c>
      <c r="E2761" t="s">
        <v>167</v>
      </c>
      <c r="F2761">
        <v>21</v>
      </c>
      <c r="G2761" t="str">
        <f>VLOOKUP(Table1[[#This Row],[Week]],MonthWeek,3,FALSE)</f>
        <v>May</v>
      </c>
      <c r="H2761" s="58">
        <v>0.15</v>
      </c>
      <c r="I2761" s="4">
        <f>VLOOKUP(Table1[[#This Row],[Week]],WeekDays,2,FALSE)*Table1[[#This Row],[%]]*0.875</f>
        <v>0.65625</v>
      </c>
      <c r="J276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762" spans="1:11" hidden="1" x14ac:dyDescent="0.3">
      <c r="A2762" t="s">
        <v>14</v>
      </c>
      <c r="B2762" t="s">
        <v>85</v>
      </c>
      <c r="D2762" t="s">
        <v>0</v>
      </c>
      <c r="E2762" t="s">
        <v>167</v>
      </c>
      <c r="F2762">
        <v>21</v>
      </c>
      <c r="G2762" t="str">
        <f>VLOOKUP(Table1[[#This Row],[Week]],MonthWeek,3,FALSE)</f>
        <v>May</v>
      </c>
      <c r="H2762" s="58">
        <v>0.1</v>
      </c>
      <c r="I2762" s="4">
        <f>VLOOKUP(Table1[[#This Row],[Week]],WeekDays,2,FALSE)*Table1[[#This Row],[%]]*0.875</f>
        <v>0.4375</v>
      </c>
      <c r="J276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763" spans="1:11" hidden="1" x14ac:dyDescent="0.3">
      <c r="A2763" t="s">
        <v>14</v>
      </c>
      <c r="B2763" t="s">
        <v>60</v>
      </c>
      <c r="D2763" t="s">
        <v>0</v>
      </c>
      <c r="E2763" t="s">
        <v>167</v>
      </c>
      <c r="F2763">
        <v>21</v>
      </c>
      <c r="G2763" t="str">
        <f>VLOOKUP(Table1[[#This Row],[Week]],MonthWeek,3,FALSE)</f>
        <v>May</v>
      </c>
      <c r="H2763" s="58">
        <v>0.2</v>
      </c>
      <c r="I2763" s="4">
        <f>VLOOKUP(Table1[[#This Row],[Week]],WeekDays,2,FALSE)*Table1[[#This Row],[%]]*0.875</f>
        <v>0.875</v>
      </c>
      <c r="J276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764" spans="1:11" hidden="1" x14ac:dyDescent="0.3">
      <c r="A2764" t="s">
        <v>13</v>
      </c>
      <c r="B2764" t="s">
        <v>47</v>
      </c>
      <c r="D2764" t="s">
        <v>0</v>
      </c>
      <c r="E2764" t="s">
        <v>13</v>
      </c>
      <c r="F2764">
        <v>21</v>
      </c>
      <c r="G2764" t="str">
        <f>VLOOKUP(Table1[[#This Row],[Week]],MonthWeek,3,FALSE)</f>
        <v>May</v>
      </c>
      <c r="H2764" s="58">
        <v>0.1</v>
      </c>
      <c r="I2764" s="4">
        <f>VLOOKUP(Table1[[#This Row],[Week]],WeekDays,2,FALSE)*Table1[[#This Row],[%]]*0.875</f>
        <v>0.4375</v>
      </c>
      <c r="J27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765" spans="1:11" hidden="1" x14ac:dyDescent="0.3">
      <c r="A2765" t="s">
        <v>13</v>
      </c>
      <c r="B2765" t="s">
        <v>67</v>
      </c>
      <c r="D2765" t="s">
        <v>0</v>
      </c>
      <c r="E2765" t="s">
        <v>13</v>
      </c>
      <c r="F2765">
        <v>21</v>
      </c>
      <c r="G2765" t="str">
        <f>VLOOKUP(Table1[[#This Row],[Week]],MonthWeek,3,FALSE)</f>
        <v>May</v>
      </c>
      <c r="H2765" s="58">
        <v>0.1</v>
      </c>
      <c r="I2765" s="4">
        <f>VLOOKUP(Table1[[#This Row],[Week]],WeekDays,2,FALSE)*Table1[[#This Row],[%]]*0.875</f>
        <v>0.4375</v>
      </c>
      <c r="J27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766" spans="1:11" hidden="1" x14ac:dyDescent="0.3">
      <c r="A2766" t="s">
        <v>13</v>
      </c>
      <c r="B2766" t="s">
        <v>90</v>
      </c>
      <c r="D2766" t="s">
        <v>0</v>
      </c>
      <c r="E2766" t="s">
        <v>13</v>
      </c>
      <c r="F2766">
        <v>21</v>
      </c>
      <c r="G2766" t="str">
        <f>VLOOKUP(Table1[[#This Row],[Week]],MonthWeek,3,FALSE)</f>
        <v>May</v>
      </c>
      <c r="H2766" s="42">
        <v>0.1</v>
      </c>
      <c r="I2766" s="4">
        <f>VLOOKUP(Table1[[#This Row],[Week]],WeekDays,2,FALSE)*Table1[[#This Row],[%]]*0.875</f>
        <v>0.4375</v>
      </c>
      <c r="J27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767" spans="1:11" hidden="1" x14ac:dyDescent="0.3">
      <c r="A2767" t="s">
        <v>13</v>
      </c>
      <c r="B2767" t="s">
        <v>59</v>
      </c>
      <c r="D2767" t="s">
        <v>0</v>
      </c>
      <c r="E2767" t="s">
        <v>13</v>
      </c>
      <c r="F2767">
        <v>21</v>
      </c>
      <c r="G2767" t="str">
        <f>VLOOKUP(Table1[[#This Row],[Week]],MonthWeek,3,FALSE)</f>
        <v>May</v>
      </c>
      <c r="H2767" s="42">
        <v>0.1</v>
      </c>
      <c r="I2767" s="4">
        <f>VLOOKUP(Table1[[#This Row],[Week]],WeekDays,2,FALSE)*Table1[[#This Row],[%]]*0.875</f>
        <v>0.4375</v>
      </c>
      <c r="J27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768" spans="1:11" hidden="1" x14ac:dyDescent="0.3">
      <c r="A2768" t="s">
        <v>13</v>
      </c>
      <c r="B2768" t="s">
        <v>98</v>
      </c>
      <c r="D2768" t="s">
        <v>0</v>
      </c>
      <c r="E2768" t="s">
        <v>13</v>
      </c>
      <c r="F2768">
        <v>21</v>
      </c>
      <c r="G2768" t="str">
        <f>VLOOKUP(Table1[[#This Row],[Week]],MonthWeek,3,FALSE)</f>
        <v>May</v>
      </c>
      <c r="H2768" s="58">
        <v>0.1</v>
      </c>
      <c r="I2768" s="4">
        <f>VLOOKUP(Table1[[#This Row],[Week]],WeekDays,2,FALSE)*Table1[[#This Row],[%]]*0.875</f>
        <v>0.4375</v>
      </c>
      <c r="J27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769" spans="1:11" hidden="1" x14ac:dyDescent="0.3">
      <c r="A2769" t="s">
        <v>13</v>
      </c>
      <c r="B2769" t="s">
        <v>69</v>
      </c>
      <c r="D2769" t="s">
        <v>0</v>
      </c>
      <c r="E2769" t="s">
        <v>13</v>
      </c>
      <c r="F2769">
        <v>21</v>
      </c>
      <c r="G2769" t="str">
        <f>VLOOKUP(Table1[[#This Row],[Week]],MonthWeek,3,FALSE)</f>
        <v>May</v>
      </c>
      <c r="H2769" s="58">
        <v>0.1</v>
      </c>
      <c r="I2769" s="4">
        <f>VLOOKUP(Table1[[#This Row],[Week]],WeekDays,2,FALSE)*Table1[[#This Row],[%]]*0.875</f>
        <v>0.4375</v>
      </c>
      <c r="J27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770" spans="1:11" hidden="1" x14ac:dyDescent="0.3">
      <c r="A2770" t="s">
        <v>6</v>
      </c>
      <c r="B2770" t="s">
        <v>77</v>
      </c>
      <c r="D2770" t="s">
        <v>17</v>
      </c>
      <c r="E2770" t="s">
        <v>50</v>
      </c>
      <c r="F2770">
        <v>21</v>
      </c>
      <c r="G2770" t="str">
        <f>VLOOKUP(Table1[[#This Row],[Week]],MonthWeek,3,FALSE)</f>
        <v>May</v>
      </c>
      <c r="H2770" s="42"/>
      <c r="I2770" s="4">
        <f>VLOOKUP(Table1[[#This Row],[Week]],WeekDays,2,FALSE)*Table1[[#This Row],[%]]*0.875</f>
        <v>0</v>
      </c>
      <c r="J27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70" s="42"/>
    </row>
    <row r="2771" spans="1:11" hidden="1" x14ac:dyDescent="0.3">
      <c r="A2771" t="s">
        <v>6</v>
      </c>
      <c r="B2771" t="s">
        <v>116</v>
      </c>
      <c r="D2771" t="s">
        <v>17</v>
      </c>
      <c r="E2771" t="s">
        <v>50</v>
      </c>
      <c r="F2771">
        <v>21</v>
      </c>
      <c r="G2771" t="str">
        <f>VLOOKUP(Table1[[#This Row],[Week]],MonthWeek,3,FALSE)</f>
        <v>May</v>
      </c>
      <c r="H2771" s="42">
        <v>0.1</v>
      </c>
      <c r="I2771" s="4">
        <f>VLOOKUP(Table1[[#This Row],[Week]],WeekDays,2,FALSE)*Table1[[#This Row],[%]]*0.875</f>
        <v>0.4375</v>
      </c>
      <c r="J27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771" s="42"/>
    </row>
    <row r="2772" spans="1:11" hidden="1" x14ac:dyDescent="0.3">
      <c r="A2772" t="s">
        <v>6</v>
      </c>
      <c r="B2772" t="s">
        <v>31</v>
      </c>
      <c r="D2772" t="s">
        <v>17</v>
      </c>
      <c r="E2772" t="s">
        <v>50</v>
      </c>
      <c r="F2772">
        <v>21</v>
      </c>
      <c r="G2772" t="str">
        <f>VLOOKUP(Table1[[#This Row],[Week]],MonthWeek,3,FALSE)</f>
        <v>May</v>
      </c>
      <c r="H2772" s="42">
        <v>0.8</v>
      </c>
      <c r="I2772" s="4">
        <f>VLOOKUP(Table1[[#This Row],[Week]],WeekDays,2,FALSE)*Table1[[#This Row],[%]]*0.875</f>
        <v>3.5</v>
      </c>
      <c r="J27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2772" s="42"/>
    </row>
    <row r="2773" spans="1:11" hidden="1" x14ac:dyDescent="0.3">
      <c r="A2773" t="s">
        <v>6</v>
      </c>
      <c r="B2773" t="s">
        <v>97</v>
      </c>
      <c r="D2773" t="s">
        <v>17</v>
      </c>
      <c r="E2773" t="s">
        <v>50</v>
      </c>
      <c r="F2773">
        <v>21</v>
      </c>
      <c r="G2773" t="str">
        <f>VLOOKUP(Table1[[#This Row],[Week]],MonthWeek,3,FALSE)</f>
        <v>May</v>
      </c>
      <c r="H2773" s="58">
        <v>0.1</v>
      </c>
      <c r="I2773" s="4">
        <f>VLOOKUP(Table1[[#This Row],[Week]],WeekDays,2,FALSE)*Table1[[#This Row],[%]]*0.875</f>
        <v>0.4375</v>
      </c>
      <c r="J27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774" spans="1:11" hidden="1" x14ac:dyDescent="0.3">
      <c r="A2774" t="s">
        <v>14</v>
      </c>
      <c r="B2774" t="s">
        <v>99</v>
      </c>
      <c r="D2774" t="s">
        <v>17</v>
      </c>
      <c r="E2774" t="s">
        <v>50</v>
      </c>
      <c r="F2774">
        <v>21</v>
      </c>
      <c r="G2774" t="str">
        <f>VLOOKUP(Table1[[#This Row],[Week]],MonthWeek,3,FALSE)</f>
        <v>May</v>
      </c>
      <c r="H2774" s="42">
        <v>0.05</v>
      </c>
      <c r="I2774" s="4">
        <f>VLOOKUP(Table1[[#This Row],[Week]],WeekDays,2,FALSE)*Table1[[#This Row],[%]]*0.875</f>
        <v>0.21875</v>
      </c>
      <c r="J27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2774" s="42"/>
    </row>
    <row r="2775" spans="1:11" hidden="1" x14ac:dyDescent="0.3">
      <c r="A2775" t="s">
        <v>6</v>
      </c>
      <c r="B2775" t="s">
        <v>31</v>
      </c>
      <c r="D2775" t="s">
        <v>17</v>
      </c>
      <c r="E2775" t="s">
        <v>113</v>
      </c>
      <c r="F2775">
        <v>21</v>
      </c>
      <c r="G2775" t="str">
        <f>VLOOKUP(Table1[[#This Row],[Week]],MonthWeek,3,FALSE)</f>
        <v>May</v>
      </c>
      <c r="H2775" s="42">
        <v>0.6</v>
      </c>
      <c r="I2775" s="4">
        <f>VLOOKUP(Table1[[#This Row],[Week]],WeekDays,2,FALSE)*Table1[[#This Row],[%]]*0.875</f>
        <v>2.625</v>
      </c>
      <c r="J27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2775" s="42"/>
    </row>
    <row r="2776" spans="1:11" hidden="1" x14ac:dyDescent="0.3">
      <c r="A2776" t="s">
        <v>5</v>
      </c>
      <c r="B2776" t="s">
        <v>96</v>
      </c>
      <c r="D2776" t="s">
        <v>17</v>
      </c>
      <c r="E2776" t="s">
        <v>113</v>
      </c>
      <c r="F2776">
        <v>21</v>
      </c>
      <c r="G2776" t="str">
        <f>VLOOKUP(Table1[[#This Row],[Week]],MonthWeek,3,FALSE)</f>
        <v>May</v>
      </c>
      <c r="H2776" s="42">
        <v>0.2</v>
      </c>
      <c r="I2776" s="4">
        <f>VLOOKUP(Table1[[#This Row],[Week]],WeekDays,2,FALSE)*Table1[[#This Row],[%]]*0.875</f>
        <v>0.875</v>
      </c>
      <c r="J27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776" s="42"/>
    </row>
    <row r="2777" spans="1:11" hidden="1" x14ac:dyDescent="0.3">
      <c r="A2777" t="s">
        <v>5</v>
      </c>
      <c r="B2777" t="s">
        <v>83</v>
      </c>
      <c r="D2777" t="s">
        <v>17</v>
      </c>
      <c r="E2777" t="s">
        <v>113</v>
      </c>
      <c r="F2777">
        <v>21</v>
      </c>
      <c r="G2777" t="str">
        <f>VLOOKUP(Table1[[#This Row],[Week]],MonthWeek,3,FALSE)</f>
        <v>May</v>
      </c>
      <c r="H2777" s="42"/>
      <c r="I2777" s="4">
        <f>VLOOKUP(Table1[[#This Row],[Week]],WeekDays,2,FALSE)*Table1[[#This Row],[%]]*0.875</f>
        <v>0</v>
      </c>
      <c r="J27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77" s="42"/>
    </row>
    <row r="2778" spans="1:11" hidden="1" x14ac:dyDescent="0.3">
      <c r="A2778" t="s">
        <v>14</v>
      </c>
      <c r="B2778" t="s">
        <v>91</v>
      </c>
      <c r="D2778" t="s">
        <v>15</v>
      </c>
      <c r="E2778" t="s">
        <v>124</v>
      </c>
      <c r="F2778">
        <v>14</v>
      </c>
      <c r="G2778" t="str">
        <f>VLOOKUP(Table1[[#This Row],[Week]],MonthWeek,3,FALSE)</f>
        <v>Apr</v>
      </c>
      <c r="H2778" s="42">
        <v>0.35</v>
      </c>
      <c r="I2778" s="4">
        <f>VLOOKUP(Table1[[#This Row],[Week]],WeekDays,2,FALSE)*Table1[[#This Row],[%]]*0.875</f>
        <v>1.53125</v>
      </c>
      <c r="J27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122.5</v>
      </c>
      <c r="K2778" s="42"/>
    </row>
    <row r="2779" spans="1:11" hidden="1" x14ac:dyDescent="0.3">
      <c r="A2779" t="s">
        <v>14</v>
      </c>
      <c r="B2779" t="s">
        <v>91</v>
      </c>
      <c r="D2779" t="s">
        <v>17</v>
      </c>
      <c r="E2779" t="s">
        <v>120</v>
      </c>
      <c r="F2779">
        <v>14</v>
      </c>
      <c r="G2779" t="str">
        <f>VLOOKUP(Table1[[#This Row],[Week]],MonthWeek,3,FALSE)</f>
        <v>Apr</v>
      </c>
      <c r="I2779" s="4">
        <f>VLOOKUP(Table1[[#This Row],[Week]],WeekDays,2,FALSE)*Table1[[#This Row],[%]]*0.875</f>
        <v>0</v>
      </c>
      <c r="J27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780" spans="1:11" hidden="1" x14ac:dyDescent="0.3">
      <c r="A2780" t="s">
        <v>14</v>
      </c>
      <c r="B2780" t="s">
        <v>91</v>
      </c>
      <c r="D2780" t="s">
        <v>17</v>
      </c>
      <c r="E2780" t="s">
        <v>72</v>
      </c>
      <c r="F2780">
        <v>14</v>
      </c>
      <c r="G2780" t="str">
        <f>VLOOKUP(Table1[[#This Row],[Week]],MonthWeek,3,FALSE)</f>
        <v>Apr</v>
      </c>
      <c r="H2780" s="58">
        <v>0.05</v>
      </c>
      <c r="I2780" s="4">
        <f>VLOOKUP(Table1[[#This Row],[Week]],WeekDays,2,FALSE)*Table1[[#This Row],[%]]*0.875</f>
        <v>0.21875</v>
      </c>
      <c r="J27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2781" spans="1:11" hidden="1" x14ac:dyDescent="0.3">
      <c r="A2781" t="s">
        <v>14</v>
      </c>
      <c r="B2781" t="s">
        <v>91</v>
      </c>
      <c r="D2781" t="s">
        <v>19</v>
      </c>
      <c r="E2781" t="s">
        <v>51</v>
      </c>
      <c r="F2781">
        <v>14</v>
      </c>
      <c r="G2781" t="str">
        <f>VLOOKUP(Table1[[#This Row],[Week]],MonthWeek,3,FALSE)</f>
        <v>Apr</v>
      </c>
      <c r="H2781" s="58">
        <v>0.05</v>
      </c>
      <c r="I2781" s="4">
        <f>VLOOKUP(Table1[[#This Row],[Week]],WeekDays,2,FALSE)*Table1[[#This Row],[%]]*0.875</f>
        <v>0.21875</v>
      </c>
      <c r="J27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2782" spans="1:11" hidden="1" x14ac:dyDescent="0.3">
      <c r="A2782" t="s">
        <v>14</v>
      </c>
      <c r="B2782" t="s">
        <v>91</v>
      </c>
      <c r="D2782" t="s">
        <v>15</v>
      </c>
      <c r="E2782" t="s">
        <v>126</v>
      </c>
      <c r="F2782">
        <v>14</v>
      </c>
      <c r="G2782" t="str">
        <f>VLOOKUP(Table1[[#This Row],[Week]],MonthWeek,3,FALSE)</f>
        <v>Apr</v>
      </c>
      <c r="H2782" s="42">
        <v>0.05</v>
      </c>
      <c r="I2782" s="4">
        <f>VLOOKUP(Table1[[#This Row],[Week]],WeekDays,2,FALSE)*Table1[[#This Row],[%]]*0.875</f>
        <v>0.21875</v>
      </c>
      <c r="J27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782" s="42"/>
    </row>
    <row r="2783" spans="1:11" hidden="1" x14ac:dyDescent="0.3">
      <c r="A2783" t="s">
        <v>14</v>
      </c>
      <c r="B2783" t="s">
        <v>91</v>
      </c>
      <c r="D2783" t="s">
        <v>15</v>
      </c>
      <c r="E2783" t="s">
        <v>117</v>
      </c>
      <c r="F2783">
        <v>14</v>
      </c>
      <c r="G2783" t="str">
        <f>VLOOKUP(Table1[[#This Row],[Week]],MonthWeek,3,FALSE)</f>
        <v>Apr</v>
      </c>
      <c r="H2783" s="58">
        <v>0.2</v>
      </c>
      <c r="I2783" s="4">
        <f>VLOOKUP(Table1[[#This Row],[Week]],WeekDays,2,FALSE)*Table1[[#This Row],[%]]*0.875</f>
        <v>0.875</v>
      </c>
      <c r="J278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784" spans="1:11" hidden="1" x14ac:dyDescent="0.3">
      <c r="A2784" t="s">
        <v>14</v>
      </c>
      <c r="B2784" t="s">
        <v>91</v>
      </c>
      <c r="D2784" t="s">
        <v>0</v>
      </c>
      <c r="E2784" t="s">
        <v>167</v>
      </c>
      <c r="F2784">
        <v>14</v>
      </c>
      <c r="G2784" t="str">
        <f>VLOOKUP(Table1[[#This Row],[Week]],MonthWeek,3,FALSE)</f>
        <v>Apr</v>
      </c>
      <c r="H2784" s="58">
        <v>0.1</v>
      </c>
      <c r="I2784" s="4">
        <f>VLOOKUP(Table1[[#This Row],[Week]],WeekDays,2,FALSE)*Table1[[#This Row],[%]]*0.875</f>
        <v>0.4375</v>
      </c>
      <c r="J278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785" spans="1:11" hidden="1" x14ac:dyDescent="0.3">
      <c r="A2785" t="s">
        <v>5</v>
      </c>
      <c r="B2785" t="s">
        <v>30</v>
      </c>
      <c r="D2785" t="s">
        <v>15</v>
      </c>
      <c r="E2785" t="s">
        <v>124</v>
      </c>
      <c r="F2785">
        <v>14</v>
      </c>
      <c r="G2785" t="str">
        <f>VLOOKUP(Table1[[#This Row],[Week]],MonthWeek,3,FALSE)</f>
        <v>Apr</v>
      </c>
      <c r="H2785" s="42">
        <v>1</v>
      </c>
      <c r="I2785" s="4">
        <f>VLOOKUP(Table1[[#This Row],[Week]],WeekDays,2,FALSE)*Table1[[#This Row],[%]]*0.875</f>
        <v>4.375</v>
      </c>
      <c r="J27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2785" s="42"/>
    </row>
    <row r="2786" spans="1:11" hidden="1" x14ac:dyDescent="0.3">
      <c r="A2786" t="s">
        <v>5</v>
      </c>
      <c r="B2786" t="s">
        <v>30</v>
      </c>
      <c r="D2786" t="s">
        <v>19</v>
      </c>
      <c r="E2786" t="s">
        <v>108</v>
      </c>
      <c r="F2786">
        <v>14</v>
      </c>
      <c r="G2786" t="str">
        <f>VLOOKUP(Table1[[#This Row],[Week]],MonthWeek,3,FALSE)</f>
        <v>Apr</v>
      </c>
      <c r="H2786" s="42">
        <v>0.8</v>
      </c>
      <c r="I2786" s="4">
        <f>VLOOKUP(Table1[[#This Row],[Week]],WeekDays,2,FALSE)*Table1[[#This Row],[%]]*0.875</f>
        <v>3.5</v>
      </c>
      <c r="J27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2786" s="42"/>
    </row>
    <row r="2787" spans="1:11" hidden="1" x14ac:dyDescent="0.3">
      <c r="A2787" t="s">
        <v>5</v>
      </c>
      <c r="B2787" t="s">
        <v>30</v>
      </c>
      <c r="D2787" t="s">
        <v>15</v>
      </c>
      <c r="E2787" t="s">
        <v>37</v>
      </c>
      <c r="F2787">
        <v>14</v>
      </c>
      <c r="G2787" t="str">
        <f>VLOOKUP(Table1[[#This Row],[Week]],MonthWeek,3,FALSE)</f>
        <v>Apr</v>
      </c>
      <c r="H2787" s="42">
        <v>0.15</v>
      </c>
      <c r="I2787" s="4">
        <f>VLOOKUP(Table1[[#This Row],[Week]],WeekDays,2,FALSE)*Table1[[#This Row],[%]]*0.875</f>
        <v>0.65625</v>
      </c>
      <c r="J27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787" s="42"/>
    </row>
    <row r="2788" spans="1:11" hidden="1" x14ac:dyDescent="0.3">
      <c r="A2788" t="s">
        <v>5</v>
      </c>
      <c r="B2788" t="s">
        <v>30</v>
      </c>
      <c r="D2788" t="s">
        <v>15</v>
      </c>
      <c r="E2788" t="s">
        <v>132</v>
      </c>
      <c r="F2788">
        <v>14</v>
      </c>
      <c r="G2788" t="str">
        <f>VLOOKUP(Table1[[#This Row],[Week]],MonthWeek,3,FALSE)</f>
        <v>Apr</v>
      </c>
      <c r="H2788" s="42">
        <v>1</v>
      </c>
      <c r="I2788" s="4">
        <f>VLOOKUP(Table1[[#This Row],[Week]],WeekDays,2,FALSE)*Table1[[#This Row],[%]]*0.875</f>
        <v>4.375</v>
      </c>
      <c r="J27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788" s="42"/>
    </row>
    <row r="2789" spans="1:11" hidden="1" x14ac:dyDescent="0.3">
      <c r="A2789" t="s">
        <v>5</v>
      </c>
      <c r="B2789" t="s">
        <v>30</v>
      </c>
      <c r="D2789" t="s">
        <v>15</v>
      </c>
      <c r="E2789" t="s">
        <v>61</v>
      </c>
      <c r="F2789">
        <v>14</v>
      </c>
      <c r="G2789" t="str">
        <f>VLOOKUP(Table1[[#This Row],[Week]],MonthWeek,3,FALSE)</f>
        <v>Apr</v>
      </c>
      <c r="H2789" s="42">
        <v>1</v>
      </c>
      <c r="I2789" s="4">
        <f>VLOOKUP(Table1[[#This Row],[Week]],WeekDays,2,FALSE)*Table1[[#This Row],[%]]*0.875</f>
        <v>4.375</v>
      </c>
      <c r="J27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789" s="42"/>
    </row>
    <row r="2790" spans="1:11" hidden="1" x14ac:dyDescent="0.3">
      <c r="A2790" t="s">
        <v>5</v>
      </c>
      <c r="B2790" t="s">
        <v>30</v>
      </c>
      <c r="D2790" t="s">
        <v>17</v>
      </c>
      <c r="E2790" t="s">
        <v>101</v>
      </c>
      <c r="F2790">
        <v>14</v>
      </c>
      <c r="G2790" t="str">
        <f>VLOOKUP(Table1[[#This Row],[Week]],MonthWeek,3,FALSE)</f>
        <v>Apr</v>
      </c>
      <c r="H2790" s="42">
        <v>1</v>
      </c>
      <c r="I2790" s="4">
        <f>VLOOKUP(Table1[[#This Row],[Week]],WeekDays,2,FALSE)*Table1[[#This Row],[%]]*0.875</f>
        <v>4.375</v>
      </c>
      <c r="J27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790" s="42"/>
    </row>
    <row r="2791" spans="1:11" hidden="1" x14ac:dyDescent="0.3">
      <c r="A2791" t="s">
        <v>5</v>
      </c>
      <c r="B2791" t="s">
        <v>30</v>
      </c>
      <c r="D2791" t="s">
        <v>15</v>
      </c>
      <c r="E2791" t="s">
        <v>92</v>
      </c>
      <c r="F2791">
        <v>14</v>
      </c>
      <c r="G2791" t="str">
        <f>VLOOKUP(Table1[[#This Row],[Week]],MonthWeek,3,FALSE)</f>
        <v>Apr</v>
      </c>
      <c r="H2791" s="42">
        <v>0.8</v>
      </c>
      <c r="I2791" s="4">
        <f>VLOOKUP(Table1[[#This Row],[Week]],WeekDays,2,FALSE)*Table1[[#This Row],[%]]*0.875</f>
        <v>3.5</v>
      </c>
      <c r="J27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2791" s="42"/>
    </row>
    <row r="2792" spans="1:11" hidden="1" x14ac:dyDescent="0.3">
      <c r="A2792" t="s">
        <v>5</v>
      </c>
      <c r="B2792" t="s">
        <v>30</v>
      </c>
      <c r="D2792" t="s">
        <v>17</v>
      </c>
      <c r="E2792" t="s">
        <v>38</v>
      </c>
      <c r="F2792">
        <v>14</v>
      </c>
      <c r="G2792" t="str">
        <f>VLOOKUP(Table1[[#This Row],[Week]],MonthWeek,3,FALSE)</f>
        <v>Apr</v>
      </c>
      <c r="H2792" s="58">
        <v>1</v>
      </c>
      <c r="I2792" s="4">
        <f>VLOOKUP(Table1[[#This Row],[Week]],WeekDays,2,FALSE)*Table1[[#This Row],[%]]*0.875</f>
        <v>4.375</v>
      </c>
      <c r="J27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793" spans="1:11" hidden="1" x14ac:dyDescent="0.3">
      <c r="A2793" t="s">
        <v>5</v>
      </c>
      <c r="B2793" t="s">
        <v>30</v>
      </c>
      <c r="D2793" t="s">
        <v>17</v>
      </c>
      <c r="E2793" t="s">
        <v>62</v>
      </c>
      <c r="F2793">
        <v>14</v>
      </c>
      <c r="G2793" t="str">
        <f>VLOOKUP(Table1[[#This Row],[Week]],MonthWeek,3,FALSE)</f>
        <v>Apr</v>
      </c>
      <c r="H2793" s="58">
        <v>0.5</v>
      </c>
      <c r="I2793" s="4">
        <f>VLOOKUP(Table1[[#This Row],[Week]],WeekDays,2,FALSE)*Table1[[#This Row],[%]]*0.875</f>
        <v>2.1875</v>
      </c>
      <c r="J27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794" spans="1:11" hidden="1" x14ac:dyDescent="0.3">
      <c r="A2794" t="s">
        <v>5</v>
      </c>
      <c r="B2794" t="s">
        <v>30</v>
      </c>
      <c r="D2794" t="s">
        <v>19</v>
      </c>
      <c r="E2794" t="s">
        <v>102</v>
      </c>
      <c r="F2794">
        <v>14</v>
      </c>
      <c r="G2794" t="str">
        <f>VLOOKUP(Table1[[#This Row],[Week]],MonthWeek,3,FALSE)</f>
        <v>Apr</v>
      </c>
      <c r="H2794" s="42">
        <v>0.6</v>
      </c>
      <c r="I2794" s="4">
        <f>VLOOKUP(Table1[[#This Row],[Week]],WeekDays,2,FALSE)*Table1[[#This Row],[%]]*0.875</f>
        <v>2.625</v>
      </c>
      <c r="J27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2794" s="42"/>
    </row>
    <row r="2795" spans="1:11" hidden="1" x14ac:dyDescent="0.3">
      <c r="A2795" t="s">
        <v>5</v>
      </c>
      <c r="B2795" t="s">
        <v>30</v>
      </c>
      <c r="D2795" t="s">
        <v>15</v>
      </c>
      <c r="E2795" t="s">
        <v>71</v>
      </c>
      <c r="F2795">
        <v>14</v>
      </c>
      <c r="G2795" t="str">
        <f>VLOOKUP(Table1[[#This Row],[Week]],MonthWeek,3,FALSE)</f>
        <v>Apr</v>
      </c>
      <c r="H2795" s="42">
        <v>1</v>
      </c>
      <c r="I2795" s="4">
        <f>VLOOKUP(Table1[[#This Row],[Week]],WeekDays,2,FALSE)*Table1[[#This Row],[%]]*0.875</f>
        <v>4.375</v>
      </c>
      <c r="J27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795" s="42"/>
    </row>
    <row r="2796" spans="1:11" hidden="1" x14ac:dyDescent="0.3">
      <c r="A2796" t="s">
        <v>5</v>
      </c>
      <c r="B2796" t="s">
        <v>30</v>
      </c>
      <c r="D2796" t="s">
        <v>19</v>
      </c>
      <c r="E2796" t="s">
        <v>39</v>
      </c>
      <c r="F2796">
        <v>14</v>
      </c>
      <c r="G2796" t="str">
        <f>VLOOKUP(Table1[[#This Row],[Week]],MonthWeek,3,FALSE)</f>
        <v>Apr</v>
      </c>
      <c r="H2796" s="42"/>
      <c r="I2796" s="4">
        <f>VLOOKUP(Table1[[#This Row],[Week]],WeekDays,2,FALSE)*Table1[[#This Row],[%]]*0.875</f>
        <v>0</v>
      </c>
      <c r="J27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796" s="42"/>
    </row>
    <row r="2797" spans="1:11" hidden="1" x14ac:dyDescent="0.3">
      <c r="A2797" t="s">
        <v>5</v>
      </c>
      <c r="B2797" t="s">
        <v>30</v>
      </c>
      <c r="D2797" t="s">
        <v>19</v>
      </c>
      <c r="E2797" t="s">
        <v>51</v>
      </c>
      <c r="F2797">
        <v>14</v>
      </c>
      <c r="G2797" t="str">
        <f>VLOOKUP(Table1[[#This Row],[Week]],MonthWeek,3,FALSE)</f>
        <v>Apr</v>
      </c>
      <c r="H2797" s="42">
        <v>0.8</v>
      </c>
      <c r="I2797" s="4">
        <f>VLOOKUP(Table1[[#This Row],[Week]],WeekDays,2,FALSE)*Table1[[#This Row],[%]]*0.875</f>
        <v>3.5</v>
      </c>
      <c r="J27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797" s="42"/>
    </row>
    <row r="2798" spans="1:11" hidden="1" x14ac:dyDescent="0.3">
      <c r="A2798" t="s">
        <v>5</v>
      </c>
      <c r="B2798" t="s">
        <v>30</v>
      </c>
      <c r="D2798" t="s">
        <v>15</v>
      </c>
      <c r="E2798" t="s">
        <v>126</v>
      </c>
      <c r="F2798">
        <v>14</v>
      </c>
      <c r="G2798" t="str">
        <f>VLOOKUP(Table1[[#This Row],[Week]],MonthWeek,3,FALSE)</f>
        <v>Apr</v>
      </c>
      <c r="H2798" s="42">
        <v>0.5</v>
      </c>
      <c r="I2798" s="4">
        <f>VLOOKUP(Table1[[#This Row],[Week]],WeekDays,2,FALSE)*Table1[[#This Row],[%]]*0.875</f>
        <v>2.1875</v>
      </c>
      <c r="J27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798" s="42"/>
    </row>
    <row r="2799" spans="1:11" hidden="1" x14ac:dyDescent="0.3">
      <c r="A2799" t="s">
        <v>5</v>
      </c>
      <c r="B2799" t="s">
        <v>30</v>
      </c>
      <c r="D2799" t="s">
        <v>15</v>
      </c>
      <c r="E2799" t="s">
        <v>49</v>
      </c>
      <c r="F2799">
        <v>14</v>
      </c>
      <c r="G2799" t="str">
        <f>VLOOKUP(Table1[[#This Row],[Week]],MonthWeek,3,FALSE)</f>
        <v>Apr</v>
      </c>
      <c r="H2799" s="42">
        <v>1</v>
      </c>
      <c r="I2799" s="4">
        <f>VLOOKUP(Table1[[#This Row],[Week]],WeekDays,2,FALSE)*Table1[[#This Row],[%]]*0.875</f>
        <v>4.375</v>
      </c>
      <c r="J279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799" s="42"/>
    </row>
    <row r="2800" spans="1:11" hidden="1" x14ac:dyDescent="0.3">
      <c r="A2800" t="s">
        <v>4</v>
      </c>
      <c r="B2800" t="s">
        <v>104</v>
      </c>
      <c r="D2800" t="s">
        <v>0</v>
      </c>
      <c r="E2800" t="s">
        <v>4</v>
      </c>
      <c r="F2800">
        <v>14</v>
      </c>
      <c r="G2800" t="str">
        <f>VLOOKUP(Table1[[#This Row],[Week]],MonthWeek,3,FALSE)</f>
        <v>Apr</v>
      </c>
      <c r="H2800" s="58">
        <v>0.2</v>
      </c>
      <c r="I2800" s="4">
        <f>VLOOKUP(Table1[[#This Row],[Week]],WeekDays,2,FALSE)*Table1[[#This Row],[%]]*0.875</f>
        <v>0.875</v>
      </c>
      <c r="J28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801" spans="1:11" hidden="1" x14ac:dyDescent="0.3">
      <c r="A2801" t="s">
        <v>4</v>
      </c>
      <c r="B2801" t="s">
        <v>104</v>
      </c>
      <c r="D2801" t="s">
        <v>17</v>
      </c>
      <c r="E2801" t="s">
        <v>79</v>
      </c>
      <c r="F2801">
        <v>14</v>
      </c>
      <c r="G2801" t="str">
        <f>VLOOKUP(Table1[[#This Row],[Week]],MonthWeek,3,FALSE)</f>
        <v>Apr</v>
      </c>
      <c r="H2801" s="58">
        <v>0.05</v>
      </c>
      <c r="I2801" s="4">
        <f>VLOOKUP(Table1[[#This Row],[Week]],WeekDays,2,FALSE)*Table1[[#This Row],[%]]*0.875</f>
        <v>0.21875</v>
      </c>
      <c r="J28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2802" spans="1:11" hidden="1" x14ac:dyDescent="0.3">
      <c r="A2802" t="s">
        <v>4</v>
      </c>
      <c r="B2802" t="s">
        <v>104</v>
      </c>
      <c r="D2802" t="s">
        <v>19</v>
      </c>
      <c r="E2802" t="s">
        <v>102</v>
      </c>
      <c r="F2802">
        <v>14</v>
      </c>
      <c r="G2802" t="str">
        <f>VLOOKUP(Table1[[#This Row],[Week]],MonthWeek,3,FALSE)</f>
        <v>Apr</v>
      </c>
      <c r="H2802" s="58">
        <v>0.15</v>
      </c>
      <c r="I2802" s="4">
        <f>VLOOKUP(Table1[[#This Row],[Week]],WeekDays,2,FALSE)*Table1[[#This Row],[%]]*0.875</f>
        <v>0.65625</v>
      </c>
      <c r="J28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2803" spans="1:11" hidden="1" x14ac:dyDescent="0.3">
      <c r="A2803" t="s">
        <v>4</v>
      </c>
      <c r="B2803" t="s">
        <v>104</v>
      </c>
      <c r="D2803" t="s">
        <v>15</v>
      </c>
      <c r="E2803" t="s">
        <v>49</v>
      </c>
      <c r="F2803">
        <v>14</v>
      </c>
      <c r="G2803" t="str">
        <f>VLOOKUP(Table1[[#This Row],[Week]],MonthWeek,3,FALSE)</f>
        <v>Apr</v>
      </c>
      <c r="H2803" s="58">
        <v>0.15</v>
      </c>
      <c r="I2803" s="4">
        <f>VLOOKUP(Table1[[#This Row],[Week]],WeekDays,2,FALSE)*Table1[[#This Row],[%]]*0.875</f>
        <v>0.65625</v>
      </c>
      <c r="J280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804" spans="1:11" hidden="1" x14ac:dyDescent="0.3">
      <c r="A2804" t="s">
        <v>4</v>
      </c>
      <c r="B2804" t="s">
        <v>165</v>
      </c>
      <c r="D2804" t="s">
        <v>15</v>
      </c>
      <c r="E2804" t="s">
        <v>130</v>
      </c>
      <c r="F2804">
        <v>14</v>
      </c>
      <c r="G2804" t="str">
        <f>VLOOKUP(Table1[[#This Row],[Week]],MonthWeek,3,FALSE)</f>
        <v>Apr</v>
      </c>
      <c r="I2804" s="4">
        <f>VLOOKUP(Table1[[#This Row],[Week]],WeekDays,2,FALSE)*Table1[[#This Row],[%]]*0.875</f>
        <v>0</v>
      </c>
      <c r="J28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05" spans="1:11" hidden="1" x14ac:dyDescent="0.3">
      <c r="A2805" t="s">
        <v>4</v>
      </c>
      <c r="B2805" t="s">
        <v>165</v>
      </c>
      <c r="D2805" t="s">
        <v>15</v>
      </c>
      <c r="E2805" t="s">
        <v>37</v>
      </c>
      <c r="F2805">
        <v>14</v>
      </c>
      <c r="G2805" t="str">
        <f>VLOOKUP(Table1[[#This Row],[Week]],MonthWeek,3,FALSE)</f>
        <v>Apr</v>
      </c>
      <c r="H2805" s="42">
        <v>0.15</v>
      </c>
      <c r="I2805" s="4">
        <f>VLOOKUP(Table1[[#This Row],[Week]],WeekDays,2,FALSE)*Table1[[#This Row],[%]]*0.875</f>
        <v>0.65625</v>
      </c>
      <c r="J28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805" s="42"/>
    </row>
    <row r="2806" spans="1:11" hidden="1" x14ac:dyDescent="0.3">
      <c r="A2806" t="s">
        <v>4</v>
      </c>
      <c r="B2806" t="s">
        <v>165</v>
      </c>
      <c r="D2806" t="s">
        <v>0</v>
      </c>
      <c r="E2806" t="s">
        <v>4</v>
      </c>
      <c r="F2806">
        <v>14</v>
      </c>
      <c r="G2806" t="str">
        <f>VLOOKUP(Table1[[#This Row],[Week]],MonthWeek,3,FALSE)</f>
        <v>Apr</v>
      </c>
      <c r="H2806" s="42">
        <v>0.2</v>
      </c>
      <c r="I2806" s="4">
        <f>VLOOKUP(Table1[[#This Row],[Week]],WeekDays,2,FALSE)*Table1[[#This Row],[%]]*0.875</f>
        <v>0.875</v>
      </c>
      <c r="J28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806" s="42"/>
    </row>
    <row r="2807" spans="1:11" hidden="1" x14ac:dyDescent="0.3">
      <c r="A2807" t="s">
        <v>4</v>
      </c>
      <c r="B2807" t="s">
        <v>165</v>
      </c>
      <c r="D2807" t="s">
        <v>17</v>
      </c>
      <c r="E2807" t="s">
        <v>79</v>
      </c>
      <c r="F2807">
        <v>14</v>
      </c>
      <c r="G2807" t="str">
        <f>VLOOKUP(Table1[[#This Row],[Week]],MonthWeek,3,FALSE)</f>
        <v>Apr</v>
      </c>
      <c r="H2807" s="42">
        <v>0.05</v>
      </c>
      <c r="I2807" s="4">
        <f>VLOOKUP(Table1[[#This Row],[Week]],WeekDays,2,FALSE)*Table1[[#This Row],[%]]*0.875</f>
        <v>0.21875</v>
      </c>
      <c r="J28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2807" s="42"/>
    </row>
    <row r="2808" spans="1:11" hidden="1" x14ac:dyDescent="0.3">
      <c r="A2808" t="s">
        <v>4</v>
      </c>
      <c r="B2808" t="s">
        <v>165</v>
      </c>
      <c r="D2808" t="s">
        <v>19</v>
      </c>
      <c r="E2808" t="s">
        <v>102</v>
      </c>
      <c r="F2808">
        <v>14</v>
      </c>
      <c r="G2808" t="str">
        <f>VLOOKUP(Table1[[#This Row],[Week]],MonthWeek,3,FALSE)</f>
        <v>Apr</v>
      </c>
      <c r="H2808" s="58">
        <v>0.1</v>
      </c>
      <c r="I2808" s="4">
        <f>VLOOKUP(Table1[[#This Row],[Week]],WeekDays,2,FALSE)*Table1[[#This Row],[%]]*0.875</f>
        <v>0.4375</v>
      </c>
      <c r="J28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809" spans="1:11" hidden="1" x14ac:dyDescent="0.3">
      <c r="A2809" t="s">
        <v>11</v>
      </c>
      <c r="B2809" t="s">
        <v>11</v>
      </c>
      <c r="D2809" t="s">
        <v>19</v>
      </c>
      <c r="E2809" t="s">
        <v>108</v>
      </c>
      <c r="F2809">
        <v>14</v>
      </c>
      <c r="G2809" t="str">
        <f>VLOOKUP(Table1[[#This Row],[Week]],MonthWeek,3,FALSE)</f>
        <v>Apr</v>
      </c>
      <c r="I2809" s="4">
        <f>VLOOKUP(Table1[[#This Row],[Week]],WeekDays,2,FALSE)*Table1[[#This Row],[%]]*0.875</f>
        <v>0</v>
      </c>
      <c r="J28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10" spans="1:11" hidden="1" x14ac:dyDescent="0.3">
      <c r="A2810" t="s">
        <v>11</v>
      </c>
      <c r="B2810" t="s">
        <v>11</v>
      </c>
      <c r="D2810" t="s">
        <v>19</v>
      </c>
      <c r="E2810" t="s">
        <v>114</v>
      </c>
      <c r="F2810">
        <v>14</v>
      </c>
      <c r="G2810" t="str">
        <f>VLOOKUP(Table1[[#This Row],[Week]],MonthWeek,3,FALSE)</f>
        <v>Apr</v>
      </c>
      <c r="I2810" s="4">
        <f>VLOOKUP(Table1[[#This Row],[Week]],WeekDays,2,FALSE)*Table1[[#This Row],[%]]*0.875</f>
        <v>0</v>
      </c>
      <c r="J28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11" spans="1:11" hidden="1" x14ac:dyDescent="0.3">
      <c r="A2811" t="s">
        <v>11</v>
      </c>
      <c r="B2811" t="s">
        <v>11</v>
      </c>
      <c r="D2811" t="s">
        <v>19</v>
      </c>
      <c r="E2811" t="s">
        <v>102</v>
      </c>
      <c r="F2811">
        <v>14</v>
      </c>
      <c r="G2811" t="str">
        <f>VLOOKUP(Table1[[#This Row],[Week]],MonthWeek,3,FALSE)</f>
        <v>Apr</v>
      </c>
      <c r="I2811" s="4">
        <f>VLOOKUP(Table1[[#This Row],[Week]],WeekDays,2,FALSE)*Table1[[#This Row],[%]]*0.875</f>
        <v>0</v>
      </c>
      <c r="J28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12" spans="1:11" hidden="1" x14ac:dyDescent="0.3">
      <c r="A2812" t="s">
        <v>11</v>
      </c>
      <c r="B2812" t="s">
        <v>11</v>
      </c>
      <c r="D2812" t="s">
        <v>19</v>
      </c>
      <c r="E2812" t="s">
        <v>51</v>
      </c>
      <c r="F2812">
        <v>14</v>
      </c>
      <c r="G2812" t="str">
        <f>VLOOKUP(Table1[[#This Row],[Week]],MonthWeek,3,FALSE)</f>
        <v>Apr</v>
      </c>
      <c r="I2812" s="4">
        <f>VLOOKUP(Table1[[#This Row],[Week]],WeekDays,2,FALSE)*Table1[[#This Row],[%]]*0.875</f>
        <v>0</v>
      </c>
      <c r="J28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13" spans="1:11" hidden="1" x14ac:dyDescent="0.3">
      <c r="A2813" t="s">
        <v>14</v>
      </c>
      <c r="B2813" t="s">
        <v>99</v>
      </c>
      <c r="D2813" t="s">
        <v>15</v>
      </c>
      <c r="E2813" t="s">
        <v>124</v>
      </c>
      <c r="F2813">
        <v>14</v>
      </c>
      <c r="G2813" t="str">
        <f>VLOOKUP(Table1[[#This Row],[Week]],MonthWeek,3,FALSE)</f>
        <v>Apr</v>
      </c>
      <c r="I2813" s="4">
        <f>VLOOKUP(Table1[[#This Row],[Week]],WeekDays,2,FALSE)*Table1[[#This Row],[%]]*0.875</f>
        <v>0</v>
      </c>
      <c r="J28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14" spans="1:11" hidden="1" x14ac:dyDescent="0.3">
      <c r="A2814" t="s">
        <v>14</v>
      </c>
      <c r="B2814" t="s">
        <v>99</v>
      </c>
      <c r="D2814" t="s">
        <v>19</v>
      </c>
      <c r="E2814" t="s">
        <v>114</v>
      </c>
      <c r="F2814">
        <v>14</v>
      </c>
      <c r="G2814" t="str">
        <f>VLOOKUP(Table1[[#This Row],[Week]],MonthWeek,3,FALSE)</f>
        <v>Apr</v>
      </c>
      <c r="I2814" s="4">
        <f>VLOOKUP(Table1[[#This Row],[Week]],WeekDays,2,FALSE)*Table1[[#This Row],[%]]*0.875</f>
        <v>0</v>
      </c>
      <c r="J28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15" spans="1:11" hidden="1" x14ac:dyDescent="0.3">
      <c r="A2815" t="s">
        <v>14</v>
      </c>
      <c r="B2815" t="s">
        <v>99</v>
      </c>
      <c r="D2815" t="s">
        <v>19</v>
      </c>
      <c r="E2815" t="s">
        <v>73</v>
      </c>
      <c r="F2815">
        <v>14</v>
      </c>
      <c r="G2815" t="str">
        <f>VLOOKUP(Table1[[#This Row],[Week]],MonthWeek,3,FALSE)</f>
        <v>Apr</v>
      </c>
      <c r="I2815" s="4">
        <f>VLOOKUP(Table1[[#This Row],[Week]],WeekDays,2,FALSE)*Table1[[#This Row],[%]]*0.875</f>
        <v>0</v>
      </c>
      <c r="J28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16" spans="1:11" hidden="1" x14ac:dyDescent="0.3">
      <c r="A2816" t="s">
        <v>14</v>
      </c>
      <c r="B2816" t="s">
        <v>99</v>
      </c>
      <c r="D2816" t="s">
        <v>17</v>
      </c>
      <c r="E2816" t="s">
        <v>107</v>
      </c>
      <c r="F2816">
        <v>14</v>
      </c>
      <c r="G2816" t="str">
        <f>VLOOKUP(Table1[[#This Row],[Week]],MonthWeek,3,FALSE)</f>
        <v>Apr</v>
      </c>
      <c r="H2816" s="42">
        <v>0.1</v>
      </c>
      <c r="I2816" s="4">
        <f>VLOOKUP(Table1[[#This Row],[Week]],WeekDays,2,FALSE)*Table1[[#This Row],[%]]*0.875</f>
        <v>0.4375</v>
      </c>
      <c r="J28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816" s="42"/>
    </row>
    <row r="2817" spans="1:11" hidden="1" x14ac:dyDescent="0.3">
      <c r="A2817" t="s">
        <v>14</v>
      </c>
      <c r="B2817" t="s">
        <v>99</v>
      </c>
      <c r="D2817" t="s">
        <v>19</v>
      </c>
      <c r="E2817" t="s">
        <v>51</v>
      </c>
      <c r="F2817">
        <v>14</v>
      </c>
      <c r="G2817" t="str">
        <f>VLOOKUP(Table1[[#This Row],[Week]],MonthWeek,3,FALSE)</f>
        <v>Apr</v>
      </c>
      <c r="I2817" s="4">
        <f>VLOOKUP(Table1[[#This Row],[Week]],WeekDays,2,FALSE)*Table1[[#This Row],[%]]*0.875</f>
        <v>0</v>
      </c>
      <c r="J28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18" spans="1:11" hidden="1" x14ac:dyDescent="0.3">
      <c r="A2818" t="s">
        <v>14</v>
      </c>
      <c r="B2818" t="s">
        <v>99</v>
      </c>
      <c r="D2818" t="s">
        <v>19</v>
      </c>
      <c r="E2818" t="s">
        <v>51</v>
      </c>
      <c r="F2818">
        <v>14</v>
      </c>
      <c r="G2818" t="str">
        <f>VLOOKUP(Table1[[#This Row],[Week]],MonthWeek,3,FALSE)</f>
        <v>Apr</v>
      </c>
      <c r="I2818" s="4">
        <f>VLOOKUP(Table1[[#This Row],[Week]],WeekDays,2,FALSE)*Table1[[#This Row],[%]]*0.875</f>
        <v>0</v>
      </c>
      <c r="J28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19" spans="1:11" hidden="1" x14ac:dyDescent="0.3">
      <c r="A2819" t="s">
        <v>14</v>
      </c>
      <c r="B2819" t="s">
        <v>99</v>
      </c>
      <c r="D2819" t="s">
        <v>15</v>
      </c>
      <c r="E2819" t="s">
        <v>100</v>
      </c>
      <c r="F2819">
        <v>14</v>
      </c>
      <c r="G2819" t="str">
        <f>VLOOKUP(Table1[[#This Row],[Week]],MonthWeek,3,FALSE)</f>
        <v>Apr</v>
      </c>
      <c r="H2819" s="58">
        <v>0.2</v>
      </c>
      <c r="I2819" s="4">
        <f>VLOOKUP(Table1[[#This Row],[Week]],WeekDays,2,FALSE)*Table1[[#This Row],[%]]*0.875</f>
        <v>0.875</v>
      </c>
      <c r="J281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820" spans="1:11" hidden="1" x14ac:dyDescent="0.3">
      <c r="A2820" t="s">
        <v>14</v>
      </c>
      <c r="B2820" t="s">
        <v>99</v>
      </c>
      <c r="D2820" t="s">
        <v>15</v>
      </c>
      <c r="E2820" t="s">
        <v>86</v>
      </c>
      <c r="F2820">
        <v>14</v>
      </c>
      <c r="G2820" t="str">
        <f>VLOOKUP(Table1[[#This Row],[Week]],MonthWeek,3,FALSE)</f>
        <v>Apr</v>
      </c>
      <c r="H2820" s="42"/>
      <c r="I2820" s="4">
        <f>VLOOKUP(Table1[[#This Row],[Week]],WeekDays,2,FALSE)*Table1[[#This Row],[%]]*0.875</f>
        <v>0</v>
      </c>
      <c r="J282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820" s="42"/>
    </row>
    <row r="2821" spans="1:11" hidden="1" x14ac:dyDescent="0.3">
      <c r="A2821" t="s">
        <v>14</v>
      </c>
      <c r="B2821" t="s">
        <v>99</v>
      </c>
      <c r="D2821" t="s">
        <v>0</v>
      </c>
      <c r="E2821" t="s">
        <v>167</v>
      </c>
      <c r="F2821">
        <v>14</v>
      </c>
      <c r="G2821" t="str">
        <f>VLOOKUP(Table1[[#This Row],[Week]],MonthWeek,3,FALSE)</f>
        <v>Apr</v>
      </c>
      <c r="H2821" s="42">
        <v>0.3</v>
      </c>
      <c r="I2821" s="4">
        <f>VLOOKUP(Table1[[#This Row],[Week]],WeekDays,2,FALSE)*Table1[[#This Row],[%]]*0.875</f>
        <v>1.3125</v>
      </c>
      <c r="J282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821" s="42"/>
    </row>
    <row r="2822" spans="1:11" hidden="1" x14ac:dyDescent="0.3">
      <c r="A2822" t="s">
        <v>14</v>
      </c>
      <c r="B2822" t="s">
        <v>99</v>
      </c>
      <c r="D2822" t="s">
        <v>17</v>
      </c>
      <c r="E2822" t="s">
        <v>50</v>
      </c>
      <c r="F2822">
        <v>14</v>
      </c>
      <c r="G2822" t="str">
        <f>VLOOKUP(Table1[[#This Row],[Week]],MonthWeek,3,FALSE)</f>
        <v>Apr</v>
      </c>
      <c r="H2822" s="42">
        <v>0.05</v>
      </c>
      <c r="I2822" s="4">
        <f>VLOOKUP(Table1[[#This Row],[Week]],WeekDays,2,FALSE)*Table1[[#This Row],[%]]*0.875</f>
        <v>0.21875</v>
      </c>
      <c r="J28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2822" s="42"/>
    </row>
    <row r="2823" spans="1:11" hidden="1" x14ac:dyDescent="0.3">
      <c r="A2823" t="s">
        <v>14</v>
      </c>
      <c r="B2823" t="s">
        <v>36</v>
      </c>
      <c r="D2823" t="s">
        <v>17</v>
      </c>
      <c r="E2823" t="s">
        <v>120</v>
      </c>
      <c r="F2823">
        <v>14</v>
      </c>
      <c r="G2823" t="str">
        <f>VLOOKUP(Table1[[#This Row],[Week]],MonthWeek,3,FALSE)</f>
        <v>Apr</v>
      </c>
      <c r="H2823" s="42"/>
      <c r="I2823" s="4">
        <f>VLOOKUP(Table1[[#This Row],[Week]],WeekDays,2,FALSE)*Table1[[#This Row],[%]]*0.875</f>
        <v>0</v>
      </c>
      <c r="J28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823" s="42"/>
    </row>
    <row r="2824" spans="1:11" hidden="1" x14ac:dyDescent="0.3">
      <c r="A2824" t="s">
        <v>14</v>
      </c>
      <c r="B2824" t="s">
        <v>36</v>
      </c>
      <c r="D2824" t="s">
        <v>15</v>
      </c>
      <c r="E2824" t="s">
        <v>127</v>
      </c>
      <c r="F2824">
        <v>14</v>
      </c>
      <c r="G2824" t="str">
        <f>VLOOKUP(Table1[[#This Row],[Week]],MonthWeek,3,FALSE)</f>
        <v>Apr</v>
      </c>
      <c r="H2824" s="58">
        <v>0.3</v>
      </c>
      <c r="I2824" s="4">
        <f>VLOOKUP(Table1[[#This Row],[Week]],WeekDays,2,FALSE)*Table1[[#This Row],[%]]*0.875</f>
        <v>1.3125</v>
      </c>
      <c r="J28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2825" spans="1:11" hidden="1" x14ac:dyDescent="0.3">
      <c r="A2825" t="s">
        <v>14</v>
      </c>
      <c r="B2825" t="s">
        <v>36</v>
      </c>
      <c r="D2825" t="s">
        <v>19</v>
      </c>
      <c r="E2825" t="s">
        <v>121</v>
      </c>
      <c r="F2825">
        <v>14</v>
      </c>
      <c r="G2825" t="str">
        <f>VLOOKUP(Table1[[#This Row],[Week]],MonthWeek,3,FALSE)</f>
        <v>Apr</v>
      </c>
      <c r="H2825" s="42">
        <v>0.2</v>
      </c>
      <c r="I2825" s="4">
        <f>VLOOKUP(Table1[[#This Row],[Week]],WeekDays,2,FALSE)*Table1[[#This Row],[%]]*0.875</f>
        <v>0.875</v>
      </c>
      <c r="J28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825" s="42"/>
    </row>
    <row r="2826" spans="1:11" hidden="1" x14ac:dyDescent="0.3">
      <c r="A2826" t="s">
        <v>14</v>
      </c>
      <c r="B2826" t="s">
        <v>36</v>
      </c>
      <c r="D2826" t="s">
        <v>0</v>
      </c>
      <c r="E2826" t="s">
        <v>167</v>
      </c>
      <c r="F2826">
        <v>14</v>
      </c>
      <c r="G2826" t="str">
        <f>VLOOKUP(Table1[[#This Row],[Week]],MonthWeek,3,FALSE)</f>
        <v>Apr</v>
      </c>
      <c r="H2826" s="58">
        <v>0.05</v>
      </c>
      <c r="I2826" s="4">
        <f>VLOOKUP(Table1[[#This Row],[Week]],WeekDays,2,FALSE)*Table1[[#This Row],[%]]*0.875</f>
        <v>0.21875</v>
      </c>
      <c r="J282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827" spans="1:11" hidden="1" x14ac:dyDescent="0.3">
      <c r="A2827" t="s">
        <v>5</v>
      </c>
      <c r="B2827" t="s">
        <v>96</v>
      </c>
      <c r="D2827" t="s">
        <v>17</v>
      </c>
      <c r="E2827" t="s">
        <v>107</v>
      </c>
      <c r="F2827">
        <v>14</v>
      </c>
      <c r="G2827" t="str">
        <f>VLOOKUP(Table1[[#This Row],[Week]],MonthWeek,3,FALSE)</f>
        <v>Apr</v>
      </c>
      <c r="H2827" s="42">
        <v>0.2</v>
      </c>
      <c r="I2827" s="4">
        <f>VLOOKUP(Table1[[#This Row],[Week]],WeekDays,2,FALSE)*Table1[[#This Row],[%]]*0.875</f>
        <v>0.875</v>
      </c>
      <c r="J28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827" s="42"/>
    </row>
    <row r="2828" spans="1:11" hidden="1" x14ac:dyDescent="0.3">
      <c r="A2828" t="s">
        <v>13</v>
      </c>
      <c r="B2828" t="s">
        <v>47</v>
      </c>
      <c r="D2828" t="s">
        <v>17</v>
      </c>
      <c r="E2828" t="s">
        <v>72</v>
      </c>
      <c r="F2828">
        <v>14</v>
      </c>
      <c r="G2828" t="str">
        <f>VLOOKUP(Table1[[#This Row],[Week]],MonthWeek,3,FALSE)</f>
        <v>Apr</v>
      </c>
      <c r="H2828" s="58">
        <v>0.1</v>
      </c>
      <c r="I2828" s="4">
        <f>VLOOKUP(Table1[[#This Row],[Week]],WeekDays,2,FALSE)*Table1[[#This Row],[%]]*0.875</f>
        <v>0.4375</v>
      </c>
      <c r="J28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829" spans="1:11" hidden="1" x14ac:dyDescent="0.3">
      <c r="A2829" t="s">
        <v>13</v>
      </c>
      <c r="B2829" t="s">
        <v>47</v>
      </c>
      <c r="D2829" t="s">
        <v>19</v>
      </c>
      <c r="E2829" t="s">
        <v>39</v>
      </c>
      <c r="F2829">
        <v>14</v>
      </c>
      <c r="G2829" t="str">
        <f>VLOOKUP(Table1[[#This Row],[Week]],MonthWeek,3,FALSE)</f>
        <v>Apr</v>
      </c>
      <c r="H2829" s="58">
        <v>0.1</v>
      </c>
      <c r="I2829" s="4">
        <f>VLOOKUP(Table1[[#This Row],[Week]],WeekDays,2,FALSE)*Table1[[#This Row],[%]]*0.875</f>
        <v>0.4375</v>
      </c>
      <c r="J28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830" spans="1:11" hidden="1" x14ac:dyDescent="0.3">
      <c r="A2830" t="s">
        <v>13</v>
      </c>
      <c r="B2830" t="s">
        <v>47</v>
      </c>
      <c r="D2830" t="s">
        <v>15</v>
      </c>
      <c r="E2830" t="s">
        <v>126</v>
      </c>
      <c r="F2830">
        <v>14</v>
      </c>
      <c r="G2830" t="str">
        <f>VLOOKUP(Table1[[#This Row],[Week]],MonthWeek,3,FALSE)</f>
        <v>Apr</v>
      </c>
      <c r="H2830" s="58">
        <v>0.1</v>
      </c>
      <c r="I2830" s="4">
        <f>VLOOKUP(Table1[[#This Row],[Week]],WeekDays,2,FALSE)*Table1[[#This Row],[%]]*0.875</f>
        <v>0.4375</v>
      </c>
      <c r="J28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831" spans="1:11" hidden="1" x14ac:dyDescent="0.3">
      <c r="A2831" t="s">
        <v>13</v>
      </c>
      <c r="B2831" t="s">
        <v>47</v>
      </c>
      <c r="D2831" t="s">
        <v>15</v>
      </c>
      <c r="E2831" t="s">
        <v>78</v>
      </c>
      <c r="F2831">
        <v>14</v>
      </c>
      <c r="G2831" t="str">
        <f>VLOOKUP(Table1[[#This Row],[Week]],MonthWeek,3,FALSE)</f>
        <v>Apr</v>
      </c>
      <c r="I2831" s="4">
        <f>VLOOKUP(Table1[[#This Row],[Week]],WeekDays,2,FALSE)*Table1[[#This Row],[%]]*0.875</f>
        <v>0</v>
      </c>
      <c r="J28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32" spans="1:11" hidden="1" x14ac:dyDescent="0.3">
      <c r="A2832" t="s">
        <v>13</v>
      </c>
      <c r="B2832" t="s">
        <v>47</v>
      </c>
      <c r="D2832" t="s">
        <v>0</v>
      </c>
      <c r="E2832" t="s">
        <v>13</v>
      </c>
      <c r="F2832">
        <v>14</v>
      </c>
      <c r="G2832" t="str">
        <f>VLOOKUP(Table1[[#This Row],[Week]],MonthWeek,3,FALSE)</f>
        <v>Apr</v>
      </c>
      <c r="H2832" s="58">
        <v>0.1</v>
      </c>
      <c r="I2832" s="4">
        <f>VLOOKUP(Table1[[#This Row],[Week]],WeekDays,2,FALSE)*Table1[[#This Row],[%]]*0.875</f>
        <v>0.4375</v>
      </c>
      <c r="J28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833" spans="1:11" hidden="1" x14ac:dyDescent="0.3">
      <c r="A2833" t="s">
        <v>5</v>
      </c>
      <c r="B2833" t="s">
        <v>83</v>
      </c>
      <c r="D2833" t="s">
        <v>15</v>
      </c>
      <c r="E2833" t="s">
        <v>130</v>
      </c>
      <c r="F2833">
        <v>14</v>
      </c>
      <c r="G2833" t="str">
        <f>VLOOKUP(Table1[[#This Row],[Week]],MonthWeek,3,FALSE)</f>
        <v>Apr</v>
      </c>
      <c r="I2833" s="4">
        <f>VLOOKUP(Table1[[#This Row],[Week]],WeekDays,2,FALSE)*Table1[[#This Row],[%]]*0.875</f>
        <v>0</v>
      </c>
      <c r="J28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34" spans="1:11" hidden="1" x14ac:dyDescent="0.3">
      <c r="A2834" t="s">
        <v>5</v>
      </c>
      <c r="B2834" t="s">
        <v>83</v>
      </c>
      <c r="D2834" t="s">
        <v>19</v>
      </c>
      <c r="E2834" t="s">
        <v>114</v>
      </c>
      <c r="F2834">
        <v>14</v>
      </c>
      <c r="G2834" t="str">
        <f>VLOOKUP(Table1[[#This Row],[Week]],MonthWeek,3,FALSE)</f>
        <v>Apr</v>
      </c>
      <c r="H2834" s="42">
        <v>0.2</v>
      </c>
      <c r="I2834" s="4">
        <f>VLOOKUP(Table1[[#This Row],[Week]],WeekDays,2,FALSE)*Table1[[#This Row],[%]]*0.875</f>
        <v>0.875</v>
      </c>
      <c r="J28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2834" s="42"/>
    </row>
    <row r="2835" spans="1:11" hidden="1" x14ac:dyDescent="0.3">
      <c r="A2835" t="s">
        <v>5</v>
      </c>
      <c r="B2835" t="s">
        <v>83</v>
      </c>
      <c r="D2835" t="s">
        <v>19</v>
      </c>
      <c r="E2835" t="s">
        <v>73</v>
      </c>
      <c r="F2835">
        <v>14</v>
      </c>
      <c r="G2835" t="str">
        <f>VLOOKUP(Table1[[#This Row],[Week]],MonthWeek,3,FALSE)</f>
        <v>Apr</v>
      </c>
      <c r="H2835" s="58">
        <v>0.3</v>
      </c>
      <c r="I2835" s="4">
        <f>VLOOKUP(Table1[[#This Row],[Week]],WeekDays,2,FALSE)*Table1[[#This Row],[%]]*0.875</f>
        <v>1.3125</v>
      </c>
      <c r="J28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2836" spans="1:11" hidden="1" x14ac:dyDescent="0.3">
      <c r="A2836" t="s">
        <v>5</v>
      </c>
      <c r="B2836" t="s">
        <v>83</v>
      </c>
      <c r="D2836" t="s">
        <v>15</v>
      </c>
      <c r="E2836" t="s">
        <v>127</v>
      </c>
      <c r="F2836">
        <v>14</v>
      </c>
      <c r="G2836" t="str">
        <f>VLOOKUP(Table1[[#This Row],[Week]],MonthWeek,3,FALSE)</f>
        <v>Apr</v>
      </c>
      <c r="H2836" s="58">
        <v>0.2</v>
      </c>
      <c r="I2836" s="4">
        <f>VLOOKUP(Table1[[#This Row],[Week]],WeekDays,2,FALSE)*Table1[[#This Row],[%]]*0.875</f>
        <v>0.875</v>
      </c>
      <c r="J28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837" spans="1:11" hidden="1" x14ac:dyDescent="0.3">
      <c r="A2837" t="s">
        <v>5</v>
      </c>
      <c r="B2837" t="s">
        <v>83</v>
      </c>
      <c r="D2837" t="s">
        <v>17</v>
      </c>
      <c r="E2837" t="s">
        <v>38</v>
      </c>
      <c r="F2837">
        <v>14</v>
      </c>
      <c r="G2837" t="str">
        <f>VLOOKUP(Table1[[#This Row],[Week]],MonthWeek,3,FALSE)</f>
        <v>Apr</v>
      </c>
      <c r="I2837" s="4">
        <f>VLOOKUP(Table1[[#This Row],[Week]],WeekDays,2,FALSE)*Table1[[#This Row],[%]]*0.875</f>
        <v>0</v>
      </c>
      <c r="J28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38" spans="1:11" hidden="1" x14ac:dyDescent="0.3">
      <c r="A2838" t="s">
        <v>5</v>
      </c>
      <c r="B2838" t="s">
        <v>83</v>
      </c>
      <c r="D2838" t="s">
        <v>17</v>
      </c>
      <c r="E2838" t="s">
        <v>107</v>
      </c>
      <c r="F2838">
        <v>14</v>
      </c>
      <c r="G2838" t="str">
        <f>VLOOKUP(Table1[[#This Row],[Week]],MonthWeek,3,FALSE)</f>
        <v>Apr</v>
      </c>
      <c r="H2838" s="42">
        <v>0.1</v>
      </c>
      <c r="I2838" s="4">
        <f>VLOOKUP(Table1[[#This Row],[Week]],WeekDays,2,FALSE)*Table1[[#This Row],[%]]*0.875</f>
        <v>0.4375</v>
      </c>
      <c r="J28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2838" s="42"/>
    </row>
    <row r="2839" spans="1:11" hidden="1" x14ac:dyDescent="0.3">
      <c r="A2839" t="s">
        <v>5</v>
      </c>
      <c r="B2839" t="s">
        <v>83</v>
      </c>
      <c r="D2839" t="s">
        <v>15</v>
      </c>
      <c r="E2839" t="s">
        <v>128</v>
      </c>
      <c r="F2839">
        <v>14</v>
      </c>
      <c r="G2839" t="str">
        <f>VLOOKUP(Table1[[#This Row],[Week]],MonthWeek,3,FALSE)</f>
        <v>Apr</v>
      </c>
      <c r="H2839" s="58">
        <v>0.4</v>
      </c>
      <c r="I2839" s="4">
        <f>VLOOKUP(Table1[[#This Row],[Week]],WeekDays,2,FALSE)*Table1[[#This Row],[%]]*0.875</f>
        <v>1.75</v>
      </c>
      <c r="J28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840" spans="1:11" hidden="1" x14ac:dyDescent="0.3">
      <c r="A2840" t="s">
        <v>5</v>
      </c>
      <c r="B2840" t="s">
        <v>83</v>
      </c>
      <c r="D2840" t="s">
        <v>19</v>
      </c>
      <c r="E2840" t="s">
        <v>119</v>
      </c>
      <c r="F2840">
        <v>14</v>
      </c>
      <c r="G2840" t="str">
        <f>VLOOKUP(Table1[[#This Row],[Week]],MonthWeek,3,FALSE)</f>
        <v>Apr</v>
      </c>
      <c r="H2840" s="42">
        <v>1</v>
      </c>
      <c r="I2840" s="4">
        <f>VLOOKUP(Table1[[#This Row],[Week]],WeekDays,2,FALSE)*Table1[[#This Row],[%]]*0.875</f>
        <v>4.375</v>
      </c>
      <c r="J28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2840" s="42"/>
    </row>
    <row r="2841" spans="1:11" hidden="1" x14ac:dyDescent="0.3">
      <c r="A2841" t="s">
        <v>5</v>
      </c>
      <c r="B2841" t="s">
        <v>83</v>
      </c>
      <c r="D2841" t="s">
        <v>15</v>
      </c>
      <c r="E2841" t="s">
        <v>106</v>
      </c>
      <c r="F2841">
        <v>14</v>
      </c>
      <c r="G2841" t="str">
        <f>VLOOKUP(Table1[[#This Row],[Week]],MonthWeek,3,FALSE)</f>
        <v>Apr</v>
      </c>
      <c r="H2841" s="42">
        <v>0.5</v>
      </c>
      <c r="I2841" s="4">
        <f>VLOOKUP(Table1[[#This Row],[Week]],WeekDays,2,FALSE)*Table1[[#This Row],[%]]*0.875</f>
        <v>2.1875</v>
      </c>
      <c r="J28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2841" s="42"/>
    </row>
    <row r="2842" spans="1:11" hidden="1" x14ac:dyDescent="0.3">
      <c r="A2842" t="s">
        <v>5</v>
      </c>
      <c r="B2842" t="s">
        <v>83</v>
      </c>
      <c r="D2842" t="s">
        <v>15</v>
      </c>
      <c r="E2842" t="s">
        <v>138</v>
      </c>
      <c r="F2842">
        <v>14</v>
      </c>
      <c r="G2842" t="str">
        <f>VLOOKUP(Table1[[#This Row],[Week]],MonthWeek,3,FALSE)</f>
        <v>Apr</v>
      </c>
      <c r="I2842" s="4">
        <f>VLOOKUP(Table1[[#This Row],[Week]],WeekDays,2,FALSE)*Table1[[#This Row],[%]]*0.875</f>
        <v>0</v>
      </c>
      <c r="J28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43" spans="1:11" hidden="1" x14ac:dyDescent="0.3">
      <c r="A2843" t="s">
        <v>5</v>
      </c>
      <c r="B2843" t="s">
        <v>83</v>
      </c>
      <c r="D2843" t="s">
        <v>17</v>
      </c>
      <c r="E2843" t="s">
        <v>113</v>
      </c>
      <c r="F2843">
        <v>14</v>
      </c>
      <c r="G2843" t="str">
        <f>VLOOKUP(Table1[[#This Row],[Week]],MonthWeek,3,FALSE)</f>
        <v>Apr</v>
      </c>
      <c r="H2843" s="58">
        <v>0.4</v>
      </c>
      <c r="I2843" s="4">
        <f>VLOOKUP(Table1[[#This Row],[Week]],WeekDays,2,FALSE)*Table1[[#This Row],[%]]*0.875</f>
        <v>1.75</v>
      </c>
      <c r="J28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2844" spans="1:11" hidden="1" x14ac:dyDescent="0.3">
      <c r="A2844" t="s">
        <v>9</v>
      </c>
      <c r="B2844" t="s">
        <v>9</v>
      </c>
      <c r="D2844" t="s">
        <v>15</v>
      </c>
      <c r="E2844" t="s">
        <v>130</v>
      </c>
      <c r="F2844">
        <v>14</v>
      </c>
      <c r="G2844" t="str">
        <f>VLOOKUP(Table1[[#This Row],[Week]],MonthWeek,3,FALSE)</f>
        <v>Apr</v>
      </c>
      <c r="I2844" s="4">
        <f>VLOOKUP(Table1[[#This Row],[Week]],WeekDays,2,FALSE)*Table1[[#This Row],[%]]*0.875</f>
        <v>0</v>
      </c>
      <c r="J28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45" spans="1:11" hidden="1" x14ac:dyDescent="0.3">
      <c r="A2845" t="s">
        <v>9</v>
      </c>
      <c r="B2845" t="s">
        <v>9</v>
      </c>
      <c r="D2845" t="s">
        <v>15</v>
      </c>
      <c r="E2845" t="s">
        <v>37</v>
      </c>
      <c r="F2845">
        <v>14</v>
      </c>
      <c r="G2845" t="str">
        <f>VLOOKUP(Table1[[#This Row],[Week]],MonthWeek,3,FALSE)</f>
        <v>Apr</v>
      </c>
      <c r="I2845" s="4">
        <f>VLOOKUP(Table1[[#This Row],[Week]],WeekDays,2,FALSE)*Table1[[#This Row],[%]]*0.875</f>
        <v>0</v>
      </c>
      <c r="J28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46" spans="1:11" hidden="1" x14ac:dyDescent="0.3">
      <c r="A2846" t="s">
        <v>9</v>
      </c>
      <c r="B2846" t="s">
        <v>9</v>
      </c>
      <c r="D2846" t="s">
        <v>15</v>
      </c>
      <c r="E2846" t="s">
        <v>134</v>
      </c>
      <c r="F2846">
        <v>14</v>
      </c>
      <c r="G2846" t="str">
        <f>VLOOKUP(Table1[[#This Row],[Week]],MonthWeek,3,FALSE)</f>
        <v>Apr</v>
      </c>
      <c r="I2846" s="4">
        <f>VLOOKUP(Table1[[#This Row],[Week]],WeekDays,2,FALSE)*Table1[[#This Row],[%]]*0.875</f>
        <v>0</v>
      </c>
      <c r="J28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47" spans="1:11" hidden="1" x14ac:dyDescent="0.3">
      <c r="A2847" t="s">
        <v>9</v>
      </c>
      <c r="B2847" t="s">
        <v>9</v>
      </c>
      <c r="D2847" t="s">
        <v>15</v>
      </c>
      <c r="E2847" t="s">
        <v>133</v>
      </c>
      <c r="F2847">
        <v>14</v>
      </c>
      <c r="G2847" t="str">
        <f>VLOOKUP(Table1[[#This Row],[Week]],MonthWeek,3,FALSE)</f>
        <v>Apr</v>
      </c>
      <c r="I2847" s="4">
        <f>VLOOKUP(Table1[[#This Row],[Week]],WeekDays,2,FALSE)*Table1[[#This Row],[%]]*0.875</f>
        <v>0</v>
      </c>
      <c r="J28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48" spans="1:11" hidden="1" x14ac:dyDescent="0.3">
      <c r="A2848" t="s">
        <v>9</v>
      </c>
      <c r="B2848" t="s">
        <v>9</v>
      </c>
      <c r="D2848" t="s">
        <v>15</v>
      </c>
      <c r="E2848" t="s">
        <v>71</v>
      </c>
      <c r="F2848">
        <v>14</v>
      </c>
      <c r="G2848" t="str">
        <f>VLOOKUP(Table1[[#This Row],[Week]],MonthWeek,3,FALSE)</f>
        <v>Apr</v>
      </c>
      <c r="I2848" s="4">
        <f>VLOOKUP(Table1[[#This Row],[Week]],WeekDays,2,FALSE)*Table1[[#This Row],[%]]*0.875</f>
        <v>0</v>
      </c>
      <c r="J28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49" spans="1:11" hidden="1" x14ac:dyDescent="0.3">
      <c r="A2849" t="s">
        <v>9</v>
      </c>
      <c r="B2849" t="s">
        <v>9</v>
      </c>
      <c r="D2849" t="s">
        <v>15</v>
      </c>
      <c r="E2849" t="s">
        <v>128</v>
      </c>
      <c r="F2849">
        <v>14</v>
      </c>
      <c r="G2849" t="str">
        <f>VLOOKUP(Table1[[#This Row],[Week]],MonthWeek,3,FALSE)</f>
        <v>Apr</v>
      </c>
      <c r="I2849" s="4">
        <f>VLOOKUP(Table1[[#This Row],[Week]],WeekDays,2,FALSE)*Table1[[#This Row],[%]]*0.875</f>
        <v>0</v>
      </c>
      <c r="J28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50" spans="1:11" hidden="1" x14ac:dyDescent="0.3">
      <c r="A2850" t="s">
        <v>9</v>
      </c>
      <c r="B2850" t="s">
        <v>9</v>
      </c>
      <c r="D2850" t="s">
        <v>15</v>
      </c>
      <c r="E2850" t="s">
        <v>126</v>
      </c>
      <c r="F2850">
        <v>14</v>
      </c>
      <c r="G2850" t="str">
        <f>VLOOKUP(Table1[[#This Row],[Week]],MonthWeek,3,FALSE)</f>
        <v>Apr</v>
      </c>
      <c r="I2850" s="4">
        <f>VLOOKUP(Table1[[#This Row],[Week]],WeekDays,2,FALSE)*Table1[[#This Row],[%]]*0.875</f>
        <v>0</v>
      </c>
      <c r="J28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51" spans="1:11" hidden="1" x14ac:dyDescent="0.3">
      <c r="A2851" t="s">
        <v>9</v>
      </c>
      <c r="B2851" t="s">
        <v>9</v>
      </c>
      <c r="D2851" t="s">
        <v>15</v>
      </c>
      <c r="E2851" t="s">
        <v>138</v>
      </c>
      <c r="F2851">
        <v>14</v>
      </c>
      <c r="G2851" t="str">
        <f>VLOOKUP(Table1[[#This Row],[Week]],MonthWeek,3,FALSE)</f>
        <v>Apr</v>
      </c>
      <c r="I2851" s="4">
        <f>VLOOKUP(Table1[[#This Row],[Week]],WeekDays,2,FALSE)*Table1[[#This Row],[%]]*0.875</f>
        <v>0</v>
      </c>
      <c r="J28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52" spans="1:11" hidden="1" x14ac:dyDescent="0.3">
      <c r="A2852" t="s">
        <v>9</v>
      </c>
      <c r="B2852" t="s">
        <v>9</v>
      </c>
      <c r="D2852" t="s">
        <v>15</v>
      </c>
      <c r="E2852" t="s">
        <v>78</v>
      </c>
      <c r="F2852">
        <v>14</v>
      </c>
      <c r="G2852" t="str">
        <f>VLOOKUP(Table1[[#This Row],[Week]],MonthWeek,3,FALSE)</f>
        <v>Apr</v>
      </c>
      <c r="I2852" s="4">
        <f>VLOOKUP(Table1[[#This Row],[Week]],WeekDays,2,FALSE)*Table1[[#This Row],[%]]*0.875</f>
        <v>0</v>
      </c>
      <c r="J28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53" spans="1:11" hidden="1" x14ac:dyDescent="0.3">
      <c r="A2853" t="s">
        <v>14</v>
      </c>
      <c r="B2853" t="s">
        <v>70</v>
      </c>
      <c r="D2853" t="s">
        <v>15</v>
      </c>
      <c r="E2853" t="s">
        <v>124</v>
      </c>
      <c r="F2853">
        <v>14</v>
      </c>
      <c r="G2853" t="str">
        <f>VLOOKUP(Table1[[#This Row],[Week]],MonthWeek,3,FALSE)</f>
        <v>Apr</v>
      </c>
      <c r="H2853" s="42"/>
      <c r="I2853" s="4">
        <f>VLOOKUP(Table1[[#This Row],[Week]],WeekDays,2,FALSE)*Table1[[#This Row],[%]]*0.875</f>
        <v>0</v>
      </c>
      <c r="J28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853" s="42"/>
    </row>
    <row r="2854" spans="1:11" hidden="1" x14ac:dyDescent="0.3">
      <c r="A2854" t="s">
        <v>14</v>
      </c>
      <c r="B2854" t="s">
        <v>70</v>
      </c>
      <c r="D2854" t="s">
        <v>17</v>
      </c>
      <c r="E2854" t="s">
        <v>120</v>
      </c>
      <c r="F2854">
        <v>14</v>
      </c>
      <c r="G2854" t="str">
        <f>VLOOKUP(Table1[[#This Row],[Week]],MonthWeek,3,FALSE)</f>
        <v>Apr</v>
      </c>
      <c r="H2854" s="58">
        <v>0.2</v>
      </c>
      <c r="I2854" s="4">
        <f>VLOOKUP(Table1[[#This Row],[Week]],WeekDays,2,FALSE)*Table1[[#This Row],[%]]*0.875</f>
        <v>0.875</v>
      </c>
      <c r="J28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855" spans="1:11" hidden="1" x14ac:dyDescent="0.3">
      <c r="A2855" t="s">
        <v>14</v>
      </c>
      <c r="B2855" t="s">
        <v>70</v>
      </c>
      <c r="D2855" t="s">
        <v>17</v>
      </c>
      <c r="E2855" t="s">
        <v>72</v>
      </c>
      <c r="F2855">
        <v>14</v>
      </c>
      <c r="G2855" t="str">
        <f>VLOOKUP(Table1[[#This Row],[Week]],MonthWeek,3,FALSE)</f>
        <v>Apr</v>
      </c>
      <c r="H2855" s="58">
        <v>0.05</v>
      </c>
      <c r="I2855" s="4">
        <f>VLOOKUP(Table1[[#This Row],[Week]],WeekDays,2,FALSE)*Table1[[#This Row],[%]]*0.875</f>
        <v>0.21875</v>
      </c>
      <c r="J28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2856" spans="1:11" hidden="1" x14ac:dyDescent="0.3">
      <c r="A2856" t="s">
        <v>14</v>
      </c>
      <c r="B2856" t="s">
        <v>70</v>
      </c>
      <c r="D2856" t="s">
        <v>19</v>
      </c>
      <c r="E2856" t="s">
        <v>39</v>
      </c>
      <c r="F2856">
        <v>14</v>
      </c>
      <c r="G2856" t="str">
        <f>VLOOKUP(Table1[[#This Row],[Week]],MonthWeek,3,FALSE)</f>
        <v>Apr</v>
      </c>
      <c r="H2856" s="42">
        <v>0.2</v>
      </c>
      <c r="I2856" s="4">
        <f>VLOOKUP(Table1[[#This Row],[Week]],WeekDays,2,FALSE)*Table1[[#This Row],[%]]*0.875</f>
        <v>0.875</v>
      </c>
      <c r="J28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856" s="42"/>
    </row>
    <row r="2857" spans="1:11" hidden="1" x14ac:dyDescent="0.3">
      <c r="A2857" t="s">
        <v>14</v>
      </c>
      <c r="B2857" t="s">
        <v>70</v>
      </c>
      <c r="D2857" t="s">
        <v>15</v>
      </c>
      <c r="E2857" t="s">
        <v>100</v>
      </c>
      <c r="F2857">
        <v>14</v>
      </c>
      <c r="G2857" t="str">
        <f>VLOOKUP(Table1[[#This Row],[Week]],MonthWeek,3,FALSE)</f>
        <v>Apr</v>
      </c>
      <c r="H2857" s="42"/>
      <c r="I2857" s="4">
        <f>VLOOKUP(Table1[[#This Row],[Week]],WeekDays,2,FALSE)*Table1[[#This Row],[%]]*0.875</f>
        <v>0</v>
      </c>
      <c r="J285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857" s="42"/>
    </row>
    <row r="2858" spans="1:11" hidden="1" x14ac:dyDescent="0.3">
      <c r="A2858" t="s">
        <v>14</v>
      </c>
      <c r="B2858" t="s">
        <v>70</v>
      </c>
      <c r="D2858" t="s">
        <v>15</v>
      </c>
      <c r="E2858" t="s">
        <v>126</v>
      </c>
      <c r="F2858">
        <v>14</v>
      </c>
      <c r="G2858" t="str">
        <f>VLOOKUP(Table1[[#This Row],[Week]],MonthWeek,3,FALSE)</f>
        <v>Apr</v>
      </c>
      <c r="H2858" s="58">
        <v>0.1</v>
      </c>
      <c r="I2858" s="4">
        <f>VLOOKUP(Table1[[#This Row],[Week]],WeekDays,2,FALSE)*Table1[[#This Row],[%]]*0.875</f>
        <v>0.4375</v>
      </c>
      <c r="J28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859" spans="1:11" hidden="1" x14ac:dyDescent="0.3">
      <c r="A2859" t="s">
        <v>14</v>
      </c>
      <c r="B2859" t="s">
        <v>70</v>
      </c>
      <c r="D2859" t="s">
        <v>15</v>
      </c>
      <c r="E2859" t="s">
        <v>117</v>
      </c>
      <c r="F2859">
        <v>14</v>
      </c>
      <c r="G2859" t="str">
        <f>VLOOKUP(Table1[[#This Row],[Week]],MonthWeek,3,FALSE)</f>
        <v>Apr</v>
      </c>
      <c r="H2859" s="58">
        <v>0.35</v>
      </c>
      <c r="I2859" s="4">
        <f>VLOOKUP(Table1[[#This Row],[Week]],WeekDays,2,FALSE)*Table1[[#This Row],[%]]*0.875</f>
        <v>1.53125</v>
      </c>
      <c r="J285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860" spans="1:11" hidden="1" x14ac:dyDescent="0.3">
      <c r="A2860" t="s">
        <v>14</v>
      </c>
      <c r="B2860" t="s">
        <v>70</v>
      </c>
      <c r="D2860" t="s">
        <v>0</v>
      </c>
      <c r="E2860" t="s">
        <v>167</v>
      </c>
      <c r="F2860">
        <v>14</v>
      </c>
      <c r="G2860" t="str">
        <f>VLOOKUP(Table1[[#This Row],[Week]],MonthWeek,3,FALSE)</f>
        <v>Apr</v>
      </c>
      <c r="H2860" s="58">
        <v>0.15</v>
      </c>
      <c r="I2860" s="4">
        <f>VLOOKUP(Table1[[#This Row],[Week]],WeekDays,2,FALSE)*Table1[[#This Row],[%]]*0.875</f>
        <v>0.65625</v>
      </c>
      <c r="J286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861" spans="1:11" hidden="1" x14ac:dyDescent="0.3">
      <c r="A2861" t="s">
        <v>6</v>
      </c>
      <c r="B2861" t="s">
        <v>77</v>
      </c>
      <c r="D2861" t="s">
        <v>15</v>
      </c>
      <c r="E2861" t="s">
        <v>124</v>
      </c>
      <c r="F2861">
        <v>14</v>
      </c>
      <c r="G2861" t="str">
        <f>VLOOKUP(Table1[[#This Row],[Week]],MonthWeek,3,FALSE)</f>
        <v>Apr</v>
      </c>
      <c r="I2861" s="4">
        <f>VLOOKUP(Table1[[#This Row],[Week]],WeekDays,2,FALSE)*Table1[[#This Row],[%]]*0.875</f>
        <v>0</v>
      </c>
      <c r="J28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861" s="42"/>
    </row>
    <row r="2862" spans="1:11" hidden="1" x14ac:dyDescent="0.3">
      <c r="A2862" t="s">
        <v>6</v>
      </c>
      <c r="B2862" t="s">
        <v>77</v>
      </c>
      <c r="D2862" t="s">
        <v>19</v>
      </c>
      <c r="E2862" t="s">
        <v>108</v>
      </c>
      <c r="F2862">
        <v>14</v>
      </c>
      <c r="G2862" t="str">
        <f>VLOOKUP(Table1[[#This Row],[Week]],MonthWeek,3,FALSE)</f>
        <v>Apr</v>
      </c>
      <c r="H2862" s="58">
        <v>0.1</v>
      </c>
      <c r="I2862" s="4">
        <f>VLOOKUP(Table1[[#This Row],[Week]],WeekDays,2,FALSE)*Table1[[#This Row],[%]]*0.875</f>
        <v>0.4375</v>
      </c>
      <c r="J28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863" spans="1:11" hidden="1" x14ac:dyDescent="0.3">
      <c r="A2863" t="s">
        <v>6</v>
      </c>
      <c r="B2863" t="s">
        <v>77</v>
      </c>
      <c r="D2863" t="s">
        <v>15</v>
      </c>
      <c r="E2863" t="s">
        <v>132</v>
      </c>
      <c r="F2863">
        <v>14</v>
      </c>
      <c r="G2863" t="str">
        <f>VLOOKUP(Table1[[#This Row],[Week]],MonthWeek,3,FALSE)</f>
        <v>Apr</v>
      </c>
      <c r="H2863" s="58">
        <v>0.2</v>
      </c>
      <c r="I2863" s="4">
        <f>VLOOKUP(Table1[[#This Row],[Week]],WeekDays,2,FALSE)*Table1[[#This Row],[%]]*0.875</f>
        <v>0.875</v>
      </c>
      <c r="J28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864" spans="1:11" hidden="1" x14ac:dyDescent="0.3">
      <c r="A2864" t="s">
        <v>6</v>
      </c>
      <c r="B2864" t="s">
        <v>77</v>
      </c>
      <c r="D2864" t="s">
        <v>0</v>
      </c>
      <c r="E2864" t="s">
        <v>6</v>
      </c>
      <c r="F2864">
        <v>14</v>
      </c>
      <c r="G2864" t="str">
        <f>VLOOKUP(Table1[[#This Row],[Week]],MonthWeek,3,FALSE)</f>
        <v>Apr</v>
      </c>
      <c r="H2864" s="58">
        <v>0.2</v>
      </c>
      <c r="I2864" s="4">
        <f>VLOOKUP(Table1[[#This Row],[Week]],WeekDays,2,FALSE)*Table1[[#This Row],[%]]*0.875</f>
        <v>0.875</v>
      </c>
      <c r="J28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865" spans="1:11" hidden="1" x14ac:dyDescent="0.3">
      <c r="A2865" t="s">
        <v>6</v>
      </c>
      <c r="B2865" t="s">
        <v>77</v>
      </c>
      <c r="D2865" t="s">
        <v>17</v>
      </c>
      <c r="E2865" t="s">
        <v>107</v>
      </c>
      <c r="F2865">
        <v>14</v>
      </c>
      <c r="G2865" t="str">
        <f>VLOOKUP(Table1[[#This Row],[Week]],MonthWeek,3,FALSE)</f>
        <v>Apr</v>
      </c>
      <c r="H2865" s="58">
        <v>0.05</v>
      </c>
      <c r="I2865" s="4">
        <f>VLOOKUP(Table1[[#This Row],[Week]],WeekDays,2,FALSE)*Table1[[#This Row],[%]]*0.875</f>
        <v>0.21875</v>
      </c>
      <c r="J28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2866" spans="1:11" hidden="1" x14ac:dyDescent="0.3">
      <c r="A2866" t="s">
        <v>6</v>
      </c>
      <c r="B2866" t="s">
        <v>77</v>
      </c>
      <c r="D2866" t="s">
        <v>17</v>
      </c>
      <c r="E2866" t="s">
        <v>50</v>
      </c>
      <c r="F2866">
        <v>14</v>
      </c>
      <c r="G2866" t="str">
        <f>VLOOKUP(Table1[[#This Row],[Week]],MonthWeek,3,FALSE)</f>
        <v>Apr</v>
      </c>
      <c r="I2866" s="4">
        <f>VLOOKUP(Table1[[#This Row],[Week]],WeekDays,2,FALSE)*Table1[[#This Row],[%]]*0.875</f>
        <v>0</v>
      </c>
      <c r="J28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67" spans="1:11" hidden="1" x14ac:dyDescent="0.3">
      <c r="A2867" t="s">
        <v>6</v>
      </c>
      <c r="B2867" t="s">
        <v>116</v>
      </c>
      <c r="D2867" t="s">
        <v>15</v>
      </c>
      <c r="E2867" t="s">
        <v>122</v>
      </c>
      <c r="F2867">
        <v>14</v>
      </c>
      <c r="G2867" t="str">
        <f>VLOOKUP(Table1[[#This Row],[Week]],MonthWeek,3,FALSE)</f>
        <v>Apr</v>
      </c>
      <c r="H2867" s="58">
        <v>0.2</v>
      </c>
      <c r="I2867" s="4">
        <f>VLOOKUP(Table1[[#This Row],[Week]],WeekDays,2,FALSE)*Table1[[#This Row],[%]]*0.875</f>
        <v>0.875</v>
      </c>
      <c r="J28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868" spans="1:11" hidden="1" x14ac:dyDescent="0.3">
      <c r="A2868" t="s">
        <v>6</v>
      </c>
      <c r="B2868" t="s">
        <v>116</v>
      </c>
      <c r="D2868" t="s">
        <v>19</v>
      </c>
      <c r="E2868" t="s">
        <v>114</v>
      </c>
      <c r="F2868">
        <v>14</v>
      </c>
      <c r="G2868" t="str">
        <f>VLOOKUP(Table1[[#This Row],[Week]],MonthWeek,3,FALSE)</f>
        <v>Apr</v>
      </c>
      <c r="H2868" s="58">
        <v>0.05</v>
      </c>
      <c r="I2868" s="4">
        <f>VLOOKUP(Table1[[#This Row],[Week]],WeekDays,2,FALSE)*Table1[[#This Row],[%]]*0.875</f>
        <v>0.21875</v>
      </c>
      <c r="J28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869" spans="1:11" hidden="1" x14ac:dyDescent="0.3">
      <c r="A2869" t="s">
        <v>6</v>
      </c>
      <c r="B2869" t="s">
        <v>116</v>
      </c>
      <c r="D2869" t="s">
        <v>0</v>
      </c>
      <c r="E2869" t="s">
        <v>6</v>
      </c>
      <c r="F2869">
        <v>14</v>
      </c>
      <c r="G2869" t="str">
        <f>VLOOKUP(Table1[[#This Row],[Week]],MonthWeek,3,FALSE)</f>
        <v>Apr</v>
      </c>
      <c r="H2869" s="58">
        <v>0.3</v>
      </c>
      <c r="I2869" s="4">
        <f>VLOOKUP(Table1[[#This Row],[Week]],WeekDays,2,FALSE)*Table1[[#This Row],[%]]*0.875</f>
        <v>1.3125</v>
      </c>
      <c r="J28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2870" spans="1:11" hidden="1" x14ac:dyDescent="0.3">
      <c r="A2870" t="s">
        <v>6</v>
      </c>
      <c r="B2870" t="s">
        <v>116</v>
      </c>
      <c r="D2870" t="s">
        <v>17</v>
      </c>
      <c r="E2870" t="s">
        <v>107</v>
      </c>
      <c r="F2870">
        <v>14</v>
      </c>
      <c r="G2870" t="str">
        <f>VLOOKUP(Table1[[#This Row],[Week]],MonthWeek,3,FALSE)</f>
        <v>Apr</v>
      </c>
      <c r="H2870" s="58">
        <v>0.05</v>
      </c>
      <c r="I2870" s="4">
        <f>VLOOKUP(Table1[[#This Row],[Week]],WeekDays,2,FALSE)*Table1[[#This Row],[%]]*0.875</f>
        <v>0.21875</v>
      </c>
      <c r="J28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2871" spans="1:11" hidden="1" x14ac:dyDescent="0.3">
      <c r="A2871" t="s">
        <v>6</v>
      </c>
      <c r="B2871" t="s">
        <v>116</v>
      </c>
      <c r="D2871" t="s">
        <v>17</v>
      </c>
      <c r="E2871" t="s">
        <v>50</v>
      </c>
      <c r="F2871">
        <v>14</v>
      </c>
      <c r="G2871" t="str">
        <f>VLOOKUP(Table1[[#This Row],[Week]],MonthWeek,3,FALSE)</f>
        <v>Apr</v>
      </c>
      <c r="H2871" s="58">
        <v>0.1</v>
      </c>
      <c r="I2871" s="4">
        <f>VLOOKUP(Table1[[#This Row],[Week]],WeekDays,2,FALSE)*Table1[[#This Row],[%]]*0.875</f>
        <v>0.4375</v>
      </c>
      <c r="J28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872" spans="1:11" hidden="1" x14ac:dyDescent="0.3">
      <c r="A2872" t="s">
        <v>6</v>
      </c>
      <c r="B2872" t="s">
        <v>28</v>
      </c>
      <c r="D2872" t="s">
        <v>15</v>
      </c>
      <c r="E2872" t="s">
        <v>37</v>
      </c>
      <c r="F2872">
        <v>14</v>
      </c>
      <c r="G2872" t="str">
        <f>VLOOKUP(Table1[[#This Row],[Week]],MonthWeek,3,FALSE)</f>
        <v>Apr</v>
      </c>
      <c r="H2872" s="42"/>
      <c r="I2872" s="4">
        <f>VLOOKUP(Table1[[#This Row],[Week]],WeekDays,2,FALSE)*Table1[[#This Row],[%]]*0.875</f>
        <v>0</v>
      </c>
      <c r="J28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872" s="42"/>
    </row>
    <row r="2873" spans="1:11" hidden="1" x14ac:dyDescent="0.3">
      <c r="A2873" t="s">
        <v>6</v>
      </c>
      <c r="B2873" t="s">
        <v>28</v>
      </c>
      <c r="D2873" t="s">
        <v>15</v>
      </c>
      <c r="E2873" t="s">
        <v>134</v>
      </c>
      <c r="F2873">
        <v>14</v>
      </c>
      <c r="G2873" t="str">
        <f>VLOOKUP(Table1[[#This Row],[Week]],MonthWeek,3,FALSE)</f>
        <v>Apr</v>
      </c>
      <c r="H2873" s="42"/>
      <c r="I2873" s="4">
        <f>VLOOKUP(Table1[[#This Row],[Week]],WeekDays,2,FALSE)*Table1[[#This Row],[%]]*0.875</f>
        <v>0</v>
      </c>
      <c r="J28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873" s="42"/>
    </row>
    <row r="2874" spans="1:11" hidden="1" x14ac:dyDescent="0.3">
      <c r="A2874" t="s">
        <v>6</v>
      </c>
      <c r="B2874" t="s">
        <v>28</v>
      </c>
      <c r="D2874" t="s">
        <v>0</v>
      </c>
      <c r="E2874" t="s">
        <v>6</v>
      </c>
      <c r="F2874">
        <v>14</v>
      </c>
      <c r="G2874" t="str">
        <f>VLOOKUP(Table1[[#This Row],[Week]],MonthWeek,3,FALSE)</f>
        <v>Apr</v>
      </c>
      <c r="H2874" s="58">
        <v>0.2</v>
      </c>
      <c r="I2874" s="4">
        <f>VLOOKUP(Table1[[#This Row],[Week]],WeekDays,2,FALSE)*Table1[[#This Row],[%]]*0.875</f>
        <v>0.875</v>
      </c>
      <c r="J28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875" spans="1:11" hidden="1" x14ac:dyDescent="0.3">
      <c r="A2875" t="s">
        <v>6</v>
      </c>
      <c r="B2875" t="s">
        <v>28</v>
      </c>
      <c r="D2875" t="s">
        <v>15</v>
      </c>
      <c r="E2875" t="s">
        <v>127</v>
      </c>
      <c r="F2875">
        <v>14</v>
      </c>
      <c r="G2875" t="str">
        <f>VLOOKUP(Table1[[#This Row],[Week]],MonthWeek,3,FALSE)</f>
        <v>Apr</v>
      </c>
      <c r="H2875" s="42">
        <v>0.1</v>
      </c>
      <c r="I2875" s="4">
        <f>VLOOKUP(Table1[[#This Row],[Week]],WeekDays,2,FALSE)*Table1[[#This Row],[%]]*0.875</f>
        <v>0.4375</v>
      </c>
      <c r="J28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2875" s="42"/>
    </row>
    <row r="2876" spans="1:11" hidden="1" x14ac:dyDescent="0.3">
      <c r="A2876" t="s">
        <v>6</v>
      </c>
      <c r="B2876" t="s">
        <v>28</v>
      </c>
      <c r="D2876" t="s">
        <v>17</v>
      </c>
      <c r="E2876" t="s">
        <v>79</v>
      </c>
      <c r="F2876">
        <v>14</v>
      </c>
      <c r="G2876" t="str">
        <f>VLOOKUP(Table1[[#This Row],[Week]],MonthWeek,3,FALSE)</f>
        <v>Apr</v>
      </c>
      <c r="I2876" s="4">
        <f>VLOOKUP(Table1[[#This Row],[Week]],WeekDays,2,FALSE)*Table1[[#This Row],[%]]*0.875</f>
        <v>0</v>
      </c>
      <c r="J28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77" spans="1:11" hidden="1" x14ac:dyDescent="0.3">
      <c r="A2877" t="s">
        <v>6</v>
      </c>
      <c r="B2877" t="s">
        <v>28</v>
      </c>
      <c r="D2877" t="s">
        <v>19</v>
      </c>
      <c r="E2877" t="s">
        <v>39</v>
      </c>
      <c r="F2877">
        <v>14</v>
      </c>
      <c r="G2877" t="str">
        <f>VLOOKUP(Table1[[#This Row],[Week]],MonthWeek,3,FALSE)</f>
        <v>Apr</v>
      </c>
      <c r="H2877" s="58">
        <v>0.2</v>
      </c>
      <c r="I2877" s="4">
        <f>VLOOKUP(Table1[[#This Row],[Week]],WeekDays,2,FALSE)*Table1[[#This Row],[%]]*0.875</f>
        <v>0.875</v>
      </c>
      <c r="J28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878" spans="1:11" hidden="1" x14ac:dyDescent="0.3">
      <c r="A2878" t="s">
        <v>6</v>
      </c>
      <c r="B2878" t="s">
        <v>28</v>
      </c>
      <c r="D2878" t="s">
        <v>15</v>
      </c>
      <c r="E2878" t="s">
        <v>78</v>
      </c>
      <c r="F2878">
        <v>14</v>
      </c>
      <c r="G2878" t="str">
        <f>VLOOKUP(Table1[[#This Row],[Week]],MonthWeek,3,FALSE)</f>
        <v>Apr</v>
      </c>
      <c r="H2878" s="58">
        <v>0.4</v>
      </c>
      <c r="I2878" s="4">
        <f>VLOOKUP(Table1[[#This Row],[Week]],WeekDays,2,FALSE)*Table1[[#This Row],[%]]*0.875</f>
        <v>1.75</v>
      </c>
      <c r="J28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2879" spans="1:11" hidden="1" x14ac:dyDescent="0.3">
      <c r="A2879" t="s">
        <v>4</v>
      </c>
      <c r="B2879" t="s">
        <v>29</v>
      </c>
      <c r="D2879" t="s">
        <v>15</v>
      </c>
      <c r="E2879" t="s">
        <v>130</v>
      </c>
      <c r="F2879">
        <v>14</v>
      </c>
      <c r="G2879" t="str">
        <f>VLOOKUP(Table1[[#This Row],[Week]],MonthWeek,3,FALSE)</f>
        <v>Apr</v>
      </c>
      <c r="I2879" s="4">
        <f>VLOOKUP(Table1[[#This Row],[Week]],WeekDays,2,FALSE)*Table1[[#This Row],[%]]*0.875</f>
        <v>0</v>
      </c>
      <c r="J28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80" spans="1:11" hidden="1" x14ac:dyDescent="0.3">
      <c r="A2880" t="s">
        <v>4</v>
      </c>
      <c r="B2880" t="s">
        <v>29</v>
      </c>
      <c r="D2880" t="s">
        <v>15</v>
      </c>
      <c r="E2880" t="s">
        <v>37</v>
      </c>
      <c r="F2880">
        <v>14</v>
      </c>
      <c r="G2880" t="str">
        <f>VLOOKUP(Table1[[#This Row],[Week]],MonthWeek,3,FALSE)</f>
        <v>Apr</v>
      </c>
      <c r="H2880" s="58">
        <v>0.1</v>
      </c>
      <c r="I2880" s="4">
        <f>VLOOKUP(Table1[[#This Row],[Week]],WeekDays,2,FALSE)*Table1[[#This Row],[%]]*0.875</f>
        <v>0.4375</v>
      </c>
      <c r="J28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881" spans="1:10" hidden="1" x14ac:dyDescent="0.3">
      <c r="A2881" t="s">
        <v>4</v>
      </c>
      <c r="B2881" t="s">
        <v>29</v>
      </c>
      <c r="D2881" t="s">
        <v>0</v>
      </c>
      <c r="E2881" t="s">
        <v>4</v>
      </c>
      <c r="F2881">
        <v>14</v>
      </c>
      <c r="G2881" t="str">
        <f>VLOOKUP(Table1[[#This Row],[Week]],MonthWeek,3,FALSE)</f>
        <v>Apr</v>
      </c>
      <c r="H2881" s="58">
        <v>0.2</v>
      </c>
      <c r="I2881" s="4">
        <f>VLOOKUP(Table1[[#This Row],[Week]],WeekDays,2,FALSE)*Table1[[#This Row],[%]]*0.875</f>
        <v>0.875</v>
      </c>
      <c r="J28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882" spans="1:10" hidden="1" x14ac:dyDescent="0.3">
      <c r="A2882" t="s">
        <v>4</v>
      </c>
      <c r="B2882" t="s">
        <v>29</v>
      </c>
      <c r="D2882" t="s">
        <v>17</v>
      </c>
      <c r="E2882" t="s">
        <v>79</v>
      </c>
      <c r="F2882">
        <v>14</v>
      </c>
      <c r="G2882" t="str">
        <f>VLOOKUP(Table1[[#This Row],[Week]],MonthWeek,3,FALSE)</f>
        <v>Apr</v>
      </c>
      <c r="H2882" s="58">
        <v>0.05</v>
      </c>
      <c r="I2882" s="4">
        <f>VLOOKUP(Table1[[#This Row],[Week]],WeekDays,2,FALSE)*Table1[[#This Row],[%]]*0.875</f>
        <v>0.21875</v>
      </c>
      <c r="J28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2883" spans="1:10" hidden="1" x14ac:dyDescent="0.3">
      <c r="A2883" t="s">
        <v>4</v>
      </c>
      <c r="B2883" t="s">
        <v>29</v>
      </c>
      <c r="D2883" t="s">
        <v>19</v>
      </c>
      <c r="E2883" t="s">
        <v>102</v>
      </c>
      <c r="F2883">
        <v>14</v>
      </c>
      <c r="G2883" t="str">
        <f>VLOOKUP(Table1[[#This Row],[Week]],MonthWeek,3,FALSE)</f>
        <v>Apr</v>
      </c>
      <c r="H2883" s="58">
        <v>0.1</v>
      </c>
      <c r="I2883" s="4">
        <f>VLOOKUP(Table1[[#This Row],[Week]],WeekDays,2,FALSE)*Table1[[#This Row],[%]]*0.875</f>
        <v>0.4375</v>
      </c>
      <c r="J28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884" spans="1:10" hidden="1" x14ac:dyDescent="0.3">
      <c r="A2884" t="s">
        <v>4</v>
      </c>
      <c r="B2884" t="s">
        <v>95</v>
      </c>
      <c r="D2884" t="s">
        <v>15</v>
      </c>
      <c r="E2884" t="s">
        <v>130</v>
      </c>
      <c r="F2884">
        <v>14</v>
      </c>
      <c r="G2884" t="str">
        <f>VLOOKUP(Table1[[#This Row],[Week]],MonthWeek,3,FALSE)</f>
        <v>Apr</v>
      </c>
      <c r="H2884" s="58">
        <v>0.15</v>
      </c>
      <c r="I2884" s="4">
        <f>VLOOKUP(Table1[[#This Row],[Week]],WeekDays,2,FALSE)*Table1[[#This Row],[%]]*0.875</f>
        <v>0.65625</v>
      </c>
      <c r="J28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2885" spans="1:10" hidden="1" x14ac:dyDescent="0.3">
      <c r="A2885" t="s">
        <v>4</v>
      </c>
      <c r="B2885" t="s">
        <v>95</v>
      </c>
      <c r="D2885" t="s">
        <v>19</v>
      </c>
      <c r="E2885" t="s">
        <v>73</v>
      </c>
      <c r="F2885">
        <v>14</v>
      </c>
      <c r="G2885" t="str">
        <f>VLOOKUP(Table1[[#This Row],[Week]],MonthWeek,3,FALSE)</f>
        <v>Apr</v>
      </c>
      <c r="I2885" s="4">
        <f>VLOOKUP(Table1[[#This Row],[Week]],WeekDays,2,FALSE)*Table1[[#This Row],[%]]*0.875</f>
        <v>0</v>
      </c>
      <c r="J28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86" spans="1:10" hidden="1" x14ac:dyDescent="0.3">
      <c r="A2886" t="s">
        <v>4</v>
      </c>
      <c r="B2886" t="s">
        <v>95</v>
      </c>
      <c r="D2886" t="s">
        <v>0</v>
      </c>
      <c r="E2886" t="s">
        <v>4</v>
      </c>
      <c r="F2886">
        <v>14</v>
      </c>
      <c r="G2886" t="str">
        <f>VLOOKUP(Table1[[#This Row],[Week]],MonthWeek,3,FALSE)</f>
        <v>Apr</v>
      </c>
      <c r="H2886" s="58">
        <v>0.2</v>
      </c>
      <c r="I2886" s="4">
        <f>VLOOKUP(Table1[[#This Row],[Week]],WeekDays,2,FALSE)*Table1[[#This Row],[%]]*0.875</f>
        <v>0.875</v>
      </c>
      <c r="J28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887" spans="1:10" hidden="1" x14ac:dyDescent="0.3">
      <c r="A2887" t="s">
        <v>4</v>
      </c>
      <c r="B2887" t="s">
        <v>95</v>
      </c>
      <c r="D2887" t="s">
        <v>17</v>
      </c>
      <c r="E2887" t="s">
        <v>79</v>
      </c>
      <c r="F2887">
        <v>14</v>
      </c>
      <c r="G2887" t="str">
        <f>VLOOKUP(Table1[[#This Row],[Week]],MonthWeek,3,FALSE)</f>
        <v>Apr</v>
      </c>
      <c r="H2887" s="58">
        <v>0.05</v>
      </c>
      <c r="I2887" s="4">
        <f>VLOOKUP(Table1[[#This Row],[Week]],WeekDays,2,FALSE)*Table1[[#This Row],[%]]*0.875</f>
        <v>0.21875</v>
      </c>
      <c r="J28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2888" spans="1:10" hidden="1" x14ac:dyDescent="0.3">
      <c r="A2888" t="s">
        <v>4</v>
      </c>
      <c r="B2888" t="s">
        <v>95</v>
      </c>
      <c r="D2888" t="s">
        <v>19</v>
      </c>
      <c r="E2888" t="s">
        <v>102</v>
      </c>
      <c r="F2888">
        <v>14</v>
      </c>
      <c r="G2888" t="str">
        <f>VLOOKUP(Table1[[#This Row],[Week]],MonthWeek,3,FALSE)</f>
        <v>Apr</v>
      </c>
      <c r="H2888" s="58">
        <v>0.15</v>
      </c>
      <c r="I2888" s="4">
        <f>VLOOKUP(Table1[[#This Row],[Week]],WeekDays,2,FALSE)*Table1[[#This Row],[%]]*0.875</f>
        <v>0.65625</v>
      </c>
      <c r="J28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2889" spans="1:10" hidden="1" x14ac:dyDescent="0.3">
      <c r="A2889" t="s">
        <v>13</v>
      </c>
      <c r="B2889" t="s">
        <v>67</v>
      </c>
      <c r="D2889" t="s">
        <v>19</v>
      </c>
      <c r="E2889" t="s">
        <v>73</v>
      </c>
      <c r="F2889">
        <v>14</v>
      </c>
      <c r="G2889" t="str">
        <f>VLOOKUP(Table1[[#This Row],[Week]],MonthWeek,3,FALSE)</f>
        <v>Apr</v>
      </c>
      <c r="I2889" s="4">
        <f>VLOOKUP(Table1[[#This Row],[Week]],WeekDays,2,FALSE)*Table1[[#This Row],[%]]*0.875</f>
        <v>0</v>
      </c>
      <c r="J28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890" spans="1:10" hidden="1" x14ac:dyDescent="0.3">
      <c r="A2890" t="s">
        <v>13</v>
      </c>
      <c r="B2890" t="s">
        <v>67</v>
      </c>
      <c r="D2890" t="s">
        <v>17</v>
      </c>
      <c r="E2890" t="s">
        <v>118</v>
      </c>
      <c r="F2890">
        <v>14</v>
      </c>
      <c r="G2890" t="str">
        <f>VLOOKUP(Table1[[#This Row],[Week]],MonthWeek,3,FALSE)</f>
        <v>Apr</v>
      </c>
      <c r="H2890" s="58">
        <v>0.1</v>
      </c>
      <c r="I2890" s="4">
        <f>VLOOKUP(Table1[[#This Row],[Week]],WeekDays,2,FALSE)*Table1[[#This Row],[%]]*0.875</f>
        <v>0.4375</v>
      </c>
      <c r="J28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891" spans="1:10" hidden="1" x14ac:dyDescent="0.3">
      <c r="A2891" t="s">
        <v>13</v>
      </c>
      <c r="B2891" t="s">
        <v>67</v>
      </c>
      <c r="D2891" t="s">
        <v>19</v>
      </c>
      <c r="E2891" t="s">
        <v>121</v>
      </c>
      <c r="F2891">
        <v>14</v>
      </c>
      <c r="G2891" t="str">
        <f>VLOOKUP(Table1[[#This Row],[Week]],MonthWeek,3,FALSE)</f>
        <v>Apr</v>
      </c>
      <c r="H2891" s="58">
        <v>0.1</v>
      </c>
      <c r="I2891" s="4">
        <f>VLOOKUP(Table1[[#This Row],[Week]],WeekDays,2,FALSE)*Table1[[#This Row],[%]]*0.875</f>
        <v>0.4375</v>
      </c>
      <c r="J28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892" spans="1:10" hidden="1" x14ac:dyDescent="0.3">
      <c r="A2892" t="s">
        <v>13</v>
      </c>
      <c r="B2892" t="s">
        <v>67</v>
      </c>
      <c r="D2892" t="s">
        <v>15</v>
      </c>
      <c r="E2892" t="s">
        <v>78</v>
      </c>
      <c r="F2892">
        <v>14</v>
      </c>
      <c r="G2892" t="str">
        <f>VLOOKUP(Table1[[#This Row],[Week]],MonthWeek,3,FALSE)</f>
        <v>Apr</v>
      </c>
      <c r="H2892" s="58">
        <v>0.1</v>
      </c>
      <c r="I2892" s="4">
        <f>VLOOKUP(Table1[[#This Row],[Week]],WeekDays,2,FALSE)*Table1[[#This Row],[%]]*0.875</f>
        <v>0.4375</v>
      </c>
      <c r="J28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893" spans="1:10" hidden="1" x14ac:dyDescent="0.3">
      <c r="A2893" t="s">
        <v>13</v>
      </c>
      <c r="B2893" t="s">
        <v>67</v>
      </c>
      <c r="D2893" t="s">
        <v>0</v>
      </c>
      <c r="E2893" t="s">
        <v>13</v>
      </c>
      <c r="F2893">
        <v>14</v>
      </c>
      <c r="G2893" t="str">
        <f>VLOOKUP(Table1[[#This Row],[Week]],MonthWeek,3,FALSE)</f>
        <v>Apr</v>
      </c>
      <c r="H2893" s="58">
        <v>0.1</v>
      </c>
      <c r="I2893" s="4">
        <f>VLOOKUP(Table1[[#This Row],[Week]],WeekDays,2,FALSE)*Table1[[#This Row],[%]]*0.875</f>
        <v>0.4375</v>
      </c>
      <c r="J28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894" spans="1:10" hidden="1" x14ac:dyDescent="0.3">
      <c r="A2894" t="s">
        <v>6</v>
      </c>
      <c r="B2894" t="s">
        <v>31</v>
      </c>
      <c r="D2894" t="s">
        <v>19</v>
      </c>
      <c r="E2894" t="s">
        <v>114</v>
      </c>
      <c r="F2894">
        <v>14</v>
      </c>
      <c r="G2894" t="str">
        <f>VLOOKUP(Table1[[#This Row],[Week]],MonthWeek,3,FALSE)</f>
        <v>Apr</v>
      </c>
      <c r="H2894" s="58">
        <v>0.7</v>
      </c>
      <c r="I2894" s="4">
        <f>VLOOKUP(Table1[[#This Row],[Week]],WeekDays,2,FALSE)*Table1[[#This Row],[%]]*0.875</f>
        <v>3.0625</v>
      </c>
      <c r="J28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row>
    <row r="2895" spans="1:10" hidden="1" x14ac:dyDescent="0.3">
      <c r="A2895" t="s">
        <v>6</v>
      </c>
      <c r="B2895" t="s">
        <v>31</v>
      </c>
      <c r="D2895" t="s">
        <v>15</v>
      </c>
      <c r="E2895" t="s">
        <v>61</v>
      </c>
      <c r="F2895">
        <v>14</v>
      </c>
      <c r="G2895" t="str">
        <f>VLOOKUP(Table1[[#This Row],[Week]],MonthWeek,3,FALSE)</f>
        <v>Apr</v>
      </c>
      <c r="H2895" s="58">
        <v>0.5</v>
      </c>
      <c r="I2895" s="4">
        <f>VLOOKUP(Table1[[#This Row],[Week]],WeekDays,2,FALSE)*Table1[[#This Row],[%]]*0.875</f>
        <v>2.1875</v>
      </c>
      <c r="J28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896" spans="1:10" hidden="1" x14ac:dyDescent="0.3">
      <c r="A2896" t="s">
        <v>6</v>
      </c>
      <c r="B2896" t="s">
        <v>31</v>
      </c>
      <c r="D2896" t="s">
        <v>19</v>
      </c>
      <c r="E2896" t="s">
        <v>73</v>
      </c>
      <c r="F2896">
        <v>14</v>
      </c>
      <c r="G2896" t="str">
        <f>VLOOKUP(Table1[[#This Row],[Week]],MonthWeek,3,FALSE)</f>
        <v>Apr</v>
      </c>
      <c r="H2896" s="58">
        <v>0.6</v>
      </c>
      <c r="I2896" s="4">
        <f>VLOOKUP(Table1[[#This Row],[Week]],WeekDays,2,FALSE)*Table1[[#This Row],[%]]*0.875</f>
        <v>2.625</v>
      </c>
      <c r="J28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2897" spans="1:11" hidden="1" x14ac:dyDescent="0.3">
      <c r="A2897" t="s">
        <v>6</v>
      </c>
      <c r="B2897" t="s">
        <v>31</v>
      </c>
      <c r="D2897" t="s">
        <v>0</v>
      </c>
      <c r="E2897" t="s">
        <v>6</v>
      </c>
      <c r="F2897">
        <v>14</v>
      </c>
      <c r="G2897" t="str">
        <f>VLOOKUP(Table1[[#This Row],[Week]],MonthWeek,3,FALSE)</f>
        <v>Apr</v>
      </c>
      <c r="H2897" s="58">
        <v>0.8</v>
      </c>
      <c r="I2897" s="4">
        <f>VLOOKUP(Table1[[#This Row],[Week]],WeekDays,2,FALSE)*Table1[[#This Row],[%]]*0.875</f>
        <v>3.5</v>
      </c>
      <c r="J28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898" spans="1:11" hidden="1" x14ac:dyDescent="0.3">
      <c r="A2898" t="s">
        <v>6</v>
      </c>
      <c r="B2898" t="s">
        <v>31</v>
      </c>
      <c r="D2898" t="s">
        <v>15</v>
      </c>
      <c r="E2898" t="s">
        <v>127</v>
      </c>
      <c r="F2898">
        <v>14</v>
      </c>
      <c r="G2898" t="str">
        <f>VLOOKUP(Table1[[#This Row],[Week]],MonthWeek,3,FALSE)</f>
        <v>Apr</v>
      </c>
      <c r="H2898" s="42">
        <v>0.2</v>
      </c>
      <c r="I2898" s="4">
        <f>VLOOKUP(Table1[[#This Row],[Week]],WeekDays,2,FALSE)*Table1[[#This Row],[%]]*0.875</f>
        <v>0.875</v>
      </c>
      <c r="J28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898" s="42"/>
    </row>
    <row r="2899" spans="1:11" hidden="1" x14ac:dyDescent="0.3">
      <c r="A2899" t="s">
        <v>6</v>
      </c>
      <c r="B2899" t="s">
        <v>31</v>
      </c>
      <c r="D2899" t="s">
        <v>17</v>
      </c>
      <c r="E2899" t="s">
        <v>107</v>
      </c>
      <c r="F2899">
        <v>14</v>
      </c>
      <c r="G2899" t="str">
        <f>VLOOKUP(Table1[[#This Row],[Week]],MonthWeek,3,FALSE)</f>
        <v>Apr</v>
      </c>
      <c r="H2899" s="58">
        <v>0.4</v>
      </c>
      <c r="I2899" s="4">
        <f>VLOOKUP(Table1[[#This Row],[Week]],WeekDays,2,FALSE)*Table1[[#This Row],[%]]*0.875</f>
        <v>1.75</v>
      </c>
      <c r="J28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2900" spans="1:11" hidden="1" x14ac:dyDescent="0.3">
      <c r="A2900" t="s">
        <v>6</v>
      </c>
      <c r="B2900" t="s">
        <v>31</v>
      </c>
      <c r="D2900" t="s">
        <v>15</v>
      </c>
      <c r="E2900" t="s">
        <v>128</v>
      </c>
      <c r="F2900">
        <v>14</v>
      </c>
      <c r="G2900" t="str">
        <f>VLOOKUP(Table1[[#This Row],[Week]],MonthWeek,3,FALSE)</f>
        <v>Apr</v>
      </c>
      <c r="H2900" s="42">
        <v>0.8</v>
      </c>
      <c r="I2900" s="4">
        <f>VLOOKUP(Table1[[#This Row],[Week]],WeekDays,2,FALSE)*Table1[[#This Row],[%]]*0.875</f>
        <v>3.5</v>
      </c>
      <c r="J29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2900" s="42"/>
    </row>
    <row r="2901" spans="1:11" hidden="1" x14ac:dyDescent="0.3">
      <c r="A2901" t="s">
        <v>6</v>
      </c>
      <c r="B2901" t="s">
        <v>31</v>
      </c>
      <c r="D2901" t="s">
        <v>15</v>
      </c>
      <c r="E2901" t="s">
        <v>106</v>
      </c>
      <c r="F2901">
        <v>14</v>
      </c>
      <c r="G2901" t="str">
        <f>VLOOKUP(Table1[[#This Row],[Week]],MonthWeek,3,FALSE)</f>
        <v>Apr</v>
      </c>
      <c r="H2901" s="58">
        <v>0.5</v>
      </c>
      <c r="I2901" s="4">
        <f>VLOOKUP(Table1[[#This Row],[Week]],WeekDays,2,FALSE)*Table1[[#This Row],[%]]*0.875</f>
        <v>2.1875</v>
      </c>
      <c r="J29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2902" spans="1:11" hidden="1" x14ac:dyDescent="0.3">
      <c r="A2902" t="s">
        <v>6</v>
      </c>
      <c r="B2902" t="s">
        <v>31</v>
      </c>
      <c r="D2902" t="s">
        <v>15</v>
      </c>
      <c r="E2902" t="s">
        <v>100</v>
      </c>
      <c r="F2902">
        <v>14</v>
      </c>
      <c r="G2902" t="str">
        <f>VLOOKUP(Table1[[#This Row],[Week]],MonthWeek,3,FALSE)</f>
        <v>Apr</v>
      </c>
      <c r="H2902" s="42">
        <v>1</v>
      </c>
      <c r="I2902" s="4">
        <f>VLOOKUP(Table1[[#This Row],[Week]],WeekDays,2,FALSE)*Table1[[#This Row],[%]]*0.875</f>
        <v>4.375</v>
      </c>
      <c r="J290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902" s="42"/>
    </row>
    <row r="2903" spans="1:11" hidden="1" x14ac:dyDescent="0.3">
      <c r="A2903" t="s">
        <v>6</v>
      </c>
      <c r="B2903" t="s">
        <v>31</v>
      </c>
      <c r="D2903" t="s">
        <v>15</v>
      </c>
      <c r="E2903" t="s">
        <v>138</v>
      </c>
      <c r="F2903">
        <v>14</v>
      </c>
      <c r="G2903" t="str">
        <f>VLOOKUP(Table1[[#This Row],[Week]],MonthWeek,3,FALSE)</f>
        <v>Apr</v>
      </c>
      <c r="H2903" s="42">
        <v>0.3</v>
      </c>
      <c r="I2903" s="4">
        <f>VLOOKUP(Table1[[#This Row],[Week]],WeekDays,2,FALSE)*Table1[[#This Row],[%]]*0.875</f>
        <v>1.3125</v>
      </c>
      <c r="J29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2903" s="42"/>
    </row>
    <row r="2904" spans="1:11" hidden="1" x14ac:dyDescent="0.3">
      <c r="A2904" t="s">
        <v>6</v>
      </c>
      <c r="B2904" t="s">
        <v>31</v>
      </c>
      <c r="D2904" t="s">
        <v>15</v>
      </c>
      <c r="E2904" t="s">
        <v>86</v>
      </c>
      <c r="F2904">
        <v>14</v>
      </c>
      <c r="G2904" t="str">
        <f>VLOOKUP(Table1[[#This Row],[Week]],MonthWeek,3,FALSE)</f>
        <v>Apr</v>
      </c>
      <c r="H2904" s="58">
        <v>1</v>
      </c>
      <c r="I2904" s="4">
        <f>VLOOKUP(Table1[[#This Row],[Week]],WeekDays,2,FALSE)*Table1[[#This Row],[%]]*0.875</f>
        <v>4.375</v>
      </c>
      <c r="J290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905" spans="1:11" hidden="1" x14ac:dyDescent="0.3">
      <c r="A2905" t="s">
        <v>6</v>
      </c>
      <c r="B2905" t="s">
        <v>31</v>
      </c>
      <c r="D2905" t="s">
        <v>17</v>
      </c>
      <c r="E2905" t="s">
        <v>50</v>
      </c>
      <c r="F2905">
        <v>14</v>
      </c>
      <c r="G2905" t="str">
        <f>VLOOKUP(Table1[[#This Row],[Week]],MonthWeek,3,FALSE)</f>
        <v>Apr</v>
      </c>
      <c r="H2905" s="42">
        <v>0.7</v>
      </c>
      <c r="I2905" s="4">
        <f>VLOOKUP(Table1[[#This Row],[Week]],WeekDays,2,FALSE)*Table1[[#This Row],[%]]*0.875</f>
        <v>3.0625</v>
      </c>
      <c r="J29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2905" s="42"/>
    </row>
    <row r="2906" spans="1:11" hidden="1" x14ac:dyDescent="0.3">
      <c r="A2906" t="s">
        <v>13</v>
      </c>
      <c r="B2906" t="s">
        <v>90</v>
      </c>
      <c r="D2906" t="s">
        <v>19</v>
      </c>
      <c r="E2906" t="s">
        <v>114</v>
      </c>
      <c r="F2906">
        <v>14</v>
      </c>
      <c r="G2906" t="str">
        <f>VLOOKUP(Table1[[#This Row],[Week]],MonthWeek,3,FALSE)</f>
        <v>Apr</v>
      </c>
      <c r="I2906" s="4">
        <f>VLOOKUP(Table1[[#This Row],[Week]],WeekDays,2,FALSE)*Table1[[#This Row],[%]]*0.875</f>
        <v>0</v>
      </c>
      <c r="J29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07" spans="1:11" hidden="1" x14ac:dyDescent="0.3">
      <c r="A2907" t="s">
        <v>13</v>
      </c>
      <c r="B2907" t="s">
        <v>90</v>
      </c>
      <c r="D2907" t="s">
        <v>15</v>
      </c>
      <c r="E2907" t="s">
        <v>127</v>
      </c>
      <c r="F2907">
        <v>14</v>
      </c>
      <c r="G2907" t="str">
        <f>VLOOKUP(Table1[[#This Row],[Week]],MonthWeek,3,FALSE)</f>
        <v>Apr</v>
      </c>
      <c r="I2907" s="4">
        <f>VLOOKUP(Table1[[#This Row],[Week]],WeekDays,2,FALSE)*Table1[[#This Row],[%]]*0.875</f>
        <v>0</v>
      </c>
      <c r="J29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08" spans="1:11" hidden="1" x14ac:dyDescent="0.3">
      <c r="A2908" t="s">
        <v>13</v>
      </c>
      <c r="B2908" t="s">
        <v>90</v>
      </c>
      <c r="D2908" t="s">
        <v>17</v>
      </c>
      <c r="E2908" t="s">
        <v>118</v>
      </c>
      <c r="F2908">
        <v>14</v>
      </c>
      <c r="G2908" t="str">
        <f>VLOOKUP(Table1[[#This Row],[Week]],MonthWeek,3,FALSE)</f>
        <v>Apr</v>
      </c>
      <c r="H2908" s="58">
        <v>0.1</v>
      </c>
      <c r="I2908" s="4">
        <f>VLOOKUP(Table1[[#This Row],[Week]],WeekDays,2,FALSE)*Table1[[#This Row],[%]]*0.875</f>
        <v>0.4375</v>
      </c>
      <c r="J29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909" spans="1:11" hidden="1" x14ac:dyDescent="0.3">
      <c r="A2909" t="s">
        <v>13</v>
      </c>
      <c r="B2909" t="s">
        <v>90</v>
      </c>
      <c r="D2909" t="s">
        <v>19</v>
      </c>
      <c r="E2909" t="s">
        <v>39</v>
      </c>
      <c r="F2909">
        <v>14</v>
      </c>
      <c r="G2909" t="str">
        <f>VLOOKUP(Table1[[#This Row],[Week]],MonthWeek,3,FALSE)</f>
        <v>Apr</v>
      </c>
      <c r="H2909" s="58">
        <v>0.1</v>
      </c>
      <c r="I2909" s="4">
        <f>VLOOKUP(Table1[[#This Row],[Week]],WeekDays,2,FALSE)*Table1[[#This Row],[%]]*0.875</f>
        <v>0.4375</v>
      </c>
      <c r="J29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910" spans="1:11" hidden="1" x14ac:dyDescent="0.3">
      <c r="A2910" t="s">
        <v>13</v>
      </c>
      <c r="B2910" t="s">
        <v>90</v>
      </c>
      <c r="D2910" t="s">
        <v>15</v>
      </c>
      <c r="E2910" t="s">
        <v>138</v>
      </c>
      <c r="F2910">
        <v>14</v>
      </c>
      <c r="G2910" t="str">
        <f>VLOOKUP(Table1[[#This Row],[Week]],MonthWeek,3,FALSE)</f>
        <v>Apr</v>
      </c>
      <c r="H2910" s="58">
        <v>0.1</v>
      </c>
      <c r="I2910" s="4">
        <f>VLOOKUP(Table1[[#This Row],[Week]],WeekDays,2,FALSE)*Table1[[#This Row],[%]]*0.875</f>
        <v>0.4375</v>
      </c>
      <c r="J29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911" spans="1:11" hidden="1" x14ac:dyDescent="0.3">
      <c r="A2911" t="s">
        <v>13</v>
      </c>
      <c r="B2911" t="s">
        <v>90</v>
      </c>
      <c r="D2911" t="s">
        <v>0</v>
      </c>
      <c r="E2911" t="s">
        <v>13</v>
      </c>
      <c r="F2911">
        <v>14</v>
      </c>
      <c r="G2911" t="str">
        <f>VLOOKUP(Table1[[#This Row],[Week]],MonthWeek,3,FALSE)</f>
        <v>Apr</v>
      </c>
      <c r="H2911" s="58">
        <v>0.1</v>
      </c>
      <c r="I2911" s="4">
        <f>VLOOKUP(Table1[[#This Row],[Week]],WeekDays,2,FALSE)*Table1[[#This Row],[%]]*0.875</f>
        <v>0.4375</v>
      </c>
      <c r="J29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12" spans="1:11" hidden="1" x14ac:dyDescent="0.3">
      <c r="A2912" t="s">
        <v>13</v>
      </c>
      <c r="B2912" t="s">
        <v>59</v>
      </c>
      <c r="D2912" t="s">
        <v>15</v>
      </c>
      <c r="E2912" t="s">
        <v>92</v>
      </c>
      <c r="F2912">
        <v>14</v>
      </c>
      <c r="G2912" t="str">
        <f>VLOOKUP(Table1[[#This Row],[Week]],MonthWeek,3,FALSE)</f>
        <v>Apr</v>
      </c>
      <c r="I2912" s="4">
        <f>VLOOKUP(Table1[[#This Row],[Week]],WeekDays,2,FALSE)*Table1[[#This Row],[%]]*0.875</f>
        <v>0</v>
      </c>
      <c r="J29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13" spans="1:10" hidden="1" x14ac:dyDescent="0.3">
      <c r="A2913" t="s">
        <v>13</v>
      </c>
      <c r="B2913" t="s">
        <v>59</v>
      </c>
      <c r="D2913" t="s">
        <v>17</v>
      </c>
      <c r="E2913" t="s">
        <v>72</v>
      </c>
      <c r="F2913">
        <v>14</v>
      </c>
      <c r="G2913" t="str">
        <f>VLOOKUP(Table1[[#This Row],[Week]],MonthWeek,3,FALSE)</f>
        <v>Apr</v>
      </c>
      <c r="H2913" s="58">
        <v>0.1</v>
      </c>
      <c r="I2913" s="4">
        <f>VLOOKUP(Table1[[#This Row],[Week]],WeekDays,2,FALSE)*Table1[[#This Row],[%]]*0.875</f>
        <v>0.4375</v>
      </c>
      <c r="J29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14" spans="1:10" hidden="1" x14ac:dyDescent="0.3">
      <c r="A2914" t="s">
        <v>13</v>
      </c>
      <c r="B2914" t="s">
        <v>59</v>
      </c>
      <c r="D2914" t="s">
        <v>19</v>
      </c>
      <c r="E2914" t="s">
        <v>102</v>
      </c>
      <c r="F2914">
        <v>14</v>
      </c>
      <c r="G2914" t="str">
        <f>VLOOKUP(Table1[[#This Row],[Week]],MonthWeek,3,FALSE)</f>
        <v>Apr</v>
      </c>
      <c r="I2914" s="4">
        <f>VLOOKUP(Table1[[#This Row],[Week]],WeekDays,2,FALSE)*Table1[[#This Row],[%]]*0.875</f>
        <v>0</v>
      </c>
      <c r="J29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15" spans="1:10" hidden="1" x14ac:dyDescent="0.3">
      <c r="A2915" t="s">
        <v>13</v>
      </c>
      <c r="B2915" t="s">
        <v>59</v>
      </c>
      <c r="D2915" t="s">
        <v>15</v>
      </c>
      <c r="E2915" t="s">
        <v>128</v>
      </c>
      <c r="F2915">
        <v>14</v>
      </c>
      <c r="G2915" t="str">
        <f>VLOOKUP(Table1[[#This Row],[Week]],MonthWeek,3,FALSE)</f>
        <v>Apr</v>
      </c>
      <c r="H2915" s="58">
        <v>0.1</v>
      </c>
      <c r="I2915" s="4">
        <f>VLOOKUP(Table1[[#This Row],[Week]],WeekDays,2,FALSE)*Table1[[#This Row],[%]]*0.875</f>
        <v>0.4375</v>
      </c>
      <c r="J29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16" spans="1:10" hidden="1" x14ac:dyDescent="0.3">
      <c r="A2916" t="s">
        <v>13</v>
      </c>
      <c r="B2916" t="s">
        <v>59</v>
      </c>
      <c r="D2916" t="s">
        <v>19</v>
      </c>
      <c r="E2916" t="s">
        <v>39</v>
      </c>
      <c r="F2916">
        <v>14</v>
      </c>
      <c r="G2916" t="str">
        <f>VLOOKUP(Table1[[#This Row],[Week]],MonthWeek,3,FALSE)</f>
        <v>Apr</v>
      </c>
      <c r="H2916" s="58">
        <v>0.1</v>
      </c>
      <c r="I2916" s="4">
        <f>VLOOKUP(Table1[[#This Row],[Week]],WeekDays,2,FALSE)*Table1[[#This Row],[%]]*0.875</f>
        <v>0.4375</v>
      </c>
      <c r="J29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917" spans="1:10" hidden="1" x14ac:dyDescent="0.3">
      <c r="A2917" t="s">
        <v>13</v>
      </c>
      <c r="B2917" t="s">
        <v>59</v>
      </c>
      <c r="D2917" t="s">
        <v>15</v>
      </c>
      <c r="E2917" t="s">
        <v>78</v>
      </c>
      <c r="F2917">
        <v>14</v>
      </c>
      <c r="G2917" t="str">
        <f>VLOOKUP(Table1[[#This Row],[Week]],MonthWeek,3,FALSE)</f>
        <v>Apr</v>
      </c>
      <c r="I2917" s="4">
        <f>VLOOKUP(Table1[[#This Row],[Week]],WeekDays,2,FALSE)*Table1[[#This Row],[%]]*0.875</f>
        <v>0</v>
      </c>
      <c r="J29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18" spans="1:10" hidden="1" x14ac:dyDescent="0.3">
      <c r="A2918" t="s">
        <v>13</v>
      </c>
      <c r="B2918" t="s">
        <v>59</v>
      </c>
      <c r="D2918" t="s">
        <v>0</v>
      </c>
      <c r="E2918" t="s">
        <v>13</v>
      </c>
      <c r="F2918">
        <v>14</v>
      </c>
      <c r="G2918" t="str">
        <f>VLOOKUP(Table1[[#This Row],[Week]],MonthWeek,3,FALSE)</f>
        <v>Apr</v>
      </c>
      <c r="H2918" s="58">
        <v>0.1</v>
      </c>
      <c r="I2918" s="4">
        <f>VLOOKUP(Table1[[#This Row],[Week]],WeekDays,2,FALSE)*Table1[[#This Row],[%]]*0.875</f>
        <v>0.4375</v>
      </c>
      <c r="J29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19" spans="1:10" hidden="1" x14ac:dyDescent="0.3">
      <c r="A2919" t="s">
        <v>10</v>
      </c>
      <c r="B2919" t="s">
        <v>10</v>
      </c>
      <c r="D2919" t="s">
        <v>17</v>
      </c>
      <c r="E2919" t="s">
        <v>72</v>
      </c>
      <c r="F2919">
        <v>14</v>
      </c>
      <c r="G2919" t="str">
        <f>VLOOKUP(Table1[[#This Row],[Week]],MonthWeek,3,FALSE)</f>
        <v>Apr</v>
      </c>
      <c r="I2919" s="4">
        <f>VLOOKUP(Table1[[#This Row],[Week]],WeekDays,2,FALSE)*Table1[[#This Row],[%]]*0.875</f>
        <v>0</v>
      </c>
      <c r="J29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20" spans="1:10" hidden="1" x14ac:dyDescent="0.3">
      <c r="A2920" t="s">
        <v>10</v>
      </c>
      <c r="B2920" t="s">
        <v>10</v>
      </c>
      <c r="D2920" t="s">
        <v>17</v>
      </c>
      <c r="E2920" t="s">
        <v>79</v>
      </c>
      <c r="F2920">
        <v>14</v>
      </c>
      <c r="G2920" t="str">
        <f>VLOOKUP(Table1[[#This Row],[Week]],MonthWeek,3,FALSE)</f>
        <v>Apr</v>
      </c>
      <c r="I2920" s="4">
        <f>VLOOKUP(Table1[[#This Row],[Week]],WeekDays,2,FALSE)*Table1[[#This Row],[%]]*0.875</f>
        <v>0</v>
      </c>
      <c r="J29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21" spans="1:10" hidden="1" x14ac:dyDescent="0.3">
      <c r="A2921" t="s">
        <v>10</v>
      </c>
      <c r="B2921" t="s">
        <v>10</v>
      </c>
      <c r="D2921" t="s">
        <v>17</v>
      </c>
      <c r="E2921" t="s">
        <v>62</v>
      </c>
      <c r="F2921">
        <v>14</v>
      </c>
      <c r="G2921" t="str">
        <f>VLOOKUP(Table1[[#This Row],[Week]],MonthWeek,3,FALSE)</f>
        <v>Apr</v>
      </c>
      <c r="I2921" s="4">
        <f>VLOOKUP(Table1[[#This Row],[Week]],WeekDays,2,FALSE)*Table1[[#This Row],[%]]*0.875</f>
        <v>0</v>
      </c>
      <c r="J29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22" spans="1:10" hidden="1" x14ac:dyDescent="0.3">
      <c r="A2922" t="s">
        <v>4</v>
      </c>
      <c r="B2922" t="s">
        <v>45</v>
      </c>
      <c r="D2922" t="s">
        <v>15</v>
      </c>
      <c r="E2922" t="s">
        <v>130</v>
      </c>
      <c r="F2922">
        <v>14</v>
      </c>
      <c r="G2922" t="str">
        <f>VLOOKUP(Table1[[#This Row],[Week]],MonthWeek,3,FALSE)</f>
        <v>Apr</v>
      </c>
      <c r="H2922" s="58">
        <v>0.15</v>
      </c>
      <c r="I2922" s="4">
        <f>VLOOKUP(Table1[[#This Row],[Week]],WeekDays,2,FALSE)*Table1[[#This Row],[%]]*0.875</f>
        <v>0.65625</v>
      </c>
      <c r="J29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2923" spans="1:10" hidden="1" x14ac:dyDescent="0.3">
      <c r="A2923" t="s">
        <v>4</v>
      </c>
      <c r="B2923" t="s">
        <v>45</v>
      </c>
      <c r="D2923" t="s">
        <v>0</v>
      </c>
      <c r="E2923" t="s">
        <v>4</v>
      </c>
      <c r="F2923">
        <v>14</v>
      </c>
      <c r="G2923" t="str">
        <f>VLOOKUP(Table1[[#This Row],[Week]],MonthWeek,3,FALSE)</f>
        <v>Apr</v>
      </c>
      <c r="H2923" s="58">
        <v>0.2</v>
      </c>
      <c r="I2923" s="4">
        <f>VLOOKUP(Table1[[#This Row],[Week]],WeekDays,2,FALSE)*Table1[[#This Row],[%]]*0.875</f>
        <v>0.875</v>
      </c>
      <c r="J29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924" spans="1:10" hidden="1" x14ac:dyDescent="0.3">
      <c r="A2924" t="s">
        <v>4</v>
      </c>
      <c r="B2924" t="s">
        <v>45</v>
      </c>
      <c r="D2924" t="s">
        <v>19</v>
      </c>
      <c r="E2924" t="s">
        <v>102</v>
      </c>
      <c r="F2924">
        <v>14</v>
      </c>
      <c r="G2924" t="str">
        <f>VLOOKUP(Table1[[#This Row],[Week]],MonthWeek,3,FALSE)</f>
        <v>Apr</v>
      </c>
      <c r="H2924" s="58">
        <v>0.1</v>
      </c>
      <c r="I2924" s="4">
        <f>VLOOKUP(Table1[[#This Row],[Week]],WeekDays,2,FALSE)*Table1[[#This Row],[%]]*0.875</f>
        <v>0.4375</v>
      </c>
      <c r="J29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925" spans="1:10" hidden="1" x14ac:dyDescent="0.3">
      <c r="A2925" t="s">
        <v>4</v>
      </c>
      <c r="B2925" t="s">
        <v>45</v>
      </c>
      <c r="D2925" t="s">
        <v>17</v>
      </c>
      <c r="E2925" t="s">
        <v>118</v>
      </c>
      <c r="F2925">
        <v>14</v>
      </c>
      <c r="G2925" t="str">
        <f>VLOOKUP(Table1[[#This Row],[Week]],MonthWeek,3,FALSE)</f>
        <v>Apr</v>
      </c>
      <c r="I2925" s="4">
        <f>VLOOKUP(Table1[[#This Row],[Week]],WeekDays,2,FALSE)*Table1[[#This Row],[%]]*0.875</f>
        <v>0</v>
      </c>
      <c r="J29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26" spans="1:10" hidden="1" x14ac:dyDescent="0.3">
      <c r="A2926" t="s">
        <v>13</v>
      </c>
      <c r="B2926" t="s">
        <v>98</v>
      </c>
      <c r="D2926" t="s">
        <v>17</v>
      </c>
      <c r="E2926" t="s">
        <v>72</v>
      </c>
      <c r="F2926">
        <v>14</v>
      </c>
      <c r="G2926" t="str">
        <f>VLOOKUP(Table1[[#This Row],[Week]],MonthWeek,3,FALSE)</f>
        <v>Apr</v>
      </c>
      <c r="H2926" s="58">
        <v>0.1</v>
      </c>
      <c r="I2926" s="4">
        <f>VLOOKUP(Table1[[#This Row],[Week]],WeekDays,2,FALSE)*Table1[[#This Row],[%]]*0.875</f>
        <v>0.4375</v>
      </c>
      <c r="J29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27" spans="1:10" hidden="1" x14ac:dyDescent="0.3">
      <c r="A2927" t="s">
        <v>13</v>
      </c>
      <c r="B2927" t="s">
        <v>98</v>
      </c>
      <c r="D2927" t="s">
        <v>19</v>
      </c>
      <c r="E2927" t="s">
        <v>39</v>
      </c>
      <c r="F2927">
        <v>14</v>
      </c>
      <c r="G2927" t="str">
        <f>VLOOKUP(Table1[[#This Row],[Week]],MonthWeek,3,FALSE)</f>
        <v>Apr</v>
      </c>
      <c r="H2927" s="58">
        <v>0.1</v>
      </c>
      <c r="I2927" s="4">
        <f>VLOOKUP(Table1[[#This Row],[Week]],WeekDays,2,FALSE)*Table1[[#This Row],[%]]*0.875</f>
        <v>0.4375</v>
      </c>
      <c r="J29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928" spans="1:10" hidden="1" x14ac:dyDescent="0.3">
      <c r="A2928" t="s">
        <v>13</v>
      </c>
      <c r="B2928" t="s">
        <v>98</v>
      </c>
      <c r="D2928" t="s">
        <v>15</v>
      </c>
      <c r="E2928" t="s">
        <v>126</v>
      </c>
      <c r="F2928">
        <v>14</v>
      </c>
      <c r="G2928" t="str">
        <f>VLOOKUP(Table1[[#This Row],[Week]],MonthWeek,3,FALSE)</f>
        <v>Apr</v>
      </c>
      <c r="I2928" s="4">
        <f>VLOOKUP(Table1[[#This Row],[Week]],WeekDays,2,FALSE)*Table1[[#This Row],[%]]*0.875</f>
        <v>0</v>
      </c>
      <c r="J29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29" spans="1:11" hidden="1" x14ac:dyDescent="0.3">
      <c r="A2929" t="s">
        <v>13</v>
      </c>
      <c r="B2929" t="s">
        <v>98</v>
      </c>
      <c r="D2929" t="s">
        <v>15</v>
      </c>
      <c r="E2929" t="s">
        <v>117</v>
      </c>
      <c r="F2929">
        <v>14</v>
      </c>
      <c r="G2929" t="str">
        <f>VLOOKUP(Table1[[#This Row],[Week]],MonthWeek,3,FALSE)</f>
        <v>Apr</v>
      </c>
      <c r="H2929" s="58">
        <v>0.1</v>
      </c>
      <c r="I2929" s="4">
        <f>VLOOKUP(Table1[[#This Row],[Week]],WeekDays,2,FALSE)*Table1[[#This Row],[%]]*0.875</f>
        <v>0.4375</v>
      </c>
      <c r="J292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930" spans="1:11" hidden="1" x14ac:dyDescent="0.3">
      <c r="A2930" t="s">
        <v>13</v>
      </c>
      <c r="B2930" t="s">
        <v>98</v>
      </c>
      <c r="D2930" t="s">
        <v>0</v>
      </c>
      <c r="E2930" t="s">
        <v>13</v>
      </c>
      <c r="F2930">
        <v>14</v>
      </c>
      <c r="G2930" t="str">
        <f>VLOOKUP(Table1[[#This Row],[Week]],MonthWeek,3,FALSE)</f>
        <v>Apr</v>
      </c>
      <c r="H2930" s="58">
        <v>0.1</v>
      </c>
      <c r="I2930" s="4">
        <f>VLOOKUP(Table1[[#This Row],[Week]],WeekDays,2,FALSE)*Table1[[#This Row],[%]]*0.875</f>
        <v>0.4375</v>
      </c>
      <c r="J29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31" spans="1:11" hidden="1" x14ac:dyDescent="0.3">
      <c r="A2931" t="s">
        <v>5</v>
      </c>
      <c r="B2931" t="s">
        <v>46</v>
      </c>
      <c r="D2931" t="s">
        <v>19</v>
      </c>
      <c r="E2931" t="s">
        <v>108</v>
      </c>
      <c r="F2931">
        <v>14</v>
      </c>
      <c r="G2931" t="str">
        <f>VLOOKUP(Table1[[#This Row],[Week]],MonthWeek,3,FALSE)</f>
        <v>Apr</v>
      </c>
      <c r="I2931" s="4">
        <f>VLOOKUP(Table1[[#This Row],[Week]],WeekDays,2,FALSE)*Table1[[#This Row],[%]]*0.875</f>
        <v>0</v>
      </c>
      <c r="J29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32" spans="1:11" hidden="1" x14ac:dyDescent="0.3">
      <c r="A2932" t="s">
        <v>5</v>
      </c>
      <c r="B2932" t="s">
        <v>46</v>
      </c>
      <c r="D2932" t="s">
        <v>15</v>
      </c>
      <c r="E2932" t="s">
        <v>132</v>
      </c>
      <c r="F2932">
        <v>14</v>
      </c>
      <c r="G2932" t="str">
        <f>VLOOKUP(Table1[[#This Row],[Week]],MonthWeek,3,FALSE)</f>
        <v>Apr</v>
      </c>
      <c r="I2932" s="4">
        <f>VLOOKUP(Table1[[#This Row],[Week]],WeekDays,2,FALSE)*Table1[[#This Row],[%]]*0.875</f>
        <v>0</v>
      </c>
      <c r="J29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33" spans="1:11" hidden="1" x14ac:dyDescent="0.3">
      <c r="A2933" t="s">
        <v>5</v>
      </c>
      <c r="B2933" t="s">
        <v>46</v>
      </c>
      <c r="D2933" t="s">
        <v>15</v>
      </c>
      <c r="E2933" t="s">
        <v>92</v>
      </c>
      <c r="F2933">
        <v>14</v>
      </c>
      <c r="G2933" t="str">
        <f>VLOOKUP(Table1[[#This Row],[Week]],MonthWeek,3,FALSE)</f>
        <v>Apr</v>
      </c>
      <c r="I2933" s="4">
        <f>VLOOKUP(Table1[[#This Row],[Week]],WeekDays,2,FALSE)*Table1[[#This Row],[%]]*0.875</f>
        <v>0</v>
      </c>
      <c r="J29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34" spans="1:11" hidden="1" x14ac:dyDescent="0.3">
      <c r="A2934" t="s">
        <v>5</v>
      </c>
      <c r="B2934" t="s">
        <v>46</v>
      </c>
      <c r="D2934" t="s">
        <v>15</v>
      </c>
      <c r="E2934" t="s">
        <v>133</v>
      </c>
      <c r="F2934">
        <v>14</v>
      </c>
      <c r="G2934" t="str">
        <f>VLOOKUP(Table1[[#This Row],[Week]],MonthWeek,3,FALSE)</f>
        <v>Apr</v>
      </c>
      <c r="I2934" s="4">
        <f>VLOOKUP(Table1[[#This Row],[Week]],WeekDays,2,FALSE)*Table1[[#This Row],[%]]*0.875</f>
        <v>0</v>
      </c>
      <c r="J29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35" spans="1:11" hidden="1" x14ac:dyDescent="0.3">
      <c r="A2935" t="s">
        <v>5</v>
      </c>
      <c r="B2935" t="s">
        <v>46</v>
      </c>
      <c r="D2935" t="s">
        <v>17</v>
      </c>
      <c r="E2935" t="s">
        <v>62</v>
      </c>
      <c r="F2935">
        <v>14</v>
      </c>
      <c r="G2935" t="str">
        <f>VLOOKUP(Table1[[#This Row],[Week]],MonthWeek,3,FALSE)</f>
        <v>Apr</v>
      </c>
      <c r="I2935" s="4">
        <f>VLOOKUP(Table1[[#This Row],[Week]],WeekDays,2,FALSE)*Table1[[#This Row],[%]]*0.875</f>
        <v>0</v>
      </c>
      <c r="J29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36" spans="1:11" hidden="1" x14ac:dyDescent="0.3">
      <c r="A2936" t="s">
        <v>5</v>
      </c>
      <c r="B2936" t="s">
        <v>46</v>
      </c>
      <c r="D2936" t="s">
        <v>19</v>
      </c>
      <c r="E2936" t="s">
        <v>39</v>
      </c>
      <c r="F2936">
        <v>14</v>
      </c>
      <c r="G2936" t="str">
        <f>VLOOKUP(Table1[[#This Row],[Week]],MonthWeek,3,FALSE)</f>
        <v>Apr</v>
      </c>
      <c r="I2936" s="4">
        <f>VLOOKUP(Table1[[#This Row],[Week]],WeekDays,2,FALSE)*Table1[[#This Row],[%]]*0.875</f>
        <v>0</v>
      </c>
      <c r="J29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37" spans="1:11" hidden="1" x14ac:dyDescent="0.3">
      <c r="A2937" t="s">
        <v>5</v>
      </c>
      <c r="B2937" t="s">
        <v>46</v>
      </c>
      <c r="D2937" t="s">
        <v>15</v>
      </c>
      <c r="E2937" t="s">
        <v>78</v>
      </c>
      <c r="F2937">
        <v>14</v>
      </c>
      <c r="G2937" t="str">
        <f>VLOOKUP(Table1[[#This Row],[Week]],MonthWeek,3,FALSE)</f>
        <v>Apr</v>
      </c>
      <c r="I2937" s="4">
        <f>VLOOKUP(Table1[[#This Row],[Week]],WeekDays,2,FALSE)*Table1[[#This Row],[%]]*0.875</f>
        <v>0</v>
      </c>
      <c r="J29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38" spans="1:11" hidden="1" x14ac:dyDescent="0.3">
      <c r="A2938" t="s">
        <v>14</v>
      </c>
      <c r="B2938" t="s">
        <v>85</v>
      </c>
      <c r="D2938" t="s">
        <v>17</v>
      </c>
      <c r="E2938" t="s">
        <v>120</v>
      </c>
      <c r="F2938">
        <v>14</v>
      </c>
      <c r="G2938" t="str">
        <f>VLOOKUP(Table1[[#This Row],[Week]],MonthWeek,3,FALSE)</f>
        <v>Apr</v>
      </c>
      <c r="I2938" s="4">
        <f>VLOOKUP(Table1[[#This Row],[Week]],WeekDays,2,FALSE)*Table1[[#This Row],[%]]*0.875</f>
        <v>0</v>
      </c>
      <c r="J29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39" spans="1:11" hidden="1" x14ac:dyDescent="0.3">
      <c r="A2939" t="s">
        <v>14</v>
      </c>
      <c r="B2939" t="s">
        <v>85</v>
      </c>
      <c r="D2939" t="s">
        <v>15</v>
      </c>
      <c r="E2939" t="s">
        <v>92</v>
      </c>
      <c r="F2939">
        <v>14</v>
      </c>
      <c r="G2939" t="str">
        <f>VLOOKUP(Table1[[#This Row],[Week]],MonthWeek,3,FALSE)</f>
        <v>Apr</v>
      </c>
      <c r="H2939" s="42">
        <v>0.2</v>
      </c>
      <c r="I2939" s="4">
        <f>VLOOKUP(Table1[[#This Row],[Week]],WeekDays,2,FALSE)*Table1[[#This Row],[%]]*0.875</f>
        <v>0.875</v>
      </c>
      <c r="J29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2939" s="42"/>
    </row>
    <row r="2940" spans="1:11" hidden="1" x14ac:dyDescent="0.3">
      <c r="A2940" t="s">
        <v>14</v>
      </c>
      <c r="B2940" t="s">
        <v>85</v>
      </c>
      <c r="D2940" t="s">
        <v>17</v>
      </c>
      <c r="E2940" t="s">
        <v>72</v>
      </c>
      <c r="F2940">
        <v>14</v>
      </c>
      <c r="G2940" t="str">
        <f>VLOOKUP(Table1[[#This Row],[Week]],MonthWeek,3,FALSE)</f>
        <v>Apr</v>
      </c>
      <c r="H2940" s="58">
        <v>0.1</v>
      </c>
      <c r="I2940" s="4">
        <f>VLOOKUP(Table1[[#This Row],[Week]],WeekDays,2,FALSE)*Table1[[#This Row],[%]]*0.875</f>
        <v>0.4375</v>
      </c>
      <c r="J29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41" spans="1:11" hidden="1" x14ac:dyDescent="0.3">
      <c r="A2941" t="s">
        <v>14</v>
      </c>
      <c r="B2941" t="s">
        <v>85</v>
      </c>
      <c r="D2941" t="s">
        <v>19</v>
      </c>
      <c r="E2941" t="s">
        <v>121</v>
      </c>
      <c r="F2941">
        <v>14</v>
      </c>
      <c r="G2941" t="str">
        <f>VLOOKUP(Table1[[#This Row],[Week]],MonthWeek,3,FALSE)</f>
        <v>Apr</v>
      </c>
      <c r="H2941" s="58">
        <v>0.3</v>
      </c>
      <c r="I2941" s="4">
        <f>VLOOKUP(Table1[[#This Row],[Week]],WeekDays,2,FALSE)*Table1[[#This Row],[%]]*0.875</f>
        <v>1.3125</v>
      </c>
      <c r="J29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2942" spans="1:11" hidden="1" x14ac:dyDescent="0.3">
      <c r="A2942" t="s">
        <v>14</v>
      </c>
      <c r="B2942" t="s">
        <v>85</v>
      </c>
      <c r="D2942" t="s">
        <v>15</v>
      </c>
      <c r="E2942" t="s">
        <v>126</v>
      </c>
      <c r="F2942">
        <v>14</v>
      </c>
      <c r="G2942" t="str">
        <f>VLOOKUP(Table1[[#This Row],[Week]],MonthWeek,3,FALSE)</f>
        <v>Apr</v>
      </c>
      <c r="H2942" s="42">
        <v>0.05</v>
      </c>
      <c r="I2942" s="4">
        <f>VLOOKUP(Table1[[#This Row],[Week]],WeekDays,2,FALSE)*Table1[[#This Row],[%]]*0.875</f>
        <v>0.21875</v>
      </c>
      <c r="J29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942" s="42"/>
    </row>
    <row r="2943" spans="1:11" hidden="1" x14ac:dyDescent="0.3">
      <c r="A2943" t="s">
        <v>14</v>
      </c>
      <c r="B2943" t="s">
        <v>85</v>
      </c>
      <c r="D2943" t="s">
        <v>15</v>
      </c>
      <c r="E2943" t="s">
        <v>138</v>
      </c>
      <c r="F2943">
        <v>14</v>
      </c>
      <c r="G2943" t="str">
        <f>VLOOKUP(Table1[[#This Row],[Week]],MonthWeek,3,FALSE)</f>
        <v>Apr</v>
      </c>
      <c r="H2943" s="42"/>
      <c r="I2943" s="4">
        <f>VLOOKUP(Table1[[#This Row],[Week]],WeekDays,2,FALSE)*Table1[[#This Row],[%]]*0.875</f>
        <v>0</v>
      </c>
      <c r="J29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2943" s="42"/>
    </row>
    <row r="2944" spans="1:11" hidden="1" x14ac:dyDescent="0.3">
      <c r="A2944" t="s">
        <v>14</v>
      </c>
      <c r="B2944" t="s">
        <v>85</v>
      </c>
      <c r="D2944" t="s">
        <v>0</v>
      </c>
      <c r="E2944" t="s">
        <v>167</v>
      </c>
      <c r="F2944">
        <v>14</v>
      </c>
      <c r="G2944" t="str">
        <f>VLOOKUP(Table1[[#This Row],[Week]],MonthWeek,3,FALSE)</f>
        <v>Apr</v>
      </c>
      <c r="H2944" s="42">
        <v>0.1</v>
      </c>
      <c r="I2944" s="4">
        <f>VLOOKUP(Table1[[#This Row],[Week]],WeekDays,2,FALSE)*Table1[[#This Row],[%]]*0.875</f>
        <v>0.4375</v>
      </c>
      <c r="J29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2944" s="42"/>
    </row>
    <row r="2945" spans="1:10" hidden="1" x14ac:dyDescent="0.3">
      <c r="A2945" t="s">
        <v>6</v>
      </c>
      <c r="B2945" t="s">
        <v>111</v>
      </c>
      <c r="D2945" t="s">
        <v>15</v>
      </c>
      <c r="E2945" t="s">
        <v>37</v>
      </c>
      <c r="F2945">
        <v>14</v>
      </c>
      <c r="G2945" t="str">
        <f>VLOOKUP(Table1[[#This Row],[Week]],MonthWeek,3,FALSE)</f>
        <v>Apr</v>
      </c>
      <c r="H2945" s="58">
        <v>0.1</v>
      </c>
      <c r="I2945" s="4">
        <f>VLOOKUP(Table1[[#This Row],[Week]],WeekDays,2,FALSE)*Table1[[#This Row],[%]]*0.875</f>
        <v>0.4375</v>
      </c>
      <c r="J29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46" spans="1:10" hidden="1" x14ac:dyDescent="0.3">
      <c r="A2946" t="s">
        <v>6</v>
      </c>
      <c r="B2946" t="s">
        <v>111</v>
      </c>
      <c r="D2946" t="s">
        <v>19</v>
      </c>
      <c r="E2946" t="s">
        <v>73</v>
      </c>
      <c r="F2946">
        <v>14</v>
      </c>
      <c r="G2946" t="str">
        <f>VLOOKUP(Table1[[#This Row],[Week]],MonthWeek,3,FALSE)</f>
        <v>Apr</v>
      </c>
      <c r="H2946" s="58">
        <v>0.2</v>
      </c>
      <c r="I2946" s="4">
        <f>VLOOKUP(Table1[[#This Row],[Week]],WeekDays,2,FALSE)*Table1[[#This Row],[%]]*0.875</f>
        <v>0.875</v>
      </c>
      <c r="J29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2947" spans="1:10" hidden="1" x14ac:dyDescent="0.3">
      <c r="A2947" t="s">
        <v>6</v>
      </c>
      <c r="B2947" t="s">
        <v>111</v>
      </c>
      <c r="D2947" t="s">
        <v>0</v>
      </c>
      <c r="E2947" t="s">
        <v>6</v>
      </c>
      <c r="F2947">
        <v>14</v>
      </c>
      <c r="G2947" t="str">
        <f>VLOOKUP(Table1[[#This Row],[Week]],MonthWeek,3,FALSE)</f>
        <v>Apr</v>
      </c>
      <c r="H2947" s="58">
        <v>0.3</v>
      </c>
      <c r="I2947" s="4">
        <f>VLOOKUP(Table1[[#This Row],[Week]],WeekDays,2,FALSE)*Table1[[#This Row],[%]]*0.875</f>
        <v>1.3125</v>
      </c>
      <c r="J29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2948" spans="1:10" hidden="1" x14ac:dyDescent="0.3">
      <c r="A2948" t="s">
        <v>6</v>
      </c>
      <c r="B2948" t="s">
        <v>111</v>
      </c>
      <c r="D2948" t="s">
        <v>15</v>
      </c>
      <c r="E2948" t="s">
        <v>127</v>
      </c>
      <c r="F2948">
        <v>14</v>
      </c>
      <c r="G2948" t="str">
        <f>VLOOKUP(Table1[[#This Row],[Week]],MonthWeek,3,FALSE)</f>
        <v>Apr</v>
      </c>
      <c r="I2948" s="4">
        <f>VLOOKUP(Table1[[#This Row],[Week]],WeekDays,2,FALSE)*Table1[[#This Row],[%]]*0.875</f>
        <v>0</v>
      </c>
      <c r="J29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49" spans="1:10" hidden="1" x14ac:dyDescent="0.3">
      <c r="A2949" t="s">
        <v>6</v>
      </c>
      <c r="B2949" t="s">
        <v>111</v>
      </c>
      <c r="D2949" t="s">
        <v>17</v>
      </c>
      <c r="E2949" t="s">
        <v>79</v>
      </c>
      <c r="F2949">
        <v>14</v>
      </c>
      <c r="G2949" t="str">
        <f>VLOOKUP(Table1[[#This Row],[Week]],MonthWeek,3,FALSE)</f>
        <v>Apr</v>
      </c>
      <c r="H2949" s="58">
        <v>0.05</v>
      </c>
      <c r="I2949" s="4">
        <f>VLOOKUP(Table1[[#This Row],[Week]],WeekDays,2,FALSE)*Table1[[#This Row],[%]]*0.875</f>
        <v>0.21875</v>
      </c>
      <c r="J29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2950" spans="1:10" hidden="1" x14ac:dyDescent="0.3">
      <c r="A2950" t="s">
        <v>6</v>
      </c>
      <c r="B2950" t="s">
        <v>111</v>
      </c>
      <c r="D2950" t="s">
        <v>15</v>
      </c>
      <c r="E2950" t="s">
        <v>78</v>
      </c>
      <c r="F2950">
        <v>14</v>
      </c>
      <c r="G2950" t="str">
        <f>VLOOKUP(Table1[[#This Row],[Week]],MonthWeek,3,FALSE)</f>
        <v>Apr</v>
      </c>
      <c r="H2950" s="58">
        <v>0.3</v>
      </c>
      <c r="I2950" s="4">
        <f>VLOOKUP(Table1[[#This Row],[Week]],WeekDays,2,FALSE)*Table1[[#This Row],[%]]*0.875</f>
        <v>1.3125</v>
      </c>
      <c r="J29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2951" spans="1:10" hidden="1" x14ac:dyDescent="0.3">
      <c r="A2951" t="s">
        <v>6</v>
      </c>
      <c r="B2951" t="s">
        <v>97</v>
      </c>
      <c r="D2951" t="s">
        <v>15</v>
      </c>
      <c r="E2951" t="s">
        <v>124</v>
      </c>
      <c r="F2951">
        <v>14</v>
      </c>
      <c r="G2951" t="str">
        <f>VLOOKUP(Table1[[#This Row],[Week]],MonthWeek,3,FALSE)</f>
        <v>Apr</v>
      </c>
      <c r="H2951" s="58">
        <v>0.2</v>
      </c>
      <c r="I2951" s="4">
        <f>VLOOKUP(Table1[[#This Row],[Week]],WeekDays,2,FALSE)*Table1[[#This Row],[%]]*0.875</f>
        <v>0.875</v>
      </c>
      <c r="J29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952" spans="1:10" hidden="1" x14ac:dyDescent="0.3">
      <c r="A2952" t="s">
        <v>6</v>
      </c>
      <c r="B2952" t="s">
        <v>97</v>
      </c>
      <c r="D2952" t="s">
        <v>15</v>
      </c>
      <c r="E2952" t="s">
        <v>122</v>
      </c>
      <c r="F2952">
        <v>14</v>
      </c>
      <c r="G2952" t="str">
        <f>VLOOKUP(Table1[[#This Row],[Week]],MonthWeek,3,FALSE)</f>
        <v>Apr</v>
      </c>
      <c r="H2952" s="58">
        <v>0.5</v>
      </c>
      <c r="I2952" s="4">
        <f>VLOOKUP(Table1[[#This Row],[Week]],WeekDays,2,FALSE)*Table1[[#This Row],[%]]*0.875</f>
        <v>2.1875</v>
      </c>
      <c r="J29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953" spans="1:10" hidden="1" x14ac:dyDescent="0.3">
      <c r="A2953" t="s">
        <v>6</v>
      </c>
      <c r="B2953" t="s">
        <v>97</v>
      </c>
      <c r="D2953" t="s">
        <v>19</v>
      </c>
      <c r="E2953" t="s">
        <v>73</v>
      </c>
      <c r="F2953">
        <v>14</v>
      </c>
      <c r="G2953" t="str">
        <f>VLOOKUP(Table1[[#This Row],[Week]],MonthWeek,3,FALSE)</f>
        <v>Apr</v>
      </c>
      <c r="H2953" s="58">
        <v>0.15</v>
      </c>
      <c r="I2953" s="4">
        <f>VLOOKUP(Table1[[#This Row],[Week]],WeekDays,2,FALSE)*Table1[[#This Row],[%]]*0.875</f>
        <v>0.65625</v>
      </c>
      <c r="J29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2954" spans="1:10" hidden="1" x14ac:dyDescent="0.3">
      <c r="A2954" t="s">
        <v>6</v>
      </c>
      <c r="B2954" t="s">
        <v>97</v>
      </c>
      <c r="D2954" t="s">
        <v>0</v>
      </c>
      <c r="E2954" t="s">
        <v>6</v>
      </c>
      <c r="F2954">
        <v>14</v>
      </c>
      <c r="G2954" t="str">
        <f>VLOOKUP(Table1[[#This Row],[Week]],MonthWeek,3,FALSE)</f>
        <v>Apr</v>
      </c>
      <c r="H2954" s="58">
        <v>0.4</v>
      </c>
      <c r="I2954" s="4">
        <f>VLOOKUP(Table1[[#This Row],[Week]],WeekDays,2,FALSE)*Table1[[#This Row],[%]]*0.875</f>
        <v>1.75</v>
      </c>
      <c r="J29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955" spans="1:10" hidden="1" x14ac:dyDescent="0.3">
      <c r="A2955" t="s">
        <v>6</v>
      </c>
      <c r="B2955" t="s">
        <v>97</v>
      </c>
      <c r="D2955" t="s">
        <v>17</v>
      </c>
      <c r="E2955" t="s">
        <v>107</v>
      </c>
      <c r="F2955">
        <v>14</v>
      </c>
      <c r="G2955" t="str">
        <f>VLOOKUP(Table1[[#This Row],[Week]],MonthWeek,3,FALSE)</f>
        <v>Apr</v>
      </c>
      <c r="H2955" s="58">
        <v>0.1</v>
      </c>
      <c r="I2955" s="4">
        <f>VLOOKUP(Table1[[#This Row],[Week]],WeekDays,2,FALSE)*Table1[[#This Row],[%]]*0.875</f>
        <v>0.4375</v>
      </c>
      <c r="J29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956" spans="1:10" hidden="1" x14ac:dyDescent="0.3">
      <c r="A2956" t="s">
        <v>6</v>
      </c>
      <c r="B2956" t="s">
        <v>97</v>
      </c>
      <c r="D2956" t="s">
        <v>17</v>
      </c>
      <c r="E2956" t="s">
        <v>50</v>
      </c>
      <c r="F2956">
        <v>14</v>
      </c>
      <c r="G2956" t="str">
        <f>VLOOKUP(Table1[[#This Row],[Week]],MonthWeek,3,FALSE)</f>
        <v>Apr</v>
      </c>
      <c r="H2956" s="58">
        <v>0.1</v>
      </c>
      <c r="I2956" s="4">
        <f>VLOOKUP(Table1[[#This Row],[Week]],WeekDays,2,FALSE)*Table1[[#This Row],[%]]*0.875</f>
        <v>0.4375</v>
      </c>
      <c r="J29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957" spans="1:10" hidden="1" x14ac:dyDescent="0.3">
      <c r="A2957" t="s">
        <v>13</v>
      </c>
      <c r="B2957" t="s">
        <v>69</v>
      </c>
      <c r="D2957" t="s">
        <v>15</v>
      </c>
      <c r="E2957" t="s">
        <v>127</v>
      </c>
      <c r="F2957">
        <v>14</v>
      </c>
      <c r="G2957" t="str">
        <f>VLOOKUP(Table1[[#This Row],[Week]],MonthWeek,3,FALSE)</f>
        <v>Apr</v>
      </c>
      <c r="I2957" s="4">
        <f>VLOOKUP(Table1[[#This Row],[Week]],WeekDays,2,FALSE)*Table1[[#This Row],[%]]*0.875</f>
        <v>0</v>
      </c>
      <c r="J29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58" spans="1:10" hidden="1" x14ac:dyDescent="0.3">
      <c r="A2958" t="s">
        <v>13</v>
      </c>
      <c r="B2958" t="s">
        <v>69</v>
      </c>
      <c r="D2958" t="s">
        <v>17</v>
      </c>
      <c r="E2958" t="s">
        <v>118</v>
      </c>
      <c r="F2958">
        <v>14</v>
      </c>
      <c r="G2958" t="str">
        <f>VLOOKUP(Table1[[#This Row],[Week]],MonthWeek,3,FALSE)</f>
        <v>Apr</v>
      </c>
      <c r="H2958" s="58">
        <v>0.1</v>
      </c>
      <c r="I2958" s="4">
        <f>VLOOKUP(Table1[[#This Row],[Week]],WeekDays,2,FALSE)*Table1[[#This Row],[%]]*0.875</f>
        <v>0.4375</v>
      </c>
      <c r="J29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959" spans="1:10" hidden="1" x14ac:dyDescent="0.3">
      <c r="A2959" t="s">
        <v>13</v>
      </c>
      <c r="B2959" t="s">
        <v>69</v>
      </c>
      <c r="D2959" t="s">
        <v>19</v>
      </c>
      <c r="E2959" t="s">
        <v>121</v>
      </c>
      <c r="F2959">
        <v>14</v>
      </c>
      <c r="G2959" t="str">
        <f>VLOOKUP(Table1[[#This Row],[Week]],MonthWeek,3,FALSE)</f>
        <v>Apr</v>
      </c>
      <c r="H2959" s="58">
        <v>0.1</v>
      </c>
      <c r="I2959" s="4">
        <f>VLOOKUP(Table1[[#This Row],[Week]],WeekDays,2,FALSE)*Table1[[#This Row],[%]]*0.875</f>
        <v>0.4375</v>
      </c>
      <c r="J29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2960" spans="1:10" hidden="1" x14ac:dyDescent="0.3">
      <c r="A2960" t="s">
        <v>13</v>
      </c>
      <c r="B2960" t="s">
        <v>69</v>
      </c>
      <c r="D2960" t="s">
        <v>15</v>
      </c>
      <c r="E2960" t="s">
        <v>138</v>
      </c>
      <c r="F2960">
        <v>14</v>
      </c>
      <c r="G2960" t="str">
        <f>VLOOKUP(Table1[[#This Row],[Week]],MonthWeek,3,FALSE)</f>
        <v>Apr</v>
      </c>
      <c r="H2960" s="58">
        <v>0.1</v>
      </c>
      <c r="I2960" s="4">
        <f>VLOOKUP(Table1[[#This Row],[Week]],WeekDays,2,FALSE)*Table1[[#This Row],[%]]*0.875</f>
        <v>0.4375</v>
      </c>
      <c r="J29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961" spans="1:11" hidden="1" x14ac:dyDescent="0.3">
      <c r="A2961" t="s">
        <v>13</v>
      </c>
      <c r="B2961" t="s">
        <v>69</v>
      </c>
      <c r="D2961" t="s">
        <v>0</v>
      </c>
      <c r="E2961" t="s">
        <v>13</v>
      </c>
      <c r="F2961">
        <v>14</v>
      </c>
      <c r="G2961" t="str">
        <f>VLOOKUP(Table1[[#This Row],[Week]],MonthWeek,3,FALSE)</f>
        <v>Apr</v>
      </c>
      <c r="H2961" s="58">
        <v>0.1</v>
      </c>
      <c r="I2961" s="4">
        <f>VLOOKUP(Table1[[#This Row],[Week]],WeekDays,2,FALSE)*Table1[[#This Row],[%]]*0.875</f>
        <v>0.4375</v>
      </c>
      <c r="J29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62" spans="1:11" hidden="1" x14ac:dyDescent="0.3">
      <c r="A2962" t="s">
        <v>14</v>
      </c>
      <c r="B2962" t="s">
        <v>60</v>
      </c>
      <c r="D2962" t="s">
        <v>19</v>
      </c>
      <c r="E2962" t="s">
        <v>108</v>
      </c>
      <c r="F2962">
        <v>14</v>
      </c>
      <c r="G2962" t="str">
        <f>VLOOKUP(Table1[[#This Row],[Week]],MonthWeek,3,FALSE)</f>
        <v>Apr</v>
      </c>
      <c r="H2962" s="58">
        <v>0.2</v>
      </c>
      <c r="I2962" s="4">
        <f>VLOOKUP(Table1[[#This Row],[Week]],WeekDays,2,FALSE)*Table1[[#This Row],[%]]*0.875</f>
        <v>0.875</v>
      </c>
      <c r="J29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963" spans="1:11" hidden="1" x14ac:dyDescent="0.3">
      <c r="A2963" t="s">
        <v>14</v>
      </c>
      <c r="B2963" t="s">
        <v>60</v>
      </c>
      <c r="D2963" t="s">
        <v>17</v>
      </c>
      <c r="E2963" t="s">
        <v>120</v>
      </c>
      <c r="F2963">
        <v>14</v>
      </c>
      <c r="G2963" t="str">
        <f>VLOOKUP(Table1[[#This Row],[Week]],MonthWeek,3,FALSE)</f>
        <v>Apr</v>
      </c>
      <c r="I2963" s="4">
        <f>VLOOKUP(Table1[[#This Row],[Week]],WeekDays,2,FALSE)*Table1[[#This Row],[%]]*0.875</f>
        <v>0</v>
      </c>
      <c r="J29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64" spans="1:11" hidden="1" x14ac:dyDescent="0.3">
      <c r="A2964" t="s">
        <v>14</v>
      </c>
      <c r="B2964" t="s">
        <v>60</v>
      </c>
      <c r="D2964" t="s">
        <v>15</v>
      </c>
      <c r="E2964" t="s">
        <v>134</v>
      </c>
      <c r="F2964">
        <v>14</v>
      </c>
      <c r="G2964" t="str">
        <f>VLOOKUP(Table1[[#This Row],[Week]],MonthWeek,3,FALSE)</f>
        <v>Apr</v>
      </c>
      <c r="I2964" s="4">
        <f>VLOOKUP(Table1[[#This Row],[Week]],WeekDays,2,FALSE)*Table1[[#This Row],[%]]*0.875</f>
        <v>0</v>
      </c>
      <c r="J29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65" spans="1:11" hidden="1" x14ac:dyDescent="0.3">
      <c r="A2965" t="s">
        <v>14</v>
      </c>
      <c r="B2965" t="s">
        <v>60</v>
      </c>
      <c r="D2965" t="s">
        <v>17</v>
      </c>
      <c r="E2965" t="s">
        <v>72</v>
      </c>
      <c r="F2965">
        <v>14</v>
      </c>
      <c r="G2965" t="str">
        <f>VLOOKUP(Table1[[#This Row],[Week]],MonthWeek,3,FALSE)</f>
        <v>Apr</v>
      </c>
      <c r="H2965" s="58">
        <v>0.1</v>
      </c>
      <c r="I2965" s="4">
        <f>VLOOKUP(Table1[[#This Row],[Week]],WeekDays,2,FALSE)*Table1[[#This Row],[%]]*0.875</f>
        <v>0.4375</v>
      </c>
      <c r="J29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66" spans="1:11" hidden="1" x14ac:dyDescent="0.3">
      <c r="A2966" t="s">
        <v>14</v>
      </c>
      <c r="B2966" t="s">
        <v>60</v>
      </c>
      <c r="D2966" t="s">
        <v>19</v>
      </c>
      <c r="E2966" t="s">
        <v>51</v>
      </c>
      <c r="F2966">
        <v>14</v>
      </c>
      <c r="G2966" t="str">
        <f>VLOOKUP(Table1[[#This Row],[Week]],MonthWeek,3,FALSE)</f>
        <v>Apr</v>
      </c>
      <c r="H2966" s="58">
        <v>0.1</v>
      </c>
      <c r="I2966" s="4">
        <f>VLOOKUP(Table1[[#This Row],[Week]],WeekDays,2,FALSE)*Table1[[#This Row],[%]]*0.875</f>
        <v>0.4375</v>
      </c>
      <c r="J29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2967" spans="1:11" hidden="1" x14ac:dyDescent="0.3">
      <c r="A2967" t="s">
        <v>14</v>
      </c>
      <c r="B2967" t="s">
        <v>60</v>
      </c>
      <c r="D2967" t="s">
        <v>15</v>
      </c>
      <c r="E2967" t="s">
        <v>126</v>
      </c>
      <c r="F2967">
        <v>14</v>
      </c>
      <c r="G2967" t="str">
        <f>VLOOKUP(Table1[[#This Row],[Week]],MonthWeek,3,FALSE)</f>
        <v>Apr</v>
      </c>
      <c r="H2967" s="58">
        <v>0.2</v>
      </c>
      <c r="I2967" s="4">
        <f>VLOOKUP(Table1[[#This Row],[Week]],WeekDays,2,FALSE)*Table1[[#This Row],[%]]*0.875</f>
        <v>0.875</v>
      </c>
      <c r="J29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968" spans="1:11" hidden="1" x14ac:dyDescent="0.3">
      <c r="A2968" t="s">
        <v>14</v>
      </c>
      <c r="B2968" t="s">
        <v>60</v>
      </c>
      <c r="D2968" t="s">
        <v>0</v>
      </c>
      <c r="E2968" t="s">
        <v>167</v>
      </c>
      <c r="F2968">
        <v>14</v>
      </c>
      <c r="G2968" t="str">
        <f>VLOOKUP(Table1[[#This Row],[Week]],MonthWeek,3,FALSE)</f>
        <v>Apr</v>
      </c>
      <c r="H2968" s="58">
        <v>0.2</v>
      </c>
      <c r="I2968" s="4">
        <f>VLOOKUP(Table1[[#This Row],[Week]],WeekDays,2,FALSE)*Table1[[#This Row],[%]]*0.875</f>
        <v>0.875</v>
      </c>
      <c r="J296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969" spans="1:11" hidden="1" x14ac:dyDescent="0.3">
      <c r="A2969" t="s">
        <v>14</v>
      </c>
      <c r="B2969" t="s">
        <v>91</v>
      </c>
      <c r="D2969" t="s">
        <v>15</v>
      </c>
      <c r="E2969" t="s">
        <v>124</v>
      </c>
      <c r="F2969">
        <v>15</v>
      </c>
      <c r="G2969" t="str">
        <f>VLOOKUP(Table1[[#This Row],[Week]],MonthWeek,3,FALSE)</f>
        <v>Apr</v>
      </c>
      <c r="H2969" s="42">
        <v>0.35</v>
      </c>
      <c r="I2969" s="4">
        <f>VLOOKUP(Table1[[#This Row],[Week]],WeekDays,2,FALSE)*Table1[[#This Row],[%]]*0.875</f>
        <v>1.53125</v>
      </c>
      <c r="J29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122.5</v>
      </c>
      <c r="K2969" s="42"/>
    </row>
    <row r="2970" spans="1:11" hidden="1" x14ac:dyDescent="0.3">
      <c r="A2970" t="s">
        <v>14</v>
      </c>
      <c r="B2970" t="s">
        <v>91</v>
      </c>
      <c r="D2970" t="s">
        <v>17</v>
      </c>
      <c r="E2970" t="s">
        <v>120</v>
      </c>
      <c r="F2970">
        <v>15</v>
      </c>
      <c r="G2970" t="str">
        <f>VLOOKUP(Table1[[#This Row],[Week]],MonthWeek,3,FALSE)</f>
        <v>Apr</v>
      </c>
      <c r="H2970" s="58">
        <v>0.2</v>
      </c>
      <c r="I2970" s="4">
        <f>VLOOKUP(Table1[[#This Row],[Week]],WeekDays,2,FALSE)*Table1[[#This Row],[%]]*0.875</f>
        <v>0.875</v>
      </c>
      <c r="J29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2971" spans="1:11" hidden="1" x14ac:dyDescent="0.3">
      <c r="A2971" t="s">
        <v>14</v>
      </c>
      <c r="B2971" t="s">
        <v>91</v>
      </c>
      <c r="D2971" t="s">
        <v>17</v>
      </c>
      <c r="E2971" t="s">
        <v>72</v>
      </c>
      <c r="F2971">
        <v>15</v>
      </c>
      <c r="G2971" t="str">
        <f>VLOOKUP(Table1[[#This Row],[Week]],MonthWeek,3,FALSE)</f>
        <v>Apr</v>
      </c>
      <c r="H2971" s="58">
        <v>0.05</v>
      </c>
      <c r="I2971" s="4">
        <f>VLOOKUP(Table1[[#This Row],[Week]],WeekDays,2,FALSE)*Table1[[#This Row],[%]]*0.875</f>
        <v>0.21875</v>
      </c>
      <c r="J29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2972" spans="1:11" hidden="1" x14ac:dyDescent="0.3">
      <c r="A2972" t="s">
        <v>14</v>
      </c>
      <c r="B2972" t="s">
        <v>91</v>
      </c>
      <c r="D2972" t="s">
        <v>19</v>
      </c>
      <c r="E2972" t="s">
        <v>51</v>
      </c>
      <c r="F2972">
        <v>15</v>
      </c>
      <c r="G2972" t="str">
        <f>VLOOKUP(Table1[[#This Row],[Week]],MonthWeek,3,FALSE)</f>
        <v>Apr</v>
      </c>
      <c r="H2972" s="58">
        <v>0.15</v>
      </c>
      <c r="I2972" s="4">
        <f>VLOOKUP(Table1[[#This Row],[Week]],WeekDays,2,FALSE)*Table1[[#This Row],[%]]*0.875</f>
        <v>0.65625</v>
      </c>
      <c r="J29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2973" spans="1:11" hidden="1" x14ac:dyDescent="0.3">
      <c r="A2973" t="s">
        <v>14</v>
      </c>
      <c r="B2973" t="s">
        <v>91</v>
      </c>
      <c r="D2973" t="s">
        <v>15</v>
      </c>
      <c r="E2973" t="s">
        <v>126</v>
      </c>
      <c r="F2973">
        <v>15</v>
      </c>
      <c r="G2973" t="str">
        <f>VLOOKUP(Table1[[#This Row],[Week]],MonthWeek,3,FALSE)</f>
        <v>Apr</v>
      </c>
      <c r="H2973" s="42">
        <v>0.05</v>
      </c>
      <c r="I2973" s="4">
        <f>VLOOKUP(Table1[[#This Row],[Week]],WeekDays,2,FALSE)*Table1[[#This Row],[%]]*0.875</f>
        <v>0.21875</v>
      </c>
      <c r="J29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2973" s="42"/>
    </row>
    <row r="2974" spans="1:11" hidden="1" x14ac:dyDescent="0.3">
      <c r="A2974" t="s">
        <v>14</v>
      </c>
      <c r="B2974" t="s">
        <v>91</v>
      </c>
      <c r="D2974" t="s">
        <v>15</v>
      </c>
      <c r="E2974" t="s">
        <v>117</v>
      </c>
      <c r="F2974">
        <v>15</v>
      </c>
      <c r="G2974" t="str">
        <f>VLOOKUP(Table1[[#This Row],[Week]],MonthWeek,3,FALSE)</f>
        <v>Apr</v>
      </c>
      <c r="H2974" s="58">
        <v>0.2</v>
      </c>
      <c r="I2974" s="4">
        <f>VLOOKUP(Table1[[#This Row],[Week]],WeekDays,2,FALSE)*Table1[[#This Row],[%]]*0.875</f>
        <v>0.875</v>
      </c>
      <c r="J297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975" spans="1:11" hidden="1" x14ac:dyDescent="0.3">
      <c r="A2975" t="s">
        <v>14</v>
      </c>
      <c r="B2975" t="s">
        <v>91</v>
      </c>
      <c r="D2975" t="s">
        <v>0</v>
      </c>
      <c r="E2975" t="s">
        <v>167</v>
      </c>
      <c r="F2975">
        <v>15</v>
      </c>
      <c r="G2975" t="str">
        <f>VLOOKUP(Table1[[#This Row],[Week]],MonthWeek,3,FALSE)</f>
        <v>Apr</v>
      </c>
      <c r="H2975" s="58">
        <v>0.1</v>
      </c>
      <c r="I2975" s="4">
        <f>VLOOKUP(Table1[[#This Row],[Week]],WeekDays,2,FALSE)*Table1[[#This Row],[%]]*0.875</f>
        <v>0.4375</v>
      </c>
      <c r="J297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976" spans="1:11" hidden="1" x14ac:dyDescent="0.3">
      <c r="A2976" t="s">
        <v>5</v>
      </c>
      <c r="B2976" t="s">
        <v>30</v>
      </c>
      <c r="D2976" t="s">
        <v>15</v>
      </c>
      <c r="E2976" t="s">
        <v>124</v>
      </c>
      <c r="F2976">
        <v>15</v>
      </c>
      <c r="G2976" t="str">
        <f>VLOOKUP(Table1[[#This Row],[Week]],MonthWeek,3,FALSE)</f>
        <v>Apr</v>
      </c>
      <c r="H2976" s="42">
        <v>1</v>
      </c>
      <c r="I2976" s="4">
        <f>VLOOKUP(Table1[[#This Row],[Week]],WeekDays,2,FALSE)*Table1[[#This Row],[%]]*0.875</f>
        <v>4.375</v>
      </c>
      <c r="J29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2977" spans="1:11" hidden="1" x14ac:dyDescent="0.3">
      <c r="A2977" t="s">
        <v>5</v>
      </c>
      <c r="B2977" t="s">
        <v>30</v>
      </c>
      <c r="D2977" t="s">
        <v>19</v>
      </c>
      <c r="E2977" t="s">
        <v>108</v>
      </c>
      <c r="F2977">
        <v>15</v>
      </c>
      <c r="G2977" t="str">
        <f>VLOOKUP(Table1[[#This Row],[Week]],MonthWeek,3,FALSE)</f>
        <v>Apr</v>
      </c>
      <c r="H2977" s="58">
        <v>0.8</v>
      </c>
      <c r="I2977" s="4">
        <f>VLOOKUP(Table1[[#This Row],[Week]],WeekDays,2,FALSE)*Table1[[#This Row],[%]]*0.875</f>
        <v>3.5</v>
      </c>
      <c r="J29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2978" spans="1:11" hidden="1" x14ac:dyDescent="0.3">
      <c r="A2978" t="s">
        <v>5</v>
      </c>
      <c r="B2978" t="s">
        <v>30</v>
      </c>
      <c r="D2978" t="s">
        <v>15</v>
      </c>
      <c r="E2978" t="s">
        <v>37</v>
      </c>
      <c r="F2978">
        <v>15</v>
      </c>
      <c r="G2978" t="str">
        <f>VLOOKUP(Table1[[#This Row],[Week]],MonthWeek,3,FALSE)</f>
        <v>Apr</v>
      </c>
      <c r="H2978" s="42">
        <v>0.15</v>
      </c>
      <c r="I2978" s="4">
        <f>VLOOKUP(Table1[[#This Row],[Week]],WeekDays,2,FALSE)*Table1[[#This Row],[%]]*0.875</f>
        <v>0.65625</v>
      </c>
      <c r="J29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978" s="42"/>
    </row>
    <row r="2979" spans="1:11" hidden="1" x14ac:dyDescent="0.3">
      <c r="A2979" t="s">
        <v>5</v>
      </c>
      <c r="B2979" t="s">
        <v>30</v>
      </c>
      <c r="D2979" t="s">
        <v>15</v>
      </c>
      <c r="E2979" t="s">
        <v>132</v>
      </c>
      <c r="F2979">
        <v>15</v>
      </c>
      <c r="G2979" t="str">
        <f>VLOOKUP(Table1[[#This Row],[Week]],MonthWeek,3,FALSE)</f>
        <v>Apr</v>
      </c>
      <c r="H2979" s="42">
        <v>1</v>
      </c>
      <c r="I2979" s="4">
        <f>VLOOKUP(Table1[[#This Row],[Week]],WeekDays,2,FALSE)*Table1[[#This Row],[%]]*0.875</f>
        <v>4.375</v>
      </c>
      <c r="J29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2980" spans="1:11" hidden="1" x14ac:dyDescent="0.3">
      <c r="A2980" t="s">
        <v>5</v>
      </c>
      <c r="B2980" t="s">
        <v>30</v>
      </c>
      <c r="D2980" t="s">
        <v>15</v>
      </c>
      <c r="E2980" t="s">
        <v>61</v>
      </c>
      <c r="F2980">
        <v>15</v>
      </c>
      <c r="G2980" t="str">
        <f>VLOOKUP(Table1[[#This Row],[Week]],MonthWeek,3,FALSE)</f>
        <v>Apr</v>
      </c>
      <c r="H2980" s="42">
        <v>1</v>
      </c>
      <c r="I2980" s="4">
        <f>VLOOKUP(Table1[[#This Row],[Week]],WeekDays,2,FALSE)*Table1[[#This Row],[%]]*0.875</f>
        <v>4.375</v>
      </c>
      <c r="J29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981" spans="1:11" hidden="1" x14ac:dyDescent="0.3">
      <c r="A2981" t="s">
        <v>5</v>
      </c>
      <c r="B2981" t="s">
        <v>30</v>
      </c>
      <c r="D2981" t="s">
        <v>17</v>
      </c>
      <c r="E2981" t="s">
        <v>101</v>
      </c>
      <c r="F2981">
        <v>15</v>
      </c>
      <c r="G2981" t="str">
        <f>VLOOKUP(Table1[[#This Row],[Week]],MonthWeek,3,FALSE)</f>
        <v>Apr</v>
      </c>
      <c r="H2981" s="58">
        <v>1</v>
      </c>
      <c r="I2981" s="4">
        <f>VLOOKUP(Table1[[#This Row],[Week]],WeekDays,2,FALSE)*Table1[[#This Row],[%]]*0.875</f>
        <v>4.375</v>
      </c>
      <c r="J29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982" spans="1:11" hidden="1" x14ac:dyDescent="0.3">
      <c r="A2982" t="s">
        <v>5</v>
      </c>
      <c r="B2982" t="s">
        <v>30</v>
      </c>
      <c r="D2982" t="s">
        <v>15</v>
      </c>
      <c r="E2982" t="s">
        <v>92</v>
      </c>
      <c r="F2982">
        <v>15</v>
      </c>
      <c r="G2982" t="str">
        <f>VLOOKUP(Table1[[#This Row],[Week]],MonthWeek,3,FALSE)</f>
        <v>Apr</v>
      </c>
      <c r="H2982" s="42">
        <v>0.8</v>
      </c>
      <c r="I2982" s="4">
        <f>VLOOKUP(Table1[[#This Row],[Week]],WeekDays,2,FALSE)*Table1[[#This Row],[%]]*0.875</f>
        <v>3.5</v>
      </c>
      <c r="J29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2983" spans="1:11" hidden="1" x14ac:dyDescent="0.3">
      <c r="A2983" t="s">
        <v>5</v>
      </c>
      <c r="B2983" t="s">
        <v>30</v>
      </c>
      <c r="D2983" t="s">
        <v>17</v>
      </c>
      <c r="E2983" t="s">
        <v>38</v>
      </c>
      <c r="F2983">
        <v>15</v>
      </c>
      <c r="G2983" t="str">
        <f>VLOOKUP(Table1[[#This Row],[Week]],MonthWeek,3,FALSE)</f>
        <v>Apr</v>
      </c>
      <c r="H2983" s="58">
        <v>1</v>
      </c>
      <c r="I2983" s="4">
        <f>VLOOKUP(Table1[[#This Row],[Week]],WeekDays,2,FALSE)*Table1[[#This Row],[%]]*0.875</f>
        <v>4.375</v>
      </c>
      <c r="J29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984" spans="1:11" hidden="1" x14ac:dyDescent="0.3">
      <c r="A2984" t="s">
        <v>5</v>
      </c>
      <c r="B2984" t="s">
        <v>30</v>
      </c>
      <c r="D2984" t="s">
        <v>17</v>
      </c>
      <c r="E2984" t="s">
        <v>62</v>
      </c>
      <c r="F2984">
        <v>15</v>
      </c>
      <c r="G2984" t="str">
        <f>VLOOKUP(Table1[[#This Row],[Week]],MonthWeek,3,FALSE)</f>
        <v>Apr</v>
      </c>
      <c r="H2984" s="58">
        <v>0.5</v>
      </c>
      <c r="I2984" s="4">
        <f>VLOOKUP(Table1[[#This Row],[Week]],WeekDays,2,FALSE)*Table1[[#This Row],[%]]*0.875</f>
        <v>2.1875</v>
      </c>
      <c r="J29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2985" spans="1:11" hidden="1" x14ac:dyDescent="0.3">
      <c r="A2985" t="s">
        <v>5</v>
      </c>
      <c r="B2985" t="s">
        <v>30</v>
      </c>
      <c r="D2985" t="s">
        <v>19</v>
      </c>
      <c r="E2985" t="s">
        <v>102</v>
      </c>
      <c r="F2985">
        <v>15</v>
      </c>
      <c r="G2985" t="str">
        <f>VLOOKUP(Table1[[#This Row],[Week]],MonthWeek,3,FALSE)</f>
        <v>Apr</v>
      </c>
      <c r="H2985" s="42">
        <v>0.6</v>
      </c>
      <c r="I2985" s="4">
        <f>VLOOKUP(Table1[[#This Row],[Week]],WeekDays,2,FALSE)*Table1[[#This Row],[%]]*0.875</f>
        <v>2.625</v>
      </c>
      <c r="J29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row>
    <row r="2986" spans="1:11" hidden="1" x14ac:dyDescent="0.3">
      <c r="A2986" t="s">
        <v>5</v>
      </c>
      <c r="B2986" t="s">
        <v>30</v>
      </c>
      <c r="D2986" t="s">
        <v>15</v>
      </c>
      <c r="E2986" t="s">
        <v>71</v>
      </c>
      <c r="F2986">
        <v>15</v>
      </c>
      <c r="G2986" t="str">
        <f>VLOOKUP(Table1[[#This Row],[Week]],MonthWeek,3,FALSE)</f>
        <v>Apr</v>
      </c>
      <c r="H2986" s="42">
        <v>1</v>
      </c>
      <c r="I2986" s="4">
        <f>VLOOKUP(Table1[[#This Row],[Week]],WeekDays,2,FALSE)*Table1[[#This Row],[%]]*0.875</f>
        <v>4.375</v>
      </c>
      <c r="J29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987" spans="1:11" hidden="1" x14ac:dyDescent="0.3">
      <c r="A2987" t="s">
        <v>5</v>
      </c>
      <c r="B2987" t="s">
        <v>30</v>
      </c>
      <c r="D2987" t="s">
        <v>19</v>
      </c>
      <c r="E2987" t="s">
        <v>39</v>
      </c>
      <c r="F2987">
        <v>15</v>
      </c>
      <c r="G2987" t="str">
        <f>VLOOKUP(Table1[[#This Row],[Week]],MonthWeek,3,FALSE)</f>
        <v>Apr</v>
      </c>
      <c r="I2987" s="4">
        <f>VLOOKUP(Table1[[#This Row],[Week]],WeekDays,2,FALSE)*Table1[[#This Row],[%]]*0.875</f>
        <v>0</v>
      </c>
      <c r="J29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88" spans="1:11" hidden="1" x14ac:dyDescent="0.3">
      <c r="A2988" t="s">
        <v>5</v>
      </c>
      <c r="B2988" t="s">
        <v>30</v>
      </c>
      <c r="D2988" t="s">
        <v>19</v>
      </c>
      <c r="E2988" t="s">
        <v>51</v>
      </c>
      <c r="F2988">
        <v>15</v>
      </c>
      <c r="G2988" t="str">
        <f>VLOOKUP(Table1[[#This Row],[Week]],MonthWeek,3,FALSE)</f>
        <v>Apr</v>
      </c>
      <c r="H2988" s="58">
        <v>0.8</v>
      </c>
      <c r="I2988" s="4">
        <f>VLOOKUP(Table1[[#This Row],[Week]],WeekDays,2,FALSE)*Table1[[#This Row],[%]]*0.875</f>
        <v>3.5</v>
      </c>
      <c r="J29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2989" spans="1:11" hidden="1" x14ac:dyDescent="0.3">
      <c r="A2989" t="s">
        <v>5</v>
      </c>
      <c r="B2989" t="s">
        <v>30</v>
      </c>
      <c r="D2989" t="s">
        <v>15</v>
      </c>
      <c r="E2989" t="s">
        <v>126</v>
      </c>
      <c r="F2989">
        <v>15</v>
      </c>
      <c r="G2989" t="str">
        <f>VLOOKUP(Table1[[#This Row],[Week]],MonthWeek,3,FALSE)</f>
        <v>Apr</v>
      </c>
      <c r="H2989" s="42">
        <v>0.5</v>
      </c>
      <c r="I2989" s="4">
        <f>VLOOKUP(Table1[[#This Row],[Week]],WeekDays,2,FALSE)*Table1[[#This Row],[%]]*0.875</f>
        <v>2.1875</v>
      </c>
      <c r="J29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2990" spans="1:11" hidden="1" x14ac:dyDescent="0.3">
      <c r="A2990" t="s">
        <v>5</v>
      </c>
      <c r="B2990" t="s">
        <v>30</v>
      </c>
      <c r="D2990" t="s">
        <v>15</v>
      </c>
      <c r="E2990" t="s">
        <v>49</v>
      </c>
      <c r="F2990">
        <v>15</v>
      </c>
      <c r="G2990" t="str">
        <f>VLOOKUP(Table1[[#This Row],[Week]],MonthWeek,3,FALSE)</f>
        <v>Apr</v>
      </c>
      <c r="H2990" s="42">
        <v>1</v>
      </c>
      <c r="I2990" s="4">
        <f>VLOOKUP(Table1[[#This Row],[Week]],WeekDays,2,FALSE)*Table1[[#This Row],[%]]*0.875</f>
        <v>4.375</v>
      </c>
      <c r="J299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991" spans="1:11" hidden="1" x14ac:dyDescent="0.3">
      <c r="A2991" t="s">
        <v>4</v>
      </c>
      <c r="B2991" t="s">
        <v>104</v>
      </c>
      <c r="D2991" t="s">
        <v>0</v>
      </c>
      <c r="E2991" t="s">
        <v>4</v>
      </c>
      <c r="F2991">
        <v>15</v>
      </c>
      <c r="G2991" t="str">
        <f>VLOOKUP(Table1[[#This Row],[Week]],MonthWeek,3,FALSE)</f>
        <v>Apr</v>
      </c>
      <c r="H2991" s="58">
        <v>0.2</v>
      </c>
      <c r="I2991" s="4">
        <f>VLOOKUP(Table1[[#This Row],[Week]],WeekDays,2,FALSE)*Table1[[#This Row],[%]]*0.875</f>
        <v>0.875</v>
      </c>
      <c r="J29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2992" spans="1:11" hidden="1" x14ac:dyDescent="0.3">
      <c r="A2992" t="s">
        <v>4</v>
      </c>
      <c r="B2992" t="s">
        <v>104</v>
      </c>
      <c r="D2992" t="s">
        <v>17</v>
      </c>
      <c r="E2992" t="s">
        <v>79</v>
      </c>
      <c r="F2992">
        <v>15</v>
      </c>
      <c r="G2992" t="str">
        <f>VLOOKUP(Table1[[#This Row],[Week]],MonthWeek,3,FALSE)</f>
        <v>Apr</v>
      </c>
      <c r="H2992" s="58">
        <v>0.05</v>
      </c>
      <c r="I2992" s="4">
        <f>VLOOKUP(Table1[[#This Row],[Week]],WeekDays,2,FALSE)*Table1[[#This Row],[%]]*0.875</f>
        <v>0.21875</v>
      </c>
      <c r="J29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2993" spans="1:11" hidden="1" x14ac:dyDescent="0.3">
      <c r="A2993" t="s">
        <v>4</v>
      </c>
      <c r="B2993" t="s">
        <v>104</v>
      </c>
      <c r="D2993" t="s">
        <v>19</v>
      </c>
      <c r="E2993" t="s">
        <v>102</v>
      </c>
      <c r="F2993">
        <v>15</v>
      </c>
      <c r="G2993" t="str">
        <f>VLOOKUP(Table1[[#This Row],[Week]],MonthWeek,3,FALSE)</f>
        <v>Apr</v>
      </c>
      <c r="H2993" s="58">
        <v>0.15</v>
      </c>
      <c r="I2993" s="4">
        <f>VLOOKUP(Table1[[#This Row],[Week]],WeekDays,2,FALSE)*Table1[[#This Row],[%]]*0.875</f>
        <v>0.65625</v>
      </c>
      <c r="J29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2994" spans="1:11" hidden="1" x14ac:dyDescent="0.3">
      <c r="A2994" t="s">
        <v>4</v>
      </c>
      <c r="B2994" t="s">
        <v>104</v>
      </c>
      <c r="D2994" t="s">
        <v>19</v>
      </c>
      <c r="E2994" t="s">
        <v>51</v>
      </c>
      <c r="F2994">
        <v>15</v>
      </c>
      <c r="G2994" t="str">
        <f>VLOOKUP(Table1[[#This Row],[Week]],MonthWeek,3,FALSE)</f>
        <v>Apr</v>
      </c>
      <c r="I2994" s="4">
        <f>VLOOKUP(Table1[[#This Row],[Week]],WeekDays,2,FALSE)*Table1[[#This Row],[%]]*0.875</f>
        <v>0</v>
      </c>
      <c r="J29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95" spans="1:11" hidden="1" x14ac:dyDescent="0.3">
      <c r="A2995" t="s">
        <v>4</v>
      </c>
      <c r="B2995" t="s">
        <v>104</v>
      </c>
      <c r="D2995" t="s">
        <v>15</v>
      </c>
      <c r="E2995" t="s">
        <v>49</v>
      </c>
      <c r="F2995">
        <v>15</v>
      </c>
      <c r="G2995" t="str">
        <f>VLOOKUP(Table1[[#This Row],[Week]],MonthWeek,3,FALSE)</f>
        <v>Apr</v>
      </c>
      <c r="H2995" s="58">
        <v>0.15</v>
      </c>
      <c r="I2995" s="4">
        <f>VLOOKUP(Table1[[#This Row],[Week]],WeekDays,2,FALSE)*Table1[[#This Row],[%]]*0.875</f>
        <v>0.65625</v>
      </c>
      <c r="J299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2996" spans="1:11" hidden="1" x14ac:dyDescent="0.3">
      <c r="A2996" t="s">
        <v>4</v>
      </c>
      <c r="B2996" t="s">
        <v>165</v>
      </c>
      <c r="D2996" t="s">
        <v>15</v>
      </c>
      <c r="E2996" t="s">
        <v>130</v>
      </c>
      <c r="F2996">
        <v>15</v>
      </c>
      <c r="G2996" t="str">
        <f>VLOOKUP(Table1[[#This Row],[Week]],MonthWeek,3,FALSE)</f>
        <v>Apr</v>
      </c>
      <c r="I2996" s="4">
        <f>VLOOKUP(Table1[[#This Row],[Week]],WeekDays,2,FALSE)*Table1[[#This Row],[%]]*0.875</f>
        <v>0</v>
      </c>
      <c r="J29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2997" spans="1:11" hidden="1" x14ac:dyDescent="0.3">
      <c r="A2997" t="s">
        <v>4</v>
      </c>
      <c r="B2997" t="s">
        <v>165</v>
      </c>
      <c r="D2997" t="s">
        <v>15</v>
      </c>
      <c r="E2997" t="s">
        <v>37</v>
      </c>
      <c r="F2997">
        <v>15</v>
      </c>
      <c r="G2997" t="str">
        <f>VLOOKUP(Table1[[#This Row],[Week]],MonthWeek,3,FALSE)</f>
        <v>Apr</v>
      </c>
      <c r="H2997" s="42">
        <v>0.15</v>
      </c>
      <c r="I2997" s="4">
        <f>VLOOKUP(Table1[[#This Row],[Week]],WeekDays,2,FALSE)*Table1[[#This Row],[%]]*0.875</f>
        <v>0.65625</v>
      </c>
      <c r="J29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2997" s="42"/>
    </row>
    <row r="2998" spans="1:11" hidden="1" x14ac:dyDescent="0.3">
      <c r="A2998" t="s">
        <v>4</v>
      </c>
      <c r="B2998" t="s">
        <v>165</v>
      </c>
      <c r="D2998" t="s">
        <v>0</v>
      </c>
      <c r="E2998" t="s">
        <v>4</v>
      </c>
      <c r="F2998">
        <v>15</v>
      </c>
      <c r="G2998" t="str">
        <f>VLOOKUP(Table1[[#This Row],[Week]],MonthWeek,3,FALSE)</f>
        <v>Apr</v>
      </c>
      <c r="H2998" s="42">
        <v>0.2</v>
      </c>
      <c r="I2998" s="4">
        <f>VLOOKUP(Table1[[#This Row],[Week]],WeekDays,2,FALSE)*Table1[[#This Row],[%]]*0.875</f>
        <v>0.875</v>
      </c>
      <c r="J29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2998" s="42"/>
    </row>
    <row r="2999" spans="1:11" hidden="1" x14ac:dyDescent="0.3">
      <c r="A2999" t="s">
        <v>4</v>
      </c>
      <c r="B2999" t="s">
        <v>165</v>
      </c>
      <c r="D2999" t="s">
        <v>17</v>
      </c>
      <c r="E2999" t="s">
        <v>79</v>
      </c>
      <c r="F2999">
        <v>15</v>
      </c>
      <c r="G2999" t="str">
        <f>VLOOKUP(Table1[[#This Row],[Week]],MonthWeek,3,FALSE)</f>
        <v>Apr</v>
      </c>
      <c r="H2999" s="42">
        <v>0.05</v>
      </c>
      <c r="I2999" s="4">
        <f>VLOOKUP(Table1[[#This Row],[Week]],WeekDays,2,FALSE)*Table1[[#This Row],[%]]*0.875</f>
        <v>0.21875</v>
      </c>
      <c r="J29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2999" s="42"/>
    </row>
    <row r="3000" spans="1:11" hidden="1" x14ac:dyDescent="0.3">
      <c r="A3000" t="s">
        <v>4</v>
      </c>
      <c r="B3000" t="s">
        <v>165</v>
      </c>
      <c r="D3000" t="s">
        <v>19</v>
      </c>
      <c r="E3000" t="s">
        <v>102</v>
      </c>
      <c r="F3000">
        <v>15</v>
      </c>
      <c r="G3000" t="str">
        <f>VLOOKUP(Table1[[#This Row],[Week]],MonthWeek,3,FALSE)</f>
        <v>Apr</v>
      </c>
      <c r="H3000" s="58">
        <v>0.1</v>
      </c>
      <c r="I3000" s="4">
        <f>VLOOKUP(Table1[[#This Row],[Week]],WeekDays,2,FALSE)*Table1[[#This Row],[%]]*0.875</f>
        <v>0.4375</v>
      </c>
      <c r="J30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001" spans="1:11" hidden="1" x14ac:dyDescent="0.3">
      <c r="A3001" t="s">
        <v>11</v>
      </c>
      <c r="B3001" t="s">
        <v>11</v>
      </c>
      <c r="D3001" t="s">
        <v>19</v>
      </c>
      <c r="E3001" t="s">
        <v>108</v>
      </c>
      <c r="F3001">
        <v>15</v>
      </c>
      <c r="G3001" t="str">
        <f>VLOOKUP(Table1[[#This Row],[Week]],MonthWeek,3,FALSE)</f>
        <v>Apr</v>
      </c>
      <c r="H3001" s="42"/>
      <c r="I3001" s="4">
        <f>VLOOKUP(Table1[[#This Row],[Week]],WeekDays,2,FALSE)*Table1[[#This Row],[%]]*0.875</f>
        <v>0</v>
      </c>
      <c r="J30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01" s="42"/>
    </row>
    <row r="3002" spans="1:11" hidden="1" x14ac:dyDescent="0.3">
      <c r="A3002" t="s">
        <v>11</v>
      </c>
      <c r="B3002" t="s">
        <v>11</v>
      </c>
      <c r="D3002" t="s">
        <v>19</v>
      </c>
      <c r="E3002" t="s">
        <v>114</v>
      </c>
      <c r="F3002">
        <v>15</v>
      </c>
      <c r="G3002" t="str">
        <f>VLOOKUP(Table1[[#This Row],[Week]],MonthWeek,3,FALSE)</f>
        <v>Apr</v>
      </c>
      <c r="H3002" s="42"/>
      <c r="I3002" s="4">
        <f>VLOOKUP(Table1[[#This Row],[Week]],WeekDays,2,FALSE)*Table1[[#This Row],[%]]*0.875</f>
        <v>0</v>
      </c>
      <c r="J30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02" s="42"/>
    </row>
    <row r="3003" spans="1:11" hidden="1" x14ac:dyDescent="0.3">
      <c r="A3003" t="s">
        <v>11</v>
      </c>
      <c r="B3003" t="s">
        <v>11</v>
      </c>
      <c r="D3003" t="s">
        <v>19</v>
      </c>
      <c r="E3003" t="s">
        <v>102</v>
      </c>
      <c r="F3003">
        <v>15</v>
      </c>
      <c r="G3003" t="str">
        <f>VLOOKUP(Table1[[#This Row],[Week]],MonthWeek,3,FALSE)</f>
        <v>Apr</v>
      </c>
      <c r="H3003" s="42"/>
      <c r="I3003" s="4">
        <f>VLOOKUP(Table1[[#This Row],[Week]],WeekDays,2,FALSE)*Table1[[#This Row],[%]]*0.875</f>
        <v>0</v>
      </c>
      <c r="J30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03" s="42"/>
    </row>
    <row r="3004" spans="1:11" hidden="1" x14ac:dyDescent="0.3">
      <c r="A3004" t="s">
        <v>11</v>
      </c>
      <c r="B3004" t="s">
        <v>11</v>
      </c>
      <c r="D3004" t="s">
        <v>19</v>
      </c>
      <c r="E3004" t="s">
        <v>51</v>
      </c>
      <c r="F3004">
        <v>15</v>
      </c>
      <c r="G3004" t="str">
        <f>VLOOKUP(Table1[[#This Row],[Week]],MonthWeek,3,FALSE)</f>
        <v>Apr</v>
      </c>
      <c r="H3004" s="42"/>
      <c r="I3004" s="4">
        <f>VLOOKUP(Table1[[#This Row],[Week]],WeekDays,2,FALSE)*Table1[[#This Row],[%]]*0.875</f>
        <v>0</v>
      </c>
      <c r="J30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04" s="42"/>
    </row>
    <row r="3005" spans="1:11" hidden="1" x14ac:dyDescent="0.3">
      <c r="A3005" t="s">
        <v>14</v>
      </c>
      <c r="B3005" t="s">
        <v>99</v>
      </c>
      <c r="D3005" t="s">
        <v>15</v>
      </c>
      <c r="E3005" t="s">
        <v>124</v>
      </c>
      <c r="F3005">
        <v>15</v>
      </c>
      <c r="G3005" t="str">
        <f>VLOOKUP(Table1[[#This Row],[Week]],MonthWeek,3,FALSE)</f>
        <v>Apr</v>
      </c>
      <c r="H3005" s="58">
        <v>0.2</v>
      </c>
      <c r="I3005" s="4">
        <f>VLOOKUP(Table1[[#This Row],[Week]],WeekDays,2,FALSE)*Table1[[#This Row],[%]]*0.875</f>
        <v>0.875</v>
      </c>
      <c r="J30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006" spans="1:11" hidden="1" x14ac:dyDescent="0.3">
      <c r="A3006" t="s">
        <v>14</v>
      </c>
      <c r="B3006" t="s">
        <v>99</v>
      </c>
      <c r="D3006" t="s">
        <v>19</v>
      </c>
      <c r="E3006" t="s">
        <v>114</v>
      </c>
      <c r="F3006">
        <v>15</v>
      </c>
      <c r="G3006" t="str">
        <f>VLOOKUP(Table1[[#This Row],[Week]],MonthWeek,3,FALSE)</f>
        <v>Apr</v>
      </c>
      <c r="H3006" s="58">
        <v>0.1</v>
      </c>
      <c r="I3006" s="4">
        <f>VLOOKUP(Table1[[#This Row],[Week]],WeekDays,2,FALSE)*Table1[[#This Row],[%]]*0.875</f>
        <v>0.4375</v>
      </c>
      <c r="J30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007" spans="1:11" hidden="1" x14ac:dyDescent="0.3">
      <c r="A3007" t="s">
        <v>14</v>
      </c>
      <c r="B3007" t="s">
        <v>99</v>
      </c>
      <c r="D3007" t="s">
        <v>17</v>
      </c>
      <c r="E3007" t="s">
        <v>107</v>
      </c>
      <c r="F3007">
        <v>15</v>
      </c>
      <c r="G3007" t="str">
        <f>VLOOKUP(Table1[[#This Row],[Week]],MonthWeek,3,FALSE)</f>
        <v>Apr</v>
      </c>
      <c r="H3007" s="42">
        <v>0.1</v>
      </c>
      <c r="I3007" s="4">
        <f>VLOOKUP(Table1[[#This Row],[Week]],WeekDays,2,FALSE)*Table1[[#This Row],[%]]*0.875</f>
        <v>0.4375</v>
      </c>
      <c r="J30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007" s="42"/>
    </row>
    <row r="3008" spans="1:11" hidden="1" x14ac:dyDescent="0.3">
      <c r="A3008" t="s">
        <v>14</v>
      </c>
      <c r="B3008" t="s">
        <v>99</v>
      </c>
      <c r="D3008" t="s">
        <v>15</v>
      </c>
      <c r="E3008" t="s">
        <v>100</v>
      </c>
      <c r="F3008">
        <v>15</v>
      </c>
      <c r="G3008" t="str">
        <f>VLOOKUP(Table1[[#This Row],[Week]],MonthWeek,3,FALSE)</f>
        <v>Apr</v>
      </c>
      <c r="H3008" s="42">
        <v>0.2</v>
      </c>
      <c r="I3008" s="4">
        <f>VLOOKUP(Table1[[#This Row],[Week]],WeekDays,2,FALSE)*Table1[[#This Row],[%]]*0.875</f>
        <v>0.875</v>
      </c>
      <c r="J300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008" s="42"/>
    </row>
    <row r="3009" spans="1:11" hidden="1" x14ac:dyDescent="0.3">
      <c r="A3009" t="s">
        <v>14</v>
      </c>
      <c r="B3009" t="s">
        <v>99</v>
      </c>
      <c r="D3009" t="s">
        <v>15</v>
      </c>
      <c r="E3009" t="s">
        <v>86</v>
      </c>
      <c r="F3009">
        <v>15</v>
      </c>
      <c r="G3009" t="str">
        <f>VLOOKUP(Table1[[#This Row],[Week]],MonthWeek,3,FALSE)</f>
        <v>Apr</v>
      </c>
      <c r="H3009" s="42"/>
      <c r="I3009" s="4">
        <f>VLOOKUP(Table1[[#This Row],[Week]],WeekDays,2,FALSE)*Table1[[#This Row],[%]]*0.875</f>
        <v>0</v>
      </c>
      <c r="J300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009" s="42"/>
    </row>
    <row r="3010" spans="1:11" hidden="1" x14ac:dyDescent="0.3">
      <c r="A3010" t="s">
        <v>14</v>
      </c>
      <c r="B3010" t="s">
        <v>99</v>
      </c>
      <c r="D3010" t="s">
        <v>0</v>
      </c>
      <c r="E3010" t="s">
        <v>167</v>
      </c>
      <c r="F3010">
        <v>15</v>
      </c>
      <c r="G3010" t="str">
        <f>VLOOKUP(Table1[[#This Row],[Week]],MonthWeek,3,FALSE)</f>
        <v>Apr</v>
      </c>
      <c r="H3010" s="42">
        <v>0.3</v>
      </c>
      <c r="I3010" s="4">
        <f>VLOOKUP(Table1[[#This Row],[Week]],WeekDays,2,FALSE)*Table1[[#This Row],[%]]*0.875</f>
        <v>1.3125</v>
      </c>
      <c r="J301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010" s="42"/>
    </row>
    <row r="3011" spans="1:11" hidden="1" x14ac:dyDescent="0.3">
      <c r="A3011" t="s">
        <v>14</v>
      </c>
      <c r="B3011" t="s">
        <v>99</v>
      </c>
      <c r="D3011" t="s">
        <v>17</v>
      </c>
      <c r="E3011" t="s">
        <v>50</v>
      </c>
      <c r="F3011">
        <v>15</v>
      </c>
      <c r="G3011" t="str">
        <f>VLOOKUP(Table1[[#This Row],[Week]],MonthWeek,3,FALSE)</f>
        <v>Apr</v>
      </c>
      <c r="H3011" s="42">
        <v>0.05</v>
      </c>
      <c r="I3011" s="4">
        <f>VLOOKUP(Table1[[#This Row],[Week]],WeekDays,2,FALSE)*Table1[[#This Row],[%]]*0.875</f>
        <v>0.21875</v>
      </c>
      <c r="J30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3011" s="42"/>
    </row>
    <row r="3012" spans="1:11" hidden="1" x14ac:dyDescent="0.3">
      <c r="A3012" t="s">
        <v>14</v>
      </c>
      <c r="B3012" t="s">
        <v>36</v>
      </c>
      <c r="D3012" t="s">
        <v>17</v>
      </c>
      <c r="E3012" t="s">
        <v>120</v>
      </c>
      <c r="F3012">
        <v>15</v>
      </c>
      <c r="G3012" t="str">
        <f>VLOOKUP(Table1[[#This Row],[Week]],MonthWeek,3,FALSE)</f>
        <v>Apr</v>
      </c>
      <c r="H3012" s="42">
        <v>0.2</v>
      </c>
      <c r="I3012" s="4">
        <f>VLOOKUP(Table1[[#This Row],[Week]],WeekDays,2,FALSE)*Table1[[#This Row],[%]]*0.875</f>
        <v>0.875</v>
      </c>
      <c r="J30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3012" s="42"/>
    </row>
    <row r="3013" spans="1:11" hidden="1" x14ac:dyDescent="0.3">
      <c r="A3013" t="s">
        <v>14</v>
      </c>
      <c r="B3013" t="s">
        <v>36</v>
      </c>
      <c r="D3013" t="s">
        <v>15</v>
      </c>
      <c r="E3013" t="s">
        <v>127</v>
      </c>
      <c r="F3013">
        <v>15</v>
      </c>
      <c r="G3013" t="str">
        <f>VLOOKUP(Table1[[#This Row],[Week]],MonthWeek,3,FALSE)</f>
        <v>Apr</v>
      </c>
      <c r="H3013" s="58">
        <v>0.35</v>
      </c>
      <c r="I3013" s="4">
        <f>VLOOKUP(Table1[[#This Row],[Week]],WeekDays,2,FALSE)*Table1[[#This Row],[%]]*0.875</f>
        <v>1.53125</v>
      </c>
      <c r="J30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122.5</v>
      </c>
    </row>
    <row r="3014" spans="1:11" hidden="1" x14ac:dyDescent="0.3">
      <c r="A3014" t="s">
        <v>14</v>
      </c>
      <c r="B3014" t="s">
        <v>36</v>
      </c>
      <c r="D3014" t="s">
        <v>19</v>
      </c>
      <c r="E3014" t="s">
        <v>121</v>
      </c>
      <c r="F3014">
        <v>15</v>
      </c>
      <c r="G3014" t="str">
        <f>VLOOKUP(Table1[[#This Row],[Week]],MonthWeek,3,FALSE)</f>
        <v>Apr</v>
      </c>
      <c r="H3014" s="42">
        <v>0.2</v>
      </c>
      <c r="I3014" s="4">
        <f>VLOOKUP(Table1[[#This Row],[Week]],WeekDays,2,FALSE)*Table1[[#This Row],[%]]*0.875</f>
        <v>0.875</v>
      </c>
      <c r="J30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014" s="42"/>
    </row>
    <row r="3015" spans="1:11" hidden="1" x14ac:dyDescent="0.3">
      <c r="A3015" t="s">
        <v>14</v>
      </c>
      <c r="B3015" t="s">
        <v>36</v>
      </c>
      <c r="D3015" t="s">
        <v>0</v>
      </c>
      <c r="E3015" t="s">
        <v>167</v>
      </c>
      <c r="F3015">
        <v>15</v>
      </c>
      <c r="G3015" t="str">
        <f>VLOOKUP(Table1[[#This Row],[Week]],MonthWeek,3,FALSE)</f>
        <v>Apr</v>
      </c>
      <c r="H3015" s="58">
        <v>0.05</v>
      </c>
      <c r="I3015" s="4">
        <f>VLOOKUP(Table1[[#This Row],[Week]],WeekDays,2,FALSE)*Table1[[#This Row],[%]]*0.875</f>
        <v>0.21875</v>
      </c>
      <c r="J301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016" spans="1:11" hidden="1" x14ac:dyDescent="0.3">
      <c r="A3016" t="s">
        <v>5</v>
      </c>
      <c r="B3016" t="s">
        <v>96</v>
      </c>
      <c r="D3016" t="s">
        <v>17</v>
      </c>
      <c r="E3016" t="s">
        <v>107</v>
      </c>
      <c r="F3016">
        <v>15</v>
      </c>
      <c r="G3016" t="str">
        <f>VLOOKUP(Table1[[#This Row],[Week]],MonthWeek,3,FALSE)</f>
        <v>Apr</v>
      </c>
      <c r="H3016" s="42">
        <v>0.2</v>
      </c>
      <c r="I3016" s="4">
        <f>VLOOKUP(Table1[[#This Row],[Week]],WeekDays,2,FALSE)*Table1[[#This Row],[%]]*0.875</f>
        <v>0.875</v>
      </c>
      <c r="J30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016" s="42"/>
    </row>
    <row r="3017" spans="1:11" hidden="1" x14ac:dyDescent="0.3">
      <c r="A3017" t="s">
        <v>13</v>
      </c>
      <c r="B3017" t="s">
        <v>47</v>
      </c>
      <c r="D3017" t="s">
        <v>17</v>
      </c>
      <c r="E3017" t="s">
        <v>72</v>
      </c>
      <c r="F3017">
        <v>15</v>
      </c>
      <c r="G3017" t="str">
        <f>VLOOKUP(Table1[[#This Row],[Week]],MonthWeek,3,FALSE)</f>
        <v>Apr</v>
      </c>
      <c r="H3017" s="58">
        <v>0.1</v>
      </c>
      <c r="I3017" s="4">
        <f>VLOOKUP(Table1[[#This Row],[Week]],WeekDays,2,FALSE)*Table1[[#This Row],[%]]*0.875</f>
        <v>0.4375</v>
      </c>
      <c r="J30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3017" s="42"/>
    </row>
    <row r="3018" spans="1:11" hidden="1" x14ac:dyDescent="0.3">
      <c r="A3018" t="s">
        <v>13</v>
      </c>
      <c r="B3018" t="s">
        <v>47</v>
      </c>
      <c r="D3018" t="s">
        <v>19</v>
      </c>
      <c r="E3018" t="s">
        <v>39</v>
      </c>
      <c r="F3018">
        <v>15</v>
      </c>
      <c r="G3018" t="str">
        <f>VLOOKUP(Table1[[#This Row],[Week]],MonthWeek,3,FALSE)</f>
        <v>Apr</v>
      </c>
      <c r="H3018" s="58">
        <v>0.1</v>
      </c>
      <c r="I3018" s="4">
        <f>VLOOKUP(Table1[[#This Row],[Week]],WeekDays,2,FALSE)*Table1[[#This Row],[%]]*0.875</f>
        <v>0.4375</v>
      </c>
      <c r="J30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018" s="42"/>
    </row>
    <row r="3019" spans="1:11" hidden="1" x14ac:dyDescent="0.3">
      <c r="A3019" t="s">
        <v>13</v>
      </c>
      <c r="B3019" t="s">
        <v>47</v>
      </c>
      <c r="D3019" t="s">
        <v>15</v>
      </c>
      <c r="E3019" t="s">
        <v>126</v>
      </c>
      <c r="F3019">
        <v>15</v>
      </c>
      <c r="G3019" t="str">
        <f>VLOOKUP(Table1[[#This Row],[Week]],MonthWeek,3,FALSE)</f>
        <v>Apr</v>
      </c>
      <c r="H3019" s="58">
        <v>0.2</v>
      </c>
      <c r="I3019" s="4">
        <f>VLOOKUP(Table1[[#This Row],[Week]],WeekDays,2,FALSE)*Table1[[#This Row],[%]]*0.875</f>
        <v>0.875</v>
      </c>
      <c r="J30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019" s="42"/>
    </row>
    <row r="3020" spans="1:11" hidden="1" x14ac:dyDescent="0.3">
      <c r="A3020" t="s">
        <v>13</v>
      </c>
      <c r="B3020" t="s">
        <v>47</v>
      </c>
      <c r="D3020" t="s">
        <v>15</v>
      </c>
      <c r="E3020" t="s">
        <v>78</v>
      </c>
      <c r="F3020">
        <v>15</v>
      </c>
      <c r="G3020" t="str">
        <f>VLOOKUP(Table1[[#This Row],[Week]],MonthWeek,3,FALSE)</f>
        <v>Apr</v>
      </c>
      <c r="H3020" s="42"/>
      <c r="I3020" s="4">
        <f>VLOOKUP(Table1[[#This Row],[Week]],WeekDays,2,FALSE)*Table1[[#This Row],[%]]*0.875</f>
        <v>0</v>
      </c>
      <c r="J30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20" s="42"/>
    </row>
    <row r="3021" spans="1:11" hidden="1" x14ac:dyDescent="0.3">
      <c r="A3021" t="s">
        <v>13</v>
      </c>
      <c r="B3021" t="s">
        <v>47</v>
      </c>
      <c r="D3021" t="s">
        <v>0</v>
      </c>
      <c r="E3021" t="s">
        <v>13</v>
      </c>
      <c r="F3021">
        <v>15</v>
      </c>
      <c r="G3021" t="str">
        <f>VLOOKUP(Table1[[#This Row],[Week]],MonthWeek,3,FALSE)</f>
        <v>Apr</v>
      </c>
      <c r="H3021" s="58">
        <v>0.1</v>
      </c>
      <c r="I3021" s="4">
        <f>VLOOKUP(Table1[[#This Row],[Week]],WeekDays,2,FALSE)*Table1[[#This Row],[%]]*0.875</f>
        <v>0.4375</v>
      </c>
      <c r="J30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3021" s="42"/>
    </row>
    <row r="3022" spans="1:11" hidden="1" x14ac:dyDescent="0.3">
      <c r="A3022" t="s">
        <v>5</v>
      </c>
      <c r="B3022" t="s">
        <v>83</v>
      </c>
      <c r="D3022" t="s">
        <v>15</v>
      </c>
      <c r="E3022" t="s">
        <v>130</v>
      </c>
      <c r="F3022">
        <v>15</v>
      </c>
      <c r="G3022" t="str">
        <f>VLOOKUP(Table1[[#This Row],[Week]],MonthWeek,3,FALSE)</f>
        <v>Apr</v>
      </c>
      <c r="I3022" s="4">
        <f>VLOOKUP(Table1[[#This Row],[Week]],WeekDays,2,FALSE)*Table1[[#This Row],[%]]*0.875</f>
        <v>0</v>
      </c>
      <c r="J30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23" spans="1:11" hidden="1" x14ac:dyDescent="0.3">
      <c r="A3023" t="s">
        <v>5</v>
      </c>
      <c r="B3023" t="s">
        <v>83</v>
      </c>
      <c r="D3023" t="s">
        <v>19</v>
      </c>
      <c r="E3023" t="s">
        <v>114</v>
      </c>
      <c r="F3023">
        <v>15</v>
      </c>
      <c r="G3023" t="str">
        <f>VLOOKUP(Table1[[#This Row],[Week]],MonthWeek,3,FALSE)</f>
        <v>Apr</v>
      </c>
      <c r="H3023" s="58">
        <v>0.2</v>
      </c>
      <c r="I3023" s="4">
        <f>VLOOKUP(Table1[[#This Row],[Week]],WeekDays,2,FALSE)*Table1[[#This Row],[%]]*0.875</f>
        <v>0.875</v>
      </c>
      <c r="J30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024" spans="1:11" hidden="1" x14ac:dyDescent="0.3">
      <c r="A3024" t="s">
        <v>5</v>
      </c>
      <c r="B3024" t="s">
        <v>83</v>
      </c>
      <c r="D3024" t="s">
        <v>19</v>
      </c>
      <c r="E3024" t="s">
        <v>73</v>
      </c>
      <c r="F3024">
        <v>15</v>
      </c>
      <c r="G3024" t="str">
        <f>VLOOKUP(Table1[[#This Row],[Week]],MonthWeek,3,FALSE)</f>
        <v>Apr</v>
      </c>
      <c r="H3024" s="58">
        <v>0.3</v>
      </c>
      <c r="I3024" s="4">
        <f>VLOOKUP(Table1[[#This Row],[Week]],WeekDays,2,FALSE)*Table1[[#This Row],[%]]*0.875</f>
        <v>1.3125</v>
      </c>
      <c r="J30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025" spans="1:11" hidden="1" x14ac:dyDescent="0.3">
      <c r="A3025" t="s">
        <v>5</v>
      </c>
      <c r="B3025" t="s">
        <v>83</v>
      </c>
      <c r="D3025" t="s">
        <v>15</v>
      </c>
      <c r="E3025" t="s">
        <v>127</v>
      </c>
      <c r="F3025">
        <v>15</v>
      </c>
      <c r="G3025" t="str">
        <f>VLOOKUP(Table1[[#This Row],[Week]],MonthWeek,3,FALSE)</f>
        <v>Apr</v>
      </c>
      <c r="H3025" s="58">
        <v>0.2</v>
      </c>
      <c r="I3025" s="4">
        <f>VLOOKUP(Table1[[#This Row],[Week]],WeekDays,2,FALSE)*Table1[[#This Row],[%]]*0.875</f>
        <v>0.875</v>
      </c>
      <c r="J30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026" spans="1:11" hidden="1" x14ac:dyDescent="0.3">
      <c r="A3026" t="s">
        <v>5</v>
      </c>
      <c r="B3026" t="s">
        <v>83</v>
      </c>
      <c r="D3026" t="s">
        <v>17</v>
      </c>
      <c r="E3026" t="s">
        <v>38</v>
      </c>
      <c r="F3026">
        <v>15</v>
      </c>
      <c r="G3026" t="str">
        <f>VLOOKUP(Table1[[#This Row],[Week]],MonthWeek,3,FALSE)</f>
        <v>Apr</v>
      </c>
      <c r="I3026" s="4">
        <f>VLOOKUP(Table1[[#This Row],[Week]],WeekDays,2,FALSE)*Table1[[#This Row],[%]]*0.875</f>
        <v>0</v>
      </c>
      <c r="J30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27" spans="1:11" hidden="1" x14ac:dyDescent="0.3">
      <c r="A3027" t="s">
        <v>5</v>
      </c>
      <c r="B3027" t="s">
        <v>83</v>
      </c>
      <c r="D3027" t="s">
        <v>17</v>
      </c>
      <c r="E3027" t="s">
        <v>107</v>
      </c>
      <c r="F3027">
        <v>15</v>
      </c>
      <c r="G3027" t="str">
        <f>VLOOKUP(Table1[[#This Row],[Week]],MonthWeek,3,FALSE)</f>
        <v>Apr</v>
      </c>
      <c r="H3027" s="42">
        <v>0.1</v>
      </c>
      <c r="I3027" s="4">
        <f>VLOOKUP(Table1[[#This Row],[Week]],WeekDays,2,FALSE)*Table1[[#This Row],[%]]*0.875</f>
        <v>0.4375</v>
      </c>
      <c r="J30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027" s="42"/>
    </row>
    <row r="3028" spans="1:11" hidden="1" x14ac:dyDescent="0.3">
      <c r="A3028" t="s">
        <v>5</v>
      </c>
      <c r="B3028" t="s">
        <v>83</v>
      </c>
      <c r="D3028" t="s">
        <v>15</v>
      </c>
      <c r="E3028" t="s">
        <v>128</v>
      </c>
      <c r="F3028">
        <v>15</v>
      </c>
      <c r="G3028" t="str">
        <f>VLOOKUP(Table1[[#This Row],[Week]],MonthWeek,3,FALSE)</f>
        <v>Apr</v>
      </c>
      <c r="H3028" s="58">
        <v>0.4</v>
      </c>
      <c r="I3028" s="4">
        <f>VLOOKUP(Table1[[#This Row],[Week]],WeekDays,2,FALSE)*Table1[[#This Row],[%]]*0.875</f>
        <v>1.75</v>
      </c>
      <c r="J30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029" spans="1:11" hidden="1" x14ac:dyDescent="0.3">
      <c r="A3029" t="s">
        <v>5</v>
      </c>
      <c r="B3029" t="s">
        <v>83</v>
      </c>
      <c r="D3029" t="s">
        <v>19</v>
      </c>
      <c r="E3029" t="s">
        <v>119</v>
      </c>
      <c r="F3029">
        <v>15</v>
      </c>
      <c r="G3029" t="str">
        <f>VLOOKUP(Table1[[#This Row],[Week]],MonthWeek,3,FALSE)</f>
        <v>Apr</v>
      </c>
      <c r="H3029" s="42">
        <v>1</v>
      </c>
      <c r="I3029" s="4">
        <f>VLOOKUP(Table1[[#This Row],[Week]],WeekDays,2,FALSE)*Table1[[#This Row],[%]]*0.875</f>
        <v>4.375</v>
      </c>
      <c r="J30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3029" s="42"/>
    </row>
    <row r="3030" spans="1:11" hidden="1" x14ac:dyDescent="0.3">
      <c r="A3030" t="s">
        <v>5</v>
      </c>
      <c r="B3030" t="s">
        <v>83</v>
      </c>
      <c r="D3030" t="s">
        <v>15</v>
      </c>
      <c r="E3030" t="s">
        <v>106</v>
      </c>
      <c r="F3030">
        <v>15</v>
      </c>
      <c r="G3030" t="str">
        <f>VLOOKUP(Table1[[#This Row],[Week]],MonthWeek,3,FALSE)</f>
        <v>Apr</v>
      </c>
      <c r="H3030" s="42">
        <v>0.5</v>
      </c>
      <c r="I3030" s="4">
        <f>VLOOKUP(Table1[[#This Row],[Week]],WeekDays,2,FALSE)*Table1[[#This Row],[%]]*0.875</f>
        <v>2.1875</v>
      </c>
      <c r="J30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3030" s="42"/>
    </row>
    <row r="3031" spans="1:11" hidden="1" x14ac:dyDescent="0.3">
      <c r="A3031" t="s">
        <v>5</v>
      </c>
      <c r="B3031" t="s">
        <v>83</v>
      </c>
      <c r="D3031" t="s">
        <v>15</v>
      </c>
      <c r="E3031" t="s">
        <v>138</v>
      </c>
      <c r="F3031">
        <v>15</v>
      </c>
      <c r="G3031" t="str">
        <f>VLOOKUP(Table1[[#This Row],[Week]],MonthWeek,3,FALSE)</f>
        <v>Apr</v>
      </c>
      <c r="I3031" s="4">
        <f>VLOOKUP(Table1[[#This Row],[Week]],WeekDays,2,FALSE)*Table1[[#This Row],[%]]*0.875</f>
        <v>0</v>
      </c>
      <c r="J30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32" spans="1:11" hidden="1" x14ac:dyDescent="0.3">
      <c r="A3032" t="s">
        <v>5</v>
      </c>
      <c r="B3032" t="s">
        <v>83</v>
      </c>
      <c r="D3032" t="s">
        <v>17</v>
      </c>
      <c r="E3032" t="s">
        <v>113</v>
      </c>
      <c r="F3032">
        <v>15</v>
      </c>
      <c r="G3032" t="str">
        <f>VLOOKUP(Table1[[#This Row],[Week]],MonthWeek,3,FALSE)</f>
        <v>Apr</v>
      </c>
      <c r="H3032" s="58">
        <v>0.4</v>
      </c>
      <c r="I3032" s="4">
        <f>VLOOKUP(Table1[[#This Row],[Week]],WeekDays,2,FALSE)*Table1[[#This Row],[%]]*0.875</f>
        <v>1.75</v>
      </c>
      <c r="J30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033" spans="1:11" hidden="1" x14ac:dyDescent="0.3">
      <c r="A3033" t="s">
        <v>9</v>
      </c>
      <c r="B3033" t="s">
        <v>9</v>
      </c>
      <c r="D3033" t="s">
        <v>15</v>
      </c>
      <c r="E3033" t="s">
        <v>130</v>
      </c>
      <c r="F3033">
        <v>15</v>
      </c>
      <c r="G3033" t="str">
        <f>VLOOKUP(Table1[[#This Row],[Week]],MonthWeek,3,FALSE)</f>
        <v>Apr</v>
      </c>
      <c r="I3033" s="4">
        <f>VLOOKUP(Table1[[#This Row],[Week]],WeekDays,2,FALSE)*Table1[[#This Row],[%]]*0.875</f>
        <v>0</v>
      </c>
      <c r="J30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34" spans="1:11" hidden="1" x14ac:dyDescent="0.3">
      <c r="A3034" t="s">
        <v>9</v>
      </c>
      <c r="B3034" t="s">
        <v>9</v>
      </c>
      <c r="D3034" t="s">
        <v>15</v>
      </c>
      <c r="E3034" t="s">
        <v>37</v>
      </c>
      <c r="F3034">
        <v>15</v>
      </c>
      <c r="G3034" t="str">
        <f>VLOOKUP(Table1[[#This Row],[Week]],MonthWeek,3,FALSE)</f>
        <v>Apr</v>
      </c>
      <c r="I3034" s="4">
        <f>VLOOKUP(Table1[[#This Row],[Week]],WeekDays,2,FALSE)*Table1[[#This Row],[%]]*0.875</f>
        <v>0</v>
      </c>
      <c r="J30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35" spans="1:11" hidden="1" x14ac:dyDescent="0.3">
      <c r="A3035" t="s">
        <v>9</v>
      </c>
      <c r="B3035" t="s">
        <v>9</v>
      </c>
      <c r="D3035" t="s">
        <v>15</v>
      </c>
      <c r="E3035" t="s">
        <v>134</v>
      </c>
      <c r="F3035">
        <v>15</v>
      </c>
      <c r="G3035" t="str">
        <f>VLOOKUP(Table1[[#This Row],[Week]],MonthWeek,3,FALSE)</f>
        <v>Apr</v>
      </c>
      <c r="I3035" s="4">
        <f>VLOOKUP(Table1[[#This Row],[Week]],WeekDays,2,FALSE)*Table1[[#This Row],[%]]*0.875</f>
        <v>0</v>
      </c>
      <c r="J30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36" spans="1:11" hidden="1" x14ac:dyDescent="0.3">
      <c r="A3036" t="s">
        <v>9</v>
      </c>
      <c r="B3036" t="s">
        <v>9</v>
      </c>
      <c r="D3036" t="s">
        <v>15</v>
      </c>
      <c r="E3036" t="s">
        <v>133</v>
      </c>
      <c r="F3036">
        <v>15</v>
      </c>
      <c r="G3036" t="str">
        <f>VLOOKUP(Table1[[#This Row],[Week]],MonthWeek,3,FALSE)</f>
        <v>Apr</v>
      </c>
      <c r="I3036" s="4">
        <f>VLOOKUP(Table1[[#This Row],[Week]],WeekDays,2,FALSE)*Table1[[#This Row],[%]]*0.875</f>
        <v>0</v>
      </c>
      <c r="J30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37" spans="1:11" hidden="1" x14ac:dyDescent="0.3">
      <c r="A3037" t="s">
        <v>9</v>
      </c>
      <c r="B3037" t="s">
        <v>9</v>
      </c>
      <c r="D3037" t="s">
        <v>15</v>
      </c>
      <c r="E3037" t="s">
        <v>71</v>
      </c>
      <c r="F3037">
        <v>15</v>
      </c>
      <c r="G3037" t="str">
        <f>VLOOKUP(Table1[[#This Row],[Week]],MonthWeek,3,FALSE)</f>
        <v>Apr</v>
      </c>
      <c r="I3037" s="4">
        <f>VLOOKUP(Table1[[#This Row],[Week]],WeekDays,2,FALSE)*Table1[[#This Row],[%]]*0.875</f>
        <v>0</v>
      </c>
      <c r="J30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38" spans="1:11" hidden="1" x14ac:dyDescent="0.3">
      <c r="A3038" t="s">
        <v>9</v>
      </c>
      <c r="B3038" t="s">
        <v>9</v>
      </c>
      <c r="D3038" t="s">
        <v>15</v>
      </c>
      <c r="E3038" t="s">
        <v>128</v>
      </c>
      <c r="F3038">
        <v>15</v>
      </c>
      <c r="G3038" t="str">
        <f>VLOOKUP(Table1[[#This Row],[Week]],MonthWeek,3,FALSE)</f>
        <v>Apr</v>
      </c>
      <c r="I3038" s="4">
        <f>VLOOKUP(Table1[[#This Row],[Week]],WeekDays,2,FALSE)*Table1[[#This Row],[%]]*0.875</f>
        <v>0</v>
      </c>
      <c r="J30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39" spans="1:11" hidden="1" x14ac:dyDescent="0.3">
      <c r="A3039" t="s">
        <v>9</v>
      </c>
      <c r="B3039" t="s">
        <v>9</v>
      </c>
      <c r="D3039" t="s">
        <v>15</v>
      </c>
      <c r="E3039" t="s">
        <v>126</v>
      </c>
      <c r="F3039">
        <v>15</v>
      </c>
      <c r="G3039" t="str">
        <f>VLOOKUP(Table1[[#This Row],[Week]],MonthWeek,3,FALSE)</f>
        <v>Apr</v>
      </c>
      <c r="I3039" s="4">
        <f>VLOOKUP(Table1[[#This Row],[Week]],WeekDays,2,FALSE)*Table1[[#This Row],[%]]*0.875</f>
        <v>0</v>
      </c>
      <c r="J30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40" spans="1:11" hidden="1" x14ac:dyDescent="0.3">
      <c r="A3040" t="s">
        <v>9</v>
      </c>
      <c r="B3040" t="s">
        <v>9</v>
      </c>
      <c r="D3040" t="s">
        <v>15</v>
      </c>
      <c r="E3040" t="s">
        <v>138</v>
      </c>
      <c r="F3040">
        <v>15</v>
      </c>
      <c r="G3040" t="str">
        <f>VLOOKUP(Table1[[#This Row],[Week]],MonthWeek,3,FALSE)</f>
        <v>Apr</v>
      </c>
      <c r="I3040" s="4">
        <f>VLOOKUP(Table1[[#This Row],[Week]],WeekDays,2,FALSE)*Table1[[#This Row],[%]]*0.875</f>
        <v>0</v>
      </c>
      <c r="J30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41" spans="1:11" hidden="1" x14ac:dyDescent="0.3">
      <c r="A3041" t="s">
        <v>9</v>
      </c>
      <c r="B3041" t="s">
        <v>9</v>
      </c>
      <c r="D3041" t="s">
        <v>15</v>
      </c>
      <c r="E3041" t="s">
        <v>78</v>
      </c>
      <c r="F3041">
        <v>15</v>
      </c>
      <c r="G3041" t="str">
        <f>VLOOKUP(Table1[[#This Row],[Week]],MonthWeek,3,FALSE)</f>
        <v>Apr</v>
      </c>
      <c r="I3041" s="4">
        <f>VLOOKUP(Table1[[#This Row],[Week]],WeekDays,2,FALSE)*Table1[[#This Row],[%]]*0.875</f>
        <v>0</v>
      </c>
      <c r="J30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42" spans="1:11" hidden="1" x14ac:dyDescent="0.3">
      <c r="A3042" t="s">
        <v>14</v>
      </c>
      <c r="B3042" t="s">
        <v>70</v>
      </c>
      <c r="D3042" t="s">
        <v>15</v>
      </c>
      <c r="E3042" t="s">
        <v>124</v>
      </c>
      <c r="F3042">
        <v>15</v>
      </c>
      <c r="G3042" t="str">
        <f>VLOOKUP(Table1[[#This Row],[Week]],MonthWeek,3,FALSE)</f>
        <v>Apr</v>
      </c>
      <c r="H3042" s="42"/>
      <c r="I3042" s="4">
        <f>VLOOKUP(Table1[[#This Row],[Week]],WeekDays,2,FALSE)*Table1[[#This Row],[%]]*0.875</f>
        <v>0</v>
      </c>
      <c r="J30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42" s="42"/>
    </row>
    <row r="3043" spans="1:11" hidden="1" x14ac:dyDescent="0.3">
      <c r="A3043" t="s">
        <v>14</v>
      </c>
      <c r="B3043" t="s">
        <v>70</v>
      </c>
      <c r="D3043" t="s">
        <v>17</v>
      </c>
      <c r="E3043" t="s">
        <v>120</v>
      </c>
      <c r="F3043">
        <v>15</v>
      </c>
      <c r="G3043" t="str">
        <f>VLOOKUP(Table1[[#This Row],[Week]],MonthWeek,3,FALSE)</f>
        <v>Apr</v>
      </c>
      <c r="H3043" s="58">
        <v>0.2</v>
      </c>
      <c r="I3043" s="4">
        <f>VLOOKUP(Table1[[#This Row],[Week]],WeekDays,2,FALSE)*Table1[[#This Row],[%]]*0.875</f>
        <v>0.875</v>
      </c>
      <c r="J30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044" spans="1:11" hidden="1" x14ac:dyDescent="0.3">
      <c r="A3044" t="s">
        <v>14</v>
      </c>
      <c r="B3044" t="s">
        <v>70</v>
      </c>
      <c r="D3044" t="s">
        <v>17</v>
      </c>
      <c r="E3044" t="s">
        <v>72</v>
      </c>
      <c r="F3044">
        <v>15</v>
      </c>
      <c r="G3044" t="str">
        <f>VLOOKUP(Table1[[#This Row],[Week]],MonthWeek,3,FALSE)</f>
        <v>Apr</v>
      </c>
      <c r="H3044" s="58">
        <v>0.05</v>
      </c>
      <c r="I3044" s="4">
        <f>VLOOKUP(Table1[[#This Row],[Week]],WeekDays,2,FALSE)*Table1[[#This Row],[%]]*0.875</f>
        <v>0.21875</v>
      </c>
      <c r="J30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045" spans="1:11" hidden="1" x14ac:dyDescent="0.3">
      <c r="A3045" t="s">
        <v>14</v>
      </c>
      <c r="B3045" t="s">
        <v>70</v>
      </c>
      <c r="D3045" t="s">
        <v>19</v>
      </c>
      <c r="E3045" t="s">
        <v>39</v>
      </c>
      <c r="F3045">
        <v>15</v>
      </c>
      <c r="G3045" t="str">
        <f>VLOOKUP(Table1[[#This Row],[Week]],MonthWeek,3,FALSE)</f>
        <v>Apr</v>
      </c>
      <c r="H3045" s="42">
        <v>0.2</v>
      </c>
      <c r="I3045" s="4">
        <f>VLOOKUP(Table1[[#This Row],[Week]],WeekDays,2,FALSE)*Table1[[#This Row],[%]]*0.875</f>
        <v>0.875</v>
      </c>
      <c r="J30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045" s="42"/>
    </row>
    <row r="3046" spans="1:11" hidden="1" x14ac:dyDescent="0.3">
      <c r="A3046" t="s">
        <v>14</v>
      </c>
      <c r="B3046" t="s">
        <v>70</v>
      </c>
      <c r="D3046" t="s">
        <v>15</v>
      </c>
      <c r="E3046" t="s">
        <v>100</v>
      </c>
      <c r="F3046">
        <v>15</v>
      </c>
      <c r="G3046" t="str">
        <f>VLOOKUP(Table1[[#This Row],[Week]],MonthWeek,3,FALSE)</f>
        <v>Apr</v>
      </c>
      <c r="H3046" s="42"/>
      <c r="I3046" s="4">
        <f>VLOOKUP(Table1[[#This Row],[Week]],WeekDays,2,FALSE)*Table1[[#This Row],[%]]*0.875</f>
        <v>0</v>
      </c>
      <c r="J304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046" s="42"/>
    </row>
    <row r="3047" spans="1:11" hidden="1" x14ac:dyDescent="0.3">
      <c r="A3047" t="s">
        <v>14</v>
      </c>
      <c r="B3047" t="s">
        <v>70</v>
      </c>
      <c r="D3047" t="s">
        <v>15</v>
      </c>
      <c r="E3047" t="s">
        <v>126</v>
      </c>
      <c r="F3047">
        <v>15</v>
      </c>
      <c r="G3047" t="str">
        <f>VLOOKUP(Table1[[#This Row],[Week]],MonthWeek,3,FALSE)</f>
        <v>Apr</v>
      </c>
      <c r="H3047" s="58">
        <v>0.1</v>
      </c>
      <c r="I3047" s="4">
        <f>VLOOKUP(Table1[[#This Row],[Week]],WeekDays,2,FALSE)*Table1[[#This Row],[%]]*0.875</f>
        <v>0.4375</v>
      </c>
      <c r="J30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048" spans="1:11" hidden="1" x14ac:dyDescent="0.3">
      <c r="A3048" t="s">
        <v>14</v>
      </c>
      <c r="B3048" t="s">
        <v>70</v>
      </c>
      <c r="D3048" t="s">
        <v>15</v>
      </c>
      <c r="E3048" t="s">
        <v>117</v>
      </c>
      <c r="F3048">
        <v>15</v>
      </c>
      <c r="G3048" t="str">
        <f>VLOOKUP(Table1[[#This Row],[Week]],MonthWeek,3,FALSE)</f>
        <v>Apr</v>
      </c>
      <c r="H3048" s="58">
        <v>0.35</v>
      </c>
      <c r="I3048" s="4">
        <f>VLOOKUP(Table1[[#This Row],[Week]],WeekDays,2,FALSE)*Table1[[#This Row],[%]]*0.875</f>
        <v>1.53125</v>
      </c>
      <c r="J304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049" spans="1:11" hidden="1" x14ac:dyDescent="0.3">
      <c r="A3049" t="s">
        <v>14</v>
      </c>
      <c r="B3049" t="s">
        <v>70</v>
      </c>
      <c r="D3049" t="s">
        <v>0</v>
      </c>
      <c r="E3049" t="s">
        <v>167</v>
      </c>
      <c r="F3049">
        <v>15</v>
      </c>
      <c r="G3049" t="str">
        <f>VLOOKUP(Table1[[#This Row],[Week]],MonthWeek,3,FALSE)</f>
        <v>Apr</v>
      </c>
      <c r="H3049" s="58">
        <v>0.15</v>
      </c>
      <c r="I3049" s="4">
        <f>VLOOKUP(Table1[[#This Row],[Week]],WeekDays,2,FALSE)*Table1[[#This Row],[%]]*0.875</f>
        <v>0.65625</v>
      </c>
      <c r="J304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050" spans="1:11" hidden="1" x14ac:dyDescent="0.3">
      <c r="A3050" t="s">
        <v>6</v>
      </c>
      <c r="B3050" t="s">
        <v>77</v>
      </c>
      <c r="D3050" t="s">
        <v>15</v>
      </c>
      <c r="E3050" t="s">
        <v>124</v>
      </c>
      <c r="F3050">
        <v>15</v>
      </c>
      <c r="G3050" t="str">
        <f>VLOOKUP(Table1[[#This Row],[Week]],MonthWeek,3,FALSE)</f>
        <v>Apr</v>
      </c>
      <c r="I3050" s="4">
        <f>VLOOKUP(Table1[[#This Row],[Week]],WeekDays,2,FALSE)*Table1[[#This Row],[%]]*0.875</f>
        <v>0</v>
      </c>
      <c r="J30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50" s="42"/>
    </row>
    <row r="3051" spans="1:11" hidden="1" x14ac:dyDescent="0.3">
      <c r="A3051" t="s">
        <v>6</v>
      </c>
      <c r="B3051" t="s">
        <v>77</v>
      </c>
      <c r="D3051" t="s">
        <v>19</v>
      </c>
      <c r="E3051" t="s">
        <v>108</v>
      </c>
      <c r="F3051">
        <v>15</v>
      </c>
      <c r="G3051" t="str">
        <f>VLOOKUP(Table1[[#This Row],[Week]],MonthWeek,3,FALSE)</f>
        <v>Apr</v>
      </c>
      <c r="H3051" s="58">
        <v>0.1</v>
      </c>
      <c r="I3051" s="4">
        <f>VLOOKUP(Table1[[#This Row],[Week]],WeekDays,2,FALSE)*Table1[[#This Row],[%]]*0.875</f>
        <v>0.4375</v>
      </c>
      <c r="J30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052" spans="1:11" hidden="1" x14ac:dyDescent="0.3">
      <c r="A3052" t="s">
        <v>6</v>
      </c>
      <c r="B3052" t="s">
        <v>77</v>
      </c>
      <c r="D3052" t="s">
        <v>15</v>
      </c>
      <c r="E3052" t="s">
        <v>132</v>
      </c>
      <c r="F3052">
        <v>15</v>
      </c>
      <c r="G3052" t="str">
        <f>VLOOKUP(Table1[[#This Row],[Week]],MonthWeek,3,FALSE)</f>
        <v>Apr</v>
      </c>
      <c r="H3052" s="58">
        <v>0.2</v>
      </c>
      <c r="I3052" s="4">
        <f>VLOOKUP(Table1[[#This Row],[Week]],WeekDays,2,FALSE)*Table1[[#This Row],[%]]*0.875</f>
        <v>0.875</v>
      </c>
      <c r="J30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053" spans="1:11" hidden="1" x14ac:dyDescent="0.3">
      <c r="A3053" t="s">
        <v>6</v>
      </c>
      <c r="B3053" t="s">
        <v>77</v>
      </c>
      <c r="D3053" t="s">
        <v>0</v>
      </c>
      <c r="E3053" t="s">
        <v>6</v>
      </c>
      <c r="F3053">
        <v>15</v>
      </c>
      <c r="G3053" t="str">
        <f>VLOOKUP(Table1[[#This Row],[Week]],MonthWeek,3,FALSE)</f>
        <v>Apr</v>
      </c>
      <c r="H3053" s="58">
        <v>0.2</v>
      </c>
      <c r="I3053" s="4">
        <f>VLOOKUP(Table1[[#This Row],[Week]],WeekDays,2,FALSE)*Table1[[#This Row],[%]]*0.875</f>
        <v>0.875</v>
      </c>
      <c r="J30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054" spans="1:11" hidden="1" x14ac:dyDescent="0.3">
      <c r="A3054" t="s">
        <v>6</v>
      </c>
      <c r="B3054" t="s">
        <v>77</v>
      </c>
      <c r="D3054" t="s">
        <v>17</v>
      </c>
      <c r="E3054" t="s">
        <v>107</v>
      </c>
      <c r="F3054">
        <v>15</v>
      </c>
      <c r="G3054" t="str">
        <f>VLOOKUP(Table1[[#This Row],[Week]],MonthWeek,3,FALSE)</f>
        <v>Apr</v>
      </c>
      <c r="H3054" s="58">
        <v>0.05</v>
      </c>
      <c r="I3054" s="4">
        <f>VLOOKUP(Table1[[#This Row],[Week]],WeekDays,2,FALSE)*Table1[[#This Row],[%]]*0.875</f>
        <v>0.21875</v>
      </c>
      <c r="J30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055" spans="1:11" hidden="1" x14ac:dyDescent="0.3">
      <c r="A3055" t="s">
        <v>6</v>
      </c>
      <c r="B3055" t="s">
        <v>77</v>
      </c>
      <c r="D3055" t="s">
        <v>17</v>
      </c>
      <c r="E3055" t="s">
        <v>50</v>
      </c>
      <c r="F3055">
        <v>15</v>
      </c>
      <c r="G3055" t="str">
        <f>VLOOKUP(Table1[[#This Row],[Week]],MonthWeek,3,FALSE)</f>
        <v>Apr</v>
      </c>
      <c r="H3055" s="42"/>
      <c r="I3055" s="4">
        <f>VLOOKUP(Table1[[#This Row],[Week]],WeekDays,2,FALSE)*Table1[[#This Row],[%]]*0.875</f>
        <v>0</v>
      </c>
      <c r="J30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55" s="42"/>
    </row>
    <row r="3056" spans="1:11" hidden="1" x14ac:dyDescent="0.3">
      <c r="A3056" t="s">
        <v>6</v>
      </c>
      <c r="B3056" t="s">
        <v>116</v>
      </c>
      <c r="D3056" t="s">
        <v>15</v>
      </c>
      <c r="E3056" t="s">
        <v>122</v>
      </c>
      <c r="F3056">
        <v>15</v>
      </c>
      <c r="G3056" t="str">
        <f>VLOOKUP(Table1[[#This Row],[Week]],MonthWeek,3,FALSE)</f>
        <v>Apr</v>
      </c>
      <c r="H3056" s="58">
        <v>0.2</v>
      </c>
      <c r="I3056" s="4">
        <f>VLOOKUP(Table1[[#This Row],[Week]],WeekDays,2,FALSE)*Table1[[#This Row],[%]]*0.875</f>
        <v>0.875</v>
      </c>
      <c r="J30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057" spans="1:11" hidden="1" x14ac:dyDescent="0.3">
      <c r="A3057" t="s">
        <v>6</v>
      </c>
      <c r="B3057" t="s">
        <v>116</v>
      </c>
      <c r="D3057" t="s">
        <v>19</v>
      </c>
      <c r="E3057" t="s">
        <v>114</v>
      </c>
      <c r="F3057">
        <v>15</v>
      </c>
      <c r="G3057" t="str">
        <f>VLOOKUP(Table1[[#This Row],[Week]],MonthWeek,3,FALSE)</f>
        <v>Apr</v>
      </c>
      <c r="H3057" s="58">
        <v>0.05</v>
      </c>
      <c r="I3057" s="4">
        <f>VLOOKUP(Table1[[#This Row],[Week]],WeekDays,2,FALSE)*Table1[[#This Row],[%]]*0.875</f>
        <v>0.21875</v>
      </c>
      <c r="J30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058" spans="1:11" hidden="1" x14ac:dyDescent="0.3">
      <c r="A3058" t="s">
        <v>6</v>
      </c>
      <c r="B3058" t="s">
        <v>116</v>
      </c>
      <c r="D3058" t="s">
        <v>0</v>
      </c>
      <c r="E3058" t="s">
        <v>6</v>
      </c>
      <c r="F3058">
        <v>15</v>
      </c>
      <c r="G3058" t="str">
        <f>VLOOKUP(Table1[[#This Row],[Week]],MonthWeek,3,FALSE)</f>
        <v>Apr</v>
      </c>
      <c r="H3058" s="58">
        <v>0.3</v>
      </c>
      <c r="I3058" s="4">
        <f>VLOOKUP(Table1[[#This Row],[Week]],WeekDays,2,FALSE)*Table1[[#This Row],[%]]*0.875</f>
        <v>1.3125</v>
      </c>
      <c r="J30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059" spans="1:11" hidden="1" x14ac:dyDescent="0.3">
      <c r="A3059" t="s">
        <v>6</v>
      </c>
      <c r="B3059" t="s">
        <v>116</v>
      </c>
      <c r="D3059" t="s">
        <v>17</v>
      </c>
      <c r="E3059" t="s">
        <v>107</v>
      </c>
      <c r="F3059">
        <v>15</v>
      </c>
      <c r="G3059" t="str">
        <f>VLOOKUP(Table1[[#This Row],[Week]],MonthWeek,3,FALSE)</f>
        <v>Apr</v>
      </c>
      <c r="H3059" s="58">
        <v>0.05</v>
      </c>
      <c r="I3059" s="4">
        <f>VLOOKUP(Table1[[#This Row],[Week]],WeekDays,2,FALSE)*Table1[[#This Row],[%]]*0.875</f>
        <v>0.21875</v>
      </c>
      <c r="J30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060" spans="1:11" hidden="1" x14ac:dyDescent="0.3">
      <c r="A3060" t="s">
        <v>6</v>
      </c>
      <c r="B3060" t="s">
        <v>116</v>
      </c>
      <c r="D3060" t="s">
        <v>17</v>
      </c>
      <c r="E3060" t="s">
        <v>50</v>
      </c>
      <c r="F3060">
        <v>15</v>
      </c>
      <c r="G3060" t="str">
        <f>VLOOKUP(Table1[[#This Row],[Week]],MonthWeek,3,FALSE)</f>
        <v>Apr</v>
      </c>
      <c r="H3060" s="58">
        <v>0.1</v>
      </c>
      <c r="I3060" s="4">
        <f>VLOOKUP(Table1[[#This Row],[Week]],WeekDays,2,FALSE)*Table1[[#This Row],[%]]*0.875</f>
        <v>0.4375</v>
      </c>
      <c r="J30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061" spans="1:11" hidden="1" x14ac:dyDescent="0.3">
      <c r="A3061" t="s">
        <v>6</v>
      </c>
      <c r="B3061" t="s">
        <v>28</v>
      </c>
      <c r="D3061" t="s">
        <v>15</v>
      </c>
      <c r="E3061" t="s">
        <v>37</v>
      </c>
      <c r="F3061">
        <v>15</v>
      </c>
      <c r="G3061" t="str">
        <f>VLOOKUP(Table1[[#This Row],[Week]],MonthWeek,3,FALSE)</f>
        <v>Apr</v>
      </c>
      <c r="H3061" s="42"/>
      <c r="I3061" s="4">
        <f>VLOOKUP(Table1[[#This Row],[Week]],WeekDays,2,FALSE)*Table1[[#This Row],[%]]*0.875</f>
        <v>0</v>
      </c>
      <c r="J30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61" s="42"/>
    </row>
    <row r="3062" spans="1:11" hidden="1" x14ac:dyDescent="0.3">
      <c r="A3062" t="s">
        <v>6</v>
      </c>
      <c r="B3062" t="s">
        <v>28</v>
      </c>
      <c r="D3062" t="s">
        <v>15</v>
      </c>
      <c r="E3062" t="s">
        <v>134</v>
      </c>
      <c r="F3062">
        <v>15</v>
      </c>
      <c r="G3062" t="str">
        <f>VLOOKUP(Table1[[#This Row],[Week]],MonthWeek,3,FALSE)</f>
        <v>Apr</v>
      </c>
      <c r="H3062" s="42"/>
      <c r="I3062" s="4">
        <f>VLOOKUP(Table1[[#This Row],[Week]],WeekDays,2,FALSE)*Table1[[#This Row],[%]]*0.875</f>
        <v>0</v>
      </c>
      <c r="J30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062" s="42"/>
    </row>
    <row r="3063" spans="1:11" hidden="1" x14ac:dyDescent="0.3">
      <c r="A3063" t="s">
        <v>6</v>
      </c>
      <c r="B3063" t="s">
        <v>28</v>
      </c>
      <c r="D3063" t="s">
        <v>0</v>
      </c>
      <c r="E3063" t="s">
        <v>6</v>
      </c>
      <c r="F3063">
        <v>15</v>
      </c>
      <c r="G3063" t="str">
        <f>VLOOKUP(Table1[[#This Row],[Week]],MonthWeek,3,FALSE)</f>
        <v>Apr</v>
      </c>
      <c r="H3063" s="58">
        <v>0.2</v>
      </c>
      <c r="I3063" s="4">
        <f>VLOOKUP(Table1[[#This Row],[Week]],WeekDays,2,FALSE)*Table1[[#This Row],[%]]*0.875</f>
        <v>0.875</v>
      </c>
      <c r="J30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064" spans="1:11" hidden="1" x14ac:dyDescent="0.3">
      <c r="A3064" t="s">
        <v>6</v>
      </c>
      <c r="B3064" t="s">
        <v>28</v>
      </c>
      <c r="D3064" t="s">
        <v>15</v>
      </c>
      <c r="E3064" t="s">
        <v>127</v>
      </c>
      <c r="F3064">
        <v>15</v>
      </c>
      <c r="G3064" t="str">
        <f>VLOOKUP(Table1[[#This Row],[Week]],MonthWeek,3,FALSE)</f>
        <v>Apr</v>
      </c>
      <c r="H3064" s="58">
        <v>0.1</v>
      </c>
      <c r="I3064" s="4">
        <f>VLOOKUP(Table1[[#This Row],[Week]],WeekDays,2,FALSE)*Table1[[#This Row],[%]]*0.875</f>
        <v>0.4375</v>
      </c>
      <c r="J30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065" spans="1:11" hidden="1" x14ac:dyDescent="0.3">
      <c r="A3065" t="s">
        <v>6</v>
      </c>
      <c r="B3065" t="s">
        <v>28</v>
      </c>
      <c r="D3065" t="s">
        <v>17</v>
      </c>
      <c r="E3065" t="s">
        <v>79</v>
      </c>
      <c r="F3065">
        <v>15</v>
      </c>
      <c r="G3065" t="str">
        <f>VLOOKUP(Table1[[#This Row],[Week]],MonthWeek,3,FALSE)</f>
        <v>Apr</v>
      </c>
      <c r="H3065" s="58">
        <v>0.4</v>
      </c>
      <c r="I3065" s="4">
        <f>VLOOKUP(Table1[[#This Row],[Week]],WeekDays,2,FALSE)*Table1[[#This Row],[%]]*0.875</f>
        <v>1.75</v>
      </c>
      <c r="J30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066" spans="1:11" hidden="1" x14ac:dyDescent="0.3">
      <c r="A3066" t="s">
        <v>6</v>
      </c>
      <c r="B3066" t="s">
        <v>28</v>
      </c>
      <c r="D3066" t="s">
        <v>19</v>
      </c>
      <c r="E3066" t="s">
        <v>39</v>
      </c>
      <c r="F3066">
        <v>15</v>
      </c>
      <c r="G3066" t="str">
        <f>VLOOKUP(Table1[[#This Row],[Week]],MonthWeek,3,FALSE)</f>
        <v>Apr</v>
      </c>
      <c r="H3066" s="42">
        <v>0.2</v>
      </c>
      <c r="I3066" s="4">
        <f>VLOOKUP(Table1[[#This Row],[Week]],WeekDays,2,FALSE)*Table1[[#This Row],[%]]*0.875</f>
        <v>0.875</v>
      </c>
      <c r="J30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066" s="42"/>
    </row>
    <row r="3067" spans="1:11" hidden="1" x14ac:dyDescent="0.3">
      <c r="A3067" t="s">
        <v>6</v>
      </c>
      <c r="B3067" t="s">
        <v>28</v>
      </c>
      <c r="D3067" t="s">
        <v>15</v>
      </c>
      <c r="E3067" t="s">
        <v>78</v>
      </c>
      <c r="F3067">
        <v>15</v>
      </c>
      <c r="G3067" t="str">
        <f>VLOOKUP(Table1[[#This Row],[Week]],MonthWeek,3,FALSE)</f>
        <v>Apr</v>
      </c>
      <c r="H3067" s="58">
        <v>0.4</v>
      </c>
      <c r="I3067" s="4">
        <f>VLOOKUP(Table1[[#This Row],[Week]],WeekDays,2,FALSE)*Table1[[#This Row],[%]]*0.875</f>
        <v>1.75</v>
      </c>
      <c r="J30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068" spans="1:11" hidden="1" x14ac:dyDescent="0.3">
      <c r="A3068" t="s">
        <v>4</v>
      </c>
      <c r="B3068" t="s">
        <v>29</v>
      </c>
      <c r="D3068" t="s">
        <v>15</v>
      </c>
      <c r="E3068" t="s">
        <v>130</v>
      </c>
      <c r="F3068">
        <v>15</v>
      </c>
      <c r="G3068" t="str">
        <f>VLOOKUP(Table1[[#This Row],[Week]],MonthWeek,3,FALSE)</f>
        <v>Apr</v>
      </c>
      <c r="I3068" s="4">
        <f>VLOOKUP(Table1[[#This Row],[Week]],WeekDays,2,FALSE)*Table1[[#This Row],[%]]*0.875</f>
        <v>0</v>
      </c>
      <c r="J30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69" spans="1:11" hidden="1" x14ac:dyDescent="0.3">
      <c r="A3069" t="s">
        <v>4</v>
      </c>
      <c r="B3069" t="s">
        <v>29</v>
      </c>
      <c r="D3069" t="s">
        <v>15</v>
      </c>
      <c r="E3069" t="s">
        <v>37</v>
      </c>
      <c r="F3069">
        <v>15</v>
      </c>
      <c r="G3069" t="str">
        <f>VLOOKUP(Table1[[#This Row],[Week]],MonthWeek,3,FALSE)</f>
        <v>Apr</v>
      </c>
      <c r="H3069" s="58">
        <v>0.1</v>
      </c>
      <c r="I3069" s="4">
        <f>VLOOKUP(Table1[[#This Row],[Week]],WeekDays,2,FALSE)*Table1[[#This Row],[%]]*0.875</f>
        <v>0.4375</v>
      </c>
      <c r="J30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070" spans="1:11" hidden="1" x14ac:dyDescent="0.3">
      <c r="A3070" t="s">
        <v>4</v>
      </c>
      <c r="B3070" t="s">
        <v>29</v>
      </c>
      <c r="D3070" t="s">
        <v>0</v>
      </c>
      <c r="E3070" t="s">
        <v>4</v>
      </c>
      <c r="F3070">
        <v>15</v>
      </c>
      <c r="G3070" t="str">
        <f>VLOOKUP(Table1[[#This Row],[Week]],MonthWeek,3,FALSE)</f>
        <v>Apr</v>
      </c>
      <c r="H3070" s="58">
        <v>0.2</v>
      </c>
      <c r="I3070" s="4">
        <f>VLOOKUP(Table1[[#This Row],[Week]],WeekDays,2,FALSE)*Table1[[#This Row],[%]]*0.875</f>
        <v>0.875</v>
      </c>
      <c r="J30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071" spans="1:11" hidden="1" x14ac:dyDescent="0.3">
      <c r="A3071" t="s">
        <v>4</v>
      </c>
      <c r="B3071" t="s">
        <v>29</v>
      </c>
      <c r="D3071" t="s">
        <v>17</v>
      </c>
      <c r="E3071" t="s">
        <v>79</v>
      </c>
      <c r="F3071">
        <v>15</v>
      </c>
      <c r="G3071" t="str">
        <f>VLOOKUP(Table1[[#This Row],[Week]],MonthWeek,3,FALSE)</f>
        <v>Apr</v>
      </c>
      <c r="H3071" s="58">
        <v>0.05</v>
      </c>
      <c r="I3071" s="4">
        <f>VLOOKUP(Table1[[#This Row],[Week]],WeekDays,2,FALSE)*Table1[[#This Row],[%]]*0.875</f>
        <v>0.21875</v>
      </c>
      <c r="J30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072" spans="1:11" hidden="1" x14ac:dyDescent="0.3">
      <c r="A3072" t="s">
        <v>4</v>
      </c>
      <c r="B3072" t="s">
        <v>29</v>
      </c>
      <c r="D3072" t="s">
        <v>19</v>
      </c>
      <c r="E3072" t="s">
        <v>102</v>
      </c>
      <c r="F3072">
        <v>15</v>
      </c>
      <c r="G3072" t="str">
        <f>VLOOKUP(Table1[[#This Row],[Week]],MonthWeek,3,FALSE)</f>
        <v>Apr</v>
      </c>
      <c r="H3072" s="58">
        <v>0.1</v>
      </c>
      <c r="I3072" s="4">
        <f>VLOOKUP(Table1[[#This Row],[Week]],WeekDays,2,FALSE)*Table1[[#This Row],[%]]*0.875</f>
        <v>0.4375</v>
      </c>
      <c r="J30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073" spans="1:11" hidden="1" x14ac:dyDescent="0.3">
      <c r="A3073" t="s">
        <v>4</v>
      </c>
      <c r="B3073" t="s">
        <v>95</v>
      </c>
      <c r="D3073" t="s">
        <v>15</v>
      </c>
      <c r="E3073" t="s">
        <v>130</v>
      </c>
      <c r="F3073">
        <v>15</v>
      </c>
      <c r="G3073" t="str">
        <f>VLOOKUP(Table1[[#This Row],[Week]],MonthWeek,3,FALSE)</f>
        <v>Apr</v>
      </c>
      <c r="H3073" s="58">
        <v>0.15</v>
      </c>
      <c r="I3073" s="4">
        <f>VLOOKUP(Table1[[#This Row],[Week]],WeekDays,2,FALSE)*Table1[[#This Row],[%]]*0.875</f>
        <v>0.65625</v>
      </c>
      <c r="J30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074" spans="1:11" hidden="1" x14ac:dyDescent="0.3">
      <c r="A3074" t="s">
        <v>4</v>
      </c>
      <c r="B3074" t="s">
        <v>95</v>
      </c>
      <c r="D3074" t="s">
        <v>19</v>
      </c>
      <c r="E3074" t="s">
        <v>73</v>
      </c>
      <c r="F3074">
        <v>15</v>
      </c>
      <c r="G3074" t="str">
        <f>VLOOKUP(Table1[[#This Row],[Week]],MonthWeek,3,FALSE)</f>
        <v>Apr</v>
      </c>
      <c r="I3074" s="4">
        <f>VLOOKUP(Table1[[#This Row],[Week]],WeekDays,2,FALSE)*Table1[[#This Row],[%]]*0.875</f>
        <v>0</v>
      </c>
      <c r="J30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75" spans="1:11" hidden="1" x14ac:dyDescent="0.3">
      <c r="A3075" t="s">
        <v>4</v>
      </c>
      <c r="B3075" t="s">
        <v>95</v>
      </c>
      <c r="D3075" t="s">
        <v>0</v>
      </c>
      <c r="E3075" t="s">
        <v>4</v>
      </c>
      <c r="F3075">
        <v>15</v>
      </c>
      <c r="G3075" t="str">
        <f>VLOOKUP(Table1[[#This Row],[Week]],MonthWeek,3,FALSE)</f>
        <v>Apr</v>
      </c>
      <c r="H3075" s="58">
        <v>0.2</v>
      </c>
      <c r="I3075" s="4">
        <f>VLOOKUP(Table1[[#This Row],[Week]],WeekDays,2,FALSE)*Table1[[#This Row],[%]]*0.875</f>
        <v>0.875</v>
      </c>
      <c r="J30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076" spans="1:11" hidden="1" x14ac:dyDescent="0.3">
      <c r="A3076" t="s">
        <v>4</v>
      </c>
      <c r="B3076" t="s">
        <v>95</v>
      </c>
      <c r="D3076" t="s">
        <v>17</v>
      </c>
      <c r="E3076" t="s">
        <v>79</v>
      </c>
      <c r="F3076">
        <v>15</v>
      </c>
      <c r="G3076" t="str">
        <f>VLOOKUP(Table1[[#This Row],[Week]],MonthWeek,3,FALSE)</f>
        <v>Apr</v>
      </c>
      <c r="H3076" s="58">
        <v>0.05</v>
      </c>
      <c r="I3076" s="4">
        <f>VLOOKUP(Table1[[#This Row],[Week]],WeekDays,2,FALSE)*Table1[[#This Row],[%]]*0.875</f>
        <v>0.21875</v>
      </c>
      <c r="J30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077" spans="1:11" hidden="1" x14ac:dyDescent="0.3">
      <c r="A3077" t="s">
        <v>4</v>
      </c>
      <c r="B3077" t="s">
        <v>95</v>
      </c>
      <c r="D3077" t="s">
        <v>19</v>
      </c>
      <c r="E3077" t="s">
        <v>102</v>
      </c>
      <c r="F3077">
        <v>15</v>
      </c>
      <c r="G3077" t="str">
        <f>VLOOKUP(Table1[[#This Row],[Week]],MonthWeek,3,FALSE)</f>
        <v>Apr</v>
      </c>
      <c r="H3077" s="58">
        <v>0.15</v>
      </c>
      <c r="I3077" s="4">
        <f>VLOOKUP(Table1[[#This Row],[Week]],WeekDays,2,FALSE)*Table1[[#This Row],[%]]*0.875</f>
        <v>0.65625</v>
      </c>
      <c r="J30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078" spans="1:11" hidden="1" x14ac:dyDescent="0.3">
      <c r="A3078" t="s">
        <v>13</v>
      </c>
      <c r="B3078" t="s">
        <v>67</v>
      </c>
      <c r="D3078" t="s">
        <v>19</v>
      </c>
      <c r="E3078" t="s">
        <v>73</v>
      </c>
      <c r="F3078">
        <v>15</v>
      </c>
      <c r="G3078" t="str">
        <f>VLOOKUP(Table1[[#This Row],[Week]],MonthWeek,3,FALSE)</f>
        <v>Apr</v>
      </c>
      <c r="I3078" s="4">
        <f>VLOOKUP(Table1[[#This Row],[Week]],WeekDays,2,FALSE)*Table1[[#This Row],[%]]*0.875</f>
        <v>0</v>
      </c>
      <c r="J30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79" spans="1:11" hidden="1" x14ac:dyDescent="0.3">
      <c r="A3079" t="s">
        <v>13</v>
      </c>
      <c r="B3079" t="s">
        <v>67</v>
      </c>
      <c r="D3079" t="s">
        <v>17</v>
      </c>
      <c r="E3079" t="s">
        <v>118</v>
      </c>
      <c r="F3079">
        <v>15</v>
      </c>
      <c r="G3079" t="str">
        <f>VLOOKUP(Table1[[#This Row],[Week]],MonthWeek,3,FALSE)</f>
        <v>Apr</v>
      </c>
      <c r="H3079" s="58">
        <v>0.1</v>
      </c>
      <c r="I3079" s="4">
        <f>VLOOKUP(Table1[[#This Row],[Week]],WeekDays,2,FALSE)*Table1[[#This Row],[%]]*0.875</f>
        <v>0.4375</v>
      </c>
      <c r="J30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080" spans="1:11" hidden="1" x14ac:dyDescent="0.3">
      <c r="A3080" t="s">
        <v>13</v>
      </c>
      <c r="B3080" t="s">
        <v>67</v>
      </c>
      <c r="D3080" t="s">
        <v>19</v>
      </c>
      <c r="E3080" t="s">
        <v>121</v>
      </c>
      <c r="F3080">
        <v>15</v>
      </c>
      <c r="G3080" t="str">
        <f>VLOOKUP(Table1[[#This Row],[Week]],MonthWeek,3,FALSE)</f>
        <v>Apr</v>
      </c>
      <c r="H3080" s="58">
        <v>0.1</v>
      </c>
      <c r="I3080" s="4">
        <f>VLOOKUP(Table1[[#This Row],[Week]],WeekDays,2,FALSE)*Table1[[#This Row],[%]]*0.875</f>
        <v>0.4375</v>
      </c>
      <c r="J30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081" spans="1:11" hidden="1" x14ac:dyDescent="0.3">
      <c r="A3081" t="s">
        <v>13</v>
      </c>
      <c r="B3081" t="s">
        <v>67</v>
      </c>
      <c r="D3081" t="s">
        <v>15</v>
      </c>
      <c r="E3081" t="s">
        <v>78</v>
      </c>
      <c r="F3081">
        <v>15</v>
      </c>
      <c r="G3081" t="str">
        <f>VLOOKUP(Table1[[#This Row],[Week]],MonthWeek,3,FALSE)</f>
        <v>Apr</v>
      </c>
      <c r="H3081" s="58">
        <v>0.1</v>
      </c>
      <c r="I3081" s="4">
        <f>VLOOKUP(Table1[[#This Row],[Week]],WeekDays,2,FALSE)*Table1[[#This Row],[%]]*0.875</f>
        <v>0.4375</v>
      </c>
      <c r="J30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082" spans="1:11" hidden="1" x14ac:dyDescent="0.3">
      <c r="A3082" t="s">
        <v>13</v>
      </c>
      <c r="B3082" t="s">
        <v>67</v>
      </c>
      <c r="D3082" t="s">
        <v>0</v>
      </c>
      <c r="E3082" t="s">
        <v>13</v>
      </c>
      <c r="F3082">
        <v>15</v>
      </c>
      <c r="G3082" t="str">
        <f>VLOOKUP(Table1[[#This Row],[Week]],MonthWeek,3,FALSE)</f>
        <v>Apr</v>
      </c>
      <c r="H3082" s="58">
        <v>0.1</v>
      </c>
      <c r="I3082" s="4">
        <f>VLOOKUP(Table1[[#This Row],[Week]],WeekDays,2,FALSE)*Table1[[#This Row],[%]]*0.875</f>
        <v>0.4375</v>
      </c>
      <c r="J30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083" spans="1:11" hidden="1" x14ac:dyDescent="0.3">
      <c r="A3083" t="s">
        <v>6</v>
      </c>
      <c r="B3083" t="s">
        <v>31</v>
      </c>
      <c r="D3083" t="s">
        <v>19</v>
      </c>
      <c r="E3083" t="s">
        <v>114</v>
      </c>
      <c r="F3083">
        <v>15</v>
      </c>
      <c r="G3083" t="str">
        <f>VLOOKUP(Table1[[#This Row],[Week]],MonthWeek,3,FALSE)</f>
        <v>Apr</v>
      </c>
      <c r="H3083" s="58">
        <v>0.7</v>
      </c>
      <c r="I3083" s="4">
        <f>VLOOKUP(Table1[[#This Row],[Week]],WeekDays,2,FALSE)*Table1[[#This Row],[%]]*0.875</f>
        <v>3.0625</v>
      </c>
      <c r="J30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row>
    <row r="3084" spans="1:11" hidden="1" x14ac:dyDescent="0.3">
      <c r="A3084" t="s">
        <v>6</v>
      </c>
      <c r="B3084" t="s">
        <v>31</v>
      </c>
      <c r="D3084" t="s">
        <v>15</v>
      </c>
      <c r="E3084" t="s">
        <v>61</v>
      </c>
      <c r="F3084">
        <v>15</v>
      </c>
      <c r="G3084" t="str">
        <f>VLOOKUP(Table1[[#This Row],[Week]],MonthWeek,3,FALSE)</f>
        <v>Apr</v>
      </c>
      <c r="H3084" s="58">
        <v>0.5</v>
      </c>
      <c r="I3084" s="4">
        <f>VLOOKUP(Table1[[#This Row],[Week]],WeekDays,2,FALSE)*Table1[[#This Row],[%]]*0.875</f>
        <v>2.1875</v>
      </c>
      <c r="J30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085" spans="1:11" hidden="1" x14ac:dyDescent="0.3">
      <c r="A3085" t="s">
        <v>6</v>
      </c>
      <c r="B3085" t="s">
        <v>31</v>
      </c>
      <c r="D3085" t="s">
        <v>19</v>
      </c>
      <c r="E3085" t="s">
        <v>73</v>
      </c>
      <c r="F3085">
        <v>15</v>
      </c>
      <c r="G3085" t="str">
        <f>VLOOKUP(Table1[[#This Row],[Week]],MonthWeek,3,FALSE)</f>
        <v>Apr</v>
      </c>
      <c r="H3085" s="58">
        <v>0.6</v>
      </c>
      <c r="I3085" s="4">
        <f>VLOOKUP(Table1[[#This Row],[Week]],WeekDays,2,FALSE)*Table1[[#This Row],[%]]*0.875</f>
        <v>2.625</v>
      </c>
      <c r="J30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3086" spans="1:11" hidden="1" x14ac:dyDescent="0.3">
      <c r="A3086" t="s">
        <v>6</v>
      </c>
      <c r="B3086" t="s">
        <v>31</v>
      </c>
      <c r="D3086" t="s">
        <v>0</v>
      </c>
      <c r="E3086" t="s">
        <v>6</v>
      </c>
      <c r="F3086">
        <v>15</v>
      </c>
      <c r="G3086" t="str">
        <f>VLOOKUP(Table1[[#This Row],[Week]],MonthWeek,3,FALSE)</f>
        <v>Apr</v>
      </c>
      <c r="H3086" s="58">
        <v>0.8</v>
      </c>
      <c r="I3086" s="4">
        <f>VLOOKUP(Table1[[#This Row],[Week]],WeekDays,2,FALSE)*Table1[[#This Row],[%]]*0.875</f>
        <v>3.5</v>
      </c>
      <c r="J30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087" spans="1:11" hidden="1" x14ac:dyDescent="0.3">
      <c r="A3087" t="s">
        <v>6</v>
      </c>
      <c r="B3087" t="s">
        <v>31</v>
      </c>
      <c r="D3087" t="s">
        <v>15</v>
      </c>
      <c r="E3087" t="s">
        <v>127</v>
      </c>
      <c r="F3087">
        <v>15</v>
      </c>
      <c r="G3087" t="str">
        <f>VLOOKUP(Table1[[#This Row],[Week]],MonthWeek,3,FALSE)</f>
        <v>Apr</v>
      </c>
      <c r="H3087" s="42">
        <v>0.2</v>
      </c>
      <c r="I3087" s="4">
        <f>VLOOKUP(Table1[[#This Row],[Week]],WeekDays,2,FALSE)*Table1[[#This Row],[%]]*0.875</f>
        <v>0.875</v>
      </c>
      <c r="J30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087" s="42"/>
    </row>
    <row r="3088" spans="1:11" hidden="1" x14ac:dyDescent="0.3">
      <c r="A3088" t="s">
        <v>6</v>
      </c>
      <c r="B3088" t="s">
        <v>31</v>
      </c>
      <c r="D3088" t="s">
        <v>17</v>
      </c>
      <c r="E3088" t="s">
        <v>107</v>
      </c>
      <c r="F3088">
        <v>15</v>
      </c>
      <c r="G3088" t="str">
        <f>VLOOKUP(Table1[[#This Row],[Week]],MonthWeek,3,FALSE)</f>
        <v>Apr</v>
      </c>
      <c r="H3088" s="58">
        <v>0.4</v>
      </c>
      <c r="I3088" s="4">
        <f>VLOOKUP(Table1[[#This Row],[Week]],WeekDays,2,FALSE)*Table1[[#This Row],[%]]*0.875</f>
        <v>1.75</v>
      </c>
      <c r="J30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089" spans="1:11" hidden="1" x14ac:dyDescent="0.3">
      <c r="A3089" t="s">
        <v>6</v>
      </c>
      <c r="B3089" t="s">
        <v>31</v>
      </c>
      <c r="D3089" t="s">
        <v>15</v>
      </c>
      <c r="E3089" t="s">
        <v>128</v>
      </c>
      <c r="F3089">
        <v>15</v>
      </c>
      <c r="G3089" t="str">
        <f>VLOOKUP(Table1[[#This Row],[Week]],MonthWeek,3,FALSE)</f>
        <v>Apr</v>
      </c>
      <c r="H3089" s="42">
        <v>0.8</v>
      </c>
      <c r="I3089" s="4">
        <f>VLOOKUP(Table1[[#This Row],[Week]],WeekDays,2,FALSE)*Table1[[#This Row],[%]]*0.875</f>
        <v>3.5</v>
      </c>
      <c r="J30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3089" s="42"/>
    </row>
    <row r="3090" spans="1:11" hidden="1" x14ac:dyDescent="0.3">
      <c r="A3090" t="s">
        <v>6</v>
      </c>
      <c r="B3090" t="s">
        <v>31</v>
      </c>
      <c r="D3090" t="s">
        <v>15</v>
      </c>
      <c r="E3090" t="s">
        <v>106</v>
      </c>
      <c r="F3090">
        <v>15</v>
      </c>
      <c r="G3090" t="str">
        <f>VLOOKUP(Table1[[#This Row],[Week]],MonthWeek,3,FALSE)</f>
        <v>Apr</v>
      </c>
      <c r="H3090" s="58">
        <v>0.5</v>
      </c>
      <c r="I3090" s="4">
        <f>VLOOKUP(Table1[[#This Row],[Week]],WeekDays,2,FALSE)*Table1[[#This Row],[%]]*0.875</f>
        <v>2.1875</v>
      </c>
      <c r="J30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091" spans="1:11" hidden="1" x14ac:dyDescent="0.3">
      <c r="A3091" t="s">
        <v>6</v>
      </c>
      <c r="B3091" t="s">
        <v>31</v>
      </c>
      <c r="D3091" t="s">
        <v>15</v>
      </c>
      <c r="E3091" t="s">
        <v>100</v>
      </c>
      <c r="F3091">
        <v>15</v>
      </c>
      <c r="G3091" t="str">
        <f>VLOOKUP(Table1[[#This Row],[Week]],MonthWeek,3,FALSE)</f>
        <v>Apr</v>
      </c>
      <c r="H3091" s="58">
        <v>1</v>
      </c>
      <c r="I3091" s="4">
        <f>VLOOKUP(Table1[[#This Row],[Week]],WeekDays,2,FALSE)*Table1[[#This Row],[%]]*0.875</f>
        <v>4.375</v>
      </c>
      <c r="J309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092" spans="1:11" hidden="1" x14ac:dyDescent="0.3">
      <c r="A3092" t="s">
        <v>6</v>
      </c>
      <c r="B3092" t="s">
        <v>31</v>
      </c>
      <c r="D3092" t="s">
        <v>15</v>
      </c>
      <c r="E3092" t="s">
        <v>138</v>
      </c>
      <c r="F3092">
        <v>15</v>
      </c>
      <c r="G3092" t="str">
        <f>VLOOKUP(Table1[[#This Row],[Week]],MonthWeek,3,FALSE)</f>
        <v>Apr</v>
      </c>
      <c r="H3092" s="42">
        <v>0.3</v>
      </c>
      <c r="I3092" s="4">
        <f>VLOOKUP(Table1[[#This Row],[Week]],WeekDays,2,FALSE)*Table1[[#This Row],[%]]*0.875</f>
        <v>1.3125</v>
      </c>
      <c r="J30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3092" s="42"/>
    </row>
    <row r="3093" spans="1:11" hidden="1" x14ac:dyDescent="0.3">
      <c r="A3093" t="s">
        <v>6</v>
      </c>
      <c r="B3093" t="s">
        <v>31</v>
      </c>
      <c r="D3093" t="s">
        <v>15</v>
      </c>
      <c r="E3093" t="s">
        <v>86</v>
      </c>
      <c r="F3093">
        <v>15</v>
      </c>
      <c r="G3093" t="str">
        <f>VLOOKUP(Table1[[#This Row],[Week]],MonthWeek,3,FALSE)</f>
        <v>Apr</v>
      </c>
      <c r="H3093" s="58">
        <v>1</v>
      </c>
      <c r="I3093" s="4">
        <f>VLOOKUP(Table1[[#This Row],[Week]],WeekDays,2,FALSE)*Table1[[#This Row],[%]]*0.875</f>
        <v>4.375</v>
      </c>
      <c r="J309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094" spans="1:11" hidden="1" x14ac:dyDescent="0.3">
      <c r="A3094" t="s">
        <v>6</v>
      </c>
      <c r="B3094" t="s">
        <v>31</v>
      </c>
      <c r="D3094" t="s">
        <v>17</v>
      </c>
      <c r="E3094" t="s">
        <v>50</v>
      </c>
      <c r="F3094">
        <v>15</v>
      </c>
      <c r="G3094" t="str">
        <f>VLOOKUP(Table1[[#This Row],[Week]],MonthWeek,3,FALSE)</f>
        <v>Apr</v>
      </c>
      <c r="H3094" s="42">
        <v>0.7</v>
      </c>
      <c r="I3094" s="4">
        <f>VLOOKUP(Table1[[#This Row],[Week]],WeekDays,2,FALSE)*Table1[[#This Row],[%]]*0.875</f>
        <v>3.0625</v>
      </c>
      <c r="J30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3094" s="42"/>
    </row>
    <row r="3095" spans="1:11" hidden="1" x14ac:dyDescent="0.3">
      <c r="A3095" t="s">
        <v>13</v>
      </c>
      <c r="B3095" t="s">
        <v>90</v>
      </c>
      <c r="D3095" t="s">
        <v>19</v>
      </c>
      <c r="E3095" t="s">
        <v>114</v>
      </c>
      <c r="F3095">
        <v>15</v>
      </c>
      <c r="G3095" t="str">
        <f>VLOOKUP(Table1[[#This Row],[Week]],MonthWeek,3,FALSE)</f>
        <v>Apr</v>
      </c>
      <c r="I3095" s="4">
        <f>VLOOKUP(Table1[[#This Row],[Week]],WeekDays,2,FALSE)*Table1[[#This Row],[%]]*0.875</f>
        <v>0</v>
      </c>
      <c r="J30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96" spans="1:11" hidden="1" x14ac:dyDescent="0.3">
      <c r="A3096" t="s">
        <v>13</v>
      </c>
      <c r="B3096" t="s">
        <v>90</v>
      </c>
      <c r="D3096" t="s">
        <v>15</v>
      </c>
      <c r="E3096" t="s">
        <v>127</v>
      </c>
      <c r="F3096">
        <v>15</v>
      </c>
      <c r="G3096" t="str">
        <f>VLOOKUP(Table1[[#This Row],[Week]],MonthWeek,3,FALSE)</f>
        <v>Apr</v>
      </c>
      <c r="I3096" s="4">
        <f>VLOOKUP(Table1[[#This Row],[Week]],WeekDays,2,FALSE)*Table1[[#This Row],[%]]*0.875</f>
        <v>0</v>
      </c>
      <c r="J30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097" spans="1:11" hidden="1" x14ac:dyDescent="0.3">
      <c r="A3097" t="s">
        <v>13</v>
      </c>
      <c r="B3097" t="s">
        <v>90</v>
      </c>
      <c r="D3097" t="s">
        <v>17</v>
      </c>
      <c r="E3097" t="s">
        <v>118</v>
      </c>
      <c r="F3097">
        <v>15</v>
      </c>
      <c r="G3097" t="str">
        <f>VLOOKUP(Table1[[#This Row],[Week]],MonthWeek,3,FALSE)</f>
        <v>Apr</v>
      </c>
      <c r="H3097" s="58">
        <v>0.1</v>
      </c>
      <c r="I3097" s="4">
        <f>VLOOKUP(Table1[[#This Row],[Week]],WeekDays,2,FALSE)*Table1[[#This Row],[%]]*0.875</f>
        <v>0.4375</v>
      </c>
      <c r="J30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098" spans="1:11" hidden="1" x14ac:dyDescent="0.3">
      <c r="A3098" t="s">
        <v>13</v>
      </c>
      <c r="B3098" t="s">
        <v>90</v>
      </c>
      <c r="D3098" t="s">
        <v>19</v>
      </c>
      <c r="E3098" t="s">
        <v>39</v>
      </c>
      <c r="F3098">
        <v>15</v>
      </c>
      <c r="G3098" t="str">
        <f>VLOOKUP(Table1[[#This Row],[Week]],MonthWeek,3,FALSE)</f>
        <v>Apr</v>
      </c>
      <c r="H3098" s="58">
        <v>0.1</v>
      </c>
      <c r="I3098" s="4">
        <f>VLOOKUP(Table1[[#This Row],[Week]],WeekDays,2,FALSE)*Table1[[#This Row],[%]]*0.875</f>
        <v>0.4375</v>
      </c>
      <c r="J30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099" spans="1:11" hidden="1" x14ac:dyDescent="0.3">
      <c r="A3099" t="s">
        <v>13</v>
      </c>
      <c r="B3099" t="s">
        <v>90</v>
      </c>
      <c r="D3099" t="s">
        <v>15</v>
      </c>
      <c r="E3099" t="s">
        <v>138</v>
      </c>
      <c r="F3099">
        <v>15</v>
      </c>
      <c r="G3099" t="str">
        <f>VLOOKUP(Table1[[#This Row],[Week]],MonthWeek,3,FALSE)</f>
        <v>Apr</v>
      </c>
      <c r="H3099" s="58">
        <v>0.1</v>
      </c>
      <c r="I3099" s="4">
        <f>VLOOKUP(Table1[[#This Row],[Week]],WeekDays,2,FALSE)*Table1[[#This Row],[%]]*0.875</f>
        <v>0.4375</v>
      </c>
      <c r="J30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100" spans="1:11" hidden="1" x14ac:dyDescent="0.3">
      <c r="A3100" t="s">
        <v>13</v>
      </c>
      <c r="B3100" t="s">
        <v>90</v>
      </c>
      <c r="D3100" t="s">
        <v>0</v>
      </c>
      <c r="E3100" t="s">
        <v>13</v>
      </c>
      <c r="F3100">
        <v>15</v>
      </c>
      <c r="G3100" t="str">
        <f>VLOOKUP(Table1[[#This Row],[Week]],MonthWeek,3,FALSE)</f>
        <v>Apr</v>
      </c>
      <c r="H3100" s="58">
        <v>0.1</v>
      </c>
      <c r="I3100" s="4">
        <f>VLOOKUP(Table1[[#This Row],[Week]],WeekDays,2,FALSE)*Table1[[#This Row],[%]]*0.875</f>
        <v>0.4375</v>
      </c>
      <c r="J31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01" spans="1:11" hidden="1" x14ac:dyDescent="0.3">
      <c r="A3101" t="s">
        <v>13</v>
      </c>
      <c r="B3101" t="s">
        <v>59</v>
      </c>
      <c r="D3101" t="s">
        <v>15</v>
      </c>
      <c r="E3101" t="s">
        <v>92</v>
      </c>
      <c r="F3101">
        <v>15</v>
      </c>
      <c r="G3101" t="str">
        <f>VLOOKUP(Table1[[#This Row],[Week]],MonthWeek,3,FALSE)</f>
        <v>Apr</v>
      </c>
      <c r="I3101" s="4">
        <f>VLOOKUP(Table1[[#This Row],[Week]],WeekDays,2,FALSE)*Table1[[#This Row],[%]]*0.875</f>
        <v>0</v>
      </c>
      <c r="J31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02" spans="1:11" hidden="1" x14ac:dyDescent="0.3">
      <c r="A3102" t="s">
        <v>13</v>
      </c>
      <c r="B3102" t="s">
        <v>59</v>
      </c>
      <c r="D3102" t="s">
        <v>17</v>
      </c>
      <c r="E3102" t="s">
        <v>72</v>
      </c>
      <c r="F3102">
        <v>15</v>
      </c>
      <c r="G3102" t="str">
        <f>VLOOKUP(Table1[[#This Row],[Week]],MonthWeek,3,FALSE)</f>
        <v>Apr</v>
      </c>
      <c r="H3102" s="58">
        <v>0.1</v>
      </c>
      <c r="I3102" s="4">
        <f>VLOOKUP(Table1[[#This Row],[Week]],WeekDays,2,FALSE)*Table1[[#This Row],[%]]*0.875</f>
        <v>0.4375</v>
      </c>
      <c r="J31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03" spans="1:11" hidden="1" x14ac:dyDescent="0.3">
      <c r="A3103" t="s">
        <v>13</v>
      </c>
      <c r="B3103" t="s">
        <v>59</v>
      </c>
      <c r="D3103" t="s">
        <v>19</v>
      </c>
      <c r="E3103" t="s">
        <v>102</v>
      </c>
      <c r="F3103">
        <v>15</v>
      </c>
      <c r="G3103" t="str">
        <f>VLOOKUP(Table1[[#This Row],[Week]],MonthWeek,3,FALSE)</f>
        <v>Apr</v>
      </c>
      <c r="I3103" s="4">
        <f>VLOOKUP(Table1[[#This Row],[Week]],WeekDays,2,FALSE)*Table1[[#This Row],[%]]*0.875</f>
        <v>0</v>
      </c>
      <c r="J31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04" spans="1:11" hidden="1" x14ac:dyDescent="0.3">
      <c r="A3104" t="s">
        <v>13</v>
      </c>
      <c r="B3104" t="s">
        <v>59</v>
      </c>
      <c r="D3104" t="s">
        <v>15</v>
      </c>
      <c r="E3104" t="s">
        <v>128</v>
      </c>
      <c r="F3104">
        <v>15</v>
      </c>
      <c r="G3104" t="str">
        <f>VLOOKUP(Table1[[#This Row],[Week]],MonthWeek,3,FALSE)</f>
        <v>Apr</v>
      </c>
      <c r="H3104" s="58">
        <v>0.1</v>
      </c>
      <c r="I3104" s="4">
        <f>VLOOKUP(Table1[[#This Row],[Week]],WeekDays,2,FALSE)*Table1[[#This Row],[%]]*0.875</f>
        <v>0.4375</v>
      </c>
      <c r="J31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05" spans="1:10" hidden="1" x14ac:dyDescent="0.3">
      <c r="A3105" t="s">
        <v>13</v>
      </c>
      <c r="B3105" t="s">
        <v>59</v>
      </c>
      <c r="D3105" t="s">
        <v>19</v>
      </c>
      <c r="E3105" t="s">
        <v>39</v>
      </c>
      <c r="F3105">
        <v>15</v>
      </c>
      <c r="G3105" t="str">
        <f>VLOOKUP(Table1[[#This Row],[Week]],MonthWeek,3,FALSE)</f>
        <v>Apr</v>
      </c>
      <c r="H3105" s="58">
        <v>0.1</v>
      </c>
      <c r="I3105" s="4">
        <f>VLOOKUP(Table1[[#This Row],[Week]],WeekDays,2,FALSE)*Table1[[#This Row],[%]]*0.875</f>
        <v>0.4375</v>
      </c>
      <c r="J31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106" spans="1:10" hidden="1" x14ac:dyDescent="0.3">
      <c r="A3106" t="s">
        <v>13</v>
      </c>
      <c r="B3106" t="s">
        <v>59</v>
      </c>
      <c r="D3106" t="s">
        <v>15</v>
      </c>
      <c r="E3106" t="s">
        <v>78</v>
      </c>
      <c r="F3106">
        <v>15</v>
      </c>
      <c r="G3106" t="str">
        <f>VLOOKUP(Table1[[#This Row],[Week]],MonthWeek,3,FALSE)</f>
        <v>Apr</v>
      </c>
      <c r="I3106" s="4">
        <f>VLOOKUP(Table1[[#This Row],[Week]],WeekDays,2,FALSE)*Table1[[#This Row],[%]]*0.875</f>
        <v>0</v>
      </c>
      <c r="J31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07" spans="1:10" hidden="1" x14ac:dyDescent="0.3">
      <c r="A3107" t="s">
        <v>13</v>
      </c>
      <c r="B3107" t="s">
        <v>59</v>
      </c>
      <c r="D3107" t="s">
        <v>0</v>
      </c>
      <c r="E3107" t="s">
        <v>13</v>
      </c>
      <c r="F3107">
        <v>15</v>
      </c>
      <c r="G3107" t="str">
        <f>VLOOKUP(Table1[[#This Row],[Week]],MonthWeek,3,FALSE)</f>
        <v>Apr</v>
      </c>
      <c r="H3107" s="58">
        <v>0.1</v>
      </c>
      <c r="I3107" s="4">
        <f>VLOOKUP(Table1[[#This Row],[Week]],WeekDays,2,FALSE)*Table1[[#This Row],[%]]*0.875</f>
        <v>0.4375</v>
      </c>
      <c r="J31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08" spans="1:10" hidden="1" x14ac:dyDescent="0.3">
      <c r="A3108" t="s">
        <v>10</v>
      </c>
      <c r="B3108" t="s">
        <v>10</v>
      </c>
      <c r="D3108" t="s">
        <v>17</v>
      </c>
      <c r="E3108" t="s">
        <v>72</v>
      </c>
      <c r="F3108">
        <v>15</v>
      </c>
      <c r="G3108" t="str">
        <f>VLOOKUP(Table1[[#This Row],[Week]],MonthWeek,3,FALSE)</f>
        <v>Apr</v>
      </c>
      <c r="I3108" s="4">
        <f>VLOOKUP(Table1[[#This Row],[Week]],WeekDays,2,FALSE)*Table1[[#This Row],[%]]*0.875</f>
        <v>0</v>
      </c>
      <c r="J31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09" spans="1:10" hidden="1" x14ac:dyDescent="0.3">
      <c r="A3109" t="s">
        <v>10</v>
      </c>
      <c r="B3109" t="s">
        <v>10</v>
      </c>
      <c r="D3109" t="s">
        <v>17</v>
      </c>
      <c r="E3109" t="s">
        <v>79</v>
      </c>
      <c r="F3109">
        <v>15</v>
      </c>
      <c r="G3109" t="str">
        <f>VLOOKUP(Table1[[#This Row],[Week]],MonthWeek,3,FALSE)</f>
        <v>Apr</v>
      </c>
      <c r="I3109" s="4">
        <f>VLOOKUP(Table1[[#This Row],[Week]],WeekDays,2,FALSE)*Table1[[#This Row],[%]]*0.875</f>
        <v>0</v>
      </c>
      <c r="J31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10" spans="1:10" hidden="1" x14ac:dyDescent="0.3">
      <c r="A3110" t="s">
        <v>10</v>
      </c>
      <c r="B3110" t="s">
        <v>10</v>
      </c>
      <c r="D3110" t="s">
        <v>17</v>
      </c>
      <c r="E3110" t="s">
        <v>62</v>
      </c>
      <c r="F3110">
        <v>15</v>
      </c>
      <c r="G3110" t="str">
        <f>VLOOKUP(Table1[[#This Row],[Week]],MonthWeek,3,FALSE)</f>
        <v>Apr</v>
      </c>
      <c r="I3110" s="4">
        <f>VLOOKUP(Table1[[#This Row],[Week]],WeekDays,2,FALSE)*Table1[[#This Row],[%]]*0.875</f>
        <v>0</v>
      </c>
      <c r="J31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11" spans="1:10" hidden="1" x14ac:dyDescent="0.3">
      <c r="A3111" t="s">
        <v>4</v>
      </c>
      <c r="B3111" t="s">
        <v>45</v>
      </c>
      <c r="D3111" t="s">
        <v>15</v>
      </c>
      <c r="E3111" t="s">
        <v>130</v>
      </c>
      <c r="F3111">
        <v>15</v>
      </c>
      <c r="G3111" t="str">
        <f>VLOOKUP(Table1[[#This Row],[Week]],MonthWeek,3,FALSE)</f>
        <v>Apr</v>
      </c>
      <c r="H3111" s="58">
        <v>0.15</v>
      </c>
      <c r="I3111" s="4">
        <f>VLOOKUP(Table1[[#This Row],[Week]],WeekDays,2,FALSE)*Table1[[#This Row],[%]]*0.875</f>
        <v>0.65625</v>
      </c>
      <c r="J31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112" spans="1:10" hidden="1" x14ac:dyDescent="0.3">
      <c r="A3112" t="s">
        <v>4</v>
      </c>
      <c r="B3112" t="s">
        <v>45</v>
      </c>
      <c r="D3112" t="s">
        <v>0</v>
      </c>
      <c r="E3112" t="s">
        <v>4</v>
      </c>
      <c r="F3112">
        <v>15</v>
      </c>
      <c r="G3112" t="str">
        <f>VLOOKUP(Table1[[#This Row],[Week]],MonthWeek,3,FALSE)</f>
        <v>Apr</v>
      </c>
      <c r="H3112" s="58">
        <v>0.2</v>
      </c>
      <c r="I3112" s="4">
        <f>VLOOKUP(Table1[[#This Row],[Week]],WeekDays,2,FALSE)*Table1[[#This Row],[%]]*0.875</f>
        <v>0.875</v>
      </c>
      <c r="J31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113" spans="1:10" hidden="1" x14ac:dyDescent="0.3">
      <c r="A3113" t="s">
        <v>4</v>
      </c>
      <c r="B3113" t="s">
        <v>45</v>
      </c>
      <c r="D3113" t="s">
        <v>19</v>
      </c>
      <c r="E3113" t="s">
        <v>102</v>
      </c>
      <c r="F3113">
        <v>15</v>
      </c>
      <c r="G3113" t="str">
        <f>VLOOKUP(Table1[[#This Row],[Week]],MonthWeek,3,FALSE)</f>
        <v>Apr</v>
      </c>
      <c r="H3113" s="58">
        <v>0.1</v>
      </c>
      <c r="I3113" s="4">
        <f>VLOOKUP(Table1[[#This Row],[Week]],WeekDays,2,FALSE)*Table1[[#This Row],[%]]*0.875</f>
        <v>0.4375</v>
      </c>
      <c r="J31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114" spans="1:10" hidden="1" x14ac:dyDescent="0.3">
      <c r="A3114" t="s">
        <v>4</v>
      </c>
      <c r="B3114" t="s">
        <v>45</v>
      </c>
      <c r="D3114" t="s">
        <v>17</v>
      </c>
      <c r="E3114" t="s">
        <v>118</v>
      </c>
      <c r="F3114">
        <v>15</v>
      </c>
      <c r="G3114" t="str">
        <f>VLOOKUP(Table1[[#This Row],[Week]],MonthWeek,3,FALSE)</f>
        <v>Apr</v>
      </c>
      <c r="I3114" s="4">
        <f>VLOOKUP(Table1[[#This Row],[Week]],WeekDays,2,FALSE)*Table1[[#This Row],[%]]*0.875</f>
        <v>0</v>
      </c>
      <c r="J31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15" spans="1:10" hidden="1" x14ac:dyDescent="0.3">
      <c r="A3115" t="s">
        <v>13</v>
      </c>
      <c r="B3115" t="s">
        <v>98</v>
      </c>
      <c r="D3115" t="s">
        <v>17</v>
      </c>
      <c r="E3115" t="s">
        <v>72</v>
      </c>
      <c r="F3115">
        <v>15</v>
      </c>
      <c r="G3115" t="str">
        <f>VLOOKUP(Table1[[#This Row],[Week]],MonthWeek,3,FALSE)</f>
        <v>Apr</v>
      </c>
      <c r="H3115" s="58">
        <v>0.1</v>
      </c>
      <c r="I3115" s="4">
        <f>VLOOKUP(Table1[[#This Row],[Week]],WeekDays,2,FALSE)*Table1[[#This Row],[%]]*0.875</f>
        <v>0.4375</v>
      </c>
      <c r="J31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16" spans="1:10" hidden="1" x14ac:dyDescent="0.3">
      <c r="A3116" t="s">
        <v>13</v>
      </c>
      <c r="B3116" t="s">
        <v>98</v>
      </c>
      <c r="D3116" t="s">
        <v>19</v>
      </c>
      <c r="E3116" t="s">
        <v>39</v>
      </c>
      <c r="F3116">
        <v>15</v>
      </c>
      <c r="G3116" t="str">
        <f>VLOOKUP(Table1[[#This Row],[Week]],MonthWeek,3,FALSE)</f>
        <v>Apr</v>
      </c>
      <c r="H3116" s="58">
        <v>0.1</v>
      </c>
      <c r="I3116" s="4">
        <f>VLOOKUP(Table1[[#This Row],[Week]],WeekDays,2,FALSE)*Table1[[#This Row],[%]]*0.875</f>
        <v>0.4375</v>
      </c>
      <c r="J31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117" spans="1:10" hidden="1" x14ac:dyDescent="0.3">
      <c r="A3117" t="s">
        <v>13</v>
      </c>
      <c r="B3117" t="s">
        <v>98</v>
      </c>
      <c r="D3117" t="s">
        <v>15</v>
      </c>
      <c r="E3117" t="s">
        <v>126</v>
      </c>
      <c r="F3117">
        <v>15</v>
      </c>
      <c r="G3117" t="str">
        <f>VLOOKUP(Table1[[#This Row],[Week]],MonthWeek,3,FALSE)</f>
        <v>Apr</v>
      </c>
      <c r="I3117" s="4">
        <f>VLOOKUP(Table1[[#This Row],[Week]],WeekDays,2,FALSE)*Table1[[#This Row],[%]]*0.875</f>
        <v>0</v>
      </c>
      <c r="J31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18" spans="1:10" hidden="1" x14ac:dyDescent="0.3">
      <c r="A3118" t="s">
        <v>13</v>
      </c>
      <c r="B3118" t="s">
        <v>98</v>
      </c>
      <c r="D3118" t="s">
        <v>15</v>
      </c>
      <c r="E3118" t="s">
        <v>117</v>
      </c>
      <c r="F3118">
        <v>15</v>
      </c>
      <c r="G3118" t="str">
        <f>VLOOKUP(Table1[[#This Row],[Week]],MonthWeek,3,FALSE)</f>
        <v>Apr</v>
      </c>
      <c r="H3118" s="58">
        <v>0.1</v>
      </c>
      <c r="I3118" s="4">
        <f>VLOOKUP(Table1[[#This Row],[Week]],WeekDays,2,FALSE)*Table1[[#This Row],[%]]*0.875</f>
        <v>0.4375</v>
      </c>
      <c r="J311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119" spans="1:10" hidden="1" x14ac:dyDescent="0.3">
      <c r="A3119" t="s">
        <v>13</v>
      </c>
      <c r="B3119" t="s">
        <v>98</v>
      </c>
      <c r="D3119" t="s">
        <v>0</v>
      </c>
      <c r="E3119" t="s">
        <v>13</v>
      </c>
      <c r="F3119">
        <v>15</v>
      </c>
      <c r="G3119" t="str">
        <f>VLOOKUP(Table1[[#This Row],[Week]],MonthWeek,3,FALSE)</f>
        <v>Apr</v>
      </c>
      <c r="H3119" s="58">
        <v>0.1</v>
      </c>
      <c r="I3119" s="4">
        <f>VLOOKUP(Table1[[#This Row],[Week]],WeekDays,2,FALSE)*Table1[[#This Row],[%]]*0.875</f>
        <v>0.4375</v>
      </c>
      <c r="J31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20" spans="1:10" hidden="1" x14ac:dyDescent="0.3">
      <c r="A3120" t="s">
        <v>5</v>
      </c>
      <c r="B3120" t="s">
        <v>46</v>
      </c>
      <c r="D3120" t="s">
        <v>19</v>
      </c>
      <c r="E3120" t="s">
        <v>108</v>
      </c>
      <c r="F3120">
        <v>15</v>
      </c>
      <c r="G3120" t="str">
        <f>VLOOKUP(Table1[[#This Row],[Week]],MonthWeek,3,FALSE)</f>
        <v>Apr</v>
      </c>
      <c r="I3120" s="4">
        <f>VLOOKUP(Table1[[#This Row],[Week]],WeekDays,2,FALSE)*Table1[[#This Row],[%]]*0.875</f>
        <v>0</v>
      </c>
      <c r="J31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21" spans="1:11" hidden="1" x14ac:dyDescent="0.3">
      <c r="A3121" t="s">
        <v>5</v>
      </c>
      <c r="B3121" t="s">
        <v>46</v>
      </c>
      <c r="D3121" t="s">
        <v>15</v>
      </c>
      <c r="E3121" t="s">
        <v>132</v>
      </c>
      <c r="F3121">
        <v>15</v>
      </c>
      <c r="G3121" t="str">
        <f>VLOOKUP(Table1[[#This Row],[Week]],MonthWeek,3,FALSE)</f>
        <v>Apr</v>
      </c>
      <c r="I3121" s="4">
        <f>VLOOKUP(Table1[[#This Row],[Week]],WeekDays,2,FALSE)*Table1[[#This Row],[%]]*0.875</f>
        <v>0</v>
      </c>
      <c r="J31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22" spans="1:11" hidden="1" x14ac:dyDescent="0.3">
      <c r="A3122" t="s">
        <v>5</v>
      </c>
      <c r="B3122" t="s">
        <v>46</v>
      </c>
      <c r="D3122" t="s">
        <v>15</v>
      </c>
      <c r="E3122" t="s">
        <v>133</v>
      </c>
      <c r="F3122">
        <v>15</v>
      </c>
      <c r="G3122" t="str">
        <f>VLOOKUP(Table1[[#This Row],[Week]],MonthWeek,3,FALSE)</f>
        <v>Apr</v>
      </c>
      <c r="I3122" s="4">
        <f>VLOOKUP(Table1[[#This Row],[Week]],WeekDays,2,FALSE)*Table1[[#This Row],[%]]*0.875</f>
        <v>0</v>
      </c>
      <c r="J31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23" spans="1:11" hidden="1" x14ac:dyDescent="0.3">
      <c r="A3123" t="s">
        <v>5</v>
      </c>
      <c r="B3123" t="s">
        <v>46</v>
      </c>
      <c r="D3123" t="s">
        <v>17</v>
      </c>
      <c r="E3123" t="s">
        <v>62</v>
      </c>
      <c r="F3123">
        <v>15</v>
      </c>
      <c r="G3123" t="str">
        <f>VLOOKUP(Table1[[#This Row],[Week]],MonthWeek,3,FALSE)</f>
        <v>Apr</v>
      </c>
      <c r="I3123" s="4">
        <f>VLOOKUP(Table1[[#This Row],[Week]],WeekDays,2,FALSE)*Table1[[#This Row],[%]]*0.875</f>
        <v>0</v>
      </c>
      <c r="J31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24" spans="1:11" hidden="1" x14ac:dyDescent="0.3">
      <c r="A3124" t="s">
        <v>5</v>
      </c>
      <c r="B3124" t="s">
        <v>46</v>
      </c>
      <c r="D3124" t="s">
        <v>19</v>
      </c>
      <c r="E3124" t="s">
        <v>39</v>
      </c>
      <c r="F3124">
        <v>15</v>
      </c>
      <c r="G3124" t="str">
        <f>VLOOKUP(Table1[[#This Row],[Week]],MonthWeek,3,FALSE)</f>
        <v>Apr</v>
      </c>
      <c r="I3124" s="4">
        <f>VLOOKUP(Table1[[#This Row],[Week]],WeekDays,2,FALSE)*Table1[[#This Row],[%]]*0.875</f>
        <v>0</v>
      </c>
      <c r="J31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25" spans="1:11" hidden="1" x14ac:dyDescent="0.3">
      <c r="A3125" t="s">
        <v>5</v>
      </c>
      <c r="B3125" t="s">
        <v>46</v>
      </c>
      <c r="D3125" t="s">
        <v>15</v>
      </c>
      <c r="E3125" t="s">
        <v>78</v>
      </c>
      <c r="F3125">
        <v>15</v>
      </c>
      <c r="G3125" t="str">
        <f>VLOOKUP(Table1[[#This Row],[Week]],MonthWeek,3,FALSE)</f>
        <v>Apr</v>
      </c>
      <c r="I3125" s="4">
        <f>VLOOKUP(Table1[[#This Row],[Week]],WeekDays,2,FALSE)*Table1[[#This Row],[%]]*0.875</f>
        <v>0</v>
      </c>
      <c r="J31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26" spans="1:11" hidden="1" x14ac:dyDescent="0.3">
      <c r="A3126" t="s">
        <v>14</v>
      </c>
      <c r="B3126" t="s">
        <v>85</v>
      </c>
      <c r="D3126" t="s">
        <v>17</v>
      </c>
      <c r="E3126" t="s">
        <v>120</v>
      </c>
      <c r="F3126">
        <v>15</v>
      </c>
      <c r="G3126" t="str">
        <f>VLOOKUP(Table1[[#This Row],[Week]],MonthWeek,3,FALSE)</f>
        <v>Apr</v>
      </c>
      <c r="H3126" s="58">
        <v>0.2</v>
      </c>
      <c r="I3126" s="4">
        <f>VLOOKUP(Table1[[#This Row],[Week]],WeekDays,2,FALSE)*Table1[[#This Row],[%]]*0.875</f>
        <v>0.875</v>
      </c>
      <c r="J31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127" spans="1:11" hidden="1" x14ac:dyDescent="0.3">
      <c r="A3127" t="s">
        <v>14</v>
      </c>
      <c r="B3127" t="s">
        <v>85</v>
      </c>
      <c r="D3127" t="s">
        <v>15</v>
      </c>
      <c r="E3127" t="s">
        <v>92</v>
      </c>
      <c r="F3127">
        <v>15</v>
      </c>
      <c r="G3127" t="str">
        <f>VLOOKUP(Table1[[#This Row],[Week]],MonthWeek,3,FALSE)</f>
        <v>Apr</v>
      </c>
      <c r="H3127" s="42">
        <v>0.2</v>
      </c>
      <c r="I3127" s="4">
        <f>VLOOKUP(Table1[[#This Row],[Week]],WeekDays,2,FALSE)*Table1[[#This Row],[%]]*0.875</f>
        <v>0.875</v>
      </c>
      <c r="J31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127" s="42"/>
    </row>
    <row r="3128" spans="1:11" hidden="1" x14ac:dyDescent="0.3">
      <c r="A3128" t="s">
        <v>14</v>
      </c>
      <c r="B3128" t="s">
        <v>85</v>
      </c>
      <c r="D3128" t="s">
        <v>17</v>
      </c>
      <c r="E3128" t="s">
        <v>72</v>
      </c>
      <c r="F3128">
        <v>15</v>
      </c>
      <c r="G3128" t="str">
        <f>VLOOKUP(Table1[[#This Row],[Week]],MonthWeek,3,FALSE)</f>
        <v>Apr</v>
      </c>
      <c r="H3128" s="58">
        <v>0.1</v>
      </c>
      <c r="I3128" s="4">
        <f>VLOOKUP(Table1[[#This Row],[Week]],WeekDays,2,FALSE)*Table1[[#This Row],[%]]*0.875</f>
        <v>0.4375</v>
      </c>
      <c r="J31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29" spans="1:11" hidden="1" x14ac:dyDescent="0.3">
      <c r="A3129" t="s">
        <v>14</v>
      </c>
      <c r="B3129" t="s">
        <v>85</v>
      </c>
      <c r="D3129" t="s">
        <v>19</v>
      </c>
      <c r="E3129" t="s">
        <v>121</v>
      </c>
      <c r="F3129">
        <v>15</v>
      </c>
      <c r="G3129" t="str">
        <f>VLOOKUP(Table1[[#This Row],[Week]],MonthWeek,3,FALSE)</f>
        <v>Apr</v>
      </c>
      <c r="H3129" s="58">
        <v>0.3</v>
      </c>
      <c r="I3129" s="4">
        <f>VLOOKUP(Table1[[#This Row],[Week]],WeekDays,2,FALSE)*Table1[[#This Row],[%]]*0.875</f>
        <v>1.3125</v>
      </c>
      <c r="J31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130" spans="1:11" hidden="1" x14ac:dyDescent="0.3">
      <c r="A3130" t="s">
        <v>14</v>
      </c>
      <c r="B3130" t="s">
        <v>85</v>
      </c>
      <c r="D3130" t="s">
        <v>15</v>
      </c>
      <c r="E3130" t="s">
        <v>126</v>
      </c>
      <c r="F3130">
        <v>15</v>
      </c>
      <c r="G3130" t="str">
        <f>VLOOKUP(Table1[[#This Row],[Week]],MonthWeek,3,FALSE)</f>
        <v>Apr</v>
      </c>
      <c r="H3130" s="42">
        <v>0.05</v>
      </c>
      <c r="I3130" s="4">
        <f>VLOOKUP(Table1[[#This Row],[Week]],WeekDays,2,FALSE)*Table1[[#This Row],[%]]*0.875</f>
        <v>0.21875</v>
      </c>
      <c r="J31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3130" s="42"/>
    </row>
    <row r="3131" spans="1:11" hidden="1" x14ac:dyDescent="0.3">
      <c r="A3131" t="s">
        <v>14</v>
      </c>
      <c r="B3131" t="s">
        <v>85</v>
      </c>
      <c r="D3131" t="s">
        <v>15</v>
      </c>
      <c r="E3131" t="s">
        <v>138</v>
      </c>
      <c r="F3131">
        <v>15</v>
      </c>
      <c r="G3131" t="str">
        <f>VLOOKUP(Table1[[#This Row],[Week]],MonthWeek,3,FALSE)</f>
        <v>Apr</v>
      </c>
      <c r="H3131" s="42"/>
      <c r="I3131" s="4">
        <f>VLOOKUP(Table1[[#This Row],[Week]],WeekDays,2,FALSE)*Table1[[#This Row],[%]]*0.875</f>
        <v>0</v>
      </c>
      <c r="J31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131" s="42"/>
    </row>
    <row r="3132" spans="1:11" hidden="1" x14ac:dyDescent="0.3">
      <c r="A3132" t="s">
        <v>14</v>
      </c>
      <c r="B3132" t="s">
        <v>85</v>
      </c>
      <c r="D3132" t="s">
        <v>0</v>
      </c>
      <c r="E3132" t="s">
        <v>167</v>
      </c>
      <c r="F3132">
        <v>15</v>
      </c>
      <c r="G3132" t="str">
        <f>VLOOKUP(Table1[[#This Row],[Week]],MonthWeek,3,FALSE)</f>
        <v>Apr</v>
      </c>
      <c r="H3132" s="42">
        <v>0.1</v>
      </c>
      <c r="I3132" s="4">
        <f>VLOOKUP(Table1[[#This Row],[Week]],WeekDays,2,FALSE)*Table1[[#This Row],[%]]*0.875</f>
        <v>0.4375</v>
      </c>
      <c r="J313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132" s="42"/>
    </row>
    <row r="3133" spans="1:11" hidden="1" x14ac:dyDescent="0.3">
      <c r="A3133" t="s">
        <v>6</v>
      </c>
      <c r="B3133" t="s">
        <v>111</v>
      </c>
      <c r="D3133" t="s">
        <v>15</v>
      </c>
      <c r="E3133" t="s">
        <v>37</v>
      </c>
      <c r="F3133">
        <v>15</v>
      </c>
      <c r="G3133" t="str">
        <f>VLOOKUP(Table1[[#This Row],[Week]],MonthWeek,3,FALSE)</f>
        <v>Apr</v>
      </c>
      <c r="H3133" s="58">
        <v>0.1</v>
      </c>
      <c r="I3133" s="4">
        <f>VLOOKUP(Table1[[#This Row],[Week]],WeekDays,2,FALSE)*Table1[[#This Row],[%]]*0.875</f>
        <v>0.4375</v>
      </c>
      <c r="J31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34" spans="1:11" hidden="1" x14ac:dyDescent="0.3">
      <c r="A3134" t="s">
        <v>6</v>
      </c>
      <c r="B3134" t="s">
        <v>111</v>
      </c>
      <c r="D3134" t="s">
        <v>19</v>
      </c>
      <c r="E3134" t="s">
        <v>73</v>
      </c>
      <c r="F3134">
        <v>15</v>
      </c>
      <c r="G3134" t="str">
        <f>VLOOKUP(Table1[[#This Row],[Week]],MonthWeek,3,FALSE)</f>
        <v>Apr</v>
      </c>
      <c r="H3134" s="58">
        <v>0.2</v>
      </c>
      <c r="I3134" s="4">
        <f>VLOOKUP(Table1[[#This Row],[Week]],WeekDays,2,FALSE)*Table1[[#This Row],[%]]*0.875</f>
        <v>0.875</v>
      </c>
      <c r="J31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135" spans="1:11" hidden="1" x14ac:dyDescent="0.3">
      <c r="A3135" t="s">
        <v>6</v>
      </c>
      <c r="B3135" t="s">
        <v>111</v>
      </c>
      <c r="D3135" t="s">
        <v>0</v>
      </c>
      <c r="E3135" t="s">
        <v>6</v>
      </c>
      <c r="F3135">
        <v>15</v>
      </c>
      <c r="G3135" t="str">
        <f>VLOOKUP(Table1[[#This Row],[Week]],MonthWeek,3,FALSE)</f>
        <v>Apr</v>
      </c>
      <c r="H3135" s="58">
        <v>0.3</v>
      </c>
      <c r="I3135" s="4">
        <f>VLOOKUP(Table1[[#This Row],[Week]],WeekDays,2,FALSE)*Table1[[#This Row],[%]]*0.875</f>
        <v>1.3125</v>
      </c>
      <c r="J31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136" spans="1:11" hidden="1" x14ac:dyDescent="0.3">
      <c r="A3136" t="s">
        <v>6</v>
      </c>
      <c r="B3136" t="s">
        <v>111</v>
      </c>
      <c r="D3136" t="s">
        <v>15</v>
      </c>
      <c r="E3136" t="s">
        <v>127</v>
      </c>
      <c r="F3136">
        <v>15</v>
      </c>
      <c r="G3136" t="str">
        <f>VLOOKUP(Table1[[#This Row],[Week]],MonthWeek,3,FALSE)</f>
        <v>Apr</v>
      </c>
      <c r="I3136" s="4">
        <f>VLOOKUP(Table1[[#This Row],[Week]],WeekDays,2,FALSE)*Table1[[#This Row],[%]]*0.875</f>
        <v>0</v>
      </c>
      <c r="J31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37" spans="1:11" hidden="1" x14ac:dyDescent="0.3">
      <c r="A3137" t="s">
        <v>6</v>
      </c>
      <c r="B3137" t="s">
        <v>111</v>
      </c>
      <c r="D3137" t="s">
        <v>17</v>
      </c>
      <c r="E3137" t="s">
        <v>79</v>
      </c>
      <c r="F3137">
        <v>15</v>
      </c>
      <c r="G3137" t="str">
        <f>VLOOKUP(Table1[[#This Row],[Week]],MonthWeek,3,FALSE)</f>
        <v>Apr</v>
      </c>
      <c r="H3137" s="58">
        <v>0.05</v>
      </c>
      <c r="I3137" s="4">
        <f>VLOOKUP(Table1[[#This Row],[Week]],WeekDays,2,FALSE)*Table1[[#This Row],[%]]*0.875</f>
        <v>0.21875</v>
      </c>
      <c r="J31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138" spans="1:11" hidden="1" x14ac:dyDescent="0.3">
      <c r="A3138" t="s">
        <v>6</v>
      </c>
      <c r="B3138" t="s">
        <v>111</v>
      </c>
      <c r="D3138" t="s">
        <v>15</v>
      </c>
      <c r="E3138" t="s">
        <v>78</v>
      </c>
      <c r="F3138">
        <v>15</v>
      </c>
      <c r="G3138" t="str">
        <f>VLOOKUP(Table1[[#This Row],[Week]],MonthWeek,3,FALSE)</f>
        <v>Apr</v>
      </c>
      <c r="H3138" s="58">
        <v>0.3</v>
      </c>
      <c r="I3138" s="4">
        <f>VLOOKUP(Table1[[#This Row],[Week]],WeekDays,2,FALSE)*Table1[[#This Row],[%]]*0.875</f>
        <v>1.3125</v>
      </c>
      <c r="J31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139" spans="1:11" hidden="1" x14ac:dyDescent="0.3">
      <c r="A3139" t="s">
        <v>6</v>
      </c>
      <c r="B3139" t="s">
        <v>97</v>
      </c>
      <c r="D3139" t="s">
        <v>15</v>
      </c>
      <c r="E3139" t="s">
        <v>124</v>
      </c>
      <c r="F3139">
        <v>15</v>
      </c>
      <c r="G3139" t="str">
        <f>VLOOKUP(Table1[[#This Row],[Week]],MonthWeek,3,FALSE)</f>
        <v>Apr</v>
      </c>
      <c r="H3139" s="58">
        <v>0.2</v>
      </c>
      <c r="I3139" s="4">
        <f>VLOOKUP(Table1[[#This Row],[Week]],WeekDays,2,FALSE)*Table1[[#This Row],[%]]*0.875</f>
        <v>0.875</v>
      </c>
      <c r="J31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140" spans="1:11" hidden="1" x14ac:dyDescent="0.3">
      <c r="A3140" t="s">
        <v>6</v>
      </c>
      <c r="B3140" t="s">
        <v>97</v>
      </c>
      <c r="D3140" t="s">
        <v>15</v>
      </c>
      <c r="E3140" t="s">
        <v>122</v>
      </c>
      <c r="F3140">
        <v>15</v>
      </c>
      <c r="G3140" t="str">
        <f>VLOOKUP(Table1[[#This Row],[Week]],MonthWeek,3,FALSE)</f>
        <v>Apr</v>
      </c>
      <c r="H3140" s="58">
        <v>0.5</v>
      </c>
      <c r="I3140" s="4">
        <f>VLOOKUP(Table1[[#This Row],[Week]],WeekDays,2,FALSE)*Table1[[#This Row],[%]]*0.875</f>
        <v>2.1875</v>
      </c>
      <c r="J31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141" spans="1:11" hidden="1" x14ac:dyDescent="0.3">
      <c r="A3141" t="s">
        <v>6</v>
      </c>
      <c r="B3141" t="s">
        <v>97</v>
      </c>
      <c r="D3141" t="s">
        <v>19</v>
      </c>
      <c r="E3141" t="s">
        <v>73</v>
      </c>
      <c r="F3141">
        <v>15</v>
      </c>
      <c r="G3141" t="str">
        <f>VLOOKUP(Table1[[#This Row],[Week]],MonthWeek,3,FALSE)</f>
        <v>Apr</v>
      </c>
      <c r="H3141" s="58">
        <v>0.15</v>
      </c>
      <c r="I3141" s="4">
        <f>VLOOKUP(Table1[[#This Row],[Week]],WeekDays,2,FALSE)*Table1[[#This Row],[%]]*0.875</f>
        <v>0.65625</v>
      </c>
      <c r="J31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3142" spans="1:11" hidden="1" x14ac:dyDescent="0.3">
      <c r="A3142" t="s">
        <v>6</v>
      </c>
      <c r="B3142" t="s">
        <v>97</v>
      </c>
      <c r="D3142" t="s">
        <v>0</v>
      </c>
      <c r="E3142" t="s">
        <v>6</v>
      </c>
      <c r="F3142">
        <v>15</v>
      </c>
      <c r="G3142" t="str">
        <f>VLOOKUP(Table1[[#This Row],[Week]],MonthWeek,3,FALSE)</f>
        <v>Apr</v>
      </c>
      <c r="H3142" s="58">
        <v>0.4</v>
      </c>
      <c r="I3142" s="4">
        <f>VLOOKUP(Table1[[#This Row],[Week]],WeekDays,2,FALSE)*Table1[[#This Row],[%]]*0.875</f>
        <v>1.75</v>
      </c>
      <c r="J31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143" spans="1:11" hidden="1" x14ac:dyDescent="0.3">
      <c r="A3143" t="s">
        <v>6</v>
      </c>
      <c r="B3143" t="s">
        <v>97</v>
      </c>
      <c r="D3143" t="s">
        <v>17</v>
      </c>
      <c r="E3143" t="s">
        <v>107</v>
      </c>
      <c r="F3143">
        <v>15</v>
      </c>
      <c r="G3143" t="str">
        <f>VLOOKUP(Table1[[#This Row],[Week]],MonthWeek,3,FALSE)</f>
        <v>Apr</v>
      </c>
      <c r="H3143" s="58">
        <v>0.1</v>
      </c>
      <c r="I3143" s="4">
        <f>VLOOKUP(Table1[[#This Row],[Week]],WeekDays,2,FALSE)*Table1[[#This Row],[%]]*0.875</f>
        <v>0.4375</v>
      </c>
      <c r="J31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144" spans="1:11" hidden="1" x14ac:dyDescent="0.3">
      <c r="A3144" t="s">
        <v>6</v>
      </c>
      <c r="B3144" t="s">
        <v>97</v>
      </c>
      <c r="D3144" t="s">
        <v>17</v>
      </c>
      <c r="E3144" t="s">
        <v>50</v>
      </c>
      <c r="F3144">
        <v>15</v>
      </c>
      <c r="G3144" t="str">
        <f>VLOOKUP(Table1[[#This Row],[Week]],MonthWeek,3,FALSE)</f>
        <v>Apr</v>
      </c>
      <c r="H3144" s="58">
        <v>0.1</v>
      </c>
      <c r="I3144" s="4">
        <f>VLOOKUP(Table1[[#This Row],[Week]],WeekDays,2,FALSE)*Table1[[#This Row],[%]]*0.875</f>
        <v>0.4375</v>
      </c>
      <c r="J31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145" spans="1:11" hidden="1" x14ac:dyDescent="0.3">
      <c r="A3145" t="s">
        <v>13</v>
      </c>
      <c r="B3145" t="s">
        <v>69</v>
      </c>
      <c r="D3145" t="s">
        <v>15</v>
      </c>
      <c r="E3145" t="s">
        <v>127</v>
      </c>
      <c r="F3145">
        <v>15</v>
      </c>
      <c r="G3145" t="str">
        <f>VLOOKUP(Table1[[#This Row],[Week]],MonthWeek,3,FALSE)</f>
        <v>Apr</v>
      </c>
      <c r="I3145" s="4">
        <f>VLOOKUP(Table1[[#This Row],[Week]],WeekDays,2,FALSE)*Table1[[#This Row],[%]]*0.875</f>
        <v>0</v>
      </c>
      <c r="J31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145" s="42"/>
    </row>
    <row r="3146" spans="1:11" hidden="1" x14ac:dyDescent="0.3">
      <c r="A3146" t="s">
        <v>13</v>
      </c>
      <c r="B3146" t="s">
        <v>69</v>
      </c>
      <c r="D3146" t="s">
        <v>17</v>
      </c>
      <c r="E3146" t="s">
        <v>118</v>
      </c>
      <c r="F3146">
        <v>15</v>
      </c>
      <c r="G3146" t="str">
        <f>VLOOKUP(Table1[[#This Row],[Week]],MonthWeek,3,FALSE)</f>
        <v>Apr</v>
      </c>
      <c r="H3146" s="58">
        <v>0.1</v>
      </c>
      <c r="I3146" s="4">
        <f>VLOOKUP(Table1[[#This Row],[Week]],WeekDays,2,FALSE)*Table1[[#This Row],[%]]*0.875</f>
        <v>0.4375</v>
      </c>
      <c r="J31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146" s="42"/>
    </row>
    <row r="3147" spans="1:11" hidden="1" x14ac:dyDescent="0.3">
      <c r="A3147" t="s">
        <v>13</v>
      </c>
      <c r="B3147" t="s">
        <v>69</v>
      </c>
      <c r="D3147" t="s">
        <v>19</v>
      </c>
      <c r="E3147" t="s">
        <v>121</v>
      </c>
      <c r="F3147">
        <v>15</v>
      </c>
      <c r="G3147" t="str">
        <f>VLOOKUP(Table1[[#This Row],[Week]],MonthWeek,3,FALSE)</f>
        <v>Apr</v>
      </c>
      <c r="H3147" s="58">
        <v>0.1</v>
      </c>
      <c r="I3147" s="4">
        <f>VLOOKUP(Table1[[#This Row],[Week]],WeekDays,2,FALSE)*Table1[[#This Row],[%]]*0.875</f>
        <v>0.4375</v>
      </c>
      <c r="J31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147" s="42"/>
    </row>
    <row r="3148" spans="1:11" hidden="1" x14ac:dyDescent="0.3">
      <c r="A3148" t="s">
        <v>13</v>
      </c>
      <c r="B3148" t="s">
        <v>69</v>
      </c>
      <c r="D3148" t="s">
        <v>15</v>
      </c>
      <c r="E3148" t="s">
        <v>138</v>
      </c>
      <c r="F3148">
        <v>15</v>
      </c>
      <c r="G3148" t="str">
        <f>VLOOKUP(Table1[[#This Row],[Week]],MonthWeek,3,FALSE)</f>
        <v>Apr</v>
      </c>
      <c r="H3148" s="58">
        <v>0.1</v>
      </c>
      <c r="I3148" s="4">
        <f>VLOOKUP(Table1[[#This Row],[Week]],WeekDays,2,FALSE)*Table1[[#This Row],[%]]*0.875</f>
        <v>0.4375</v>
      </c>
      <c r="J31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3148" s="42"/>
    </row>
    <row r="3149" spans="1:11" hidden="1" x14ac:dyDescent="0.3">
      <c r="A3149" t="s">
        <v>13</v>
      </c>
      <c r="B3149" t="s">
        <v>69</v>
      </c>
      <c r="D3149" t="s">
        <v>0</v>
      </c>
      <c r="E3149" t="s">
        <v>13</v>
      </c>
      <c r="F3149">
        <v>15</v>
      </c>
      <c r="G3149" t="str">
        <f>VLOOKUP(Table1[[#This Row],[Week]],MonthWeek,3,FALSE)</f>
        <v>Apr</v>
      </c>
      <c r="H3149" s="58">
        <v>0.1</v>
      </c>
      <c r="I3149" s="4">
        <f>VLOOKUP(Table1[[#This Row],[Week]],WeekDays,2,FALSE)*Table1[[#This Row],[%]]*0.875</f>
        <v>0.4375</v>
      </c>
      <c r="J31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3149" s="42"/>
    </row>
    <row r="3150" spans="1:11" hidden="1" x14ac:dyDescent="0.3">
      <c r="A3150" t="s">
        <v>14</v>
      </c>
      <c r="B3150" t="s">
        <v>60</v>
      </c>
      <c r="D3150" t="s">
        <v>19</v>
      </c>
      <c r="E3150" t="s">
        <v>108</v>
      </c>
      <c r="F3150">
        <v>15</v>
      </c>
      <c r="G3150" t="str">
        <f>VLOOKUP(Table1[[#This Row],[Week]],MonthWeek,3,FALSE)</f>
        <v>Apr</v>
      </c>
      <c r="H3150" s="58">
        <v>0.2</v>
      </c>
      <c r="I3150" s="4">
        <f>VLOOKUP(Table1[[#This Row],[Week]],WeekDays,2,FALSE)*Table1[[#This Row],[%]]*0.875</f>
        <v>0.875</v>
      </c>
      <c r="J31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151" spans="1:11" hidden="1" x14ac:dyDescent="0.3">
      <c r="A3151" t="s">
        <v>14</v>
      </c>
      <c r="B3151" t="s">
        <v>60</v>
      </c>
      <c r="D3151" t="s">
        <v>17</v>
      </c>
      <c r="E3151" t="s">
        <v>120</v>
      </c>
      <c r="F3151">
        <v>15</v>
      </c>
      <c r="G3151" t="str">
        <f>VLOOKUP(Table1[[#This Row],[Week]],MonthWeek,3,FALSE)</f>
        <v>Apr</v>
      </c>
      <c r="H3151" s="58">
        <v>0.2</v>
      </c>
      <c r="I3151" s="4">
        <f>VLOOKUP(Table1[[#This Row],[Week]],WeekDays,2,FALSE)*Table1[[#This Row],[%]]*0.875</f>
        <v>0.875</v>
      </c>
      <c r="J31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152" spans="1:11" hidden="1" x14ac:dyDescent="0.3">
      <c r="A3152" t="s">
        <v>14</v>
      </c>
      <c r="B3152" t="s">
        <v>60</v>
      </c>
      <c r="D3152" t="s">
        <v>15</v>
      </c>
      <c r="E3152" t="s">
        <v>134</v>
      </c>
      <c r="F3152">
        <v>15</v>
      </c>
      <c r="G3152" t="str">
        <f>VLOOKUP(Table1[[#This Row],[Week]],MonthWeek,3,FALSE)</f>
        <v>Apr</v>
      </c>
      <c r="I3152" s="4">
        <f>VLOOKUP(Table1[[#This Row],[Week]],WeekDays,2,FALSE)*Table1[[#This Row],[%]]*0.875</f>
        <v>0</v>
      </c>
      <c r="J31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53" spans="1:11" hidden="1" x14ac:dyDescent="0.3">
      <c r="A3153" t="s">
        <v>14</v>
      </c>
      <c r="B3153" t="s">
        <v>60</v>
      </c>
      <c r="D3153" t="s">
        <v>19</v>
      </c>
      <c r="E3153" t="s">
        <v>51</v>
      </c>
      <c r="F3153">
        <v>15</v>
      </c>
      <c r="G3153" t="str">
        <f>VLOOKUP(Table1[[#This Row],[Week]],MonthWeek,3,FALSE)</f>
        <v>Apr</v>
      </c>
      <c r="H3153" s="58">
        <v>0.1</v>
      </c>
      <c r="I3153" s="4">
        <f>VLOOKUP(Table1[[#This Row],[Week]],WeekDays,2,FALSE)*Table1[[#This Row],[%]]*0.875</f>
        <v>0.4375</v>
      </c>
      <c r="J31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54" spans="1:11" hidden="1" x14ac:dyDescent="0.3">
      <c r="A3154" t="s">
        <v>14</v>
      </c>
      <c r="B3154" t="s">
        <v>60</v>
      </c>
      <c r="D3154" t="s">
        <v>15</v>
      </c>
      <c r="E3154" t="s">
        <v>126</v>
      </c>
      <c r="F3154">
        <v>15</v>
      </c>
      <c r="G3154" t="str">
        <f>VLOOKUP(Table1[[#This Row],[Week]],MonthWeek,3,FALSE)</f>
        <v>Apr</v>
      </c>
      <c r="H3154" s="58">
        <v>0.2</v>
      </c>
      <c r="I3154" s="4">
        <f>VLOOKUP(Table1[[#This Row],[Week]],WeekDays,2,FALSE)*Table1[[#This Row],[%]]*0.875</f>
        <v>0.875</v>
      </c>
      <c r="J31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155" spans="1:11" hidden="1" x14ac:dyDescent="0.3">
      <c r="A3155" t="s">
        <v>14</v>
      </c>
      <c r="B3155" t="s">
        <v>60</v>
      </c>
      <c r="D3155" t="s">
        <v>0</v>
      </c>
      <c r="E3155" t="s">
        <v>167</v>
      </c>
      <c r="F3155">
        <v>15</v>
      </c>
      <c r="G3155" t="str">
        <f>VLOOKUP(Table1[[#This Row],[Week]],MonthWeek,3,FALSE)</f>
        <v>Apr</v>
      </c>
      <c r="H3155" s="58">
        <v>0.2</v>
      </c>
      <c r="I3155" s="4">
        <f>VLOOKUP(Table1[[#This Row],[Week]],WeekDays,2,FALSE)*Table1[[#This Row],[%]]*0.875</f>
        <v>0.875</v>
      </c>
      <c r="J315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156" spans="1:11" hidden="1" x14ac:dyDescent="0.3">
      <c r="A3156" t="s">
        <v>14</v>
      </c>
      <c r="B3156" t="s">
        <v>91</v>
      </c>
      <c r="D3156" t="s">
        <v>15</v>
      </c>
      <c r="E3156" t="s">
        <v>124</v>
      </c>
      <c r="F3156">
        <v>16</v>
      </c>
      <c r="G3156" t="str">
        <f>VLOOKUP(Table1[[#This Row],[Week]],MonthWeek,3,FALSE)</f>
        <v>Apr</v>
      </c>
      <c r="H3156" s="42">
        <v>0.35</v>
      </c>
      <c r="I3156" s="4">
        <f>VLOOKUP(Table1[[#This Row],[Week]],WeekDays,2,FALSE)*Table1[[#This Row],[%]]*0.875</f>
        <v>1.53125</v>
      </c>
      <c r="J31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122.5</v>
      </c>
      <c r="K3156" s="42"/>
    </row>
    <row r="3157" spans="1:11" hidden="1" x14ac:dyDescent="0.3">
      <c r="A3157" t="s">
        <v>14</v>
      </c>
      <c r="B3157" t="s">
        <v>91</v>
      </c>
      <c r="D3157" t="s">
        <v>17</v>
      </c>
      <c r="E3157" t="s">
        <v>120</v>
      </c>
      <c r="F3157">
        <v>16</v>
      </c>
      <c r="G3157" t="str">
        <f>VLOOKUP(Table1[[#This Row],[Week]],MonthWeek,3,FALSE)</f>
        <v>Apr</v>
      </c>
      <c r="H3157" s="58">
        <v>0.2</v>
      </c>
      <c r="I3157" s="4">
        <f>VLOOKUP(Table1[[#This Row],[Week]],WeekDays,2,FALSE)*Table1[[#This Row],[%]]*0.875</f>
        <v>0.875</v>
      </c>
      <c r="J31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158" spans="1:11" hidden="1" x14ac:dyDescent="0.3">
      <c r="A3158" t="s">
        <v>14</v>
      </c>
      <c r="B3158" t="s">
        <v>91</v>
      </c>
      <c r="D3158" t="s">
        <v>17</v>
      </c>
      <c r="E3158" t="s">
        <v>72</v>
      </c>
      <c r="F3158">
        <v>16</v>
      </c>
      <c r="G3158" t="str">
        <f>VLOOKUP(Table1[[#This Row],[Week]],MonthWeek,3,FALSE)</f>
        <v>Apr</v>
      </c>
      <c r="H3158" s="58">
        <v>0.05</v>
      </c>
      <c r="I3158" s="4">
        <f>VLOOKUP(Table1[[#This Row],[Week]],WeekDays,2,FALSE)*Table1[[#This Row],[%]]*0.875</f>
        <v>0.21875</v>
      </c>
      <c r="J31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159" spans="1:11" hidden="1" x14ac:dyDescent="0.3">
      <c r="A3159" t="s">
        <v>14</v>
      </c>
      <c r="B3159" t="s">
        <v>91</v>
      </c>
      <c r="D3159" t="s">
        <v>19</v>
      </c>
      <c r="E3159" t="s">
        <v>51</v>
      </c>
      <c r="F3159">
        <v>16</v>
      </c>
      <c r="G3159" t="str">
        <f>VLOOKUP(Table1[[#This Row],[Week]],MonthWeek,3,FALSE)</f>
        <v>Apr</v>
      </c>
      <c r="H3159" s="58">
        <v>0.15</v>
      </c>
      <c r="I3159" s="4">
        <f>VLOOKUP(Table1[[#This Row],[Week]],WeekDays,2,FALSE)*Table1[[#This Row],[%]]*0.875</f>
        <v>0.65625</v>
      </c>
      <c r="J31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3160" spans="1:11" hidden="1" x14ac:dyDescent="0.3">
      <c r="A3160" t="s">
        <v>14</v>
      </c>
      <c r="B3160" t="s">
        <v>91</v>
      </c>
      <c r="D3160" t="s">
        <v>15</v>
      </c>
      <c r="E3160" t="s">
        <v>126</v>
      </c>
      <c r="F3160">
        <v>16</v>
      </c>
      <c r="G3160" t="str">
        <f>VLOOKUP(Table1[[#This Row],[Week]],MonthWeek,3,FALSE)</f>
        <v>Apr</v>
      </c>
      <c r="H3160" s="58">
        <v>0.05</v>
      </c>
      <c r="I3160" s="4">
        <f>VLOOKUP(Table1[[#This Row],[Week]],WeekDays,2,FALSE)*Table1[[#This Row],[%]]*0.875</f>
        <v>0.21875</v>
      </c>
      <c r="J31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161" spans="1:11" hidden="1" x14ac:dyDescent="0.3">
      <c r="A3161" t="s">
        <v>14</v>
      </c>
      <c r="B3161" t="s">
        <v>91</v>
      </c>
      <c r="D3161" t="s">
        <v>15</v>
      </c>
      <c r="E3161" t="s">
        <v>117</v>
      </c>
      <c r="F3161">
        <v>16</v>
      </c>
      <c r="G3161" t="str">
        <f>VLOOKUP(Table1[[#This Row],[Week]],MonthWeek,3,FALSE)</f>
        <v>Apr</v>
      </c>
      <c r="H3161" s="58">
        <v>0.2</v>
      </c>
      <c r="I3161" s="4">
        <f>VLOOKUP(Table1[[#This Row],[Week]],WeekDays,2,FALSE)*Table1[[#This Row],[%]]*0.875</f>
        <v>0.875</v>
      </c>
      <c r="J316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162" spans="1:11" hidden="1" x14ac:dyDescent="0.3">
      <c r="A3162" t="s">
        <v>14</v>
      </c>
      <c r="B3162" t="s">
        <v>91</v>
      </c>
      <c r="D3162" t="s">
        <v>0</v>
      </c>
      <c r="E3162" t="s">
        <v>167</v>
      </c>
      <c r="F3162">
        <v>16</v>
      </c>
      <c r="G3162" t="str">
        <f>VLOOKUP(Table1[[#This Row],[Week]],MonthWeek,3,FALSE)</f>
        <v>Apr</v>
      </c>
      <c r="H3162" s="58">
        <v>0.1</v>
      </c>
      <c r="I3162" s="4">
        <f>VLOOKUP(Table1[[#This Row],[Week]],WeekDays,2,FALSE)*Table1[[#This Row],[%]]*0.875</f>
        <v>0.4375</v>
      </c>
      <c r="J316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163" spans="1:11" hidden="1" x14ac:dyDescent="0.3">
      <c r="A3163" t="s">
        <v>5</v>
      </c>
      <c r="B3163" t="s">
        <v>30</v>
      </c>
      <c r="D3163" t="s">
        <v>15</v>
      </c>
      <c r="E3163" t="s">
        <v>124</v>
      </c>
      <c r="F3163">
        <v>16</v>
      </c>
      <c r="G3163" t="str">
        <f>VLOOKUP(Table1[[#This Row],[Week]],MonthWeek,3,FALSE)</f>
        <v>Apr</v>
      </c>
      <c r="H3163" s="42">
        <v>1</v>
      </c>
      <c r="I3163" s="4">
        <f>VLOOKUP(Table1[[#This Row],[Week]],WeekDays,2,FALSE)*Table1[[#This Row],[%]]*0.875</f>
        <v>4.375</v>
      </c>
      <c r="J31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3164" spans="1:11" hidden="1" x14ac:dyDescent="0.3">
      <c r="A3164" t="s">
        <v>5</v>
      </c>
      <c r="B3164" t="s">
        <v>30</v>
      </c>
      <c r="D3164" t="s">
        <v>19</v>
      </c>
      <c r="E3164" t="s">
        <v>108</v>
      </c>
      <c r="F3164">
        <v>16</v>
      </c>
      <c r="G3164" t="str">
        <f>VLOOKUP(Table1[[#This Row],[Week]],MonthWeek,3,FALSE)</f>
        <v>Apr</v>
      </c>
      <c r="H3164" s="58">
        <v>0.8</v>
      </c>
      <c r="I3164" s="4">
        <f>VLOOKUP(Table1[[#This Row],[Week]],WeekDays,2,FALSE)*Table1[[#This Row],[%]]*0.875</f>
        <v>3.5</v>
      </c>
      <c r="J31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3165" spans="1:11" hidden="1" x14ac:dyDescent="0.3">
      <c r="A3165" t="s">
        <v>5</v>
      </c>
      <c r="B3165" t="s">
        <v>30</v>
      </c>
      <c r="D3165" t="s">
        <v>15</v>
      </c>
      <c r="E3165" t="s">
        <v>37</v>
      </c>
      <c r="F3165">
        <v>16</v>
      </c>
      <c r="G3165" t="str">
        <f>VLOOKUP(Table1[[#This Row],[Week]],MonthWeek,3,FALSE)</f>
        <v>Apr</v>
      </c>
      <c r="H3165" s="42">
        <v>0.15</v>
      </c>
      <c r="I3165" s="4">
        <f>VLOOKUP(Table1[[#This Row],[Week]],WeekDays,2,FALSE)*Table1[[#This Row],[%]]*0.875</f>
        <v>0.65625</v>
      </c>
      <c r="J31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3165" s="42"/>
    </row>
    <row r="3166" spans="1:11" hidden="1" x14ac:dyDescent="0.3">
      <c r="A3166" t="s">
        <v>5</v>
      </c>
      <c r="B3166" t="s">
        <v>30</v>
      </c>
      <c r="D3166" t="s">
        <v>15</v>
      </c>
      <c r="E3166" t="s">
        <v>132</v>
      </c>
      <c r="F3166">
        <v>16</v>
      </c>
      <c r="G3166" t="str">
        <f>VLOOKUP(Table1[[#This Row],[Week]],MonthWeek,3,FALSE)</f>
        <v>Apr</v>
      </c>
      <c r="H3166" s="42">
        <v>1</v>
      </c>
      <c r="I3166" s="4">
        <f>VLOOKUP(Table1[[#This Row],[Week]],WeekDays,2,FALSE)*Table1[[#This Row],[%]]*0.875</f>
        <v>4.375</v>
      </c>
      <c r="J31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167" spans="1:11" hidden="1" x14ac:dyDescent="0.3">
      <c r="A3167" t="s">
        <v>5</v>
      </c>
      <c r="B3167" t="s">
        <v>30</v>
      </c>
      <c r="D3167" t="s">
        <v>15</v>
      </c>
      <c r="E3167" t="s">
        <v>61</v>
      </c>
      <c r="F3167">
        <v>16</v>
      </c>
      <c r="G3167" t="str">
        <f>VLOOKUP(Table1[[#This Row],[Week]],MonthWeek,3,FALSE)</f>
        <v>Apr</v>
      </c>
      <c r="H3167" s="42">
        <v>1</v>
      </c>
      <c r="I3167" s="4">
        <f>VLOOKUP(Table1[[#This Row],[Week]],WeekDays,2,FALSE)*Table1[[#This Row],[%]]*0.875</f>
        <v>4.375</v>
      </c>
      <c r="J31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168" spans="1:11" hidden="1" x14ac:dyDescent="0.3">
      <c r="A3168" t="s">
        <v>5</v>
      </c>
      <c r="B3168" t="s">
        <v>30</v>
      </c>
      <c r="D3168" t="s">
        <v>17</v>
      </c>
      <c r="E3168" t="s">
        <v>101</v>
      </c>
      <c r="F3168">
        <v>16</v>
      </c>
      <c r="G3168" t="str">
        <f>VLOOKUP(Table1[[#This Row],[Week]],MonthWeek,3,FALSE)</f>
        <v>Apr</v>
      </c>
      <c r="H3168" s="58">
        <v>1</v>
      </c>
      <c r="I3168" s="4">
        <f>VLOOKUP(Table1[[#This Row],[Week]],WeekDays,2,FALSE)*Table1[[#This Row],[%]]*0.875</f>
        <v>4.375</v>
      </c>
      <c r="J31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169" spans="1:11" hidden="1" x14ac:dyDescent="0.3">
      <c r="A3169" t="s">
        <v>5</v>
      </c>
      <c r="B3169" t="s">
        <v>30</v>
      </c>
      <c r="D3169" t="s">
        <v>15</v>
      </c>
      <c r="E3169" t="s">
        <v>135</v>
      </c>
      <c r="F3169">
        <v>16</v>
      </c>
      <c r="G3169" t="str">
        <f>VLOOKUP(Table1[[#This Row],[Week]],MonthWeek,3,FALSE)</f>
        <v>Apr</v>
      </c>
      <c r="H3169" s="58">
        <v>0.1</v>
      </c>
      <c r="I3169" s="4">
        <f>VLOOKUP(Table1[[#This Row],[Week]],WeekDays,2,FALSE)*Table1[[#This Row],[%]]*0.875</f>
        <v>0.4375</v>
      </c>
      <c r="J31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170" spans="1:11" hidden="1" x14ac:dyDescent="0.3">
      <c r="A3170" t="s">
        <v>5</v>
      </c>
      <c r="B3170" t="s">
        <v>30</v>
      </c>
      <c r="D3170" t="s">
        <v>15</v>
      </c>
      <c r="E3170" t="s">
        <v>92</v>
      </c>
      <c r="F3170">
        <v>16</v>
      </c>
      <c r="G3170" t="str">
        <f>VLOOKUP(Table1[[#This Row],[Week]],MonthWeek,3,FALSE)</f>
        <v>Apr</v>
      </c>
      <c r="H3170" s="42">
        <v>0.8</v>
      </c>
      <c r="I3170" s="4">
        <f>VLOOKUP(Table1[[#This Row],[Week]],WeekDays,2,FALSE)*Table1[[#This Row],[%]]*0.875</f>
        <v>3.5</v>
      </c>
      <c r="J31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171" spans="1:11" hidden="1" x14ac:dyDescent="0.3">
      <c r="A3171" t="s">
        <v>5</v>
      </c>
      <c r="B3171" t="s">
        <v>30</v>
      </c>
      <c r="D3171" t="s">
        <v>17</v>
      </c>
      <c r="E3171" t="s">
        <v>38</v>
      </c>
      <c r="F3171">
        <v>16</v>
      </c>
      <c r="G3171" t="str">
        <f>VLOOKUP(Table1[[#This Row],[Week]],MonthWeek,3,FALSE)</f>
        <v>Apr</v>
      </c>
      <c r="H3171" s="58">
        <v>1</v>
      </c>
      <c r="I3171" s="4">
        <f>VLOOKUP(Table1[[#This Row],[Week]],WeekDays,2,FALSE)*Table1[[#This Row],[%]]*0.875</f>
        <v>4.375</v>
      </c>
      <c r="J31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172" spans="1:11" hidden="1" x14ac:dyDescent="0.3">
      <c r="A3172" t="s">
        <v>5</v>
      </c>
      <c r="B3172" t="s">
        <v>30</v>
      </c>
      <c r="D3172" t="s">
        <v>17</v>
      </c>
      <c r="E3172" t="s">
        <v>62</v>
      </c>
      <c r="F3172">
        <v>16</v>
      </c>
      <c r="G3172" t="str">
        <f>VLOOKUP(Table1[[#This Row],[Week]],MonthWeek,3,FALSE)</f>
        <v>Apr</v>
      </c>
      <c r="H3172" s="58">
        <v>0.5</v>
      </c>
      <c r="I3172" s="4">
        <f>VLOOKUP(Table1[[#This Row],[Week]],WeekDays,2,FALSE)*Table1[[#This Row],[%]]*0.875</f>
        <v>2.1875</v>
      </c>
      <c r="J31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173" spans="1:11" hidden="1" x14ac:dyDescent="0.3">
      <c r="A3173" t="s">
        <v>5</v>
      </c>
      <c r="B3173" t="s">
        <v>30</v>
      </c>
      <c r="D3173" t="s">
        <v>19</v>
      </c>
      <c r="E3173" t="s">
        <v>102</v>
      </c>
      <c r="F3173">
        <v>16</v>
      </c>
      <c r="G3173" t="str">
        <f>VLOOKUP(Table1[[#This Row],[Week]],MonthWeek,3,FALSE)</f>
        <v>Apr</v>
      </c>
      <c r="H3173" s="42">
        <v>0.6</v>
      </c>
      <c r="I3173" s="4">
        <f>VLOOKUP(Table1[[#This Row],[Week]],WeekDays,2,FALSE)*Table1[[#This Row],[%]]*0.875</f>
        <v>2.625</v>
      </c>
      <c r="J31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row>
    <row r="3174" spans="1:11" hidden="1" x14ac:dyDescent="0.3">
      <c r="A3174" t="s">
        <v>5</v>
      </c>
      <c r="B3174" t="s">
        <v>30</v>
      </c>
      <c r="D3174" t="s">
        <v>15</v>
      </c>
      <c r="E3174" t="s">
        <v>71</v>
      </c>
      <c r="F3174">
        <v>16</v>
      </c>
      <c r="G3174" t="str">
        <f>VLOOKUP(Table1[[#This Row],[Week]],MonthWeek,3,FALSE)</f>
        <v>Apr</v>
      </c>
      <c r="H3174" s="42">
        <v>1</v>
      </c>
      <c r="I3174" s="4">
        <f>VLOOKUP(Table1[[#This Row],[Week]],WeekDays,2,FALSE)*Table1[[#This Row],[%]]*0.875</f>
        <v>4.375</v>
      </c>
      <c r="J31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175" spans="1:11" hidden="1" x14ac:dyDescent="0.3">
      <c r="A3175" t="s">
        <v>5</v>
      </c>
      <c r="B3175" t="s">
        <v>30</v>
      </c>
      <c r="D3175" t="s">
        <v>19</v>
      </c>
      <c r="E3175" t="s">
        <v>39</v>
      </c>
      <c r="F3175">
        <v>16</v>
      </c>
      <c r="G3175" t="str">
        <f>VLOOKUP(Table1[[#This Row],[Week]],MonthWeek,3,FALSE)</f>
        <v>Apr</v>
      </c>
      <c r="I3175" s="4">
        <f>VLOOKUP(Table1[[#This Row],[Week]],WeekDays,2,FALSE)*Table1[[#This Row],[%]]*0.875</f>
        <v>0</v>
      </c>
      <c r="J31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76" spans="1:11" hidden="1" x14ac:dyDescent="0.3">
      <c r="A3176" t="s">
        <v>5</v>
      </c>
      <c r="B3176" t="s">
        <v>30</v>
      </c>
      <c r="D3176" t="s">
        <v>19</v>
      </c>
      <c r="E3176" t="s">
        <v>51</v>
      </c>
      <c r="F3176">
        <v>16</v>
      </c>
      <c r="G3176" t="str">
        <f>VLOOKUP(Table1[[#This Row],[Week]],MonthWeek,3,FALSE)</f>
        <v>Apr</v>
      </c>
      <c r="H3176" s="58">
        <v>0.8</v>
      </c>
      <c r="I3176" s="4">
        <f>VLOOKUP(Table1[[#This Row],[Week]],WeekDays,2,FALSE)*Table1[[#This Row],[%]]*0.875</f>
        <v>3.5</v>
      </c>
      <c r="J31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177" spans="1:11" hidden="1" x14ac:dyDescent="0.3">
      <c r="A3177" t="s">
        <v>5</v>
      </c>
      <c r="B3177" t="s">
        <v>30</v>
      </c>
      <c r="D3177" t="s">
        <v>15</v>
      </c>
      <c r="E3177" t="s">
        <v>126</v>
      </c>
      <c r="F3177">
        <v>16</v>
      </c>
      <c r="G3177" t="str">
        <f>VLOOKUP(Table1[[#This Row],[Week]],MonthWeek,3,FALSE)</f>
        <v>Apr</v>
      </c>
      <c r="H3177" s="42">
        <v>0.5</v>
      </c>
      <c r="I3177" s="4">
        <f>VLOOKUP(Table1[[#This Row],[Week]],WeekDays,2,FALSE)*Table1[[#This Row],[%]]*0.875</f>
        <v>2.1875</v>
      </c>
      <c r="J31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178" spans="1:11" hidden="1" x14ac:dyDescent="0.3">
      <c r="A3178" t="s">
        <v>5</v>
      </c>
      <c r="B3178" t="s">
        <v>30</v>
      </c>
      <c r="D3178" t="s">
        <v>15</v>
      </c>
      <c r="E3178" t="s">
        <v>49</v>
      </c>
      <c r="F3178">
        <v>16</v>
      </c>
      <c r="G3178" t="str">
        <f>VLOOKUP(Table1[[#This Row],[Week]],MonthWeek,3,FALSE)</f>
        <v>Apr</v>
      </c>
      <c r="H3178" s="42">
        <v>1</v>
      </c>
      <c r="I3178" s="4">
        <f>VLOOKUP(Table1[[#This Row],[Week]],WeekDays,2,FALSE)*Table1[[#This Row],[%]]*0.875</f>
        <v>4.375</v>
      </c>
      <c r="J317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178" s="42"/>
    </row>
    <row r="3179" spans="1:11" hidden="1" x14ac:dyDescent="0.3">
      <c r="A3179" t="s">
        <v>4</v>
      </c>
      <c r="B3179" t="s">
        <v>104</v>
      </c>
      <c r="D3179" t="s">
        <v>15</v>
      </c>
      <c r="E3179" t="s">
        <v>37</v>
      </c>
      <c r="F3179">
        <v>16</v>
      </c>
      <c r="G3179" t="str">
        <f>VLOOKUP(Table1[[#This Row],[Week]],MonthWeek,3,FALSE)</f>
        <v>Apr</v>
      </c>
      <c r="I3179" s="4">
        <f>VLOOKUP(Table1[[#This Row],[Week]],WeekDays,2,FALSE)*Table1[[#This Row],[%]]*0.875</f>
        <v>0</v>
      </c>
      <c r="J31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80" spans="1:11" hidden="1" x14ac:dyDescent="0.3">
      <c r="A3180" t="s">
        <v>4</v>
      </c>
      <c r="B3180" t="s">
        <v>104</v>
      </c>
      <c r="D3180" t="s">
        <v>0</v>
      </c>
      <c r="E3180" t="s">
        <v>4</v>
      </c>
      <c r="F3180">
        <v>16</v>
      </c>
      <c r="G3180" t="str">
        <f>VLOOKUP(Table1[[#This Row],[Week]],MonthWeek,3,FALSE)</f>
        <v>Apr</v>
      </c>
      <c r="H3180" s="58">
        <v>0.2</v>
      </c>
      <c r="I3180" s="4">
        <f>VLOOKUP(Table1[[#This Row],[Week]],WeekDays,2,FALSE)*Table1[[#This Row],[%]]*0.875</f>
        <v>0.875</v>
      </c>
      <c r="J31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181" spans="1:11" hidden="1" x14ac:dyDescent="0.3">
      <c r="A3181" t="s">
        <v>4</v>
      </c>
      <c r="B3181" t="s">
        <v>104</v>
      </c>
      <c r="D3181" t="s">
        <v>17</v>
      </c>
      <c r="E3181" t="s">
        <v>79</v>
      </c>
      <c r="F3181">
        <v>16</v>
      </c>
      <c r="G3181" t="str">
        <f>VLOOKUP(Table1[[#This Row],[Week]],MonthWeek,3,FALSE)</f>
        <v>Apr</v>
      </c>
      <c r="H3181" s="58">
        <v>0.05</v>
      </c>
      <c r="I3181" s="4">
        <f>VLOOKUP(Table1[[#This Row],[Week]],WeekDays,2,FALSE)*Table1[[#This Row],[%]]*0.875</f>
        <v>0.21875</v>
      </c>
      <c r="J31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182" spans="1:11" hidden="1" x14ac:dyDescent="0.3">
      <c r="A3182" t="s">
        <v>4</v>
      </c>
      <c r="B3182" t="s">
        <v>104</v>
      </c>
      <c r="D3182" t="s">
        <v>19</v>
      </c>
      <c r="E3182" t="s">
        <v>102</v>
      </c>
      <c r="F3182">
        <v>16</v>
      </c>
      <c r="G3182" t="str">
        <f>VLOOKUP(Table1[[#This Row],[Week]],MonthWeek,3,FALSE)</f>
        <v>Apr</v>
      </c>
      <c r="H3182" s="58">
        <v>0.15</v>
      </c>
      <c r="I3182" s="4">
        <f>VLOOKUP(Table1[[#This Row],[Week]],WeekDays,2,FALSE)*Table1[[#This Row],[%]]*0.875</f>
        <v>0.65625</v>
      </c>
      <c r="J31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183" spans="1:11" hidden="1" x14ac:dyDescent="0.3">
      <c r="A3183" t="s">
        <v>4</v>
      </c>
      <c r="B3183" t="s">
        <v>104</v>
      </c>
      <c r="D3183" t="s">
        <v>15</v>
      </c>
      <c r="E3183" t="s">
        <v>49</v>
      </c>
      <c r="F3183">
        <v>16</v>
      </c>
      <c r="G3183" t="str">
        <f>VLOOKUP(Table1[[#This Row],[Week]],MonthWeek,3,FALSE)</f>
        <v>Apr</v>
      </c>
      <c r="H3183" s="58">
        <v>0.15</v>
      </c>
      <c r="I3183" s="4">
        <f>VLOOKUP(Table1[[#This Row],[Week]],WeekDays,2,FALSE)*Table1[[#This Row],[%]]*0.875</f>
        <v>0.65625</v>
      </c>
      <c r="J318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184" spans="1:11" hidden="1" x14ac:dyDescent="0.3">
      <c r="A3184" t="s">
        <v>4</v>
      </c>
      <c r="B3184" t="s">
        <v>165</v>
      </c>
      <c r="D3184" t="s">
        <v>15</v>
      </c>
      <c r="E3184" t="s">
        <v>130</v>
      </c>
      <c r="F3184">
        <v>16</v>
      </c>
      <c r="G3184" t="str">
        <f>VLOOKUP(Table1[[#This Row],[Week]],MonthWeek,3,FALSE)</f>
        <v>Apr</v>
      </c>
      <c r="I3184" s="4">
        <f>VLOOKUP(Table1[[#This Row],[Week]],WeekDays,2,FALSE)*Table1[[#This Row],[%]]*0.875</f>
        <v>0</v>
      </c>
      <c r="J31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85" spans="1:11" hidden="1" x14ac:dyDescent="0.3">
      <c r="A3185" t="s">
        <v>4</v>
      </c>
      <c r="B3185" t="s">
        <v>165</v>
      </c>
      <c r="D3185" t="s">
        <v>15</v>
      </c>
      <c r="E3185" t="s">
        <v>37</v>
      </c>
      <c r="F3185">
        <v>16</v>
      </c>
      <c r="G3185" t="str">
        <f>VLOOKUP(Table1[[#This Row],[Week]],MonthWeek,3,FALSE)</f>
        <v>Apr</v>
      </c>
      <c r="H3185" s="42">
        <v>0.15</v>
      </c>
      <c r="I3185" s="4">
        <f>VLOOKUP(Table1[[#This Row],[Week]],WeekDays,2,FALSE)*Table1[[#This Row],[%]]*0.875</f>
        <v>0.65625</v>
      </c>
      <c r="J31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3185" s="42"/>
    </row>
    <row r="3186" spans="1:11" hidden="1" x14ac:dyDescent="0.3">
      <c r="A3186" t="s">
        <v>4</v>
      </c>
      <c r="B3186" t="s">
        <v>165</v>
      </c>
      <c r="D3186" t="s">
        <v>0</v>
      </c>
      <c r="E3186" t="s">
        <v>4</v>
      </c>
      <c r="F3186">
        <v>16</v>
      </c>
      <c r="G3186" t="str">
        <f>VLOOKUP(Table1[[#This Row],[Week]],MonthWeek,3,FALSE)</f>
        <v>Apr</v>
      </c>
      <c r="H3186" s="42">
        <v>0.2</v>
      </c>
      <c r="I3186" s="4">
        <f>VLOOKUP(Table1[[#This Row],[Week]],WeekDays,2,FALSE)*Table1[[#This Row],[%]]*0.875</f>
        <v>0.875</v>
      </c>
      <c r="J31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186" s="42"/>
    </row>
    <row r="3187" spans="1:11" hidden="1" x14ac:dyDescent="0.3">
      <c r="A3187" t="s">
        <v>4</v>
      </c>
      <c r="B3187" t="s">
        <v>165</v>
      </c>
      <c r="D3187" t="s">
        <v>17</v>
      </c>
      <c r="E3187" t="s">
        <v>79</v>
      </c>
      <c r="F3187">
        <v>16</v>
      </c>
      <c r="G3187" t="str">
        <f>VLOOKUP(Table1[[#This Row],[Week]],MonthWeek,3,FALSE)</f>
        <v>Apr</v>
      </c>
      <c r="H3187" s="42">
        <v>0.05</v>
      </c>
      <c r="I3187" s="4">
        <f>VLOOKUP(Table1[[#This Row],[Week]],WeekDays,2,FALSE)*Table1[[#This Row],[%]]*0.875</f>
        <v>0.21875</v>
      </c>
      <c r="J31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3187" s="42"/>
    </row>
    <row r="3188" spans="1:11" hidden="1" x14ac:dyDescent="0.3">
      <c r="A3188" t="s">
        <v>4</v>
      </c>
      <c r="B3188" t="s">
        <v>165</v>
      </c>
      <c r="D3188" t="s">
        <v>19</v>
      </c>
      <c r="E3188" t="s">
        <v>102</v>
      </c>
      <c r="F3188">
        <v>16</v>
      </c>
      <c r="G3188" t="str">
        <f>VLOOKUP(Table1[[#This Row],[Week]],MonthWeek,3,FALSE)</f>
        <v>Apr</v>
      </c>
      <c r="H3188" s="58">
        <v>0.1</v>
      </c>
      <c r="I3188" s="4">
        <f>VLOOKUP(Table1[[#This Row],[Week]],WeekDays,2,FALSE)*Table1[[#This Row],[%]]*0.875</f>
        <v>0.4375</v>
      </c>
      <c r="J31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189" spans="1:11" hidden="1" x14ac:dyDescent="0.3">
      <c r="A3189" t="s">
        <v>11</v>
      </c>
      <c r="B3189" t="s">
        <v>11</v>
      </c>
      <c r="D3189" t="s">
        <v>19</v>
      </c>
      <c r="E3189" t="s">
        <v>108</v>
      </c>
      <c r="F3189">
        <v>16</v>
      </c>
      <c r="G3189" t="str">
        <f>VLOOKUP(Table1[[#This Row],[Week]],MonthWeek,3,FALSE)</f>
        <v>Apr</v>
      </c>
      <c r="I3189" s="4">
        <f>VLOOKUP(Table1[[#This Row],[Week]],WeekDays,2,FALSE)*Table1[[#This Row],[%]]*0.875</f>
        <v>0</v>
      </c>
      <c r="J31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90" spans="1:11" hidden="1" x14ac:dyDescent="0.3">
      <c r="A3190" t="s">
        <v>11</v>
      </c>
      <c r="B3190" t="s">
        <v>11</v>
      </c>
      <c r="D3190" t="s">
        <v>19</v>
      </c>
      <c r="E3190" t="s">
        <v>114</v>
      </c>
      <c r="F3190">
        <v>16</v>
      </c>
      <c r="G3190" t="str">
        <f>VLOOKUP(Table1[[#This Row],[Week]],MonthWeek,3,FALSE)</f>
        <v>Apr</v>
      </c>
      <c r="I3190" s="4">
        <f>VLOOKUP(Table1[[#This Row],[Week]],WeekDays,2,FALSE)*Table1[[#This Row],[%]]*0.875</f>
        <v>0</v>
      </c>
      <c r="J31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91" spans="1:11" hidden="1" x14ac:dyDescent="0.3">
      <c r="A3191" t="s">
        <v>11</v>
      </c>
      <c r="B3191" t="s">
        <v>11</v>
      </c>
      <c r="D3191" t="s">
        <v>19</v>
      </c>
      <c r="E3191" t="s">
        <v>102</v>
      </c>
      <c r="F3191">
        <v>16</v>
      </c>
      <c r="G3191" t="str">
        <f>VLOOKUP(Table1[[#This Row],[Week]],MonthWeek,3,FALSE)</f>
        <v>Apr</v>
      </c>
      <c r="I3191" s="4">
        <f>VLOOKUP(Table1[[#This Row],[Week]],WeekDays,2,FALSE)*Table1[[#This Row],[%]]*0.875</f>
        <v>0</v>
      </c>
      <c r="J31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92" spans="1:11" hidden="1" x14ac:dyDescent="0.3">
      <c r="A3192" t="s">
        <v>11</v>
      </c>
      <c r="B3192" t="s">
        <v>11</v>
      </c>
      <c r="D3192" t="s">
        <v>19</v>
      </c>
      <c r="E3192" t="s">
        <v>51</v>
      </c>
      <c r="F3192">
        <v>16</v>
      </c>
      <c r="G3192" t="str">
        <f>VLOOKUP(Table1[[#This Row],[Week]],MonthWeek,3,FALSE)</f>
        <v>Apr</v>
      </c>
      <c r="I3192" s="4">
        <f>VLOOKUP(Table1[[#This Row],[Week]],WeekDays,2,FALSE)*Table1[[#This Row],[%]]*0.875</f>
        <v>0</v>
      </c>
      <c r="J31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93" spans="1:11" hidden="1" x14ac:dyDescent="0.3">
      <c r="A3193" t="s">
        <v>14</v>
      </c>
      <c r="B3193" t="s">
        <v>99</v>
      </c>
      <c r="D3193" t="s">
        <v>15</v>
      </c>
      <c r="E3193" t="s">
        <v>124</v>
      </c>
      <c r="F3193">
        <v>16</v>
      </c>
      <c r="G3193" t="str">
        <f>VLOOKUP(Table1[[#This Row],[Week]],MonthWeek,3,FALSE)</f>
        <v>Apr</v>
      </c>
      <c r="H3193" s="58">
        <v>0.2</v>
      </c>
      <c r="I3193" s="4">
        <f>VLOOKUP(Table1[[#This Row],[Week]],WeekDays,2,FALSE)*Table1[[#This Row],[%]]*0.875</f>
        <v>0.875</v>
      </c>
      <c r="J31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194" spans="1:11" hidden="1" x14ac:dyDescent="0.3">
      <c r="A3194" t="s">
        <v>14</v>
      </c>
      <c r="B3194" t="s">
        <v>99</v>
      </c>
      <c r="D3194" t="s">
        <v>19</v>
      </c>
      <c r="E3194" t="s">
        <v>114</v>
      </c>
      <c r="F3194">
        <v>16</v>
      </c>
      <c r="G3194" t="str">
        <f>VLOOKUP(Table1[[#This Row],[Week]],MonthWeek,3,FALSE)</f>
        <v>Apr</v>
      </c>
      <c r="I3194" s="4">
        <f>VLOOKUP(Table1[[#This Row],[Week]],WeekDays,2,FALSE)*Table1[[#This Row],[%]]*0.875</f>
        <v>0</v>
      </c>
      <c r="J31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95" spans="1:11" hidden="1" x14ac:dyDescent="0.3">
      <c r="A3195" t="s">
        <v>14</v>
      </c>
      <c r="B3195" t="s">
        <v>99</v>
      </c>
      <c r="D3195" t="s">
        <v>19</v>
      </c>
      <c r="E3195" t="s">
        <v>73</v>
      </c>
      <c r="F3195">
        <v>16</v>
      </c>
      <c r="G3195" t="str">
        <f>VLOOKUP(Table1[[#This Row],[Week]],MonthWeek,3,FALSE)</f>
        <v>Apr</v>
      </c>
      <c r="I3195" s="4">
        <f>VLOOKUP(Table1[[#This Row],[Week]],WeekDays,2,FALSE)*Table1[[#This Row],[%]]*0.875</f>
        <v>0</v>
      </c>
      <c r="J31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96" spans="1:11" hidden="1" x14ac:dyDescent="0.3">
      <c r="A3196" t="s">
        <v>14</v>
      </c>
      <c r="B3196" t="s">
        <v>99</v>
      </c>
      <c r="D3196" t="s">
        <v>17</v>
      </c>
      <c r="E3196" t="s">
        <v>107</v>
      </c>
      <c r="F3196">
        <v>16</v>
      </c>
      <c r="G3196" t="str">
        <f>VLOOKUP(Table1[[#This Row],[Week]],MonthWeek,3,FALSE)</f>
        <v>Apr</v>
      </c>
      <c r="H3196" s="42">
        <v>0.1</v>
      </c>
      <c r="I3196" s="4">
        <f>VLOOKUP(Table1[[#This Row],[Week]],WeekDays,2,FALSE)*Table1[[#This Row],[%]]*0.875</f>
        <v>0.4375</v>
      </c>
      <c r="J31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196" s="42"/>
    </row>
    <row r="3197" spans="1:11" hidden="1" x14ac:dyDescent="0.3">
      <c r="A3197" t="s">
        <v>14</v>
      </c>
      <c r="B3197" t="s">
        <v>99</v>
      </c>
      <c r="D3197" t="s">
        <v>19</v>
      </c>
      <c r="E3197" t="s">
        <v>51</v>
      </c>
      <c r="F3197">
        <v>16</v>
      </c>
      <c r="G3197" t="str">
        <f>VLOOKUP(Table1[[#This Row],[Week]],MonthWeek,3,FALSE)</f>
        <v>Apr</v>
      </c>
      <c r="I3197" s="4">
        <f>VLOOKUP(Table1[[#This Row],[Week]],WeekDays,2,FALSE)*Table1[[#This Row],[%]]*0.875</f>
        <v>0</v>
      </c>
      <c r="J31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98" spans="1:11" hidden="1" x14ac:dyDescent="0.3">
      <c r="A3198" t="s">
        <v>14</v>
      </c>
      <c r="B3198" t="s">
        <v>99</v>
      </c>
      <c r="D3198" t="s">
        <v>19</v>
      </c>
      <c r="E3198" t="s">
        <v>51</v>
      </c>
      <c r="F3198">
        <v>16</v>
      </c>
      <c r="G3198" t="str">
        <f>VLOOKUP(Table1[[#This Row],[Week]],MonthWeek,3,FALSE)</f>
        <v>Apr</v>
      </c>
      <c r="I3198" s="4">
        <f>VLOOKUP(Table1[[#This Row],[Week]],WeekDays,2,FALSE)*Table1[[#This Row],[%]]*0.875</f>
        <v>0</v>
      </c>
      <c r="J31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199" spans="1:11" hidden="1" x14ac:dyDescent="0.3">
      <c r="A3199" t="s">
        <v>14</v>
      </c>
      <c r="B3199" t="s">
        <v>99</v>
      </c>
      <c r="D3199" t="s">
        <v>15</v>
      </c>
      <c r="E3199" t="s">
        <v>100</v>
      </c>
      <c r="F3199">
        <v>16</v>
      </c>
      <c r="G3199" t="str">
        <f>VLOOKUP(Table1[[#This Row],[Week]],MonthWeek,3,FALSE)</f>
        <v>Apr</v>
      </c>
      <c r="H3199" s="42">
        <v>0.2</v>
      </c>
      <c r="I3199" s="4">
        <f>VLOOKUP(Table1[[#This Row],[Week]],WeekDays,2,FALSE)*Table1[[#This Row],[%]]*0.875</f>
        <v>0.875</v>
      </c>
      <c r="J319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199" s="42"/>
    </row>
    <row r="3200" spans="1:11" hidden="1" x14ac:dyDescent="0.3">
      <c r="A3200" t="s">
        <v>14</v>
      </c>
      <c r="B3200" t="s">
        <v>99</v>
      </c>
      <c r="D3200" t="s">
        <v>15</v>
      </c>
      <c r="E3200" t="s">
        <v>86</v>
      </c>
      <c r="F3200">
        <v>16</v>
      </c>
      <c r="G3200" t="str">
        <f>VLOOKUP(Table1[[#This Row],[Week]],MonthWeek,3,FALSE)</f>
        <v>Apr</v>
      </c>
      <c r="H3200" s="42"/>
      <c r="I3200" s="4">
        <f>VLOOKUP(Table1[[#This Row],[Week]],WeekDays,2,FALSE)*Table1[[#This Row],[%]]*0.875</f>
        <v>0</v>
      </c>
      <c r="J320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200" s="42"/>
    </row>
    <row r="3201" spans="1:11" hidden="1" x14ac:dyDescent="0.3">
      <c r="A3201" t="s">
        <v>14</v>
      </c>
      <c r="B3201" t="s">
        <v>99</v>
      </c>
      <c r="D3201" t="s">
        <v>0</v>
      </c>
      <c r="E3201" t="s">
        <v>167</v>
      </c>
      <c r="F3201">
        <v>16</v>
      </c>
      <c r="G3201" t="str">
        <f>VLOOKUP(Table1[[#This Row],[Week]],MonthWeek,3,FALSE)</f>
        <v>Apr</v>
      </c>
      <c r="H3201" s="42">
        <v>0.3</v>
      </c>
      <c r="I3201" s="4">
        <f>VLOOKUP(Table1[[#This Row],[Week]],WeekDays,2,FALSE)*Table1[[#This Row],[%]]*0.875</f>
        <v>1.3125</v>
      </c>
      <c r="J320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201" s="42"/>
    </row>
    <row r="3202" spans="1:11" hidden="1" x14ac:dyDescent="0.3">
      <c r="A3202" t="s">
        <v>14</v>
      </c>
      <c r="B3202" t="s">
        <v>99</v>
      </c>
      <c r="D3202" t="s">
        <v>17</v>
      </c>
      <c r="E3202" t="s">
        <v>50</v>
      </c>
      <c r="F3202">
        <v>16</v>
      </c>
      <c r="G3202" t="str">
        <f>VLOOKUP(Table1[[#This Row],[Week]],MonthWeek,3,FALSE)</f>
        <v>Apr</v>
      </c>
      <c r="H3202" s="42">
        <v>0.05</v>
      </c>
      <c r="I3202" s="4">
        <f>VLOOKUP(Table1[[#This Row],[Week]],WeekDays,2,FALSE)*Table1[[#This Row],[%]]*0.875</f>
        <v>0.21875</v>
      </c>
      <c r="J32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3202" s="42"/>
    </row>
    <row r="3203" spans="1:11" hidden="1" x14ac:dyDescent="0.3">
      <c r="A3203" t="s">
        <v>14</v>
      </c>
      <c r="B3203" t="s">
        <v>36</v>
      </c>
      <c r="D3203" t="s">
        <v>17</v>
      </c>
      <c r="E3203" t="s">
        <v>120</v>
      </c>
      <c r="F3203">
        <v>16</v>
      </c>
      <c r="G3203" t="str">
        <f>VLOOKUP(Table1[[#This Row],[Week]],MonthWeek,3,FALSE)</f>
        <v>Apr</v>
      </c>
      <c r="H3203" s="42">
        <v>0.2</v>
      </c>
      <c r="I3203" s="4">
        <f>VLOOKUP(Table1[[#This Row],[Week]],WeekDays,2,FALSE)*Table1[[#This Row],[%]]*0.875</f>
        <v>0.875</v>
      </c>
      <c r="J32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3203" s="42"/>
    </row>
    <row r="3204" spans="1:11" hidden="1" x14ac:dyDescent="0.3">
      <c r="A3204" t="s">
        <v>14</v>
      </c>
      <c r="B3204" t="s">
        <v>36</v>
      </c>
      <c r="D3204" t="s">
        <v>15</v>
      </c>
      <c r="E3204" t="s">
        <v>127</v>
      </c>
      <c r="F3204">
        <v>16</v>
      </c>
      <c r="G3204" t="str">
        <f>VLOOKUP(Table1[[#This Row],[Week]],MonthWeek,3,FALSE)</f>
        <v>Apr</v>
      </c>
      <c r="H3204" s="58">
        <v>0.35</v>
      </c>
      <c r="I3204" s="4">
        <f>VLOOKUP(Table1[[#This Row],[Week]],WeekDays,2,FALSE)*Table1[[#This Row],[%]]*0.875</f>
        <v>1.53125</v>
      </c>
      <c r="J32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122.5</v>
      </c>
    </row>
    <row r="3205" spans="1:11" hidden="1" x14ac:dyDescent="0.3">
      <c r="A3205" t="s">
        <v>14</v>
      </c>
      <c r="B3205" t="s">
        <v>36</v>
      </c>
      <c r="D3205" t="s">
        <v>19</v>
      </c>
      <c r="E3205" t="s">
        <v>121</v>
      </c>
      <c r="F3205">
        <v>16</v>
      </c>
      <c r="G3205" t="str">
        <f>VLOOKUP(Table1[[#This Row],[Week]],MonthWeek,3,FALSE)</f>
        <v>Apr</v>
      </c>
      <c r="H3205" s="58">
        <v>0.2</v>
      </c>
      <c r="I3205" s="4">
        <f>VLOOKUP(Table1[[#This Row],[Week]],WeekDays,2,FALSE)*Table1[[#This Row],[%]]*0.875</f>
        <v>0.875</v>
      </c>
      <c r="J32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206" spans="1:11" hidden="1" x14ac:dyDescent="0.3">
      <c r="A3206" t="s">
        <v>14</v>
      </c>
      <c r="B3206" t="s">
        <v>36</v>
      </c>
      <c r="D3206" t="s">
        <v>0</v>
      </c>
      <c r="E3206" t="s">
        <v>167</v>
      </c>
      <c r="F3206">
        <v>16</v>
      </c>
      <c r="G3206" t="str">
        <f>VLOOKUP(Table1[[#This Row],[Week]],MonthWeek,3,FALSE)</f>
        <v>Apr</v>
      </c>
      <c r="H3206" s="58">
        <v>0.05</v>
      </c>
      <c r="I3206" s="4">
        <f>VLOOKUP(Table1[[#This Row],[Week]],WeekDays,2,FALSE)*Table1[[#This Row],[%]]*0.875</f>
        <v>0.21875</v>
      </c>
      <c r="J320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207" spans="1:11" hidden="1" x14ac:dyDescent="0.3">
      <c r="A3207" t="s">
        <v>5</v>
      </c>
      <c r="B3207" t="s">
        <v>96</v>
      </c>
      <c r="D3207" t="s">
        <v>17</v>
      </c>
      <c r="E3207" t="s">
        <v>107</v>
      </c>
      <c r="F3207">
        <v>16</v>
      </c>
      <c r="G3207" t="str">
        <f>VLOOKUP(Table1[[#This Row],[Week]],MonthWeek,3,FALSE)</f>
        <v>Apr</v>
      </c>
      <c r="H3207" s="42">
        <v>0.2</v>
      </c>
      <c r="I3207" s="4">
        <f>VLOOKUP(Table1[[#This Row],[Week]],WeekDays,2,FALSE)*Table1[[#This Row],[%]]*0.875</f>
        <v>0.875</v>
      </c>
      <c r="J32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207" s="42"/>
    </row>
    <row r="3208" spans="1:11" hidden="1" x14ac:dyDescent="0.3">
      <c r="A3208" t="s">
        <v>13</v>
      </c>
      <c r="B3208" t="s">
        <v>47</v>
      </c>
      <c r="D3208" t="s">
        <v>17</v>
      </c>
      <c r="E3208" t="s">
        <v>72</v>
      </c>
      <c r="F3208">
        <v>16</v>
      </c>
      <c r="G3208" t="str">
        <f>VLOOKUP(Table1[[#This Row],[Week]],MonthWeek,3,FALSE)</f>
        <v>Apr</v>
      </c>
      <c r="H3208" s="58">
        <v>0.1</v>
      </c>
      <c r="I3208" s="4">
        <f>VLOOKUP(Table1[[#This Row],[Week]],WeekDays,2,FALSE)*Table1[[#This Row],[%]]*0.875</f>
        <v>0.4375</v>
      </c>
      <c r="J32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209" spans="1:11" hidden="1" x14ac:dyDescent="0.3">
      <c r="A3209" t="s">
        <v>13</v>
      </c>
      <c r="B3209" t="s">
        <v>47</v>
      </c>
      <c r="D3209" t="s">
        <v>19</v>
      </c>
      <c r="E3209" t="s">
        <v>39</v>
      </c>
      <c r="F3209">
        <v>16</v>
      </c>
      <c r="G3209" t="str">
        <f>VLOOKUP(Table1[[#This Row],[Week]],MonthWeek,3,FALSE)</f>
        <v>Apr</v>
      </c>
      <c r="H3209" s="58">
        <v>0.1</v>
      </c>
      <c r="I3209" s="4">
        <f>VLOOKUP(Table1[[#This Row],[Week]],WeekDays,2,FALSE)*Table1[[#This Row],[%]]*0.875</f>
        <v>0.4375</v>
      </c>
      <c r="J32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210" spans="1:11" hidden="1" x14ac:dyDescent="0.3">
      <c r="A3210" t="s">
        <v>13</v>
      </c>
      <c r="B3210" t="s">
        <v>47</v>
      </c>
      <c r="D3210" t="s">
        <v>15</v>
      </c>
      <c r="E3210" t="s">
        <v>126</v>
      </c>
      <c r="F3210">
        <v>16</v>
      </c>
      <c r="G3210" t="str">
        <f>VLOOKUP(Table1[[#This Row],[Week]],MonthWeek,3,FALSE)</f>
        <v>Apr</v>
      </c>
      <c r="H3210" s="58">
        <v>0.1</v>
      </c>
      <c r="I3210" s="4">
        <f>VLOOKUP(Table1[[#This Row],[Week]],WeekDays,2,FALSE)*Table1[[#This Row],[%]]*0.875</f>
        <v>0.4375</v>
      </c>
      <c r="J32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211" spans="1:11" hidden="1" x14ac:dyDescent="0.3">
      <c r="A3211" t="s">
        <v>13</v>
      </c>
      <c r="B3211" t="s">
        <v>47</v>
      </c>
      <c r="D3211" t="s">
        <v>15</v>
      </c>
      <c r="E3211" t="s">
        <v>78</v>
      </c>
      <c r="F3211">
        <v>16</v>
      </c>
      <c r="G3211" t="str">
        <f>VLOOKUP(Table1[[#This Row],[Week]],MonthWeek,3,FALSE)</f>
        <v>Apr</v>
      </c>
      <c r="I3211" s="4">
        <f>VLOOKUP(Table1[[#This Row],[Week]],WeekDays,2,FALSE)*Table1[[#This Row],[%]]*0.875</f>
        <v>0</v>
      </c>
      <c r="J32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12" spans="1:11" hidden="1" x14ac:dyDescent="0.3">
      <c r="A3212" t="s">
        <v>13</v>
      </c>
      <c r="B3212" t="s">
        <v>47</v>
      </c>
      <c r="D3212" t="s">
        <v>0</v>
      </c>
      <c r="E3212" t="s">
        <v>13</v>
      </c>
      <c r="F3212">
        <v>16</v>
      </c>
      <c r="G3212" t="str">
        <f>VLOOKUP(Table1[[#This Row],[Week]],MonthWeek,3,FALSE)</f>
        <v>Apr</v>
      </c>
      <c r="H3212" s="58">
        <v>0.1</v>
      </c>
      <c r="I3212" s="4">
        <f>VLOOKUP(Table1[[#This Row],[Week]],WeekDays,2,FALSE)*Table1[[#This Row],[%]]*0.875</f>
        <v>0.4375</v>
      </c>
      <c r="J32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213" spans="1:11" hidden="1" x14ac:dyDescent="0.3">
      <c r="A3213" t="s">
        <v>5</v>
      </c>
      <c r="B3213" t="s">
        <v>83</v>
      </c>
      <c r="D3213" t="s">
        <v>15</v>
      </c>
      <c r="E3213" t="s">
        <v>130</v>
      </c>
      <c r="F3213">
        <v>16</v>
      </c>
      <c r="G3213" t="str">
        <f>VLOOKUP(Table1[[#This Row],[Week]],MonthWeek,3,FALSE)</f>
        <v>Apr</v>
      </c>
      <c r="I3213" s="4">
        <f>VLOOKUP(Table1[[#This Row],[Week]],WeekDays,2,FALSE)*Table1[[#This Row],[%]]*0.875</f>
        <v>0</v>
      </c>
      <c r="J32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14" spans="1:11" hidden="1" x14ac:dyDescent="0.3">
      <c r="A3214" t="s">
        <v>5</v>
      </c>
      <c r="B3214" t="s">
        <v>83</v>
      </c>
      <c r="D3214" t="s">
        <v>19</v>
      </c>
      <c r="E3214" t="s">
        <v>114</v>
      </c>
      <c r="F3214">
        <v>16</v>
      </c>
      <c r="G3214" t="str">
        <f>VLOOKUP(Table1[[#This Row],[Week]],MonthWeek,3,FALSE)</f>
        <v>Apr</v>
      </c>
      <c r="H3214" s="58">
        <v>0.2</v>
      </c>
      <c r="I3214" s="4">
        <f>VLOOKUP(Table1[[#This Row],[Week]],WeekDays,2,FALSE)*Table1[[#This Row],[%]]*0.875</f>
        <v>0.875</v>
      </c>
      <c r="J32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215" spans="1:11" hidden="1" x14ac:dyDescent="0.3">
      <c r="A3215" t="s">
        <v>5</v>
      </c>
      <c r="B3215" t="s">
        <v>83</v>
      </c>
      <c r="D3215" t="s">
        <v>19</v>
      </c>
      <c r="E3215" t="s">
        <v>73</v>
      </c>
      <c r="F3215">
        <v>16</v>
      </c>
      <c r="G3215" t="str">
        <f>VLOOKUP(Table1[[#This Row],[Week]],MonthWeek,3,FALSE)</f>
        <v>Apr</v>
      </c>
      <c r="H3215" s="58">
        <v>0.3</v>
      </c>
      <c r="I3215" s="4">
        <f>VLOOKUP(Table1[[#This Row],[Week]],WeekDays,2,FALSE)*Table1[[#This Row],[%]]*0.875</f>
        <v>1.3125</v>
      </c>
      <c r="J32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216" spans="1:11" hidden="1" x14ac:dyDescent="0.3">
      <c r="A3216" t="s">
        <v>5</v>
      </c>
      <c r="B3216" t="s">
        <v>83</v>
      </c>
      <c r="D3216" t="s">
        <v>15</v>
      </c>
      <c r="E3216" t="s">
        <v>127</v>
      </c>
      <c r="F3216">
        <v>16</v>
      </c>
      <c r="G3216" t="str">
        <f>VLOOKUP(Table1[[#This Row],[Week]],MonthWeek,3,FALSE)</f>
        <v>Apr</v>
      </c>
      <c r="H3216" s="58">
        <v>0.2</v>
      </c>
      <c r="I3216" s="4">
        <f>VLOOKUP(Table1[[#This Row],[Week]],WeekDays,2,FALSE)*Table1[[#This Row],[%]]*0.875</f>
        <v>0.875</v>
      </c>
      <c r="J32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217" spans="1:11" hidden="1" x14ac:dyDescent="0.3">
      <c r="A3217" t="s">
        <v>5</v>
      </c>
      <c r="B3217" t="s">
        <v>83</v>
      </c>
      <c r="D3217" t="s">
        <v>17</v>
      </c>
      <c r="E3217" t="s">
        <v>38</v>
      </c>
      <c r="F3217">
        <v>16</v>
      </c>
      <c r="G3217" t="str">
        <f>VLOOKUP(Table1[[#This Row],[Week]],MonthWeek,3,FALSE)</f>
        <v>Apr</v>
      </c>
      <c r="I3217" s="4">
        <f>VLOOKUP(Table1[[#This Row],[Week]],WeekDays,2,FALSE)*Table1[[#This Row],[%]]*0.875</f>
        <v>0</v>
      </c>
      <c r="J32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18" spans="1:11" hidden="1" x14ac:dyDescent="0.3">
      <c r="A3218" t="s">
        <v>5</v>
      </c>
      <c r="B3218" t="s">
        <v>83</v>
      </c>
      <c r="D3218" t="s">
        <v>17</v>
      </c>
      <c r="E3218" t="s">
        <v>107</v>
      </c>
      <c r="F3218">
        <v>16</v>
      </c>
      <c r="G3218" t="str">
        <f>VLOOKUP(Table1[[#This Row],[Week]],MonthWeek,3,FALSE)</f>
        <v>Apr</v>
      </c>
      <c r="H3218" s="42">
        <v>0.1</v>
      </c>
      <c r="I3218" s="4">
        <f>VLOOKUP(Table1[[#This Row],[Week]],WeekDays,2,FALSE)*Table1[[#This Row],[%]]*0.875</f>
        <v>0.4375</v>
      </c>
      <c r="J32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218" s="42"/>
    </row>
    <row r="3219" spans="1:11" hidden="1" x14ac:dyDescent="0.3">
      <c r="A3219" t="s">
        <v>5</v>
      </c>
      <c r="B3219" t="s">
        <v>83</v>
      </c>
      <c r="D3219" t="s">
        <v>15</v>
      </c>
      <c r="E3219" t="s">
        <v>128</v>
      </c>
      <c r="F3219">
        <v>16</v>
      </c>
      <c r="G3219" t="str">
        <f>VLOOKUP(Table1[[#This Row],[Week]],MonthWeek,3,FALSE)</f>
        <v>Apr</v>
      </c>
      <c r="H3219" s="58">
        <v>0.4</v>
      </c>
      <c r="I3219" s="4">
        <f>VLOOKUP(Table1[[#This Row],[Week]],WeekDays,2,FALSE)*Table1[[#This Row],[%]]*0.875</f>
        <v>1.75</v>
      </c>
      <c r="J32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220" spans="1:11" hidden="1" x14ac:dyDescent="0.3">
      <c r="A3220" t="s">
        <v>5</v>
      </c>
      <c r="B3220" t="s">
        <v>83</v>
      </c>
      <c r="D3220" t="s">
        <v>19</v>
      </c>
      <c r="E3220" t="s">
        <v>119</v>
      </c>
      <c r="F3220">
        <v>16</v>
      </c>
      <c r="G3220" t="str">
        <f>VLOOKUP(Table1[[#This Row],[Week]],MonthWeek,3,FALSE)</f>
        <v>Apr</v>
      </c>
      <c r="H3220" s="42">
        <v>1</v>
      </c>
      <c r="I3220" s="4">
        <f>VLOOKUP(Table1[[#This Row],[Week]],WeekDays,2,FALSE)*Table1[[#This Row],[%]]*0.875</f>
        <v>4.375</v>
      </c>
      <c r="J32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3220" s="42"/>
    </row>
    <row r="3221" spans="1:11" hidden="1" x14ac:dyDescent="0.3">
      <c r="A3221" t="s">
        <v>5</v>
      </c>
      <c r="B3221" t="s">
        <v>83</v>
      </c>
      <c r="D3221" t="s">
        <v>15</v>
      </c>
      <c r="E3221" t="s">
        <v>106</v>
      </c>
      <c r="F3221">
        <v>16</v>
      </c>
      <c r="G3221" t="str">
        <f>VLOOKUP(Table1[[#This Row],[Week]],MonthWeek,3,FALSE)</f>
        <v>Apr</v>
      </c>
      <c r="H3221" s="42">
        <v>0.5</v>
      </c>
      <c r="I3221" s="4">
        <f>VLOOKUP(Table1[[#This Row],[Week]],WeekDays,2,FALSE)*Table1[[#This Row],[%]]*0.875</f>
        <v>2.1875</v>
      </c>
      <c r="J32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3221" s="42"/>
    </row>
    <row r="3222" spans="1:11" hidden="1" x14ac:dyDescent="0.3">
      <c r="A3222" t="s">
        <v>5</v>
      </c>
      <c r="B3222" t="s">
        <v>83</v>
      </c>
      <c r="D3222" t="s">
        <v>15</v>
      </c>
      <c r="E3222" t="s">
        <v>138</v>
      </c>
      <c r="F3222">
        <v>16</v>
      </c>
      <c r="G3222" t="str">
        <f>VLOOKUP(Table1[[#This Row],[Week]],MonthWeek,3,FALSE)</f>
        <v>Apr</v>
      </c>
      <c r="I3222" s="4">
        <f>VLOOKUP(Table1[[#This Row],[Week]],WeekDays,2,FALSE)*Table1[[#This Row],[%]]*0.875</f>
        <v>0</v>
      </c>
      <c r="J32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23" spans="1:11" hidden="1" x14ac:dyDescent="0.3">
      <c r="A3223" t="s">
        <v>5</v>
      </c>
      <c r="B3223" t="s">
        <v>83</v>
      </c>
      <c r="D3223" t="s">
        <v>17</v>
      </c>
      <c r="E3223" t="s">
        <v>113</v>
      </c>
      <c r="F3223">
        <v>16</v>
      </c>
      <c r="G3223" t="str">
        <f>VLOOKUP(Table1[[#This Row],[Week]],MonthWeek,3,FALSE)</f>
        <v>Apr</v>
      </c>
      <c r="H3223" s="58">
        <v>0.4</v>
      </c>
      <c r="I3223" s="4">
        <f>VLOOKUP(Table1[[#This Row],[Week]],WeekDays,2,FALSE)*Table1[[#This Row],[%]]*0.875</f>
        <v>1.75</v>
      </c>
      <c r="J32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224" spans="1:11" hidden="1" x14ac:dyDescent="0.3">
      <c r="A3224" t="s">
        <v>9</v>
      </c>
      <c r="B3224" t="s">
        <v>9</v>
      </c>
      <c r="D3224" t="s">
        <v>15</v>
      </c>
      <c r="E3224" t="s">
        <v>130</v>
      </c>
      <c r="F3224">
        <v>16</v>
      </c>
      <c r="G3224" t="str">
        <f>VLOOKUP(Table1[[#This Row],[Week]],MonthWeek,3,FALSE)</f>
        <v>Apr</v>
      </c>
      <c r="I3224" s="4">
        <f>VLOOKUP(Table1[[#This Row],[Week]],WeekDays,2,FALSE)*Table1[[#This Row],[%]]*0.875</f>
        <v>0</v>
      </c>
      <c r="J32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25" spans="1:11" hidden="1" x14ac:dyDescent="0.3">
      <c r="A3225" t="s">
        <v>9</v>
      </c>
      <c r="B3225" t="s">
        <v>9</v>
      </c>
      <c r="D3225" t="s">
        <v>15</v>
      </c>
      <c r="E3225" t="s">
        <v>37</v>
      </c>
      <c r="F3225">
        <v>16</v>
      </c>
      <c r="G3225" t="str">
        <f>VLOOKUP(Table1[[#This Row],[Week]],MonthWeek,3,FALSE)</f>
        <v>Apr</v>
      </c>
      <c r="I3225" s="4">
        <f>VLOOKUP(Table1[[#This Row],[Week]],WeekDays,2,FALSE)*Table1[[#This Row],[%]]*0.875</f>
        <v>0</v>
      </c>
      <c r="J32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26" spans="1:11" hidden="1" x14ac:dyDescent="0.3">
      <c r="A3226" t="s">
        <v>9</v>
      </c>
      <c r="B3226" t="s">
        <v>9</v>
      </c>
      <c r="D3226" t="s">
        <v>15</v>
      </c>
      <c r="E3226" t="s">
        <v>134</v>
      </c>
      <c r="F3226">
        <v>16</v>
      </c>
      <c r="G3226" t="str">
        <f>VLOOKUP(Table1[[#This Row],[Week]],MonthWeek,3,FALSE)</f>
        <v>Apr</v>
      </c>
      <c r="I3226" s="4">
        <f>VLOOKUP(Table1[[#This Row],[Week]],WeekDays,2,FALSE)*Table1[[#This Row],[%]]*0.875</f>
        <v>0</v>
      </c>
      <c r="J32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27" spans="1:11" hidden="1" x14ac:dyDescent="0.3">
      <c r="A3227" t="s">
        <v>9</v>
      </c>
      <c r="B3227" t="s">
        <v>9</v>
      </c>
      <c r="D3227" t="s">
        <v>15</v>
      </c>
      <c r="E3227" t="s">
        <v>133</v>
      </c>
      <c r="F3227">
        <v>16</v>
      </c>
      <c r="G3227" t="str">
        <f>VLOOKUP(Table1[[#This Row],[Week]],MonthWeek,3,FALSE)</f>
        <v>Apr</v>
      </c>
      <c r="I3227" s="4">
        <f>VLOOKUP(Table1[[#This Row],[Week]],WeekDays,2,FALSE)*Table1[[#This Row],[%]]*0.875</f>
        <v>0</v>
      </c>
      <c r="J32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28" spans="1:11" hidden="1" x14ac:dyDescent="0.3">
      <c r="A3228" t="s">
        <v>9</v>
      </c>
      <c r="B3228" t="s">
        <v>9</v>
      </c>
      <c r="D3228" t="s">
        <v>15</v>
      </c>
      <c r="E3228" t="s">
        <v>71</v>
      </c>
      <c r="F3228">
        <v>16</v>
      </c>
      <c r="G3228" t="str">
        <f>VLOOKUP(Table1[[#This Row],[Week]],MonthWeek,3,FALSE)</f>
        <v>Apr</v>
      </c>
      <c r="I3228" s="4">
        <f>VLOOKUP(Table1[[#This Row],[Week]],WeekDays,2,FALSE)*Table1[[#This Row],[%]]*0.875</f>
        <v>0</v>
      </c>
      <c r="J32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29" spans="1:11" hidden="1" x14ac:dyDescent="0.3">
      <c r="A3229" t="s">
        <v>9</v>
      </c>
      <c r="B3229" t="s">
        <v>9</v>
      </c>
      <c r="D3229" t="s">
        <v>15</v>
      </c>
      <c r="E3229" t="s">
        <v>128</v>
      </c>
      <c r="F3229">
        <v>16</v>
      </c>
      <c r="G3229" t="str">
        <f>VLOOKUP(Table1[[#This Row],[Week]],MonthWeek,3,FALSE)</f>
        <v>Apr</v>
      </c>
      <c r="I3229" s="4">
        <f>VLOOKUP(Table1[[#This Row],[Week]],WeekDays,2,FALSE)*Table1[[#This Row],[%]]*0.875</f>
        <v>0</v>
      </c>
      <c r="J32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30" spans="1:11" hidden="1" x14ac:dyDescent="0.3">
      <c r="A3230" t="s">
        <v>9</v>
      </c>
      <c r="B3230" t="s">
        <v>9</v>
      </c>
      <c r="D3230" t="s">
        <v>15</v>
      </c>
      <c r="E3230" t="s">
        <v>126</v>
      </c>
      <c r="F3230">
        <v>16</v>
      </c>
      <c r="G3230" t="str">
        <f>VLOOKUP(Table1[[#This Row],[Week]],MonthWeek,3,FALSE)</f>
        <v>Apr</v>
      </c>
      <c r="I3230" s="4">
        <f>VLOOKUP(Table1[[#This Row],[Week]],WeekDays,2,FALSE)*Table1[[#This Row],[%]]*0.875</f>
        <v>0</v>
      </c>
      <c r="J32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31" spans="1:11" hidden="1" x14ac:dyDescent="0.3">
      <c r="A3231" t="s">
        <v>9</v>
      </c>
      <c r="B3231" t="s">
        <v>9</v>
      </c>
      <c r="D3231" t="s">
        <v>15</v>
      </c>
      <c r="E3231" t="s">
        <v>138</v>
      </c>
      <c r="F3231">
        <v>16</v>
      </c>
      <c r="G3231" t="str">
        <f>VLOOKUP(Table1[[#This Row],[Week]],MonthWeek,3,FALSE)</f>
        <v>Apr</v>
      </c>
      <c r="I3231" s="4">
        <f>VLOOKUP(Table1[[#This Row],[Week]],WeekDays,2,FALSE)*Table1[[#This Row],[%]]*0.875</f>
        <v>0</v>
      </c>
      <c r="J32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32" spans="1:11" hidden="1" x14ac:dyDescent="0.3">
      <c r="A3232" t="s">
        <v>9</v>
      </c>
      <c r="B3232" t="s">
        <v>9</v>
      </c>
      <c r="D3232" t="s">
        <v>15</v>
      </c>
      <c r="E3232" t="s">
        <v>78</v>
      </c>
      <c r="F3232">
        <v>16</v>
      </c>
      <c r="G3232" t="str">
        <f>VLOOKUP(Table1[[#This Row],[Week]],MonthWeek,3,FALSE)</f>
        <v>Apr</v>
      </c>
      <c r="I3232" s="4">
        <f>VLOOKUP(Table1[[#This Row],[Week]],WeekDays,2,FALSE)*Table1[[#This Row],[%]]*0.875</f>
        <v>0</v>
      </c>
      <c r="J32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33" spans="1:11" hidden="1" x14ac:dyDescent="0.3">
      <c r="A3233" t="s">
        <v>14</v>
      </c>
      <c r="B3233" t="s">
        <v>70</v>
      </c>
      <c r="D3233" t="s">
        <v>15</v>
      </c>
      <c r="E3233" t="s">
        <v>124</v>
      </c>
      <c r="F3233">
        <v>16</v>
      </c>
      <c r="G3233" t="str">
        <f>VLOOKUP(Table1[[#This Row],[Week]],MonthWeek,3,FALSE)</f>
        <v>Apr</v>
      </c>
      <c r="H3233" s="42"/>
      <c r="I3233" s="4">
        <f>VLOOKUP(Table1[[#This Row],[Week]],WeekDays,2,FALSE)*Table1[[#This Row],[%]]*0.875</f>
        <v>0</v>
      </c>
      <c r="J32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233" s="42"/>
    </row>
    <row r="3234" spans="1:11" hidden="1" x14ac:dyDescent="0.3">
      <c r="A3234" t="s">
        <v>14</v>
      </c>
      <c r="B3234" t="s">
        <v>70</v>
      </c>
      <c r="D3234" t="s">
        <v>17</v>
      </c>
      <c r="E3234" t="s">
        <v>120</v>
      </c>
      <c r="F3234">
        <v>16</v>
      </c>
      <c r="G3234" t="str">
        <f>VLOOKUP(Table1[[#This Row],[Week]],MonthWeek,3,FALSE)</f>
        <v>Apr</v>
      </c>
      <c r="H3234" s="58">
        <v>0.2</v>
      </c>
      <c r="I3234" s="4">
        <f>VLOOKUP(Table1[[#This Row],[Week]],WeekDays,2,FALSE)*Table1[[#This Row],[%]]*0.875</f>
        <v>0.875</v>
      </c>
      <c r="J32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235" spans="1:11" hidden="1" x14ac:dyDescent="0.3">
      <c r="A3235" t="s">
        <v>14</v>
      </c>
      <c r="B3235" t="s">
        <v>70</v>
      </c>
      <c r="D3235" t="s">
        <v>17</v>
      </c>
      <c r="E3235" t="s">
        <v>72</v>
      </c>
      <c r="F3235">
        <v>16</v>
      </c>
      <c r="G3235" t="str">
        <f>VLOOKUP(Table1[[#This Row],[Week]],MonthWeek,3,FALSE)</f>
        <v>Apr</v>
      </c>
      <c r="H3235" s="58">
        <v>0.05</v>
      </c>
      <c r="I3235" s="4">
        <f>VLOOKUP(Table1[[#This Row],[Week]],WeekDays,2,FALSE)*Table1[[#This Row],[%]]*0.875</f>
        <v>0.21875</v>
      </c>
      <c r="J32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236" spans="1:11" hidden="1" x14ac:dyDescent="0.3">
      <c r="A3236" t="s">
        <v>14</v>
      </c>
      <c r="B3236" t="s">
        <v>70</v>
      </c>
      <c r="D3236" t="s">
        <v>19</v>
      </c>
      <c r="E3236" t="s">
        <v>39</v>
      </c>
      <c r="F3236">
        <v>16</v>
      </c>
      <c r="G3236" t="str">
        <f>VLOOKUP(Table1[[#This Row],[Week]],MonthWeek,3,FALSE)</f>
        <v>Apr</v>
      </c>
      <c r="H3236" s="42">
        <v>0.1</v>
      </c>
      <c r="I3236" s="4">
        <f>VLOOKUP(Table1[[#This Row],[Week]],WeekDays,2,FALSE)*Table1[[#This Row],[%]]*0.875</f>
        <v>0.4375</v>
      </c>
      <c r="J32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236" s="42"/>
    </row>
    <row r="3237" spans="1:11" hidden="1" x14ac:dyDescent="0.3">
      <c r="A3237" t="s">
        <v>14</v>
      </c>
      <c r="B3237" t="s">
        <v>70</v>
      </c>
      <c r="D3237" t="s">
        <v>15</v>
      </c>
      <c r="E3237" t="s">
        <v>100</v>
      </c>
      <c r="F3237">
        <v>16</v>
      </c>
      <c r="G3237" t="str">
        <f>VLOOKUP(Table1[[#This Row],[Week]],MonthWeek,3,FALSE)</f>
        <v>Apr</v>
      </c>
      <c r="I3237" s="4">
        <f>VLOOKUP(Table1[[#This Row],[Week]],WeekDays,2,FALSE)*Table1[[#This Row],[%]]*0.875</f>
        <v>0</v>
      </c>
      <c r="J323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238" spans="1:11" hidden="1" x14ac:dyDescent="0.3">
      <c r="A3238" t="s">
        <v>14</v>
      </c>
      <c r="B3238" t="s">
        <v>70</v>
      </c>
      <c r="D3238" t="s">
        <v>15</v>
      </c>
      <c r="E3238" t="s">
        <v>126</v>
      </c>
      <c r="F3238">
        <v>16</v>
      </c>
      <c r="G3238" t="str">
        <f>VLOOKUP(Table1[[#This Row],[Week]],MonthWeek,3,FALSE)</f>
        <v>Apr</v>
      </c>
      <c r="H3238" s="58">
        <v>0.1</v>
      </c>
      <c r="I3238" s="4">
        <f>VLOOKUP(Table1[[#This Row],[Week]],WeekDays,2,FALSE)*Table1[[#This Row],[%]]*0.875</f>
        <v>0.4375</v>
      </c>
      <c r="J32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239" spans="1:11" hidden="1" x14ac:dyDescent="0.3">
      <c r="A3239" t="s">
        <v>14</v>
      </c>
      <c r="B3239" t="s">
        <v>70</v>
      </c>
      <c r="D3239" t="s">
        <v>15</v>
      </c>
      <c r="E3239" t="s">
        <v>117</v>
      </c>
      <c r="F3239">
        <v>16</v>
      </c>
      <c r="G3239" t="str">
        <f>VLOOKUP(Table1[[#This Row],[Week]],MonthWeek,3,FALSE)</f>
        <v>Apr</v>
      </c>
      <c r="H3239" s="58">
        <v>0.35</v>
      </c>
      <c r="I3239" s="4">
        <f>VLOOKUP(Table1[[#This Row],[Week]],WeekDays,2,FALSE)*Table1[[#This Row],[%]]*0.875</f>
        <v>1.53125</v>
      </c>
      <c r="J323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240" spans="1:11" hidden="1" x14ac:dyDescent="0.3">
      <c r="A3240" t="s">
        <v>14</v>
      </c>
      <c r="B3240" t="s">
        <v>70</v>
      </c>
      <c r="D3240" t="s">
        <v>0</v>
      </c>
      <c r="E3240" t="s">
        <v>167</v>
      </c>
      <c r="F3240">
        <v>16</v>
      </c>
      <c r="G3240" t="str">
        <f>VLOOKUP(Table1[[#This Row],[Week]],MonthWeek,3,FALSE)</f>
        <v>Apr</v>
      </c>
      <c r="H3240" s="58">
        <v>0.15</v>
      </c>
      <c r="I3240" s="4">
        <f>VLOOKUP(Table1[[#This Row],[Week]],WeekDays,2,FALSE)*Table1[[#This Row],[%]]*0.875</f>
        <v>0.65625</v>
      </c>
      <c r="J324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241" spans="1:11" hidden="1" x14ac:dyDescent="0.3">
      <c r="A3241" t="s">
        <v>6</v>
      </c>
      <c r="B3241" t="s">
        <v>77</v>
      </c>
      <c r="D3241" t="s">
        <v>15</v>
      </c>
      <c r="E3241" t="s">
        <v>124</v>
      </c>
      <c r="F3241">
        <v>16</v>
      </c>
      <c r="G3241" t="str">
        <f>VLOOKUP(Table1[[#This Row],[Week]],MonthWeek,3,FALSE)</f>
        <v>Apr</v>
      </c>
      <c r="I3241" s="4">
        <f>VLOOKUP(Table1[[#This Row],[Week]],WeekDays,2,FALSE)*Table1[[#This Row],[%]]*0.875</f>
        <v>0</v>
      </c>
      <c r="J32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42" spans="1:11" hidden="1" x14ac:dyDescent="0.3">
      <c r="A3242" t="s">
        <v>6</v>
      </c>
      <c r="B3242" t="s">
        <v>77</v>
      </c>
      <c r="D3242" t="s">
        <v>19</v>
      </c>
      <c r="E3242" t="s">
        <v>108</v>
      </c>
      <c r="F3242">
        <v>16</v>
      </c>
      <c r="G3242" t="str">
        <f>VLOOKUP(Table1[[#This Row],[Week]],MonthWeek,3,FALSE)</f>
        <v>Apr</v>
      </c>
      <c r="H3242" s="58">
        <v>0.1</v>
      </c>
      <c r="I3242" s="4">
        <f>VLOOKUP(Table1[[#This Row],[Week]],WeekDays,2,FALSE)*Table1[[#This Row],[%]]*0.875</f>
        <v>0.4375</v>
      </c>
      <c r="J32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243" spans="1:11" hidden="1" x14ac:dyDescent="0.3">
      <c r="A3243" t="s">
        <v>6</v>
      </c>
      <c r="B3243" t="s">
        <v>77</v>
      </c>
      <c r="D3243" t="s">
        <v>15</v>
      </c>
      <c r="E3243" t="s">
        <v>132</v>
      </c>
      <c r="F3243">
        <v>16</v>
      </c>
      <c r="G3243" t="str">
        <f>VLOOKUP(Table1[[#This Row],[Week]],MonthWeek,3,FALSE)</f>
        <v>Apr</v>
      </c>
      <c r="H3243" s="58">
        <v>0.2</v>
      </c>
      <c r="I3243" s="4">
        <f>VLOOKUP(Table1[[#This Row],[Week]],WeekDays,2,FALSE)*Table1[[#This Row],[%]]*0.875</f>
        <v>0.875</v>
      </c>
      <c r="J32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244" spans="1:11" hidden="1" x14ac:dyDescent="0.3">
      <c r="A3244" t="s">
        <v>6</v>
      </c>
      <c r="B3244" t="s">
        <v>77</v>
      </c>
      <c r="D3244" t="s">
        <v>0</v>
      </c>
      <c r="E3244" t="s">
        <v>6</v>
      </c>
      <c r="F3244">
        <v>16</v>
      </c>
      <c r="G3244" t="str">
        <f>VLOOKUP(Table1[[#This Row],[Week]],MonthWeek,3,FALSE)</f>
        <v>Apr</v>
      </c>
      <c r="H3244" s="58">
        <v>0.2</v>
      </c>
      <c r="I3244" s="4">
        <f>VLOOKUP(Table1[[#This Row],[Week]],WeekDays,2,FALSE)*Table1[[#This Row],[%]]*0.875</f>
        <v>0.875</v>
      </c>
      <c r="J32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245" spans="1:11" hidden="1" x14ac:dyDescent="0.3">
      <c r="A3245" t="s">
        <v>6</v>
      </c>
      <c r="B3245" t="s">
        <v>77</v>
      </c>
      <c r="D3245" t="s">
        <v>17</v>
      </c>
      <c r="E3245" t="s">
        <v>107</v>
      </c>
      <c r="F3245">
        <v>16</v>
      </c>
      <c r="G3245" t="str">
        <f>VLOOKUP(Table1[[#This Row],[Week]],MonthWeek,3,FALSE)</f>
        <v>Apr</v>
      </c>
      <c r="H3245" s="58">
        <v>0.05</v>
      </c>
      <c r="I3245" s="4">
        <f>VLOOKUP(Table1[[#This Row],[Week]],WeekDays,2,FALSE)*Table1[[#This Row],[%]]*0.875</f>
        <v>0.21875</v>
      </c>
      <c r="J32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246" spans="1:11" hidden="1" x14ac:dyDescent="0.3">
      <c r="A3246" t="s">
        <v>6</v>
      </c>
      <c r="B3246" t="s">
        <v>77</v>
      </c>
      <c r="D3246" t="s">
        <v>17</v>
      </c>
      <c r="E3246" t="s">
        <v>50</v>
      </c>
      <c r="F3246">
        <v>16</v>
      </c>
      <c r="G3246" t="str">
        <f>VLOOKUP(Table1[[#This Row],[Week]],MonthWeek,3,FALSE)</f>
        <v>Apr</v>
      </c>
      <c r="H3246" s="42"/>
      <c r="I3246" s="4">
        <f>VLOOKUP(Table1[[#This Row],[Week]],WeekDays,2,FALSE)*Table1[[#This Row],[%]]*0.875</f>
        <v>0</v>
      </c>
      <c r="J32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246" s="42"/>
    </row>
    <row r="3247" spans="1:11" hidden="1" x14ac:dyDescent="0.3">
      <c r="A3247" t="s">
        <v>6</v>
      </c>
      <c r="B3247" t="s">
        <v>116</v>
      </c>
      <c r="D3247" t="s">
        <v>15</v>
      </c>
      <c r="E3247" t="s">
        <v>122</v>
      </c>
      <c r="F3247">
        <v>16</v>
      </c>
      <c r="G3247" t="str">
        <f>VLOOKUP(Table1[[#This Row],[Week]],MonthWeek,3,FALSE)</f>
        <v>Apr</v>
      </c>
      <c r="H3247" s="58">
        <v>0.2</v>
      </c>
      <c r="I3247" s="4">
        <f>VLOOKUP(Table1[[#This Row],[Week]],WeekDays,2,FALSE)*Table1[[#This Row],[%]]*0.875</f>
        <v>0.875</v>
      </c>
      <c r="J32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248" spans="1:11" hidden="1" x14ac:dyDescent="0.3">
      <c r="A3248" t="s">
        <v>6</v>
      </c>
      <c r="B3248" t="s">
        <v>116</v>
      </c>
      <c r="D3248" t="s">
        <v>19</v>
      </c>
      <c r="E3248" t="s">
        <v>114</v>
      </c>
      <c r="F3248">
        <v>16</v>
      </c>
      <c r="G3248" t="str">
        <f>VLOOKUP(Table1[[#This Row],[Week]],MonthWeek,3,FALSE)</f>
        <v>Apr</v>
      </c>
      <c r="H3248" s="58">
        <v>0.05</v>
      </c>
      <c r="I3248" s="4">
        <f>VLOOKUP(Table1[[#This Row],[Week]],WeekDays,2,FALSE)*Table1[[#This Row],[%]]*0.875</f>
        <v>0.21875</v>
      </c>
      <c r="J32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249" spans="1:11" hidden="1" x14ac:dyDescent="0.3">
      <c r="A3249" t="s">
        <v>6</v>
      </c>
      <c r="B3249" t="s">
        <v>116</v>
      </c>
      <c r="D3249" t="s">
        <v>0</v>
      </c>
      <c r="E3249" t="s">
        <v>6</v>
      </c>
      <c r="F3249">
        <v>16</v>
      </c>
      <c r="G3249" t="str">
        <f>VLOOKUP(Table1[[#This Row],[Week]],MonthWeek,3,FALSE)</f>
        <v>Apr</v>
      </c>
      <c r="H3249" s="58">
        <v>0.3</v>
      </c>
      <c r="I3249" s="4">
        <f>VLOOKUP(Table1[[#This Row],[Week]],WeekDays,2,FALSE)*Table1[[#This Row],[%]]*0.875</f>
        <v>1.3125</v>
      </c>
      <c r="J32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250" spans="1:11" hidden="1" x14ac:dyDescent="0.3">
      <c r="A3250" t="s">
        <v>6</v>
      </c>
      <c r="B3250" t="s">
        <v>116</v>
      </c>
      <c r="D3250" t="s">
        <v>17</v>
      </c>
      <c r="E3250" t="s">
        <v>107</v>
      </c>
      <c r="F3250">
        <v>16</v>
      </c>
      <c r="G3250" t="str">
        <f>VLOOKUP(Table1[[#This Row],[Week]],MonthWeek,3,FALSE)</f>
        <v>Apr</v>
      </c>
      <c r="H3250" s="58">
        <v>0.05</v>
      </c>
      <c r="I3250" s="4">
        <f>VLOOKUP(Table1[[#This Row],[Week]],WeekDays,2,FALSE)*Table1[[#This Row],[%]]*0.875</f>
        <v>0.21875</v>
      </c>
      <c r="J32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251" spans="1:11" hidden="1" x14ac:dyDescent="0.3">
      <c r="A3251" t="s">
        <v>6</v>
      </c>
      <c r="B3251" t="s">
        <v>116</v>
      </c>
      <c r="D3251" t="s">
        <v>17</v>
      </c>
      <c r="E3251" t="s">
        <v>50</v>
      </c>
      <c r="F3251">
        <v>16</v>
      </c>
      <c r="G3251" t="str">
        <f>VLOOKUP(Table1[[#This Row],[Week]],MonthWeek,3,FALSE)</f>
        <v>Apr</v>
      </c>
      <c r="H3251" s="58">
        <v>0.1</v>
      </c>
      <c r="I3251" s="4">
        <f>VLOOKUP(Table1[[#This Row],[Week]],WeekDays,2,FALSE)*Table1[[#This Row],[%]]*0.875</f>
        <v>0.4375</v>
      </c>
      <c r="J32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252" spans="1:11" hidden="1" x14ac:dyDescent="0.3">
      <c r="A3252" t="s">
        <v>6</v>
      </c>
      <c r="B3252" t="s">
        <v>28</v>
      </c>
      <c r="D3252" t="s">
        <v>15</v>
      </c>
      <c r="E3252" t="s">
        <v>37</v>
      </c>
      <c r="F3252">
        <v>16</v>
      </c>
      <c r="G3252" t="str">
        <f>VLOOKUP(Table1[[#This Row],[Week]],MonthWeek,3,FALSE)</f>
        <v>Apr</v>
      </c>
      <c r="H3252" s="42"/>
      <c r="I3252" s="4">
        <f>VLOOKUP(Table1[[#This Row],[Week]],WeekDays,2,FALSE)*Table1[[#This Row],[%]]*0.875</f>
        <v>0</v>
      </c>
      <c r="J32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252" s="42"/>
    </row>
    <row r="3253" spans="1:11" hidden="1" x14ac:dyDescent="0.3">
      <c r="A3253" t="s">
        <v>6</v>
      </c>
      <c r="B3253" t="s">
        <v>28</v>
      </c>
      <c r="D3253" t="s">
        <v>15</v>
      </c>
      <c r="E3253" t="s">
        <v>134</v>
      </c>
      <c r="F3253">
        <v>16</v>
      </c>
      <c r="G3253" t="str">
        <f>VLOOKUP(Table1[[#This Row],[Week]],MonthWeek,3,FALSE)</f>
        <v>Apr</v>
      </c>
      <c r="H3253" s="42"/>
      <c r="I3253" s="4">
        <f>VLOOKUP(Table1[[#This Row],[Week]],WeekDays,2,FALSE)*Table1[[#This Row],[%]]*0.875</f>
        <v>0</v>
      </c>
      <c r="J32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253" s="42"/>
    </row>
    <row r="3254" spans="1:11" hidden="1" x14ac:dyDescent="0.3">
      <c r="A3254" t="s">
        <v>6</v>
      </c>
      <c r="B3254" t="s">
        <v>28</v>
      </c>
      <c r="D3254" t="s">
        <v>0</v>
      </c>
      <c r="E3254" t="s">
        <v>6</v>
      </c>
      <c r="F3254">
        <v>16</v>
      </c>
      <c r="G3254" t="str">
        <f>VLOOKUP(Table1[[#This Row],[Week]],MonthWeek,3,FALSE)</f>
        <v>Apr</v>
      </c>
      <c r="H3254" s="58">
        <v>0.2</v>
      </c>
      <c r="I3254" s="4">
        <f>VLOOKUP(Table1[[#This Row],[Week]],WeekDays,2,FALSE)*Table1[[#This Row],[%]]*0.875</f>
        <v>0.875</v>
      </c>
      <c r="J32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255" spans="1:11" hidden="1" x14ac:dyDescent="0.3">
      <c r="A3255" t="s">
        <v>6</v>
      </c>
      <c r="B3255" t="s">
        <v>28</v>
      </c>
      <c r="D3255" t="s">
        <v>15</v>
      </c>
      <c r="E3255" t="s">
        <v>127</v>
      </c>
      <c r="F3255">
        <v>16</v>
      </c>
      <c r="G3255" t="str">
        <f>VLOOKUP(Table1[[#This Row],[Week]],MonthWeek,3,FALSE)</f>
        <v>Apr</v>
      </c>
      <c r="H3255" s="58">
        <v>0.1</v>
      </c>
      <c r="I3255" s="4">
        <f>VLOOKUP(Table1[[#This Row],[Week]],WeekDays,2,FALSE)*Table1[[#This Row],[%]]*0.875</f>
        <v>0.4375</v>
      </c>
      <c r="J32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256" spans="1:11" hidden="1" x14ac:dyDescent="0.3">
      <c r="A3256" t="s">
        <v>6</v>
      </c>
      <c r="B3256" t="s">
        <v>28</v>
      </c>
      <c r="D3256" t="s">
        <v>17</v>
      </c>
      <c r="E3256" t="s">
        <v>79</v>
      </c>
      <c r="F3256">
        <v>16</v>
      </c>
      <c r="G3256" t="str">
        <f>VLOOKUP(Table1[[#This Row],[Week]],MonthWeek,3,FALSE)</f>
        <v>Apr</v>
      </c>
      <c r="H3256" s="58">
        <v>0.4</v>
      </c>
      <c r="I3256" s="4">
        <f>VLOOKUP(Table1[[#This Row],[Week]],WeekDays,2,FALSE)*Table1[[#This Row],[%]]*0.875</f>
        <v>1.75</v>
      </c>
      <c r="J32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257" spans="1:11" hidden="1" x14ac:dyDescent="0.3">
      <c r="A3257" t="s">
        <v>6</v>
      </c>
      <c r="B3257" t="s">
        <v>28</v>
      </c>
      <c r="D3257" t="s">
        <v>19</v>
      </c>
      <c r="E3257" t="s">
        <v>39</v>
      </c>
      <c r="F3257">
        <v>16</v>
      </c>
      <c r="G3257" t="str">
        <f>VLOOKUP(Table1[[#This Row],[Week]],MonthWeek,3,FALSE)</f>
        <v>Apr</v>
      </c>
      <c r="H3257" s="42">
        <v>0.2</v>
      </c>
      <c r="I3257" s="4">
        <f>VLOOKUP(Table1[[#This Row],[Week]],WeekDays,2,FALSE)*Table1[[#This Row],[%]]*0.875</f>
        <v>0.875</v>
      </c>
      <c r="J32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257" s="42"/>
    </row>
    <row r="3258" spans="1:11" hidden="1" x14ac:dyDescent="0.3">
      <c r="A3258" t="s">
        <v>6</v>
      </c>
      <c r="B3258" t="s">
        <v>28</v>
      </c>
      <c r="D3258" t="s">
        <v>15</v>
      </c>
      <c r="E3258" t="s">
        <v>78</v>
      </c>
      <c r="F3258">
        <v>16</v>
      </c>
      <c r="G3258" t="str">
        <f>VLOOKUP(Table1[[#This Row],[Week]],MonthWeek,3,FALSE)</f>
        <v>Apr</v>
      </c>
      <c r="H3258" s="58">
        <v>0.4</v>
      </c>
      <c r="I3258" s="4">
        <f>VLOOKUP(Table1[[#This Row],[Week]],WeekDays,2,FALSE)*Table1[[#This Row],[%]]*0.875</f>
        <v>1.75</v>
      </c>
      <c r="J32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259" spans="1:11" hidden="1" x14ac:dyDescent="0.3">
      <c r="A3259" t="s">
        <v>4</v>
      </c>
      <c r="B3259" t="s">
        <v>29</v>
      </c>
      <c r="D3259" t="s">
        <v>15</v>
      </c>
      <c r="E3259" t="s">
        <v>130</v>
      </c>
      <c r="F3259">
        <v>16</v>
      </c>
      <c r="G3259" t="str">
        <f>VLOOKUP(Table1[[#This Row],[Week]],MonthWeek,3,FALSE)</f>
        <v>Apr</v>
      </c>
      <c r="H3259" s="42"/>
      <c r="I3259" s="4">
        <f>VLOOKUP(Table1[[#This Row],[Week]],WeekDays,2,FALSE)*Table1[[#This Row],[%]]*0.875</f>
        <v>0</v>
      </c>
      <c r="J32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259" s="42"/>
    </row>
    <row r="3260" spans="1:11" hidden="1" x14ac:dyDescent="0.3">
      <c r="A3260" t="s">
        <v>4</v>
      </c>
      <c r="B3260" t="s">
        <v>29</v>
      </c>
      <c r="D3260" t="s">
        <v>15</v>
      </c>
      <c r="E3260" t="s">
        <v>37</v>
      </c>
      <c r="F3260">
        <v>16</v>
      </c>
      <c r="G3260" t="str">
        <f>VLOOKUP(Table1[[#This Row],[Week]],MonthWeek,3,FALSE)</f>
        <v>Apr</v>
      </c>
      <c r="H3260" s="58">
        <v>0.1</v>
      </c>
      <c r="I3260" s="4">
        <f>VLOOKUP(Table1[[#This Row],[Week]],WeekDays,2,FALSE)*Table1[[#This Row],[%]]*0.875</f>
        <v>0.4375</v>
      </c>
      <c r="J32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3260" s="42"/>
    </row>
    <row r="3261" spans="1:11" hidden="1" x14ac:dyDescent="0.3">
      <c r="A3261" t="s">
        <v>4</v>
      </c>
      <c r="B3261" t="s">
        <v>29</v>
      </c>
      <c r="D3261" t="s">
        <v>0</v>
      </c>
      <c r="E3261" t="s">
        <v>4</v>
      </c>
      <c r="F3261">
        <v>16</v>
      </c>
      <c r="G3261" t="str">
        <f>VLOOKUP(Table1[[#This Row],[Week]],MonthWeek,3,FALSE)</f>
        <v>Apr</v>
      </c>
      <c r="H3261" s="58">
        <v>0.2</v>
      </c>
      <c r="I3261" s="4">
        <f>VLOOKUP(Table1[[#This Row],[Week]],WeekDays,2,FALSE)*Table1[[#This Row],[%]]*0.875</f>
        <v>0.875</v>
      </c>
      <c r="J32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261" s="42"/>
    </row>
    <row r="3262" spans="1:11" hidden="1" x14ac:dyDescent="0.3">
      <c r="A3262" t="s">
        <v>4</v>
      </c>
      <c r="B3262" t="s">
        <v>29</v>
      </c>
      <c r="D3262" t="s">
        <v>17</v>
      </c>
      <c r="E3262" t="s">
        <v>79</v>
      </c>
      <c r="F3262">
        <v>16</v>
      </c>
      <c r="G3262" t="str">
        <f>VLOOKUP(Table1[[#This Row],[Week]],MonthWeek,3,FALSE)</f>
        <v>Apr</v>
      </c>
      <c r="H3262" s="58">
        <v>0.05</v>
      </c>
      <c r="I3262" s="4">
        <f>VLOOKUP(Table1[[#This Row],[Week]],WeekDays,2,FALSE)*Table1[[#This Row],[%]]*0.875</f>
        <v>0.21875</v>
      </c>
      <c r="J32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3262" s="42"/>
    </row>
    <row r="3263" spans="1:11" hidden="1" x14ac:dyDescent="0.3">
      <c r="A3263" t="s">
        <v>4</v>
      </c>
      <c r="B3263" t="s">
        <v>29</v>
      </c>
      <c r="D3263" t="s">
        <v>19</v>
      </c>
      <c r="E3263" t="s">
        <v>102</v>
      </c>
      <c r="F3263">
        <v>16</v>
      </c>
      <c r="G3263" t="str">
        <f>VLOOKUP(Table1[[#This Row],[Week]],MonthWeek,3,FALSE)</f>
        <v>Apr</v>
      </c>
      <c r="H3263" s="42">
        <v>0.1</v>
      </c>
      <c r="I3263" s="4">
        <f>VLOOKUP(Table1[[#This Row],[Week]],WeekDays,2,FALSE)*Table1[[#This Row],[%]]*0.875</f>
        <v>0.4375</v>
      </c>
      <c r="J32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3263" s="42"/>
    </row>
    <row r="3264" spans="1:11" hidden="1" x14ac:dyDescent="0.3">
      <c r="A3264" t="s">
        <v>4</v>
      </c>
      <c r="B3264" t="s">
        <v>95</v>
      </c>
      <c r="D3264" t="s">
        <v>15</v>
      </c>
      <c r="E3264" t="s">
        <v>130</v>
      </c>
      <c r="F3264">
        <v>16</v>
      </c>
      <c r="G3264" t="str">
        <f>VLOOKUP(Table1[[#This Row],[Week]],MonthWeek,3,FALSE)</f>
        <v>Apr</v>
      </c>
      <c r="H3264" s="58">
        <v>0.15</v>
      </c>
      <c r="I3264" s="4">
        <f>VLOOKUP(Table1[[#This Row],[Week]],WeekDays,2,FALSE)*Table1[[#This Row],[%]]*0.875</f>
        <v>0.65625</v>
      </c>
      <c r="J32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3264" s="42"/>
    </row>
    <row r="3265" spans="1:11" hidden="1" x14ac:dyDescent="0.3">
      <c r="A3265" t="s">
        <v>4</v>
      </c>
      <c r="B3265" t="s">
        <v>95</v>
      </c>
      <c r="D3265" t="s">
        <v>15</v>
      </c>
      <c r="E3265" t="s">
        <v>37</v>
      </c>
      <c r="F3265">
        <v>16</v>
      </c>
      <c r="G3265" t="str">
        <f>VLOOKUP(Table1[[#This Row],[Week]],MonthWeek,3,FALSE)</f>
        <v>Apr</v>
      </c>
      <c r="H3265" s="42"/>
      <c r="I3265" s="4">
        <f>VLOOKUP(Table1[[#This Row],[Week]],WeekDays,2,FALSE)*Table1[[#This Row],[%]]*0.875</f>
        <v>0</v>
      </c>
      <c r="J32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265" s="42"/>
    </row>
    <row r="3266" spans="1:11" hidden="1" x14ac:dyDescent="0.3">
      <c r="A3266" t="s">
        <v>4</v>
      </c>
      <c r="B3266" t="s">
        <v>95</v>
      </c>
      <c r="D3266" t="s">
        <v>19</v>
      </c>
      <c r="E3266" t="s">
        <v>73</v>
      </c>
      <c r="F3266">
        <v>16</v>
      </c>
      <c r="G3266" t="str">
        <f>VLOOKUP(Table1[[#This Row],[Week]],MonthWeek,3,FALSE)</f>
        <v>Apr</v>
      </c>
      <c r="H3266" s="42"/>
      <c r="I3266" s="4">
        <f>VLOOKUP(Table1[[#This Row],[Week]],WeekDays,2,FALSE)*Table1[[#This Row],[%]]*0.875</f>
        <v>0</v>
      </c>
      <c r="J32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266" s="42"/>
    </row>
    <row r="3267" spans="1:11" hidden="1" x14ac:dyDescent="0.3">
      <c r="A3267" t="s">
        <v>4</v>
      </c>
      <c r="B3267" t="s">
        <v>95</v>
      </c>
      <c r="D3267" t="s">
        <v>0</v>
      </c>
      <c r="E3267" t="s">
        <v>4</v>
      </c>
      <c r="F3267">
        <v>16</v>
      </c>
      <c r="G3267" t="str">
        <f>VLOOKUP(Table1[[#This Row],[Week]],MonthWeek,3,FALSE)</f>
        <v>Apr</v>
      </c>
      <c r="H3267" s="58">
        <v>0.2</v>
      </c>
      <c r="I3267" s="4">
        <f>VLOOKUP(Table1[[#This Row],[Week]],WeekDays,2,FALSE)*Table1[[#This Row],[%]]*0.875</f>
        <v>0.875</v>
      </c>
      <c r="J32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267" s="42"/>
    </row>
    <row r="3268" spans="1:11" hidden="1" x14ac:dyDescent="0.3">
      <c r="A3268" t="s">
        <v>4</v>
      </c>
      <c r="B3268" t="s">
        <v>95</v>
      </c>
      <c r="D3268" t="s">
        <v>17</v>
      </c>
      <c r="E3268" t="s">
        <v>79</v>
      </c>
      <c r="F3268">
        <v>16</v>
      </c>
      <c r="G3268" t="str">
        <f>VLOOKUP(Table1[[#This Row],[Week]],MonthWeek,3,FALSE)</f>
        <v>Apr</v>
      </c>
      <c r="H3268" s="42">
        <v>0.05</v>
      </c>
      <c r="I3268" s="4">
        <f>VLOOKUP(Table1[[#This Row],[Week]],WeekDays,2,FALSE)*Table1[[#This Row],[%]]*0.875</f>
        <v>0.21875</v>
      </c>
      <c r="J32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3268" s="42"/>
    </row>
    <row r="3269" spans="1:11" hidden="1" x14ac:dyDescent="0.3">
      <c r="A3269" t="s">
        <v>4</v>
      </c>
      <c r="B3269" t="s">
        <v>95</v>
      </c>
      <c r="D3269" t="s">
        <v>19</v>
      </c>
      <c r="E3269" t="s">
        <v>102</v>
      </c>
      <c r="F3269">
        <v>16</v>
      </c>
      <c r="G3269" t="str">
        <f>VLOOKUP(Table1[[#This Row],[Week]],MonthWeek,3,FALSE)</f>
        <v>Apr</v>
      </c>
      <c r="H3269" s="58">
        <v>0.15</v>
      </c>
      <c r="I3269" s="4">
        <f>VLOOKUP(Table1[[#This Row],[Week]],WeekDays,2,FALSE)*Table1[[#This Row],[%]]*0.875</f>
        <v>0.65625</v>
      </c>
      <c r="J32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3269" s="42"/>
    </row>
    <row r="3270" spans="1:11" hidden="1" x14ac:dyDescent="0.3">
      <c r="A3270" t="s">
        <v>13</v>
      </c>
      <c r="B3270" t="s">
        <v>67</v>
      </c>
      <c r="D3270" t="s">
        <v>19</v>
      </c>
      <c r="E3270" t="s">
        <v>73</v>
      </c>
      <c r="F3270">
        <v>16</v>
      </c>
      <c r="G3270" t="str">
        <f>VLOOKUP(Table1[[#This Row],[Week]],MonthWeek,3,FALSE)</f>
        <v>Apr</v>
      </c>
      <c r="H3270" s="42"/>
      <c r="I3270" s="4">
        <f>VLOOKUP(Table1[[#This Row],[Week]],WeekDays,2,FALSE)*Table1[[#This Row],[%]]*0.875</f>
        <v>0</v>
      </c>
      <c r="J32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270" s="42"/>
    </row>
    <row r="3271" spans="1:11" hidden="1" x14ac:dyDescent="0.3">
      <c r="A3271" t="s">
        <v>13</v>
      </c>
      <c r="B3271" t="s">
        <v>67</v>
      </c>
      <c r="D3271" t="s">
        <v>17</v>
      </c>
      <c r="E3271" t="s">
        <v>118</v>
      </c>
      <c r="F3271">
        <v>16</v>
      </c>
      <c r="G3271" t="str">
        <f>VLOOKUP(Table1[[#This Row],[Week]],MonthWeek,3,FALSE)</f>
        <v>Apr</v>
      </c>
      <c r="H3271" s="58">
        <v>0.1</v>
      </c>
      <c r="I3271" s="4">
        <f>VLOOKUP(Table1[[#This Row],[Week]],WeekDays,2,FALSE)*Table1[[#This Row],[%]]*0.875</f>
        <v>0.4375</v>
      </c>
      <c r="J32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272" spans="1:11" hidden="1" x14ac:dyDescent="0.3">
      <c r="A3272" t="s">
        <v>13</v>
      </c>
      <c r="B3272" t="s">
        <v>67</v>
      </c>
      <c r="D3272" t="s">
        <v>19</v>
      </c>
      <c r="E3272" t="s">
        <v>121</v>
      </c>
      <c r="F3272">
        <v>16</v>
      </c>
      <c r="G3272" t="str">
        <f>VLOOKUP(Table1[[#This Row],[Week]],MonthWeek,3,FALSE)</f>
        <v>Apr</v>
      </c>
      <c r="H3272" s="58">
        <v>0.1</v>
      </c>
      <c r="I3272" s="4">
        <f>VLOOKUP(Table1[[#This Row],[Week]],WeekDays,2,FALSE)*Table1[[#This Row],[%]]*0.875</f>
        <v>0.4375</v>
      </c>
      <c r="J32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272" s="42"/>
    </row>
    <row r="3273" spans="1:11" hidden="1" x14ac:dyDescent="0.3">
      <c r="A3273" t="s">
        <v>13</v>
      </c>
      <c r="B3273" t="s">
        <v>67</v>
      </c>
      <c r="D3273" t="s">
        <v>15</v>
      </c>
      <c r="E3273" t="s">
        <v>78</v>
      </c>
      <c r="F3273">
        <v>16</v>
      </c>
      <c r="G3273" t="str">
        <f>VLOOKUP(Table1[[#This Row],[Week]],MonthWeek,3,FALSE)</f>
        <v>Apr</v>
      </c>
      <c r="H3273" s="58">
        <v>0.1</v>
      </c>
      <c r="I3273" s="4">
        <f>VLOOKUP(Table1[[#This Row],[Week]],WeekDays,2,FALSE)*Table1[[#This Row],[%]]*0.875</f>
        <v>0.4375</v>
      </c>
      <c r="J32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273" s="42"/>
    </row>
    <row r="3274" spans="1:11" hidden="1" x14ac:dyDescent="0.3">
      <c r="A3274" t="s">
        <v>13</v>
      </c>
      <c r="B3274" t="s">
        <v>67</v>
      </c>
      <c r="D3274" t="s">
        <v>0</v>
      </c>
      <c r="E3274" t="s">
        <v>13</v>
      </c>
      <c r="F3274">
        <v>16</v>
      </c>
      <c r="G3274" t="str">
        <f>VLOOKUP(Table1[[#This Row],[Week]],MonthWeek,3,FALSE)</f>
        <v>Apr</v>
      </c>
      <c r="H3274" s="58">
        <v>0.1</v>
      </c>
      <c r="I3274" s="4">
        <f>VLOOKUP(Table1[[#This Row],[Week]],WeekDays,2,FALSE)*Table1[[#This Row],[%]]*0.875</f>
        <v>0.4375</v>
      </c>
      <c r="J32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3274" s="42"/>
    </row>
    <row r="3275" spans="1:11" hidden="1" x14ac:dyDescent="0.3">
      <c r="A3275" t="s">
        <v>6</v>
      </c>
      <c r="B3275" t="s">
        <v>31</v>
      </c>
      <c r="D3275" t="s">
        <v>19</v>
      </c>
      <c r="E3275" t="s">
        <v>114</v>
      </c>
      <c r="F3275">
        <v>16</v>
      </c>
      <c r="G3275" t="str">
        <f>VLOOKUP(Table1[[#This Row],[Week]],MonthWeek,3,FALSE)</f>
        <v>Apr</v>
      </c>
      <c r="H3275" s="58">
        <v>0.7</v>
      </c>
      <c r="I3275" s="4">
        <f>VLOOKUP(Table1[[#This Row],[Week]],WeekDays,2,FALSE)*Table1[[#This Row],[%]]*0.875</f>
        <v>3.0625</v>
      </c>
      <c r="J32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row>
    <row r="3276" spans="1:11" hidden="1" x14ac:dyDescent="0.3">
      <c r="A3276" t="s">
        <v>6</v>
      </c>
      <c r="B3276" t="s">
        <v>31</v>
      </c>
      <c r="D3276" t="s">
        <v>15</v>
      </c>
      <c r="E3276" t="s">
        <v>61</v>
      </c>
      <c r="F3276">
        <v>16</v>
      </c>
      <c r="G3276" t="str">
        <f>VLOOKUP(Table1[[#This Row],[Week]],MonthWeek,3,FALSE)</f>
        <v>Apr</v>
      </c>
      <c r="H3276" s="58">
        <v>0.5</v>
      </c>
      <c r="I3276" s="4">
        <f>VLOOKUP(Table1[[#This Row],[Week]],WeekDays,2,FALSE)*Table1[[#This Row],[%]]*0.875</f>
        <v>2.1875</v>
      </c>
      <c r="J32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277" spans="1:11" hidden="1" x14ac:dyDescent="0.3">
      <c r="A3277" t="s">
        <v>6</v>
      </c>
      <c r="B3277" t="s">
        <v>31</v>
      </c>
      <c r="D3277" t="s">
        <v>19</v>
      </c>
      <c r="E3277" t="s">
        <v>73</v>
      </c>
      <c r="F3277">
        <v>16</v>
      </c>
      <c r="G3277" t="str">
        <f>VLOOKUP(Table1[[#This Row],[Week]],MonthWeek,3,FALSE)</f>
        <v>Apr</v>
      </c>
      <c r="H3277" s="58">
        <v>0.6</v>
      </c>
      <c r="I3277" s="4">
        <f>VLOOKUP(Table1[[#This Row],[Week]],WeekDays,2,FALSE)*Table1[[#This Row],[%]]*0.875</f>
        <v>2.625</v>
      </c>
      <c r="J32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3278" spans="1:11" hidden="1" x14ac:dyDescent="0.3">
      <c r="A3278" t="s">
        <v>6</v>
      </c>
      <c r="B3278" t="s">
        <v>31</v>
      </c>
      <c r="D3278" t="s">
        <v>0</v>
      </c>
      <c r="E3278" t="s">
        <v>6</v>
      </c>
      <c r="F3278">
        <v>16</v>
      </c>
      <c r="G3278" t="str">
        <f>VLOOKUP(Table1[[#This Row],[Week]],MonthWeek,3,FALSE)</f>
        <v>Apr</v>
      </c>
      <c r="H3278" s="58">
        <v>0.8</v>
      </c>
      <c r="I3278" s="4">
        <f>VLOOKUP(Table1[[#This Row],[Week]],WeekDays,2,FALSE)*Table1[[#This Row],[%]]*0.875</f>
        <v>3.5</v>
      </c>
      <c r="J32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279" spans="1:11" hidden="1" x14ac:dyDescent="0.3">
      <c r="A3279" t="s">
        <v>6</v>
      </c>
      <c r="B3279" t="s">
        <v>31</v>
      </c>
      <c r="D3279" t="s">
        <v>15</v>
      </c>
      <c r="E3279" t="s">
        <v>127</v>
      </c>
      <c r="F3279">
        <v>16</v>
      </c>
      <c r="G3279" t="str">
        <f>VLOOKUP(Table1[[#This Row],[Week]],MonthWeek,3,FALSE)</f>
        <v>Apr</v>
      </c>
      <c r="H3279" s="42">
        <v>0.2</v>
      </c>
      <c r="I3279" s="4">
        <f>VLOOKUP(Table1[[#This Row],[Week]],WeekDays,2,FALSE)*Table1[[#This Row],[%]]*0.875</f>
        <v>0.875</v>
      </c>
      <c r="J32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279" s="42"/>
    </row>
    <row r="3280" spans="1:11" hidden="1" x14ac:dyDescent="0.3">
      <c r="A3280" t="s">
        <v>6</v>
      </c>
      <c r="B3280" t="s">
        <v>31</v>
      </c>
      <c r="D3280" t="s">
        <v>17</v>
      </c>
      <c r="E3280" t="s">
        <v>107</v>
      </c>
      <c r="F3280">
        <v>16</v>
      </c>
      <c r="G3280" t="str">
        <f>VLOOKUP(Table1[[#This Row],[Week]],MonthWeek,3,FALSE)</f>
        <v>Apr</v>
      </c>
      <c r="H3280" s="42">
        <v>0.4</v>
      </c>
      <c r="I3280" s="4">
        <f>VLOOKUP(Table1[[#This Row],[Week]],WeekDays,2,FALSE)*Table1[[#This Row],[%]]*0.875</f>
        <v>1.75</v>
      </c>
      <c r="J32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3280" s="42"/>
    </row>
    <row r="3281" spans="1:11" hidden="1" x14ac:dyDescent="0.3">
      <c r="A3281" t="s">
        <v>6</v>
      </c>
      <c r="B3281" t="s">
        <v>31</v>
      </c>
      <c r="D3281" t="s">
        <v>15</v>
      </c>
      <c r="E3281" t="s">
        <v>128</v>
      </c>
      <c r="F3281">
        <v>16</v>
      </c>
      <c r="G3281" t="str">
        <f>VLOOKUP(Table1[[#This Row],[Week]],MonthWeek,3,FALSE)</f>
        <v>Apr</v>
      </c>
      <c r="H3281" s="42">
        <v>0.8</v>
      </c>
      <c r="I3281" s="4">
        <f>VLOOKUP(Table1[[#This Row],[Week]],WeekDays,2,FALSE)*Table1[[#This Row],[%]]*0.875</f>
        <v>3.5</v>
      </c>
      <c r="J32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3281" s="42"/>
    </row>
    <row r="3282" spans="1:11" hidden="1" x14ac:dyDescent="0.3">
      <c r="A3282" t="s">
        <v>6</v>
      </c>
      <c r="B3282" t="s">
        <v>31</v>
      </c>
      <c r="D3282" t="s">
        <v>15</v>
      </c>
      <c r="E3282" t="s">
        <v>106</v>
      </c>
      <c r="F3282">
        <v>16</v>
      </c>
      <c r="G3282" t="str">
        <f>VLOOKUP(Table1[[#This Row],[Week]],MonthWeek,3,FALSE)</f>
        <v>Apr</v>
      </c>
      <c r="H3282" s="58">
        <v>0.5</v>
      </c>
      <c r="I3282" s="4">
        <f>VLOOKUP(Table1[[#This Row],[Week]],WeekDays,2,FALSE)*Table1[[#This Row],[%]]*0.875</f>
        <v>2.1875</v>
      </c>
      <c r="J32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283" spans="1:11" hidden="1" x14ac:dyDescent="0.3">
      <c r="A3283" t="s">
        <v>6</v>
      </c>
      <c r="B3283" t="s">
        <v>31</v>
      </c>
      <c r="D3283" t="s">
        <v>15</v>
      </c>
      <c r="E3283" t="s">
        <v>100</v>
      </c>
      <c r="F3283">
        <v>16</v>
      </c>
      <c r="G3283" t="str">
        <f>VLOOKUP(Table1[[#This Row],[Week]],MonthWeek,3,FALSE)</f>
        <v>Apr</v>
      </c>
      <c r="H3283" s="58">
        <v>1</v>
      </c>
      <c r="I3283" s="4">
        <f>VLOOKUP(Table1[[#This Row],[Week]],WeekDays,2,FALSE)*Table1[[#This Row],[%]]*0.875</f>
        <v>4.375</v>
      </c>
      <c r="J328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284" spans="1:11" hidden="1" x14ac:dyDescent="0.3">
      <c r="A3284" t="s">
        <v>6</v>
      </c>
      <c r="B3284" t="s">
        <v>31</v>
      </c>
      <c r="D3284" t="s">
        <v>15</v>
      </c>
      <c r="E3284" t="s">
        <v>138</v>
      </c>
      <c r="F3284">
        <v>16</v>
      </c>
      <c r="G3284" t="str">
        <f>VLOOKUP(Table1[[#This Row],[Week]],MonthWeek,3,FALSE)</f>
        <v>Apr</v>
      </c>
      <c r="H3284" s="42">
        <v>0.3</v>
      </c>
      <c r="I3284" s="4">
        <f>VLOOKUP(Table1[[#This Row],[Week]],WeekDays,2,FALSE)*Table1[[#This Row],[%]]*0.875</f>
        <v>1.3125</v>
      </c>
      <c r="J32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3284" s="42"/>
    </row>
    <row r="3285" spans="1:11" hidden="1" x14ac:dyDescent="0.3">
      <c r="A3285" t="s">
        <v>6</v>
      </c>
      <c r="B3285" t="s">
        <v>31</v>
      </c>
      <c r="D3285" t="s">
        <v>15</v>
      </c>
      <c r="E3285" t="s">
        <v>86</v>
      </c>
      <c r="F3285">
        <v>16</v>
      </c>
      <c r="G3285" t="str">
        <f>VLOOKUP(Table1[[#This Row],[Week]],MonthWeek,3,FALSE)</f>
        <v>Apr</v>
      </c>
      <c r="H3285" s="58">
        <v>1</v>
      </c>
      <c r="I3285" s="4">
        <f>VLOOKUP(Table1[[#This Row],[Week]],WeekDays,2,FALSE)*Table1[[#This Row],[%]]*0.875</f>
        <v>4.375</v>
      </c>
      <c r="J328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286" spans="1:11" hidden="1" x14ac:dyDescent="0.3">
      <c r="A3286" t="s">
        <v>6</v>
      </c>
      <c r="B3286" t="s">
        <v>31</v>
      </c>
      <c r="D3286" t="s">
        <v>17</v>
      </c>
      <c r="E3286" t="s">
        <v>50</v>
      </c>
      <c r="F3286">
        <v>16</v>
      </c>
      <c r="G3286" t="str">
        <f>VLOOKUP(Table1[[#This Row],[Week]],MonthWeek,3,FALSE)</f>
        <v>Apr</v>
      </c>
      <c r="H3286" s="42">
        <v>0.7</v>
      </c>
      <c r="I3286" s="4">
        <f>VLOOKUP(Table1[[#This Row],[Week]],WeekDays,2,FALSE)*Table1[[#This Row],[%]]*0.875</f>
        <v>3.0625</v>
      </c>
      <c r="J32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3286" s="42"/>
    </row>
    <row r="3287" spans="1:11" hidden="1" x14ac:dyDescent="0.3">
      <c r="A3287" t="s">
        <v>6</v>
      </c>
      <c r="B3287" t="s">
        <v>31</v>
      </c>
      <c r="D3287" t="s">
        <v>17</v>
      </c>
      <c r="E3287" t="s">
        <v>113</v>
      </c>
      <c r="F3287">
        <v>16</v>
      </c>
      <c r="G3287" t="str">
        <f>VLOOKUP(Table1[[#This Row],[Week]],MonthWeek,3,FALSE)</f>
        <v>Apr</v>
      </c>
      <c r="H3287" s="42">
        <v>0.6</v>
      </c>
      <c r="I3287" s="4">
        <f>VLOOKUP(Table1[[#This Row],[Week]],WeekDays,2,FALSE)*Table1[[#This Row],[%]]*0.875</f>
        <v>2.625</v>
      </c>
      <c r="J32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3287" s="42"/>
    </row>
    <row r="3288" spans="1:11" hidden="1" x14ac:dyDescent="0.3">
      <c r="A3288" t="s">
        <v>13</v>
      </c>
      <c r="B3288" t="s">
        <v>90</v>
      </c>
      <c r="D3288" t="s">
        <v>19</v>
      </c>
      <c r="E3288" t="s">
        <v>114</v>
      </c>
      <c r="F3288">
        <v>16</v>
      </c>
      <c r="G3288" t="str">
        <f>VLOOKUP(Table1[[#This Row],[Week]],MonthWeek,3,FALSE)</f>
        <v>Apr</v>
      </c>
      <c r="I3288" s="4">
        <f>VLOOKUP(Table1[[#This Row],[Week]],WeekDays,2,FALSE)*Table1[[#This Row],[%]]*0.875</f>
        <v>0</v>
      </c>
      <c r="J32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89" spans="1:11" hidden="1" x14ac:dyDescent="0.3">
      <c r="A3289" t="s">
        <v>13</v>
      </c>
      <c r="B3289" t="s">
        <v>90</v>
      </c>
      <c r="D3289" t="s">
        <v>15</v>
      </c>
      <c r="E3289" t="s">
        <v>127</v>
      </c>
      <c r="F3289">
        <v>16</v>
      </c>
      <c r="G3289" t="str">
        <f>VLOOKUP(Table1[[#This Row],[Week]],MonthWeek,3,FALSE)</f>
        <v>Apr</v>
      </c>
      <c r="I3289" s="4">
        <f>VLOOKUP(Table1[[#This Row],[Week]],WeekDays,2,FALSE)*Table1[[#This Row],[%]]*0.875</f>
        <v>0</v>
      </c>
      <c r="J32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90" spans="1:11" hidden="1" x14ac:dyDescent="0.3">
      <c r="A3290" t="s">
        <v>13</v>
      </c>
      <c r="B3290" t="s">
        <v>90</v>
      </c>
      <c r="D3290" t="s">
        <v>17</v>
      </c>
      <c r="E3290" t="s">
        <v>118</v>
      </c>
      <c r="F3290">
        <v>16</v>
      </c>
      <c r="G3290" t="str">
        <f>VLOOKUP(Table1[[#This Row],[Week]],MonthWeek,3,FALSE)</f>
        <v>Apr</v>
      </c>
      <c r="H3290" s="58">
        <v>0.1</v>
      </c>
      <c r="I3290" s="4">
        <f>VLOOKUP(Table1[[#This Row],[Week]],WeekDays,2,FALSE)*Table1[[#This Row],[%]]*0.875</f>
        <v>0.4375</v>
      </c>
      <c r="J32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291" spans="1:11" hidden="1" x14ac:dyDescent="0.3">
      <c r="A3291" t="s">
        <v>13</v>
      </c>
      <c r="B3291" t="s">
        <v>90</v>
      </c>
      <c r="D3291" t="s">
        <v>19</v>
      </c>
      <c r="E3291" t="s">
        <v>39</v>
      </c>
      <c r="F3291">
        <v>16</v>
      </c>
      <c r="G3291" t="str">
        <f>VLOOKUP(Table1[[#This Row],[Week]],MonthWeek,3,FALSE)</f>
        <v>Apr</v>
      </c>
      <c r="H3291" s="58">
        <v>0.1</v>
      </c>
      <c r="I3291" s="4">
        <f>VLOOKUP(Table1[[#This Row],[Week]],WeekDays,2,FALSE)*Table1[[#This Row],[%]]*0.875</f>
        <v>0.4375</v>
      </c>
      <c r="J32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292" spans="1:11" hidden="1" x14ac:dyDescent="0.3">
      <c r="A3292" t="s">
        <v>13</v>
      </c>
      <c r="B3292" t="s">
        <v>90</v>
      </c>
      <c r="D3292" t="s">
        <v>15</v>
      </c>
      <c r="E3292" t="s">
        <v>138</v>
      </c>
      <c r="F3292">
        <v>16</v>
      </c>
      <c r="G3292" t="str">
        <f>VLOOKUP(Table1[[#This Row],[Week]],MonthWeek,3,FALSE)</f>
        <v>Apr</v>
      </c>
      <c r="H3292" s="58">
        <v>0.1</v>
      </c>
      <c r="I3292" s="4">
        <f>VLOOKUP(Table1[[#This Row],[Week]],WeekDays,2,FALSE)*Table1[[#This Row],[%]]*0.875</f>
        <v>0.4375</v>
      </c>
      <c r="J32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293" spans="1:11" hidden="1" x14ac:dyDescent="0.3">
      <c r="A3293" t="s">
        <v>13</v>
      </c>
      <c r="B3293" t="s">
        <v>90</v>
      </c>
      <c r="D3293" t="s">
        <v>0</v>
      </c>
      <c r="E3293" t="s">
        <v>13</v>
      </c>
      <c r="F3293">
        <v>16</v>
      </c>
      <c r="G3293" t="str">
        <f>VLOOKUP(Table1[[#This Row],[Week]],MonthWeek,3,FALSE)</f>
        <v>Apr</v>
      </c>
      <c r="H3293" s="58">
        <v>0.1</v>
      </c>
      <c r="I3293" s="4">
        <f>VLOOKUP(Table1[[#This Row],[Week]],WeekDays,2,FALSE)*Table1[[#This Row],[%]]*0.875</f>
        <v>0.4375</v>
      </c>
      <c r="J32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294" spans="1:11" hidden="1" x14ac:dyDescent="0.3">
      <c r="A3294" t="s">
        <v>13</v>
      </c>
      <c r="B3294" t="s">
        <v>59</v>
      </c>
      <c r="D3294" t="s">
        <v>15</v>
      </c>
      <c r="E3294" t="s">
        <v>92</v>
      </c>
      <c r="F3294">
        <v>16</v>
      </c>
      <c r="G3294" t="str">
        <f>VLOOKUP(Table1[[#This Row],[Week]],MonthWeek,3,FALSE)</f>
        <v>Apr</v>
      </c>
      <c r="I3294" s="4">
        <f>VLOOKUP(Table1[[#This Row],[Week]],WeekDays,2,FALSE)*Table1[[#This Row],[%]]*0.875</f>
        <v>0</v>
      </c>
      <c r="J32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95" spans="1:11" hidden="1" x14ac:dyDescent="0.3">
      <c r="A3295" t="s">
        <v>13</v>
      </c>
      <c r="B3295" t="s">
        <v>59</v>
      </c>
      <c r="D3295" t="s">
        <v>17</v>
      </c>
      <c r="E3295" t="s">
        <v>72</v>
      </c>
      <c r="F3295">
        <v>16</v>
      </c>
      <c r="G3295" t="str">
        <f>VLOOKUP(Table1[[#This Row],[Week]],MonthWeek,3,FALSE)</f>
        <v>Apr</v>
      </c>
      <c r="H3295" s="58">
        <v>0.1</v>
      </c>
      <c r="I3295" s="4">
        <f>VLOOKUP(Table1[[#This Row],[Week]],WeekDays,2,FALSE)*Table1[[#This Row],[%]]*0.875</f>
        <v>0.4375</v>
      </c>
      <c r="J32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296" spans="1:11" hidden="1" x14ac:dyDescent="0.3">
      <c r="A3296" t="s">
        <v>13</v>
      </c>
      <c r="B3296" t="s">
        <v>59</v>
      </c>
      <c r="D3296" t="s">
        <v>19</v>
      </c>
      <c r="E3296" t="s">
        <v>102</v>
      </c>
      <c r="F3296">
        <v>16</v>
      </c>
      <c r="G3296" t="str">
        <f>VLOOKUP(Table1[[#This Row],[Week]],MonthWeek,3,FALSE)</f>
        <v>Apr</v>
      </c>
      <c r="I3296" s="4">
        <f>VLOOKUP(Table1[[#This Row],[Week]],WeekDays,2,FALSE)*Table1[[#This Row],[%]]*0.875</f>
        <v>0</v>
      </c>
      <c r="J32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297" spans="1:10" hidden="1" x14ac:dyDescent="0.3">
      <c r="A3297" t="s">
        <v>13</v>
      </c>
      <c r="B3297" t="s">
        <v>59</v>
      </c>
      <c r="D3297" t="s">
        <v>15</v>
      </c>
      <c r="E3297" t="s">
        <v>128</v>
      </c>
      <c r="F3297">
        <v>16</v>
      </c>
      <c r="G3297" t="str">
        <f>VLOOKUP(Table1[[#This Row],[Week]],MonthWeek,3,FALSE)</f>
        <v>Apr</v>
      </c>
      <c r="H3297" s="58">
        <v>0.1</v>
      </c>
      <c r="I3297" s="4">
        <f>VLOOKUP(Table1[[#This Row],[Week]],WeekDays,2,FALSE)*Table1[[#This Row],[%]]*0.875</f>
        <v>0.4375</v>
      </c>
      <c r="J32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298" spans="1:10" hidden="1" x14ac:dyDescent="0.3">
      <c r="A3298" t="s">
        <v>13</v>
      </c>
      <c r="B3298" t="s">
        <v>59</v>
      </c>
      <c r="D3298" t="s">
        <v>19</v>
      </c>
      <c r="E3298" t="s">
        <v>39</v>
      </c>
      <c r="F3298">
        <v>16</v>
      </c>
      <c r="G3298" t="str">
        <f>VLOOKUP(Table1[[#This Row],[Week]],MonthWeek,3,FALSE)</f>
        <v>Apr</v>
      </c>
      <c r="H3298" s="58">
        <v>0.1</v>
      </c>
      <c r="I3298" s="4">
        <f>VLOOKUP(Table1[[#This Row],[Week]],WeekDays,2,FALSE)*Table1[[#This Row],[%]]*0.875</f>
        <v>0.4375</v>
      </c>
      <c r="J32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299" spans="1:10" hidden="1" x14ac:dyDescent="0.3">
      <c r="A3299" t="s">
        <v>13</v>
      </c>
      <c r="B3299" t="s">
        <v>59</v>
      </c>
      <c r="D3299" t="s">
        <v>15</v>
      </c>
      <c r="E3299" t="s">
        <v>78</v>
      </c>
      <c r="F3299">
        <v>16</v>
      </c>
      <c r="G3299" t="str">
        <f>VLOOKUP(Table1[[#This Row],[Week]],MonthWeek,3,FALSE)</f>
        <v>Apr</v>
      </c>
      <c r="I3299" s="4">
        <f>VLOOKUP(Table1[[#This Row],[Week]],WeekDays,2,FALSE)*Table1[[#This Row],[%]]*0.875</f>
        <v>0</v>
      </c>
      <c r="J32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00" spans="1:10" hidden="1" x14ac:dyDescent="0.3">
      <c r="A3300" t="s">
        <v>13</v>
      </c>
      <c r="B3300" t="s">
        <v>59</v>
      </c>
      <c r="D3300" t="s">
        <v>0</v>
      </c>
      <c r="E3300" t="s">
        <v>13</v>
      </c>
      <c r="F3300">
        <v>16</v>
      </c>
      <c r="G3300" t="str">
        <f>VLOOKUP(Table1[[#This Row],[Week]],MonthWeek,3,FALSE)</f>
        <v>Apr</v>
      </c>
      <c r="H3300" s="58">
        <v>0.1</v>
      </c>
      <c r="I3300" s="4">
        <f>VLOOKUP(Table1[[#This Row],[Week]],WeekDays,2,FALSE)*Table1[[#This Row],[%]]*0.875</f>
        <v>0.4375</v>
      </c>
      <c r="J33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301" spans="1:10" hidden="1" x14ac:dyDescent="0.3">
      <c r="A3301" t="s">
        <v>10</v>
      </c>
      <c r="B3301" t="s">
        <v>10</v>
      </c>
      <c r="D3301" t="s">
        <v>17</v>
      </c>
      <c r="E3301" t="s">
        <v>72</v>
      </c>
      <c r="F3301">
        <v>16</v>
      </c>
      <c r="G3301" t="str">
        <f>VLOOKUP(Table1[[#This Row],[Week]],MonthWeek,3,FALSE)</f>
        <v>Apr</v>
      </c>
      <c r="I3301" s="4">
        <f>VLOOKUP(Table1[[#This Row],[Week]],WeekDays,2,FALSE)*Table1[[#This Row],[%]]*0.875</f>
        <v>0</v>
      </c>
      <c r="J33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02" spans="1:10" hidden="1" x14ac:dyDescent="0.3">
      <c r="A3302" t="s">
        <v>10</v>
      </c>
      <c r="B3302" t="s">
        <v>10</v>
      </c>
      <c r="D3302" t="s">
        <v>17</v>
      </c>
      <c r="E3302" t="s">
        <v>79</v>
      </c>
      <c r="F3302">
        <v>16</v>
      </c>
      <c r="G3302" t="str">
        <f>VLOOKUP(Table1[[#This Row],[Week]],MonthWeek,3,FALSE)</f>
        <v>Apr</v>
      </c>
      <c r="I3302" s="4">
        <f>VLOOKUP(Table1[[#This Row],[Week]],WeekDays,2,FALSE)*Table1[[#This Row],[%]]*0.875</f>
        <v>0</v>
      </c>
      <c r="J33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03" spans="1:10" hidden="1" x14ac:dyDescent="0.3">
      <c r="A3303" t="s">
        <v>10</v>
      </c>
      <c r="B3303" t="s">
        <v>10</v>
      </c>
      <c r="D3303" t="s">
        <v>17</v>
      </c>
      <c r="E3303" t="s">
        <v>62</v>
      </c>
      <c r="F3303">
        <v>16</v>
      </c>
      <c r="G3303" t="str">
        <f>VLOOKUP(Table1[[#This Row],[Week]],MonthWeek,3,FALSE)</f>
        <v>Apr</v>
      </c>
      <c r="I3303" s="4">
        <f>VLOOKUP(Table1[[#This Row],[Week]],WeekDays,2,FALSE)*Table1[[#This Row],[%]]*0.875</f>
        <v>0</v>
      </c>
      <c r="J33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04" spans="1:10" hidden="1" x14ac:dyDescent="0.3">
      <c r="A3304" t="s">
        <v>4</v>
      </c>
      <c r="B3304" t="s">
        <v>45</v>
      </c>
      <c r="D3304" t="s">
        <v>15</v>
      </c>
      <c r="E3304" t="s">
        <v>130</v>
      </c>
      <c r="F3304">
        <v>16</v>
      </c>
      <c r="G3304" t="str">
        <f>VLOOKUP(Table1[[#This Row],[Week]],MonthWeek,3,FALSE)</f>
        <v>Apr</v>
      </c>
      <c r="H3304" s="58">
        <v>0.15</v>
      </c>
      <c r="I3304" s="4">
        <f>VLOOKUP(Table1[[#This Row],[Week]],WeekDays,2,FALSE)*Table1[[#This Row],[%]]*0.875</f>
        <v>0.65625</v>
      </c>
      <c r="J33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305" spans="1:10" hidden="1" x14ac:dyDescent="0.3">
      <c r="A3305" t="s">
        <v>4</v>
      </c>
      <c r="B3305" t="s">
        <v>45</v>
      </c>
      <c r="D3305" t="s">
        <v>0</v>
      </c>
      <c r="E3305" t="s">
        <v>4</v>
      </c>
      <c r="F3305">
        <v>16</v>
      </c>
      <c r="G3305" t="str">
        <f>VLOOKUP(Table1[[#This Row],[Week]],MonthWeek,3,FALSE)</f>
        <v>Apr</v>
      </c>
      <c r="H3305" s="58">
        <v>0.2</v>
      </c>
      <c r="I3305" s="4">
        <f>VLOOKUP(Table1[[#This Row],[Week]],WeekDays,2,FALSE)*Table1[[#This Row],[%]]*0.875</f>
        <v>0.875</v>
      </c>
      <c r="J33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306" spans="1:10" hidden="1" x14ac:dyDescent="0.3">
      <c r="A3306" t="s">
        <v>4</v>
      </c>
      <c r="B3306" t="s">
        <v>45</v>
      </c>
      <c r="D3306" t="s">
        <v>19</v>
      </c>
      <c r="E3306" t="s">
        <v>102</v>
      </c>
      <c r="F3306">
        <v>16</v>
      </c>
      <c r="G3306" t="str">
        <f>VLOOKUP(Table1[[#This Row],[Week]],MonthWeek,3,FALSE)</f>
        <v>Apr</v>
      </c>
      <c r="H3306" s="58">
        <v>0.1</v>
      </c>
      <c r="I3306" s="4">
        <f>VLOOKUP(Table1[[#This Row],[Week]],WeekDays,2,FALSE)*Table1[[#This Row],[%]]*0.875</f>
        <v>0.4375</v>
      </c>
      <c r="J33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307" spans="1:10" hidden="1" x14ac:dyDescent="0.3">
      <c r="A3307" t="s">
        <v>4</v>
      </c>
      <c r="B3307" t="s">
        <v>45</v>
      </c>
      <c r="D3307" t="s">
        <v>17</v>
      </c>
      <c r="E3307" t="s">
        <v>118</v>
      </c>
      <c r="F3307">
        <v>16</v>
      </c>
      <c r="G3307" t="str">
        <f>VLOOKUP(Table1[[#This Row],[Week]],MonthWeek,3,FALSE)</f>
        <v>Apr</v>
      </c>
      <c r="I3307" s="4">
        <f>VLOOKUP(Table1[[#This Row],[Week]],WeekDays,2,FALSE)*Table1[[#This Row],[%]]*0.875</f>
        <v>0</v>
      </c>
      <c r="J33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08" spans="1:10" hidden="1" x14ac:dyDescent="0.3">
      <c r="A3308" t="s">
        <v>13</v>
      </c>
      <c r="B3308" t="s">
        <v>98</v>
      </c>
      <c r="D3308" t="s">
        <v>17</v>
      </c>
      <c r="E3308" t="s">
        <v>72</v>
      </c>
      <c r="F3308">
        <v>16</v>
      </c>
      <c r="G3308" t="str">
        <f>VLOOKUP(Table1[[#This Row],[Week]],MonthWeek,3,FALSE)</f>
        <v>Apr</v>
      </c>
      <c r="H3308" s="58">
        <v>0.1</v>
      </c>
      <c r="I3308" s="4">
        <f>VLOOKUP(Table1[[#This Row],[Week]],WeekDays,2,FALSE)*Table1[[#This Row],[%]]*0.875</f>
        <v>0.4375</v>
      </c>
      <c r="J33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309" spans="1:10" hidden="1" x14ac:dyDescent="0.3">
      <c r="A3309" t="s">
        <v>13</v>
      </c>
      <c r="B3309" t="s">
        <v>98</v>
      </c>
      <c r="D3309" t="s">
        <v>19</v>
      </c>
      <c r="E3309" t="s">
        <v>39</v>
      </c>
      <c r="F3309">
        <v>16</v>
      </c>
      <c r="G3309" t="str">
        <f>VLOOKUP(Table1[[#This Row],[Week]],MonthWeek,3,FALSE)</f>
        <v>Apr</v>
      </c>
      <c r="H3309" s="58">
        <v>0.1</v>
      </c>
      <c r="I3309" s="4">
        <f>VLOOKUP(Table1[[#This Row],[Week]],WeekDays,2,FALSE)*Table1[[#This Row],[%]]*0.875</f>
        <v>0.4375</v>
      </c>
      <c r="J33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310" spans="1:10" hidden="1" x14ac:dyDescent="0.3">
      <c r="A3310" t="s">
        <v>13</v>
      </c>
      <c r="B3310" t="s">
        <v>98</v>
      </c>
      <c r="D3310" t="s">
        <v>15</v>
      </c>
      <c r="E3310" t="s">
        <v>126</v>
      </c>
      <c r="F3310">
        <v>16</v>
      </c>
      <c r="G3310" t="str">
        <f>VLOOKUP(Table1[[#This Row],[Week]],MonthWeek,3,FALSE)</f>
        <v>Apr</v>
      </c>
      <c r="I3310" s="4">
        <f>VLOOKUP(Table1[[#This Row],[Week]],WeekDays,2,FALSE)*Table1[[#This Row],[%]]*0.875</f>
        <v>0</v>
      </c>
      <c r="J33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11" spans="1:10" hidden="1" x14ac:dyDescent="0.3">
      <c r="A3311" t="s">
        <v>13</v>
      </c>
      <c r="B3311" t="s">
        <v>98</v>
      </c>
      <c r="D3311" t="s">
        <v>15</v>
      </c>
      <c r="E3311" t="s">
        <v>117</v>
      </c>
      <c r="F3311">
        <v>16</v>
      </c>
      <c r="G3311" t="str">
        <f>VLOOKUP(Table1[[#This Row],[Week]],MonthWeek,3,FALSE)</f>
        <v>Apr</v>
      </c>
      <c r="H3311" s="58">
        <v>0.1</v>
      </c>
      <c r="I3311" s="4">
        <f>VLOOKUP(Table1[[#This Row],[Week]],WeekDays,2,FALSE)*Table1[[#This Row],[%]]*0.875</f>
        <v>0.4375</v>
      </c>
      <c r="J331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312" spans="1:10" hidden="1" x14ac:dyDescent="0.3">
      <c r="A3312" t="s">
        <v>13</v>
      </c>
      <c r="B3312" t="s">
        <v>98</v>
      </c>
      <c r="D3312" t="s">
        <v>0</v>
      </c>
      <c r="E3312" t="s">
        <v>13</v>
      </c>
      <c r="F3312">
        <v>16</v>
      </c>
      <c r="G3312" t="str">
        <f>VLOOKUP(Table1[[#This Row],[Week]],MonthWeek,3,FALSE)</f>
        <v>Apr</v>
      </c>
      <c r="H3312" s="58">
        <v>0.1</v>
      </c>
      <c r="I3312" s="4">
        <f>VLOOKUP(Table1[[#This Row],[Week]],WeekDays,2,FALSE)*Table1[[#This Row],[%]]*0.875</f>
        <v>0.4375</v>
      </c>
      <c r="J33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313" spans="1:11" hidden="1" x14ac:dyDescent="0.3">
      <c r="A3313" t="s">
        <v>5</v>
      </c>
      <c r="B3313" t="s">
        <v>46</v>
      </c>
      <c r="D3313" t="s">
        <v>19</v>
      </c>
      <c r="E3313" t="s">
        <v>108</v>
      </c>
      <c r="F3313">
        <v>16</v>
      </c>
      <c r="G3313" t="str">
        <f>VLOOKUP(Table1[[#This Row],[Week]],MonthWeek,3,FALSE)</f>
        <v>Apr</v>
      </c>
      <c r="I3313" s="4">
        <f>VLOOKUP(Table1[[#This Row],[Week]],WeekDays,2,FALSE)*Table1[[#This Row],[%]]*0.875</f>
        <v>0</v>
      </c>
      <c r="J33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14" spans="1:11" hidden="1" x14ac:dyDescent="0.3">
      <c r="A3314" t="s">
        <v>5</v>
      </c>
      <c r="B3314" t="s">
        <v>46</v>
      </c>
      <c r="D3314" t="s">
        <v>15</v>
      </c>
      <c r="E3314" t="s">
        <v>92</v>
      </c>
      <c r="F3314">
        <v>16</v>
      </c>
      <c r="G3314" t="str">
        <f>VLOOKUP(Table1[[#This Row],[Week]],MonthWeek,3,FALSE)</f>
        <v>Apr</v>
      </c>
      <c r="I3314" s="4">
        <f>VLOOKUP(Table1[[#This Row],[Week]],WeekDays,2,FALSE)*Table1[[#This Row],[%]]*0.875</f>
        <v>0</v>
      </c>
      <c r="J33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15" spans="1:11" hidden="1" x14ac:dyDescent="0.3">
      <c r="A3315" t="s">
        <v>5</v>
      </c>
      <c r="B3315" t="s">
        <v>46</v>
      </c>
      <c r="D3315" t="s">
        <v>15</v>
      </c>
      <c r="E3315" t="s">
        <v>133</v>
      </c>
      <c r="F3315">
        <v>16</v>
      </c>
      <c r="G3315" t="str">
        <f>VLOOKUP(Table1[[#This Row],[Week]],MonthWeek,3,FALSE)</f>
        <v>Apr</v>
      </c>
      <c r="I3315" s="4">
        <f>VLOOKUP(Table1[[#This Row],[Week]],WeekDays,2,FALSE)*Table1[[#This Row],[%]]*0.875</f>
        <v>0</v>
      </c>
      <c r="J33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16" spans="1:11" hidden="1" x14ac:dyDescent="0.3">
      <c r="A3316" t="s">
        <v>5</v>
      </c>
      <c r="B3316" t="s">
        <v>46</v>
      </c>
      <c r="D3316" t="s">
        <v>17</v>
      </c>
      <c r="E3316" t="s">
        <v>62</v>
      </c>
      <c r="F3316">
        <v>16</v>
      </c>
      <c r="G3316" t="str">
        <f>VLOOKUP(Table1[[#This Row],[Week]],MonthWeek,3,FALSE)</f>
        <v>Apr</v>
      </c>
      <c r="I3316" s="4">
        <f>VLOOKUP(Table1[[#This Row],[Week]],WeekDays,2,FALSE)*Table1[[#This Row],[%]]*0.875</f>
        <v>0</v>
      </c>
      <c r="J33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17" spans="1:11" hidden="1" x14ac:dyDescent="0.3">
      <c r="A3317" t="s">
        <v>5</v>
      </c>
      <c r="B3317" t="s">
        <v>46</v>
      </c>
      <c r="D3317" t="s">
        <v>19</v>
      </c>
      <c r="E3317" t="s">
        <v>39</v>
      </c>
      <c r="F3317">
        <v>16</v>
      </c>
      <c r="G3317" t="str">
        <f>VLOOKUP(Table1[[#This Row],[Week]],MonthWeek,3,FALSE)</f>
        <v>Apr</v>
      </c>
      <c r="I3317" s="4">
        <f>VLOOKUP(Table1[[#This Row],[Week]],WeekDays,2,FALSE)*Table1[[#This Row],[%]]*0.875</f>
        <v>0</v>
      </c>
      <c r="J33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18" spans="1:11" hidden="1" x14ac:dyDescent="0.3">
      <c r="A3318" t="s">
        <v>5</v>
      </c>
      <c r="B3318" t="s">
        <v>46</v>
      </c>
      <c r="D3318" t="s">
        <v>15</v>
      </c>
      <c r="E3318" t="s">
        <v>78</v>
      </c>
      <c r="F3318">
        <v>16</v>
      </c>
      <c r="G3318" t="str">
        <f>VLOOKUP(Table1[[#This Row],[Week]],MonthWeek,3,FALSE)</f>
        <v>Apr</v>
      </c>
      <c r="I3318" s="4">
        <f>VLOOKUP(Table1[[#This Row],[Week]],WeekDays,2,FALSE)*Table1[[#This Row],[%]]*0.875</f>
        <v>0</v>
      </c>
      <c r="J33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19" spans="1:11" hidden="1" x14ac:dyDescent="0.3">
      <c r="A3319" t="s">
        <v>14</v>
      </c>
      <c r="B3319" t="s">
        <v>85</v>
      </c>
      <c r="D3319" t="s">
        <v>17</v>
      </c>
      <c r="E3319" t="s">
        <v>120</v>
      </c>
      <c r="F3319">
        <v>16</v>
      </c>
      <c r="G3319" t="str">
        <f>VLOOKUP(Table1[[#This Row],[Week]],MonthWeek,3,FALSE)</f>
        <v>Apr</v>
      </c>
      <c r="H3319" s="58">
        <v>0.2</v>
      </c>
      <c r="I3319" s="4">
        <f>VLOOKUP(Table1[[#This Row],[Week]],WeekDays,2,FALSE)*Table1[[#This Row],[%]]*0.875</f>
        <v>0.875</v>
      </c>
      <c r="J33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320" spans="1:11" hidden="1" x14ac:dyDescent="0.3">
      <c r="A3320" t="s">
        <v>14</v>
      </c>
      <c r="B3320" t="s">
        <v>85</v>
      </c>
      <c r="D3320" t="s">
        <v>15</v>
      </c>
      <c r="E3320" t="s">
        <v>92</v>
      </c>
      <c r="F3320">
        <v>16</v>
      </c>
      <c r="G3320" t="str">
        <f>VLOOKUP(Table1[[#This Row],[Week]],MonthWeek,3,FALSE)</f>
        <v>Apr</v>
      </c>
      <c r="H3320" s="42">
        <v>0.2</v>
      </c>
      <c r="I3320" s="4">
        <f>VLOOKUP(Table1[[#This Row],[Week]],WeekDays,2,FALSE)*Table1[[#This Row],[%]]*0.875</f>
        <v>0.875</v>
      </c>
      <c r="J33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320" s="42"/>
    </row>
    <row r="3321" spans="1:11" hidden="1" x14ac:dyDescent="0.3">
      <c r="A3321" t="s">
        <v>14</v>
      </c>
      <c r="B3321" t="s">
        <v>85</v>
      </c>
      <c r="D3321" t="s">
        <v>17</v>
      </c>
      <c r="E3321" t="s">
        <v>72</v>
      </c>
      <c r="F3321">
        <v>16</v>
      </c>
      <c r="G3321" t="str">
        <f>VLOOKUP(Table1[[#This Row],[Week]],MonthWeek,3,FALSE)</f>
        <v>Apr</v>
      </c>
      <c r="H3321" s="58">
        <v>0.1</v>
      </c>
      <c r="I3321" s="4">
        <f>VLOOKUP(Table1[[#This Row],[Week]],WeekDays,2,FALSE)*Table1[[#This Row],[%]]*0.875</f>
        <v>0.4375</v>
      </c>
      <c r="J33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322" spans="1:11" hidden="1" x14ac:dyDescent="0.3">
      <c r="A3322" t="s">
        <v>14</v>
      </c>
      <c r="B3322" t="s">
        <v>85</v>
      </c>
      <c r="D3322" t="s">
        <v>19</v>
      </c>
      <c r="E3322" t="s">
        <v>121</v>
      </c>
      <c r="F3322">
        <v>16</v>
      </c>
      <c r="G3322" t="str">
        <f>VLOOKUP(Table1[[#This Row],[Week]],MonthWeek,3,FALSE)</f>
        <v>Apr</v>
      </c>
      <c r="H3322" s="42">
        <v>0.2</v>
      </c>
      <c r="I3322" s="4">
        <f>VLOOKUP(Table1[[#This Row],[Week]],WeekDays,2,FALSE)*Table1[[#This Row],[%]]*0.875</f>
        <v>0.875</v>
      </c>
      <c r="J33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322" s="42"/>
    </row>
    <row r="3323" spans="1:11" hidden="1" x14ac:dyDescent="0.3">
      <c r="A3323" t="s">
        <v>14</v>
      </c>
      <c r="B3323" t="s">
        <v>85</v>
      </c>
      <c r="D3323" t="s">
        <v>15</v>
      </c>
      <c r="E3323" t="s">
        <v>126</v>
      </c>
      <c r="F3323">
        <v>16</v>
      </c>
      <c r="G3323" t="str">
        <f>VLOOKUP(Table1[[#This Row],[Week]],MonthWeek,3,FALSE)</f>
        <v>Apr</v>
      </c>
      <c r="H3323" s="42">
        <v>0.05</v>
      </c>
      <c r="I3323" s="4">
        <f>VLOOKUP(Table1[[#This Row],[Week]],WeekDays,2,FALSE)*Table1[[#This Row],[%]]*0.875</f>
        <v>0.21875</v>
      </c>
      <c r="J33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3323" s="42"/>
    </row>
    <row r="3324" spans="1:11" hidden="1" x14ac:dyDescent="0.3">
      <c r="A3324" t="s">
        <v>14</v>
      </c>
      <c r="B3324" t="s">
        <v>85</v>
      </c>
      <c r="D3324" t="s">
        <v>15</v>
      </c>
      <c r="E3324" t="s">
        <v>138</v>
      </c>
      <c r="F3324">
        <v>16</v>
      </c>
      <c r="G3324" t="str">
        <f>VLOOKUP(Table1[[#This Row],[Week]],MonthWeek,3,FALSE)</f>
        <v>Apr</v>
      </c>
      <c r="H3324" s="42"/>
      <c r="I3324" s="4">
        <f>VLOOKUP(Table1[[#This Row],[Week]],WeekDays,2,FALSE)*Table1[[#This Row],[%]]*0.875</f>
        <v>0</v>
      </c>
      <c r="J33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324" s="42"/>
    </row>
    <row r="3325" spans="1:11" hidden="1" x14ac:dyDescent="0.3">
      <c r="A3325" t="s">
        <v>14</v>
      </c>
      <c r="B3325" t="s">
        <v>85</v>
      </c>
      <c r="D3325" t="s">
        <v>0</v>
      </c>
      <c r="E3325" t="s">
        <v>167</v>
      </c>
      <c r="F3325">
        <v>16</v>
      </c>
      <c r="G3325" t="str">
        <f>VLOOKUP(Table1[[#This Row],[Week]],MonthWeek,3,FALSE)</f>
        <v>Apr</v>
      </c>
      <c r="H3325" s="42">
        <v>0.1</v>
      </c>
      <c r="I3325" s="4">
        <f>VLOOKUP(Table1[[#This Row],[Week]],WeekDays,2,FALSE)*Table1[[#This Row],[%]]*0.875</f>
        <v>0.4375</v>
      </c>
      <c r="J332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325" s="42"/>
    </row>
    <row r="3326" spans="1:11" hidden="1" x14ac:dyDescent="0.3">
      <c r="A3326" t="s">
        <v>6</v>
      </c>
      <c r="B3326" t="s">
        <v>111</v>
      </c>
      <c r="D3326" t="s">
        <v>15</v>
      </c>
      <c r="E3326" t="s">
        <v>37</v>
      </c>
      <c r="F3326">
        <v>16</v>
      </c>
      <c r="G3326" t="str">
        <f>VLOOKUP(Table1[[#This Row],[Week]],MonthWeek,3,FALSE)</f>
        <v>Apr</v>
      </c>
      <c r="H3326" s="58">
        <v>0.1</v>
      </c>
      <c r="I3326" s="4">
        <f>VLOOKUP(Table1[[#This Row],[Week]],WeekDays,2,FALSE)*Table1[[#This Row],[%]]*0.875</f>
        <v>0.4375</v>
      </c>
      <c r="J33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327" spans="1:11" hidden="1" x14ac:dyDescent="0.3">
      <c r="A3327" t="s">
        <v>6</v>
      </c>
      <c r="B3327" t="s">
        <v>111</v>
      </c>
      <c r="D3327" t="s">
        <v>19</v>
      </c>
      <c r="E3327" t="s">
        <v>73</v>
      </c>
      <c r="F3327">
        <v>16</v>
      </c>
      <c r="G3327" t="str">
        <f>VLOOKUP(Table1[[#This Row],[Week]],MonthWeek,3,FALSE)</f>
        <v>Apr</v>
      </c>
      <c r="H3327" s="58">
        <v>0.2</v>
      </c>
      <c r="I3327" s="4">
        <f>VLOOKUP(Table1[[#This Row],[Week]],WeekDays,2,FALSE)*Table1[[#This Row],[%]]*0.875</f>
        <v>0.875</v>
      </c>
      <c r="J33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328" spans="1:11" hidden="1" x14ac:dyDescent="0.3">
      <c r="A3328" t="s">
        <v>6</v>
      </c>
      <c r="B3328" t="s">
        <v>111</v>
      </c>
      <c r="D3328" t="s">
        <v>0</v>
      </c>
      <c r="E3328" t="s">
        <v>6</v>
      </c>
      <c r="F3328">
        <v>16</v>
      </c>
      <c r="G3328" t="str">
        <f>VLOOKUP(Table1[[#This Row],[Week]],MonthWeek,3,FALSE)</f>
        <v>Apr</v>
      </c>
      <c r="H3328" s="58">
        <v>0.3</v>
      </c>
      <c r="I3328" s="4">
        <f>VLOOKUP(Table1[[#This Row],[Week]],WeekDays,2,FALSE)*Table1[[#This Row],[%]]*0.875</f>
        <v>1.3125</v>
      </c>
      <c r="J33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329" spans="1:11" hidden="1" x14ac:dyDescent="0.3">
      <c r="A3329" t="s">
        <v>6</v>
      </c>
      <c r="B3329" t="s">
        <v>111</v>
      </c>
      <c r="D3329" t="s">
        <v>15</v>
      </c>
      <c r="E3329" t="s">
        <v>127</v>
      </c>
      <c r="F3329">
        <v>16</v>
      </c>
      <c r="G3329" t="str">
        <f>VLOOKUP(Table1[[#This Row],[Week]],MonthWeek,3,FALSE)</f>
        <v>Apr</v>
      </c>
      <c r="I3329" s="4">
        <f>VLOOKUP(Table1[[#This Row],[Week]],WeekDays,2,FALSE)*Table1[[#This Row],[%]]*0.875</f>
        <v>0</v>
      </c>
      <c r="J33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30" spans="1:11" hidden="1" x14ac:dyDescent="0.3">
      <c r="A3330" t="s">
        <v>6</v>
      </c>
      <c r="B3330" t="s">
        <v>111</v>
      </c>
      <c r="D3330" t="s">
        <v>17</v>
      </c>
      <c r="E3330" t="s">
        <v>79</v>
      </c>
      <c r="F3330">
        <v>16</v>
      </c>
      <c r="G3330" t="str">
        <f>VLOOKUP(Table1[[#This Row],[Week]],MonthWeek,3,FALSE)</f>
        <v>Apr</v>
      </c>
      <c r="H3330" s="58">
        <v>0.05</v>
      </c>
      <c r="I3330" s="4">
        <f>VLOOKUP(Table1[[#This Row],[Week]],WeekDays,2,FALSE)*Table1[[#This Row],[%]]*0.875</f>
        <v>0.21875</v>
      </c>
      <c r="J33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331" spans="1:11" hidden="1" x14ac:dyDescent="0.3">
      <c r="A3331" t="s">
        <v>6</v>
      </c>
      <c r="B3331" t="s">
        <v>111</v>
      </c>
      <c r="D3331" t="s">
        <v>15</v>
      </c>
      <c r="E3331" t="s">
        <v>78</v>
      </c>
      <c r="F3331">
        <v>16</v>
      </c>
      <c r="G3331" t="str">
        <f>VLOOKUP(Table1[[#This Row],[Week]],MonthWeek,3,FALSE)</f>
        <v>Apr</v>
      </c>
      <c r="H3331" s="58">
        <v>0.3</v>
      </c>
      <c r="I3331" s="4">
        <f>VLOOKUP(Table1[[#This Row],[Week]],WeekDays,2,FALSE)*Table1[[#This Row],[%]]*0.875</f>
        <v>1.3125</v>
      </c>
      <c r="J33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332" spans="1:11" hidden="1" x14ac:dyDescent="0.3">
      <c r="A3332" t="s">
        <v>6</v>
      </c>
      <c r="B3332" t="s">
        <v>97</v>
      </c>
      <c r="D3332" t="s">
        <v>15</v>
      </c>
      <c r="E3332" t="s">
        <v>124</v>
      </c>
      <c r="F3332">
        <v>16</v>
      </c>
      <c r="G3332" t="str">
        <f>VLOOKUP(Table1[[#This Row],[Week]],MonthWeek,3,FALSE)</f>
        <v>Apr</v>
      </c>
      <c r="H3332" s="58">
        <v>0.2</v>
      </c>
      <c r="I3332" s="4">
        <f>VLOOKUP(Table1[[#This Row],[Week]],WeekDays,2,FALSE)*Table1[[#This Row],[%]]*0.875</f>
        <v>0.875</v>
      </c>
      <c r="J33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333" spans="1:11" hidden="1" x14ac:dyDescent="0.3">
      <c r="A3333" t="s">
        <v>6</v>
      </c>
      <c r="B3333" t="s">
        <v>97</v>
      </c>
      <c r="D3333" t="s">
        <v>15</v>
      </c>
      <c r="E3333" t="s">
        <v>122</v>
      </c>
      <c r="F3333">
        <v>16</v>
      </c>
      <c r="G3333" t="str">
        <f>VLOOKUP(Table1[[#This Row],[Week]],MonthWeek,3,FALSE)</f>
        <v>Apr</v>
      </c>
      <c r="H3333" s="58">
        <v>0.5</v>
      </c>
      <c r="I3333" s="4">
        <f>VLOOKUP(Table1[[#This Row],[Week]],WeekDays,2,FALSE)*Table1[[#This Row],[%]]*0.875</f>
        <v>2.1875</v>
      </c>
      <c r="J33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3333" s="42"/>
    </row>
    <row r="3334" spans="1:11" hidden="1" x14ac:dyDescent="0.3">
      <c r="A3334" t="s">
        <v>6</v>
      </c>
      <c r="B3334" t="s">
        <v>97</v>
      </c>
      <c r="D3334" t="s">
        <v>19</v>
      </c>
      <c r="E3334" t="s">
        <v>73</v>
      </c>
      <c r="F3334">
        <v>16</v>
      </c>
      <c r="G3334" t="str">
        <f>VLOOKUP(Table1[[#This Row],[Week]],MonthWeek,3,FALSE)</f>
        <v>Apr</v>
      </c>
      <c r="H3334" s="58">
        <v>0.15</v>
      </c>
      <c r="I3334" s="4">
        <f>VLOOKUP(Table1[[#This Row],[Week]],WeekDays,2,FALSE)*Table1[[#This Row],[%]]*0.875</f>
        <v>0.65625</v>
      </c>
      <c r="J33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3335" spans="1:11" hidden="1" x14ac:dyDescent="0.3">
      <c r="A3335" t="s">
        <v>6</v>
      </c>
      <c r="B3335" t="s">
        <v>97</v>
      </c>
      <c r="D3335" t="s">
        <v>0</v>
      </c>
      <c r="E3335" t="s">
        <v>6</v>
      </c>
      <c r="F3335">
        <v>16</v>
      </c>
      <c r="G3335" t="str">
        <f>VLOOKUP(Table1[[#This Row],[Week]],MonthWeek,3,FALSE)</f>
        <v>Apr</v>
      </c>
      <c r="H3335" s="58">
        <v>0.4</v>
      </c>
      <c r="I3335" s="4">
        <f>VLOOKUP(Table1[[#This Row],[Week]],WeekDays,2,FALSE)*Table1[[#This Row],[%]]*0.875</f>
        <v>1.75</v>
      </c>
      <c r="J33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336" spans="1:11" hidden="1" x14ac:dyDescent="0.3">
      <c r="A3336" t="s">
        <v>6</v>
      </c>
      <c r="B3336" t="s">
        <v>97</v>
      </c>
      <c r="D3336" t="s">
        <v>17</v>
      </c>
      <c r="E3336" t="s">
        <v>107</v>
      </c>
      <c r="F3336">
        <v>16</v>
      </c>
      <c r="G3336" t="str">
        <f>VLOOKUP(Table1[[#This Row],[Week]],MonthWeek,3,FALSE)</f>
        <v>Apr</v>
      </c>
      <c r="H3336" s="58">
        <v>0.1</v>
      </c>
      <c r="I3336" s="4">
        <f>VLOOKUP(Table1[[#This Row],[Week]],WeekDays,2,FALSE)*Table1[[#This Row],[%]]*0.875</f>
        <v>0.4375</v>
      </c>
      <c r="J33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337" spans="1:11" hidden="1" x14ac:dyDescent="0.3">
      <c r="A3337" t="s">
        <v>6</v>
      </c>
      <c r="B3337" t="s">
        <v>97</v>
      </c>
      <c r="D3337" t="s">
        <v>17</v>
      </c>
      <c r="E3337" t="s">
        <v>50</v>
      </c>
      <c r="F3337">
        <v>16</v>
      </c>
      <c r="G3337" t="str">
        <f>VLOOKUP(Table1[[#This Row],[Week]],MonthWeek,3,FALSE)</f>
        <v>Apr</v>
      </c>
      <c r="H3337" s="58">
        <v>0.1</v>
      </c>
      <c r="I3337" s="4">
        <f>VLOOKUP(Table1[[#This Row],[Week]],WeekDays,2,FALSE)*Table1[[#This Row],[%]]*0.875</f>
        <v>0.4375</v>
      </c>
      <c r="J33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338" spans="1:11" hidden="1" x14ac:dyDescent="0.3">
      <c r="A3338" t="s">
        <v>13</v>
      </c>
      <c r="B3338" t="s">
        <v>69</v>
      </c>
      <c r="D3338" t="s">
        <v>15</v>
      </c>
      <c r="E3338" t="s">
        <v>127</v>
      </c>
      <c r="F3338">
        <v>16</v>
      </c>
      <c r="G3338" t="str">
        <f>VLOOKUP(Table1[[#This Row],[Week]],MonthWeek,3,FALSE)</f>
        <v>Apr</v>
      </c>
      <c r="I3338" s="4">
        <f>VLOOKUP(Table1[[#This Row],[Week]],WeekDays,2,FALSE)*Table1[[#This Row],[%]]*0.875</f>
        <v>0</v>
      </c>
      <c r="J33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338" s="42"/>
    </row>
    <row r="3339" spans="1:11" hidden="1" x14ac:dyDescent="0.3">
      <c r="A3339" t="s">
        <v>13</v>
      </c>
      <c r="B3339" t="s">
        <v>69</v>
      </c>
      <c r="D3339" t="s">
        <v>17</v>
      </c>
      <c r="E3339" t="s">
        <v>118</v>
      </c>
      <c r="F3339">
        <v>16</v>
      </c>
      <c r="G3339" t="str">
        <f>VLOOKUP(Table1[[#This Row],[Week]],MonthWeek,3,FALSE)</f>
        <v>Apr</v>
      </c>
      <c r="H3339" s="58">
        <v>0.1</v>
      </c>
      <c r="I3339" s="4">
        <f>VLOOKUP(Table1[[#This Row],[Week]],WeekDays,2,FALSE)*Table1[[#This Row],[%]]*0.875</f>
        <v>0.4375</v>
      </c>
      <c r="J33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339" s="42"/>
    </row>
    <row r="3340" spans="1:11" hidden="1" x14ac:dyDescent="0.3">
      <c r="A3340" t="s">
        <v>13</v>
      </c>
      <c r="B3340" t="s">
        <v>69</v>
      </c>
      <c r="D3340" t="s">
        <v>19</v>
      </c>
      <c r="E3340" t="s">
        <v>121</v>
      </c>
      <c r="F3340">
        <v>16</v>
      </c>
      <c r="G3340" t="str">
        <f>VLOOKUP(Table1[[#This Row],[Week]],MonthWeek,3,FALSE)</f>
        <v>Apr</v>
      </c>
      <c r="H3340" s="58">
        <v>0.1</v>
      </c>
      <c r="I3340" s="4">
        <f>VLOOKUP(Table1[[#This Row],[Week]],WeekDays,2,FALSE)*Table1[[#This Row],[%]]*0.875</f>
        <v>0.4375</v>
      </c>
      <c r="J33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340" s="42"/>
    </row>
    <row r="3341" spans="1:11" hidden="1" x14ac:dyDescent="0.3">
      <c r="A3341" t="s">
        <v>13</v>
      </c>
      <c r="B3341" t="s">
        <v>69</v>
      </c>
      <c r="D3341" t="s">
        <v>15</v>
      </c>
      <c r="E3341" t="s">
        <v>138</v>
      </c>
      <c r="F3341">
        <v>16</v>
      </c>
      <c r="G3341" t="str">
        <f>VLOOKUP(Table1[[#This Row],[Week]],MonthWeek,3,FALSE)</f>
        <v>Apr</v>
      </c>
      <c r="H3341" s="58">
        <v>0.1</v>
      </c>
      <c r="I3341" s="4">
        <f>VLOOKUP(Table1[[#This Row],[Week]],WeekDays,2,FALSE)*Table1[[#This Row],[%]]*0.875</f>
        <v>0.4375</v>
      </c>
      <c r="J33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3341" s="42"/>
    </row>
    <row r="3342" spans="1:11" hidden="1" x14ac:dyDescent="0.3">
      <c r="A3342" t="s">
        <v>13</v>
      </c>
      <c r="B3342" t="s">
        <v>69</v>
      </c>
      <c r="D3342" t="s">
        <v>0</v>
      </c>
      <c r="E3342" t="s">
        <v>13</v>
      </c>
      <c r="F3342">
        <v>16</v>
      </c>
      <c r="G3342" t="str">
        <f>VLOOKUP(Table1[[#This Row],[Week]],MonthWeek,3,FALSE)</f>
        <v>Apr</v>
      </c>
      <c r="H3342" s="58">
        <v>0.1</v>
      </c>
      <c r="I3342" s="4">
        <f>VLOOKUP(Table1[[#This Row],[Week]],WeekDays,2,FALSE)*Table1[[#This Row],[%]]*0.875</f>
        <v>0.4375</v>
      </c>
      <c r="J33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3342" s="42"/>
    </row>
    <row r="3343" spans="1:11" hidden="1" x14ac:dyDescent="0.3">
      <c r="A3343" t="s">
        <v>14</v>
      </c>
      <c r="B3343" t="s">
        <v>60</v>
      </c>
      <c r="D3343" t="s">
        <v>19</v>
      </c>
      <c r="E3343" t="s">
        <v>108</v>
      </c>
      <c r="F3343">
        <v>16</v>
      </c>
      <c r="G3343" t="str">
        <f>VLOOKUP(Table1[[#This Row],[Week]],MonthWeek,3,FALSE)</f>
        <v>Apr</v>
      </c>
      <c r="H3343" s="58">
        <v>0.2</v>
      </c>
      <c r="I3343" s="4">
        <f>VLOOKUP(Table1[[#This Row],[Week]],WeekDays,2,FALSE)*Table1[[#This Row],[%]]*0.875</f>
        <v>0.875</v>
      </c>
      <c r="J33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344" spans="1:11" hidden="1" x14ac:dyDescent="0.3">
      <c r="A3344" t="s">
        <v>14</v>
      </c>
      <c r="B3344" t="s">
        <v>60</v>
      </c>
      <c r="D3344" t="s">
        <v>17</v>
      </c>
      <c r="E3344" t="s">
        <v>120</v>
      </c>
      <c r="F3344">
        <v>16</v>
      </c>
      <c r="G3344" t="str">
        <f>VLOOKUP(Table1[[#This Row],[Week]],MonthWeek,3,FALSE)</f>
        <v>Apr</v>
      </c>
      <c r="H3344" s="58">
        <v>0.2</v>
      </c>
      <c r="I3344" s="4">
        <f>VLOOKUP(Table1[[#This Row],[Week]],WeekDays,2,FALSE)*Table1[[#This Row],[%]]*0.875</f>
        <v>0.875</v>
      </c>
      <c r="J33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345" spans="1:11" hidden="1" x14ac:dyDescent="0.3">
      <c r="A3345" t="s">
        <v>14</v>
      </c>
      <c r="B3345" t="s">
        <v>60</v>
      </c>
      <c r="D3345" t="s">
        <v>15</v>
      </c>
      <c r="E3345" t="s">
        <v>134</v>
      </c>
      <c r="F3345">
        <v>16</v>
      </c>
      <c r="G3345" t="str">
        <f>VLOOKUP(Table1[[#This Row],[Week]],MonthWeek,3,FALSE)</f>
        <v>Apr</v>
      </c>
      <c r="I3345" s="4">
        <f>VLOOKUP(Table1[[#This Row],[Week]],WeekDays,2,FALSE)*Table1[[#This Row],[%]]*0.875</f>
        <v>0</v>
      </c>
      <c r="J33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46" spans="1:11" hidden="1" x14ac:dyDescent="0.3">
      <c r="A3346" t="s">
        <v>14</v>
      </c>
      <c r="B3346" t="s">
        <v>60</v>
      </c>
      <c r="D3346" t="s">
        <v>17</v>
      </c>
      <c r="E3346" t="s">
        <v>72</v>
      </c>
      <c r="F3346">
        <v>16</v>
      </c>
      <c r="G3346" t="str">
        <f>VLOOKUP(Table1[[#This Row],[Week]],MonthWeek,3,FALSE)</f>
        <v>Apr</v>
      </c>
      <c r="H3346" s="58">
        <v>0.15</v>
      </c>
      <c r="I3346" s="4">
        <f>VLOOKUP(Table1[[#This Row],[Week]],WeekDays,2,FALSE)*Table1[[#This Row],[%]]*0.875</f>
        <v>0.65625</v>
      </c>
      <c r="J33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3347" spans="1:11" hidden="1" x14ac:dyDescent="0.3">
      <c r="A3347" t="s">
        <v>14</v>
      </c>
      <c r="B3347" t="s">
        <v>60</v>
      </c>
      <c r="D3347" t="s">
        <v>17</v>
      </c>
      <c r="E3347" t="s">
        <v>72</v>
      </c>
      <c r="F3347">
        <v>16</v>
      </c>
      <c r="G3347" t="str">
        <f>VLOOKUP(Table1[[#This Row],[Week]],MonthWeek,3,FALSE)</f>
        <v>Apr</v>
      </c>
      <c r="H3347" s="58">
        <v>0.15</v>
      </c>
      <c r="I3347" s="4">
        <f>VLOOKUP(Table1[[#This Row],[Week]],WeekDays,2,FALSE)*Table1[[#This Row],[%]]*0.875</f>
        <v>0.65625</v>
      </c>
      <c r="J33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3348" spans="1:11" hidden="1" x14ac:dyDescent="0.3">
      <c r="A3348" t="s">
        <v>14</v>
      </c>
      <c r="B3348" t="s">
        <v>60</v>
      </c>
      <c r="D3348" t="s">
        <v>19</v>
      </c>
      <c r="E3348" t="s">
        <v>51</v>
      </c>
      <c r="F3348">
        <v>16</v>
      </c>
      <c r="G3348" t="str">
        <f>VLOOKUP(Table1[[#This Row],[Week]],MonthWeek,3,FALSE)</f>
        <v>Apr</v>
      </c>
      <c r="H3348" s="58">
        <v>0.1</v>
      </c>
      <c r="I3348" s="4">
        <f>VLOOKUP(Table1[[#This Row],[Week]],WeekDays,2,FALSE)*Table1[[#This Row],[%]]*0.875</f>
        <v>0.4375</v>
      </c>
      <c r="J33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349" spans="1:11" hidden="1" x14ac:dyDescent="0.3">
      <c r="A3349" t="s">
        <v>14</v>
      </c>
      <c r="B3349" t="s">
        <v>60</v>
      </c>
      <c r="D3349" t="s">
        <v>15</v>
      </c>
      <c r="E3349" t="s">
        <v>126</v>
      </c>
      <c r="F3349">
        <v>16</v>
      </c>
      <c r="G3349" t="str">
        <f>VLOOKUP(Table1[[#This Row],[Week]],MonthWeek,3,FALSE)</f>
        <v>Apr</v>
      </c>
      <c r="H3349" s="58">
        <v>0.2</v>
      </c>
      <c r="I3349" s="4">
        <f>VLOOKUP(Table1[[#This Row],[Week]],WeekDays,2,FALSE)*Table1[[#This Row],[%]]*0.875</f>
        <v>0.875</v>
      </c>
      <c r="J33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350" spans="1:11" hidden="1" x14ac:dyDescent="0.3">
      <c r="A3350" t="s">
        <v>14</v>
      </c>
      <c r="B3350" t="s">
        <v>60</v>
      </c>
      <c r="D3350" t="s">
        <v>0</v>
      </c>
      <c r="E3350" t="s">
        <v>167</v>
      </c>
      <c r="F3350">
        <v>16</v>
      </c>
      <c r="G3350" t="str">
        <f>VLOOKUP(Table1[[#This Row],[Week]],MonthWeek,3,FALSE)</f>
        <v>Apr</v>
      </c>
      <c r="H3350" s="58">
        <v>0.2</v>
      </c>
      <c r="I3350" s="4">
        <f>VLOOKUP(Table1[[#This Row],[Week]],WeekDays,2,FALSE)*Table1[[#This Row],[%]]*0.875</f>
        <v>0.875</v>
      </c>
      <c r="J335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351" spans="1:11" hidden="1" x14ac:dyDescent="0.3">
      <c r="A3351" t="s">
        <v>14</v>
      </c>
      <c r="B3351" t="s">
        <v>91</v>
      </c>
      <c r="D3351" t="s">
        <v>15</v>
      </c>
      <c r="E3351" t="s">
        <v>124</v>
      </c>
      <c r="F3351">
        <v>17</v>
      </c>
      <c r="G3351" t="str">
        <f>VLOOKUP(Table1[[#This Row],[Week]],MonthWeek,3,FALSE)</f>
        <v>Apr</v>
      </c>
      <c r="H3351" s="42">
        <v>0.35</v>
      </c>
      <c r="I3351" s="4">
        <f>VLOOKUP(Table1[[#This Row],[Week]],WeekDays,2,FALSE)*Table1[[#This Row],[%]]*0.875</f>
        <v>1.53125</v>
      </c>
      <c r="J33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122.5</v>
      </c>
      <c r="K3351" s="42"/>
    </row>
    <row r="3352" spans="1:11" hidden="1" x14ac:dyDescent="0.3">
      <c r="A3352" t="s">
        <v>14</v>
      </c>
      <c r="B3352" t="s">
        <v>91</v>
      </c>
      <c r="D3352" t="s">
        <v>17</v>
      </c>
      <c r="E3352" t="s">
        <v>120</v>
      </c>
      <c r="F3352">
        <v>17</v>
      </c>
      <c r="G3352" t="str">
        <f>VLOOKUP(Table1[[#This Row],[Week]],MonthWeek,3,FALSE)</f>
        <v>Apr</v>
      </c>
      <c r="I3352" s="4">
        <f>VLOOKUP(Table1[[#This Row],[Week]],WeekDays,2,FALSE)*Table1[[#This Row],[%]]*0.875</f>
        <v>0</v>
      </c>
      <c r="J33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53" spans="1:11" hidden="1" x14ac:dyDescent="0.3">
      <c r="A3353" t="s">
        <v>14</v>
      </c>
      <c r="B3353" t="s">
        <v>91</v>
      </c>
      <c r="D3353" t="s">
        <v>17</v>
      </c>
      <c r="E3353" t="s">
        <v>72</v>
      </c>
      <c r="F3353">
        <v>17</v>
      </c>
      <c r="G3353" t="str">
        <f>VLOOKUP(Table1[[#This Row],[Week]],MonthWeek,3,FALSE)</f>
        <v>Apr</v>
      </c>
      <c r="H3353" s="58">
        <v>0.05</v>
      </c>
      <c r="I3353" s="4">
        <f>VLOOKUP(Table1[[#This Row],[Week]],WeekDays,2,FALSE)*Table1[[#This Row],[%]]*0.875</f>
        <v>0.21875</v>
      </c>
      <c r="J33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354" spans="1:11" hidden="1" x14ac:dyDescent="0.3">
      <c r="A3354" t="s">
        <v>14</v>
      </c>
      <c r="B3354" t="s">
        <v>91</v>
      </c>
      <c r="D3354" t="s">
        <v>19</v>
      </c>
      <c r="E3354" t="s">
        <v>51</v>
      </c>
      <c r="F3354">
        <v>17</v>
      </c>
      <c r="G3354" t="str">
        <f>VLOOKUP(Table1[[#This Row],[Week]],MonthWeek,3,FALSE)</f>
        <v>Apr</v>
      </c>
      <c r="H3354" s="58">
        <v>0.1</v>
      </c>
      <c r="I3354" s="4">
        <f>VLOOKUP(Table1[[#This Row],[Week]],WeekDays,2,FALSE)*Table1[[#This Row],[%]]*0.875</f>
        <v>0.4375</v>
      </c>
      <c r="J33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355" spans="1:11" hidden="1" x14ac:dyDescent="0.3">
      <c r="A3355" t="s">
        <v>14</v>
      </c>
      <c r="B3355" t="s">
        <v>91</v>
      </c>
      <c r="D3355" t="s">
        <v>15</v>
      </c>
      <c r="E3355" t="s">
        <v>126</v>
      </c>
      <c r="F3355">
        <v>17</v>
      </c>
      <c r="G3355" t="str">
        <f>VLOOKUP(Table1[[#This Row],[Week]],MonthWeek,3,FALSE)</f>
        <v>Apr</v>
      </c>
      <c r="H3355" s="58">
        <v>0.05</v>
      </c>
      <c r="I3355" s="4">
        <f>VLOOKUP(Table1[[#This Row],[Week]],WeekDays,2,FALSE)*Table1[[#This Row],[%]]*0.875</f>
        <v>0.21875</v>
      </c>
      <c r="J33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356" spans="1:11" hidden="1" x14ac:dyDescent="0.3">
      <c r="A3356" t="s">
        <v>14</v>
      </c>
      <c r="B3356" t="s">
        <v>91</v>
      </c>
      <c r="D3356" t="s">
        <v>15</v>
      </c>
      <c r="E3356" t="s">
        <v>117</v>
      </c>
      <c r="F3356">
        <v>17</v>
      </c>
      <c r="G3356" t="str">
        <f>VLOOKUP(Table1[[#This Row],[Week]],MonthWeek,3,FALSE)</f>
        <v>Apr</v>
      </c>
      <c r="H3356" s="58">
        <v>0.2</v>
      </c>
      <c r="I3356" s="4">
        <f>VLOOKUP(Table1[[#This Row],[Week]],WeekDays,2,FALSE)*Table1[[#This Row],[%]]*0.875</f>
        <v>0.875</v>
      </c>
      <c r="J335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357" spans="1:11" hidden="1" x14ac:dyDescent="0.3">
      <c r="A3357" t="s">
        <v>14</v>
      </c>
      <c r="B3357" t="s">
        <v>91</v>
      </c>
      <c r="D3357" t="s">
        <v>0</v>
      </c>
      <c r="E3357" t="s">
        <v>167</v>
      </c>
      <c r="F3357">
        <v>17</v>
      </c>
      <c r="G3357" t="str">
        <f>VLOOKUP(Table1[[#This Row],[Week]],MonthWeek,3,FALSE)</f>
        <v>Apr</v>
      </c>
      <c r="H3357" s="58">
        <v>0.1</v>
      </c>
      <c r="I3357" s="4">
        <f>VLOOKUP(Table1[[#This Row],[Week]],WeekDays,2,FALSE)*Table1[[#This Row],[%]]*0.875</f>
        <v>0.4375</v>
      </c>
      <c r="J335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358" spans="1:11" hidden="1" x14ac:dyDescent="0.3">
      <c r="A3358" t="s">
        <v>5</v>
      </c>
      <c r="B3358" t="s">
        <v>30</v>
      </c>
      <c r="D3358" t="s">
        <v>15</v>
      </c>
      <c r="E3358" t="s">
        <v>124</v>
      </c>
      <c r="F3358">
        <v>17</v>
      </c>
      <c r="G3358" t="str">
        <f>VLOOKUP(Table1[[#This Row],[Week]],MonthWeek,3,FALSE)</f>
        <v>Apr</v>
      </c>
      <c r="H3358" s="42">
        <v>1</v>
      </c>
      <c r="I3358" s="4">
        <f>VLOOKUP(Table1[[#This Row],[Week]],WeekDays,2,FALSE)*Table1[[#This Row],[%]]*0.875</f>
        <v>4.375</v>
      </c>
      <c r="J33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3359" spans="1:11" hidden="1" x14ac:dyDescent="0.3">
      <c r="A3359" t="s">
        <v>5</v>
      </c>
      <c r="B3359" t="s">
        <v>30</v>
      </c>
      <c r="D3359" t="s">
        <v>19</v>
      </c>
      <c r="E3359" t="s">
        <v>108</v>
      </c>
      <c r="F3359">
        <v>17</v>
      </c>
      <c r="G3359" t="str">
        <f>VLOOKUP(Table1[[#This Row],[Week]],MonthWeek,3,FALSE)</f>
        <v>Apr</v>
      </c>
      <c r="H3359" s="58">
        <v>0.8</v>
      </c>
      <c r="I3359" s="4">
        <f>VLOOKUP(Table1[[#This Row],[Week]],WeekDays,2,FALSE)*Table1[[#This Row],[%]]*0.875</f>
        <v>3.5</v>
      </c>
      <c r="J33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3360" spans="1:11" hidden="1" x14ac:dyDescent="0.3">
      <c r="A3360" t="s">
        <v>5</v>
      </c>
      <c r="B3360" t="s">
        <v>30</v>
      </c>
      <c r="D3360" t="s">
        <v>15</v>
      </c>
      <c r="E3360" t="s">
        <v>37</v>
      </c>
      <c r="F3360">
        <v>17</v>
      </c>
      <c r="G3360" t="str">
        <f>VLOOKUP(Table1[[#This Row],[Week]],MonthWeek,3,FALSE)</f>
        <v>Apr</v>
      </c>
      <c r="H3360" s="42">
        <v>0.15</v>
      </c>
      <c r="I3360" s="4">
        <f>VLOOKUP(Table1[[#This Row],[Week]],WeekDays,2,FALSE)*Table1[[#This Row],[%]]*0.875</f>
        <v>0.65625</v>
      </c>
      <c r="J33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3361" spans="1:10" hidden="1" x14ac:dyDescent="0.3">
      <c r="A3361" t="s">
        <v>5</v>
      </c>
      <c r="B3361" t="s">
        <v>30</v>
      </c>
      <c r="D3361" t="s">
        <v>15</v>
      </c>
      <c r="E3361" t="s">
        <v>132</v>
      </c>
      <c r="F3361">
        <v>17</v>
      </c>
      <c r="G3361" t="str">
        <f>VLOOKUP(Table1[[#This Row],[Week]],MonthWeek,3,FALSE)</f>
        <v>Apr</v>
      </c>
      <c r="H3361" s="42">
        <v>1</v>
      </c>
      <c r="I3361" s="4">
        <f>VLOOKUP(Table1[[#This Row],[Week]],WeekDays,2,FALSE)*Table1[[#This Row],[%]]*0.875</f>
        <v>4.375</v>
      </c>
      <c r="J33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362" spans="1:10" hidden="1" x14ac:dyDescent="0.3">
      <c r="A3362" t="s">
        <v>5</v>
      </c>
      <c r="B3362" t="s">
        <v>30</v>
      </c>
      <c r="D3362" t="s">
        <v>15</v>
      </c>
      <c r="E3362" t="s">
        <v>61</v>
      </c>
      <c r="F3362">
        <v>17</v>
      </c>
      <c r="G3362" t="str">
        <f>VLOOKUP(Table1[[#This Row],[Week]],MonthWeek,3,FALSE)</f>
        <v>Apr</v>
      </c>
      <c r="H3362" s="42">
        <v>1</v>
      </c>
      <c r="I3362" s="4">
        <f>VLOOKUP(Table1[[#This Row],[Week]],WeekDays,2,FALSE)*Table1[[#This Row],[%]]*0.875</f>
        <v>4.375</v>
      </c>
      <c r="J33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363" spans="1:10" hidden="1" x14ac:dyDescent="0.3">
      <c r="A3363" t="s">
        <v>5</v>
      </c>
      <c r="B3363" t="s">
        <v>30</v>
      </c>
      <c r="D3363" t="s">
        <v>17</v>
      </c>
      <c r="E3363" t="s">
        <v>101</v>
      </c>
      <c r="F3363">
        <v>17</v>
      </c>
      <c r="G3363" t="str">
        <f>VLOOKUP(Table1[[#This Row],[Week]],MonthWeek,3,FALSE)</f>
        <v>Apr</v>
      </c>
      <c r="H3363" s="58">
        <v>1</v>
      </c>
      <c r="I3363" s="4">
        <f>VLOOKUP(Table1[[#This Row],[Week]],WeekDays,2,FALSE)*Table1[[#This Row],[%]]*0.875</f>
        <v>4.375</v>
      </c>
      <c r="J33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364" spans="1:10" hidden="1" x14ac:dyDescent="0.3">
      <c r="A3364" t="s">
        <v>5</v>
      </c>
      <c r="B3364" t="s">
        <v>30</v>
      </c>
      <c r="D3364" t="s">
        <v>15</v>
      </c>
      <c r="E3364" t="s">
        <v>135</v>
      </c>
      <c r="F3364">
        <v>17</v>
      </c>
      <c r="G3364" t="str">
        <f>VLOOKUP(Table1[[#This Row],[Week]],MonthWeek,3,FALSE)</f>
        <v>Apr</v>
      </c>
      <c r="H3364" s="58">
        <v>0.1</v>
      </c>
      <c r="I3364" s="4">
        <f>VLOOKUP(Table1[[#This Row],[Week]],WeekDays,2,FALSE)*Table1[[#This Row],[%]]*0.875</f>
        <v>0.4375</v>
      </c>
      <c r="J33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365" spans="1:10" hidden="1" x14ac:dyDescent="0.3">
      <c r="A3365" t="s">
        <v>5</v>
      </c>
      <c r="B3365" t="s">
        <v>30</v>
      </c>
      <c r="D3365" t="s">
        <v>15</v>
      </c>
      <c r="E3365" t="s">
        <v>92</v>
      </c>
      <c r="F3365">
        <v>17</v>
      </c>
      <c r="G3365" t="str">
        <f>VLOOKUP(Table1[[#This Row],[Week]],MonthWeek,3,FALSE)</f>
        <v>Apr</v>
      </c>
      <c r="H3365" s="42">
        <v>0.8</v>
      </c>
      <c r="I3365" s="4">
        <f>VLOOKUP(Table1[[#This Row],[Week]],WeekDays,2,FALSE)*Table1[[#This Row],[%]]*0.875</f>
        <v>3.5</v>
      </c>
      <c r="J33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366" spans="1:10" hidden="1" x14ac:dyDescent="0.3">
      <c r="A3366" t="s">
        <v>5</v>
      </c>
      <c r="B3366" t="s">
        <v>30</v>
      </c>
      <c r="D3366" t="s">
        <v>17</v>
      </c>
      <c r="E3366" t="s">
        <v>38</v>
      </c>
      <c r="F3366">
        <v>17</v>
      </c>
      <c r="G3366" t="str">
        <f>VLOOKUP(Table1[[#This Row],[Week]],MonthWeek,3,FALSE)</f>
        <v>Apr</v>
      </c>
      <c r="H3366" s="58">
        <v>1</v>
      </c>
      <c r="I3366" s="4">
        <f>VLOOKUP(Table1[[#This Row],[Week]],WeekDays,2,FALSE)*Table1[[#This Row],[%]]*0.875</f>
        <v>4.375</v>
      </c>
      <c r="J33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367" spans="1:10" hidden="1" x14ac:dyDescent="0.3">
      <c r="A3367" t="s">
        <v>5</v>
      </c>
      <c r="B3367" t="s">
        <v>30</v>
      </c>
      <c r="D3367" t="s">
        <v>17</v>
      </c>
      <c r="E3367" t="s">
        <v>62</v>
      </c>
      <c r="F3367">
        <v>17</v>
      </c>
      <c r="G3367" t="str">
        <f>VLOOKUP(Table1[[#This Row],[Week]],MonthWeek,3,FALSE)</f>
        <v>Apr</v>
      </c>
      <c r="H3367" s="58">
        <v>0.5</v>
      </c>
      <c r="I3367" s="4">
        <f>VLOOKUP(Table1[[#This Row],[Week]],WeekDays,2,FALSE)*Table1[[#This Row],[%]]*0.875</f>
        <v>2.1875</v>
      </c>
      <c r="J33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368" spans="1:10" hidden="1" x14ac:dyDescent="0.3">
      <c r="A3368" t="s">
        <v>5</v>
      </c>
      <c r="B3368" t="s">
        <v>30</v>
      </c>
      <c r="D3368" t="s">
        <v>19</v>
      </c>
      <c r="E3368" t="s">
        <v>102</v>
      </c>
      <c r="F3368">
        <v>17</v>
      </c>
      <c r="G3368" t="str">
        <f>VLOOKUP(Table1[[#This Row],[Week]],MonthWeek,3,FALSE)</f>
        <v>Apr</v>
      </c>
      <c r="H3368" s="42">
        <v>0.6</v>
      </c>
      <c r="I3368" s="4">
        <f>VLOOKUP(Table1[[#This Row],[Week]],WeekDays,2,FALSE)*Table1[[#This Row],[%]]*0.875</f>
        <v>2.625</v>
      </c>
      <c r="J33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row>
    <row r="3369" spans="1:10" hidden="1" x14ac:dyDescent="0.3">
      <c r="A3369" t="s">
        <v>5</v>
      </c>
      <c r="B3369" t="s">
        <v>30</v>
      </c>
      <c r="D3369" t="s">
        <v>15</v>
      </c>
      <c r="E3369" t="s">
        <v>71</v>
      </c>
      <c r="F3369">
        <v>17</v>
      </c>
      <c r="G3369" t="str">
        <f>VLOOKUP(Table1[[#This Row],[Week]],MonthWeek,3,FALSE)</f>
        <v>Apr</v>
      </c>
      <c r="H3369" s="42">
        <v>1</v>
      </c>
      <c r="I3369" s="4">
        <f>VLOOKUP(Table1[[#This Row],[Week]],WeekDays,2,FALSE)*Table1[[#This Row],[%]]*0.875</f>
        <v>4.375</v>
      </c>
      <c r="J33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370" spans="1:10" hidden="1" x14ac:dyDescent="0.3">
      <c r="A3370" t="s">
        <v>5</v>
      </c>
      <c r="B3370" t="s">
        <v>30</v>
      </c>
      <c r="D3370" t="s">
        <v>19</v>
      </c>
      <c r="E3370" t="s">
        <v>39</v>
      </c>
      <c r="F3370">
        <v>17</v>
      </c>
      <c r="G3370" t="str">
        <f>VLOOKUP(Table1[[#This Row],[Week]],MonthWeek,3,FALSE)</f>
        <v>Apr</v>
      </c>
      <c r="I3370" s="4">
        <f>VLOOKUP(Table1[[#This Row],[Week]],WeekDays,2,FALSE)*Table1[[#This Row],[%]]*0.875</f>
        <v>0</v>
      </c>
      <c r="J33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71" spans="1:10" hidden="1" x14ac:dyDescent="0.3">
      <c r="A3371" t="s">
        <v>5</v>
      </c>
      <c r="B3371" t="s">
        <v>30</v>
      </c>
      <c r="D3371" t="s">
        <v>19</v>
      </c>
      <c r="E3371" t="s">
        <v>51</v>
      </c>
      <c r="F3371">
        <v>17</v>
      </c>
      <c r="G3371" t="str">
        <f>VLOOKUP(Table1[[#This Row],[Week]],MonthWeek,3,FALSE)</f>
        <v>Apr</v>
      </c>
      <c r="H3371" s="58">
        <v>0.8</v>
      </c>
      <c r="I3371" s="4">
        <f>VLOOKUP(Table1[[#This Row],[Week]],WeekDays,2,FALSE)*Table1[[#This Row],[%]]*0.875</f>
        <v>3.5</v>
      </c>
      <c r="J33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372" spans="1:10" hidden="1" x14ac:dyDescent="0.3">
      <c r="A3372" t="s">
        <v>5</v>
      </c>
      <c r="B3372" t="s">
        <v>30</v>
      </c>
      <c r="D3372" t="s">
        <v>15</v>
      </c>
      <c r="E3372" t="s">
        <v>126</v>
      </c>
      <c r="F3372">
        <v>17</v>
      </c>
      <c r="G3372" t="str">
        <f>VLOOKUP(Table1[[#This Row],[Week]],MonthWeek,3,FALSE)</f>
        <v>Apr</v>
      </c>
      <c r="H3372" s="42">
        <v>0.5</v>
      </c>
      <c r="I3372" s="4">
        <f>VLOOKUP(Table1[[#This Row],[Week]],WeekDays,2,FALSE)*Table1[[#This Row],[%]]*0.875</f>
        <v>2.1875</v>
      </c>
      <c r="J33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373" spans="1:10" hidden="1" x14ac:dyDescent="0.3">
      <c r="A3373" t="s">
        <v>5</v>
      </c>
      <c r="B3373" t="s">
        <v>30</v>
      </c>
      <c r="D3373" t="s">
        <v>15</v>
      </c>
      <c r="E3373" t="s">
        <v>49</v>
      </c>
      <c r="F3373">
        <v>17</v>
      </c>
      <c r="G3373" t="str">
        <f>VLOOKUP(Table1[[#This Row],[Week]],MonthWeek,3,FALSE)</f>
        <v>Apr</v>
      </c>
      <c r="H3373" s="42">
        <v>1</v>
      </c>
      <c r="I3373" s="4">
        <f>VLOOKUP(Table1[[#This Row],[Week]],WeekDays,2,FALSE)*Table1[[#This Row],[%]]*0.875</f>
        <v>4.375</v>
      </c>
      <c r="J337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374" spans="1:10" hidden="1" x14ac:dyDescent="0.3">
      <c r="A3374" t="s">
        <v>4</v>
      </c>
      <c r="B3374" t="s">
        <v>104</v>
      </c>
      <c r="D3374" t="s">
        <v>15</v>
      </c>
      <c r="E3374" t="s">
        <v>37</v>
      </c>
      <c r="F3374">
        <v>17</v>
      </c>
      <c r="G3374" t="str">
        <f>VLOOKUP(Table1[[#This Row],[Week]],MonthWeek,3,FALSE)</f>
        <v>Apr</v>
      </c>
      <c r="I3374" s="4">
        <f>VLOOKUP(Table1[[#This Row],[Week]],WeekDays,2,FALSE)*Table1[[#This Row],[%]]*0.875</f>
        <v>0</v>
      </c>
      <c r="J33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75" spans="1:10" hidden="1" x14ac:dyDescent="0.3">
      <c r="A3375" t="s">
        <v>4</v>
      </c>
      <c r="B3375" t="s">
        <v>104</v>
      </c>
      <c r="D3375" t="s">
        <v>0</v>
      </c>
      <c r="E3375" t="s">
        <v>4</v>
      </c>
      <c r="F3375">
        <v>17</v>
      </c>
      <c r="G3375" t="str">
        <f>VLOOKUP(Table1[[#This Row],[Week]],MonthWeek,3,FALSE)</f>
        <v>Apr</v>
      </c>
      <c r="H3375" s="58">
        <v>0.2</v>
      </c>
      <c r="I3375" s="4">
        <f>VLOOKUP(Table1[[#This Row],[Week]],WeekDays,2,FALSE)*Table1[[#This Row],[%]]*0.875</f>
        <v>0.875</v>
      </c>
      <c r="J33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376" spans="1:10" hidden="1" x14ac:dyDescent="0.3">
      <c r="A3376" t="s">
        <v>4</v>
      </c>
      <c r="B3376" t="s">
        <v>104</v>
      </c>
      <c r="D3376" t="s">
        <v>17</v>
      </c>
      <c r="E3376" t="s">
        <v>79</v>
      </c>
      <c r="F3376">
        <v>17</v>
      </c>
      <c r="G3376" t="str">
        <f>VLOOKUP(Table1[[#This Row],[Week]],MonthWeek,3,FALSE)</f>
        <v>Apr</v>
      </c>
      <c r="H3376" s="58">
        <v>0.15</v>
      </c>
      <c r="I3376" s="4">
        <f>VLOOKUP(Table1[[#This Row],[Week]],WeekDays,2,FALSE)*Table1[[#This Row],[%]]*0.875</f>
        <v>0.65625</v>
      </c>
      <c r="J33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3377" spans="1:11" hidden="1" x14ac:dyDescent="0.3">
      <c r="A3377" t="s">
        <v>4</v>
      </c>
      <c r="B3377" t="s">
        <v>104</v>
      </c>
      <c r="D3377" t="s">
        <v>19</v>
      </c>
      <c r="E3377" t="s">
        <v>102</v>
      </c>
      <c r="F3377">
        <v>17</v>
      </c>
      <c r="G3377" t="str">
        <f>VLOOKUP(Table1[[#This Row],[Week]],MonthWeek,3,FALSE)</f>
        <v>Apr</v>
      </c>
      <c r="H3377" s="58">
        <v>0.15</v>
      </c>
      <c r="I3377" s="4">
        <f>VLOOKUP(Table1[[#This Row],[Week]],WeekDays,2,FALSE)*Table1[[#This Row],[%]]*0.875</f>
        <v>0.65625</v>
      </c>
      <c r="J33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378" spans="1:11" hidden="1" x14ac:dyDescent="0.3">
      <c r="A3378" t="s">
        <v>4</v>
      </c>
      <c r="B3378" t="s">
        <v>104</v>
      </c>
      <c r="D3378" t="s">
        <v>15</v>
      </c>
      <c r="E3378" t="s">
        <v>49</v>
      </c>
      <c r="F3378">
        <v>17</v>
      </c>
      <c r="G3378" t="str">
        <f>VLOOKUP(Table1[[#This Row],[Week]],MonthWeek,3,FALSE)</f>
        <v>Apr</v>
      </c>
      <c r="H3378" s="58">
        <v>0.15</v>
      </c>
      <c r="I3378" s="4">
        <f>VLOOKUP(Table1[[#This Row],[Week]],WeekDays,2,FALSE)*Table1[[#This Row],[%]]*0.875</f>
        <v>0.65625</v>
      </c>
      <c r="J337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379" spans="1:11" hidden="1" x14ac:dyDescent="0.3">
      <c r="A3379" t="s">
        <v>4</v>
      </c>
      <c r="B3379" t="s">
        <v>165</v>
      </c>
      <c r="D3379" t="s">
        <v>15</v>
      </c>
      <c r="E3379" t="s">
        <v>130</v>
      </c>
      <c r="F3379">
        <v>17</v>
      </c>
      <c r="G3379" t="str">
        <f>VLOOKUP(Table1[[#This Row],[Week]],MonthWeek,3,FALSE)</f>
        <v>Apr</v>
      </c>
      <c r="I3379" s="4">
        <f>VLOOKUP(Table1[[#This Row],[Week]],WeekDays,2,FALSE)*Table1[[#This Row],[%]]*0.875</f>
        <v>0</v>
      </c>
      <c r="J33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80" spans="1:11" hidden="1" x14ac:dyDescent="0.3">
      <c r="A3380" t="s">
        <v>4</v>
      </c>
      <c r="B3380" t="s">
        <v>165</v>
      </c>
      <c r="D3380" t="s">
        <v>15</v>
      </c>
      <c r="E3380" t="s">
        <v>37</v>
      </c>
      <c r="F3380">
        <v>17</v>
      </c>
      <c r="G3380" t="str">
        <f>VLOOKUP(Table1[[#This Row],[Week]],MonthWeek,3,FALSE)</f>
        <v>Apr</v>
      </c>
      <c r="H3380" s="42">
        <v>0.15</v>
      </c>
      <c r="I3380" s="4">
        <f>VLOOKUP(Table1[[#This Row],[Week]],WeekDays,2,FALSE)*Table1[[#This Row],[%]]*0.875</f>
        <v>0.65625</v>
      </c>
      <c r="J33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3380" s="42"/>
    </row>
    <row r="3381" spans="1:11" hidden="1" x14ac:dyDescent="0.3">
      <c r="A3381" t="s">
        <v>4</v>
      </c>
      <c r="B3381" t="s">
        <v>165</v>
      </c>
      <c r="D3381" t="s">
        <v>0</v>
      </c>
      <c r="E3381" t="s">
        <v>4</v>
      </c>
      <c r="F3381">
        <v>17</v>
      </c>
      <c r="G3381" t="str">
        <f>VLOOKUP(Table1[[#This Row],[Week]],MonthWeek,3,FALSE)</f>
        <v>Apr</v>
      </c>
      <c r="H3381" s="42">
        <v>0.2</v>
      </c>
      <c r="I3381" s="4">
        <f>VLOOKUP(Table1[[#This Row],[Week]],WeekDays,2,FALSE)*Table1[[#This Row],[%]]*0.875</f>
        <v>0.875</v>
      </c>
      <c r="J33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381" s="42"/>
    </row>
    <row r="3382" spans="1:11" hidden="1" x14ac:dyDescent="0.3">
      <c r="A3382" t="s">
        <v>4</v>
      </c>
      <c r="B3382" t="s">
        <v>165</v>
      </c>
      <c r="D3382" t="s">
        <v>17</v>
      </c>
      <c r="E3382" t="s">
        <v>79</v>
      </c>
      <c r="F3382">
        <v>17</v>
      </c>
      <c r="G3382" t="str">
        <f>VLOOKUP(Table1[[#This Row],[Week]],MonthWeek,3,FALSE)</f>
        <v>Apr</v>
      </c>
      <c r="H3382" s="58">
        <v>0.05</v>
      </c>
      <c r="I3382" s="4">
        <f>VLOOKUP(Table1[[#This Row],[Week]],WeekDays,2,FALSE)*Table1[[#This Row],[%]]*0.875</f>
        <v>0.21875</v>
      </c>
      <c r="J33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383" spans="1:11" hidden="1" x14ac:dyDescent="0.3">
      <c r="A3383" t="s">
        <v>4</v>
      </c>
      <c r="B3383" t="s">
        <v>165</v>
      </c>
      <c r="D3383" t="s">
        <v>19</v>
      </c>
      <c r="E3383" t="s">
        <v>102</v>
      </c>
      <c r="F3383">
        <v>17</v>
      </c>
      <c r="G3383" t="str">
        <f>VLOOKUP(Table1[[#This Row],[Week]],MonthWeek,3,FALSE)</f>
        <v>Apr</v>
      </c>
      <c r="H3383" s="58">
        <v>0.1</v>
      </c>
      <c r="I3383" s="4">
        <f>VLOOKUP(Table1[[#This Row],[Week]],WeekDays,2,FALSE)*Table1[[#This Row],[%]]*0.875</f>
        <v>0.4375</v>
      </c>
      <c r="J33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384" spans="1:11" hidden="1" x14ac:dyDescent="0.3">
      <c r="A3384" t="s">
        <v>11</v>
      </c>
      <c r="B3384" t="s">
        <v>11</v>
      </c>
      <c r="D3384" t="s">
        <v>19</v>
      </c>
      <c r="E3384" t="s">
        <v>108</v>
      </c>
      <c r="F3384">
        <v>17</v>
      </c>
      <c r="G3384" t="str">
        <f>VLOOKUP(Table1[[#This Row],[Week]],MonthWeek,3,FALSE)</f>
        <v>Apr</v>
      </c>
      <c r="I3384" s="4">
        <f>VLOOKUP(Table1[[#This Row],[Week]],WeekDays,2,FALSE)*Table1[[#This Row],[%]]*0.875</f>
        <v>0</v>
      </c>
      <c r="J33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85" spans="1:11" hidden="1" x14ac:dyDescent="0.3">
      <c r="A3385" t="s">
        <v>11</v>
      </c>
      <c r="B3385" t="s">
        <v>11</v>
      </c>
      <c r="D3385" t="s">
        <v>19</v>
      </c>
      <c r="E3385" t="s">
        <v>114</v>
      </c>
      <c r="F3385">
        <v>17</v>
      </c>
      <c r="G3385" t="str">
        <f>VLOOKUP(Table1[[#This Row],[Week]],MonthWeek,3,FALSE)</f>
        <v>Apr</v>
      </c>
      <c r="I3385" s="4">
        <f>VLOOKUP(Table1[[#This Row],[Week]],WeekDays,2,FALSE)*Table1[[#This Row],[%]]*0.875</f>
        <v>0</v>
      </c>
      <c r="J33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86" spans="1:11" hidden="1" x14ac:dyDescent="0.3">
      <c r="A3386" t="s">
        <v>11</v>
      </c>
      <c r="B3386" t="s">
        <v>11</v>
      </c>
      <c r="D3386" t="s">
        <v>19</v>
      </c>
      <c r="E3386" t="s">
        <v>102</v>
      </c>
      <c r="F3386">
        <v>17</v>
      </c>
      <c r="G3386" t="str">
        <f>VLOOKUP(Table1[[#This Row],[Week]],MonthWeek,3,FALSE)</f>
        <v>Apr</v>
      </c>
      <c r="I3386" s="4">
        <f>VLOOKUP(Table1[[#This Row],[Week]],WeekDays,2,FALSE)*Table1[[#This Row],[%]]*0.875</f>
        <v>0</v>
      </c>
      <c r="J33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87" spans="1:11" hidden="1" x14ac:dyDescent="0.3">
      <c r="A3387" t="s">
        <v>11</v>
      </c>
      <c r="B3387" t="s">
        <v>11</v>
      </c>
      <c r="D3387" t="s">
        <v>19</v>
      </c>
      <c r="E3387" t="s">
        <v>51</v>
      </c>
      <c r="F3387">
        <v>17</v>
      </c>
      <c r="G3387" t="str">
        <f>VLOOKUP(Table1[[#This Row],[Week]],MonthWeek,3,FALSE)</f>
        <v>Apr</v>
      </c>
      <c r="I3387" s="4">
        <f>VLOOKUP(Table1[[#This Row],[Week]],WeekDays,2,FALSE)*Table1[[#This Row],[%]]*0.875</f>
        <v>0</v>
      </c>
      <c r="J33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88" spans="1:11" hidden="1" x14ac:dyDescent="0.3">
      <c r="A3388" t="s">
        <v>14</v>
      </c>
      <c r="B3388" t="s">
        <v>99</v>
      </c>
      <c r="D3388" t="s">
        <v>15</v>
      </c>
      <c r="E3388" t="s">
        <v>124</v>
      </c>
      <c r="F3388">
        <v>17</v>
      </c>
      <c r="G3388" t="str">
        <f>VLOOKUP(Table1[[#This Row],[Week]],MonthWeek,3,FALSE)</f>
        <v>Apr</v>
      </c>
      <c r="H3388" s="58">
        <v>0.2</v>
      </c>
      <c r="I3388" s="4">
        <f>VLOOKUP(Table1[[#This Row],[Week]],WeekDays,2,FALSE)*Table1[[#This Row],[%]]*0.875</f>
        <v>0.875</v>
      </c>
      <c r="J33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389" spans="1:11" hidden="1" x14ac:dyDescent="0.3">
      <c r="A3389" t="s">
        <v>14</v>
      </c>
      <c r="B3389" t="s">
        <v>99</v>
      </c>
      <c r="D3389" t="s">
        <v>19</v>
      </c>
      <c r="E3389" t="s">
        <v>114</v>
      </c>
      <c r="F3389">
        <v>17</v>
      </c>
      <c r="G3389" t="str">
        <f>VLOOKUP(Table1[[#This Row],[Week]],MonthWeek,3,FALSE)</f>
        <v>Apr</v>
      </c>
      <c r="I3389" s="4">
        <f>VLOOKUP(Table1[[#This Row],[Week]],WeekDays,2,FALSE)*Table1[[#This Row],[%]]*0.875</f>
        <v>0</v>
      </c>
      <c r="J33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390" spans="1:11" hidden="1" x14ac:dyDescent="0.3">
      <c r="A3390" t="s">
        <v>14</v>
      </c>
      <c r="B3390" t="s">
        <v>99</v>
      </c>
      <c r="D3390" t="s">
        <v>17</v>
      </c>
      <c r="E3390" t="s">
        <v>107</v>
      </c>
      <c r="F3390">
        <v>17</v>
      </c>
      <c r="G3390" t="str">
        <f>VLOOKUP(Table1[[#This Row],[Week]],MonthWeek,3,FALSE)</f>
        <v>Apr</v>
      </c>
      <c r="H3390" s="42">
        <v>0.1</v>
      </c>
      <c r="I3390" s="4">
        <f>VLOOKUP(Table1[[#This Row],[Week]],WeekDays,2,FALSE)*Table1[[#This Row],[%]]*0.875</f>
        <v>0.4375</v>
      </c>
      <c r="J33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390" s="42"/>
    </row>
    <row r="3391" spans="1:11" hidden="1" x14ac:dyDescent="0.3">
      <c r="A3391" t="s">
        <v>14</v>
      </c>
      <c r="B3391" t="s">
        <v>99</v>
      </c>
      <c r="D3391" t="s">
        <v>15</v>
      </c>
      <c r="E3391" t="s">
        <v>100</v>
      </c>
      <c r="F3391">
        <v>17</v>
      </c>
      <c r="G3391" t="str">
        <f>VLOOKUP(Table1[[#This Row],[Week]],MonthWeek,3,FALSE)</f>
        <v>Apr</v>
      </c>
      <c r="H3391" s="42">
        <v>0.2</v>
      </c>
      <c r="I3391" s="4">
        <f>VLOOKUP(Table1[[#This Row],[Week]],WeekDays,2,FALSE)*Table1[[#This Row],[%]]*0.875</f>
        <v>0.875</v>
      </c>
      <c r="J339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391" s="42"/>
    </row>
    <row r="3392" spans="1:11" hidden="1" x14ac:dyDescent="0.3">
      <c r="A3392" t="s">
        <v>14</v>
      </c>
      <c r="B3392" t="s">
        <v>99</v>
      </c>
      <c r="D3392" t="s">
        <v>15</v>
      </c>
      <c r="E3392" t="s">
        <v>86</v>
      </c>
      <c r="F3392">
        <v>17</v>
      </c>
      <c r="G3392" t="str">
        <f>VLOOKUP(Table1[[#This Row],[Week]],MonthWeek,3,FALSE)</f>
        <v>Apr</v>
      </c>
      <c r="H3392" s="42"/>
      <c r="I3392" s="4">
        <f>VLOOKUP(Table1[[#This Row],[Week]],WeekDays,2,FALSE)*Table1[[#This Row],[%]]*0.875</f>
        <v>0</v>
      </c>
      <c r="J339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392" s="42"/>
    </row>
    <row r="3393" spans="1:11" hidden="1" x14ac:dyDescent="0.3">
      <c r="A3393" t="s">
        <v>14</v>
      </c>
      <c r="B3393" t="s">
        <v>99</v>
      </c>
      <c r="D3393" t="s">
        <v>0</v>
      </c>
      <c r="E3393" t="s">
        <v>167</v>
      </c>
      <c r="F3393">
        <v>17</v>
      </c>
      <c r="G3393" t="str">
        <f>VLOOKUP(Table1[[#This Row],[Week]],MonthWeek,3,FALSE)</f>
        <v>Apr</v>
      </c>
      <c r="H3393" s="42">
        <v>0.3</v>
      </c>
      <c r="I3393" s="4">
        <f>VLOOKUP(Table1[[#This Row],[Week]],WeekDays,2,FALSE)*Table1[[#This Row],[%]]*0.875</f>
        <v>1.3125</v>
      </c>
      <c r="J339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393" s="42"/>
    </row>
    <row r="3394" spans="1:11" hidden="1" x14ac:dyDescent="0.3">
      <c r="A3394" t="s">
        <v>14</v>
      </c>
      <c r="B3394" t="s">
        <v>99</v>
      </c>
      <c r="D3394" t="s">
        <v>17</v>
      </c>
      <c r="E3394" t="s">
        <v>50</v>
      </c>
      <c r="F3394">
        <v>17</v>
      </c>
      <c r="G3394" t="str">
        <f>VLOOKUP(Table1[[#This Row],[Week]],MonthWeek,3,FALSE)</f>
        <v>Apr</v>
      </c>
      <c r="H3394" s="42">
        <v>0.05</v>
      </c>
      <c r="I3394" s="4">
        <f>VLOOKUP(Table1[[#This Row],[Week]],WeekDays,2,FALSE)*Table1[[#This Row],[%]]*0.875</f>
        <v>0.21875</v>
      </c>
      <c r="J33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3394" s="42"/>
    </row>
    <row r="3395" spans="1:11" hidden="1" x14ac:dyDescent="0.3">
      <c r="A3395" t="s">
        <v>14</v>
      </c>
      <c r="B3395" t="s">
        <v>36</v>
      </c>
      <c r="D3395" t="s">
        <v>17</v>
      </c>
      <c r="E3395" t="s">
        <v>120</v>
      </c>
      <c r="F3395">
        <v>17</v>
      </c>
      <c r="G3395" t="str">
        <f>VLOOKUP(Table1[[#This Row],[Week]],MonthWeek,3,FALSE)</f>
        <v>Apr</v>
      </c>
      <c r="H3395" s="42">
        <v>0.1</v>
      </c>
      <c r="I3395" s="4">
        <f>VLOOKUP(Table1[[#This Row],[Week]],WeekDays,2,FALSE)*Table1[[#This Row],[%]]*0.875</f>
        <v>0.4375</v>
      </c>
      <c r="J33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3395" s="42"/>
    </row>
    <row r="3396" spans="1:11" hidden="1" x14ac:dyDescent="0.3">
      <c r="A3396" t="s">
        <v>14</v>
      </c>
      <c r="B3396" t="s">
        <v>36</v>
      </c>
      <c r="D3396" t="s">
        <v>15</v>
      </c>
      <c r="E3396" t="s">
        <v>127</v>
      </c>
      <c r="F3396">
        <v>17</v>
      </c>
      <c r="G3396" t="str">
        <f>VLOOKUP(Table1[[#This Row],[Week]],MonthWeek,3,FALSE)</f>
        <v>Apr</v>
      </c>
      <c r="H3396" s="58">
        <v>0.3</v>
      </c>
      <c r="I3396" s="4">
        <f>VLOOKUP(Table1[[#This Row],[Week]],WeekDays,2,FALSE)*Table1[[#This Row],[%]]*0.875</f>
        <v>1.3125</v>
      </c>
      <c r="J33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397" spans="1:11" hidden="1" x14ac:dyDescent="0.3">
      <c r="A3397" t="s">
        <v>14</v>
      </c>
      <c r="B3397" t="s">
        <v>36</v>
      </c>
      <c r="D3397" t="s">
        <v>19</v>
      </c>
      <c r="E3397" t="s">
        <v>121</v>
      </c>
      <c r="F3397">
        <v>17</v>
      </c>
      <c r="G3397" t="str">
        <f>VLOOKUP(Table1[[#This Row],[Week]],MonthWeek,3,FALSE)</f>
        <v>Apr</v>
      </c>
      <c r="H3397" s="58">
        <v>0.2</v>
      </c>
      <c r="I3397" s="4">
        <f>VLOOKUP(Table1[[#This Row],[Week]],WeekDays,2,FALSE)*Table1[[#This Row],[%]]*0.875</f>
        <v>0.875</v>
      </c>
      <c r="J33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398" spans="1:11" hidden="1" x14ac:dyDescent="0.3">
      <c r="A3398" t="s">
        <v>14</v>
      </c>
      <c r="B3398" t="s">
        <v>36</v>
      </c>
      <c r="D3398" t="s">
        <v>0</v>
      </c>
      <c r="E3398" t="s">
        <v>167</v>
      </c>
      <c r="F3398">
        <v>17</v>
      </c>
      <c r="G3398" t="str">
        <f>VLOOKUP(Table1[[#This Row],[Week]],MonthWeek,3,FALSE)</f>
        <v>Apr</v>
      </c>
      <c r="H3398" s="42">
        <v>0.05</v>
      </c>
      <c r="I3398" s="4">
        <f>VLOOKUP(Table1[[#This Row],[Week]],WeekDays,2,FALSE)*Table1[[#This Row],[%]]*0.875</f>
        <v>0.21875</v>
      </c>
      <c r="J339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3398" s="42"/>
    </row>
    <row r="3399" spans="1:11" hidden="1" x14ac:dyDescent="0.3">
      <c r="A3399" t="s">
        <v>5</v>
      </c>
      <c r="B3399" t="s">
        <v>96</v>
      </c>
      <c r="D3399" t="s">
        <v>17</v>
      </c>
      <c r="E3399" t="s">
        <v>107</v>
      </c>
      <c r="F3399">
        <v>17</v>
      </c>
      <c r="G3399" t="str">
        <f>VLOOKUP(Table1[[#This Row],[Week]],MonthWeek,3,FALSE)</f>
        <v>Apr</v>
      </c>
      <c r="H3399" s="42">
        <v>0.2</v>
      </c>
      <c r="I3399" s="4">
        <f>VLOOKUP(Table1[[#This Row],[Week]],WeekDays,2,FALSE)*Table1[[#This Row],[%]]*0.875</f>
        <v>0.875</v>
      </c>
      <c r="J33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400" spans="1:11" hidden="1" x14ac:dyDescent="0.3">
      <c r="A3400" t="s">
        <v>13</v>
      </c>
      <c r="B3400" t="s">
        <v>47</v>
      </c>
      <c r="D3400" t="s">
        <v>17</v>
      </c>
      <c r="E3400" t="s">
        <v>72</v>
      </c>
      <c r="F3400">
        <v>17</v>
      </c>
      <c r="G3400" t="str">
        <f>VLOOKUP(Table1[[#This Row],[Week]],MonthWeek,3,FALSE)</f>
        <v>Apr</v>
      </c>
      <c r="H3400" s="58">
        <v>0.1</v>
      </c>
      <c r="I3400" s="4">
        <f>VLOOKUP(Table1[[#This Row],[Week]],WeekDays,2,FALSE)*Table1[[#This Row],[%]]*0.875</f>
        <v>0.4375</v>
      </c>
      <c r="J34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01" spans="1:11" hidden="1" x14ac:dyDescent="0.3">
      <c r="A3401" t="s">
        <v>13</v>
      </c>
      <c r="B3401" t="s">
        <v>47</v>
      </c>
      <c r="D3401" t="s">
        <v>19</v>
      </c>
      <c r="E3401" t="s">
        <v>39</v>
      </c>
      <c r="F3401">
        <v>17</v>
      </c>
      <c r="G3401" t="str">
        <f>VLOOKUP(Table1[[#This Row],[Week]],MonthWeek,3,FALSE)</f>
        <v>Apr</v>
      </c>
      <c r="H3401" s="58">
        <v>0.1</v>
      </c>
      <c r="I3401" s="4">
        <f>VLOOKUP(Table1[[#This Row],[Week]],WeekDays,2,FALSE)*Table1[[#This Row],[%]]*0.875</f>
        <v>0.4375</v>
      </c>
      <c r="J34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402" spans="1:11" hidden="1" x14ac:dyDescent="0.3">
      <c r="A3402" t="s">
        <v>13</v>
      </c>
      <c r="B3402" t="s">
        <v>47</v>
      </c>
      <c r="D3402" t="s">
        <v>15</v>
      </c>
      <c r="E3402" t="s">
        <v>126</v>
      </c>
      <c r="F3402">
        <v>17</v>
      </c>
      <c r="G3402" t="str">
        <f>VLOOKUP(Table1[[#This Row],[Week]],MonthWeek,3,FALSE)</f>
        <v>Apr</v>
      </c>
      <c r="H3402" s="58">
        <v>0.1</v>
      </c>
      <c r="I3402" s="4">
        <f>VLOOKUP(Table1[[#This Row],[Week]],WeekDays,2,FALSE)*Table1[[#This Row],[%]]*0.875</f>
        <v>0.4375</v>
      </c>
      <c r="J34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03" spans="1:11" hidden="1" x14ac:dyDescent="0.3">
      <c r="A3403" t="s">
        <v>13</v>
      </c>
      <c r="B3403" t="s">
        <v>47</v>
      </c>
      <c r="D3403" t="s">
        <v>15</v>
      </c>
      <c r="E3403" t="s">
        <v>78</v>
      </c>
      <c r="F3403">
        <v>17</v>
      </c>
      <c r="G3403" t="str">
        <f>VLOOKUP(Table1[[#This Row],[Week]],MonthWeek,3,FALSE)</f>
        <v>Apr</v>
      </c>
      <c r="I3403" s="4">
        <f>VLOOKUP(Table1[[#This Row],[Week]],WeekDays,2,FALSE)*Table1[[#This Row],[%]]*0.875</f>
        <v>0</v>
      </c>
      <c r="J34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04" spans="1:11" hidden="1" x14ac:dyDescent="0.3">
      <c r="A3404" t="s">
        <v>13</v>
      </c>
      <c r="B3404" t="s">
        <v>47</v>
      </c>
      <c r="D3404" t="s">
        <v>0</v>
      </c>
      <c r="E3404" t="s">
        <v>13</v>
      </c>
      <c r="F3404">
        <v>17</v>
      </c>
      <c r="G3404" t="str">
        <f>VLOOKUP(Table1[[#This Row],[Week]],MonthWeek,3,FALSE)</f>
        <v>Apr</v>
      </c>
      <c r="H3404" s="58">
        <v>0.1</v>
      </c>
      <c r="I3404" s="4">
        <f>VLOOKUP(Table1[[#This Row],[Week]],WeekDays,2,FALSE)*Table1[[#This Row],[%]]*0.875</f>
        <v>0.4375</v>
      </c>
      <c r="J34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05" spans="1:11" hidden="1" x14ac:dyDescent="0.3">
      <c r="A3405" t="s">
        <v>5</v>
      </c>
      <c r="B3405" t="s">
        <v>83</v>
      </c>
      <c r="D3405" t="s">
        <v>15</v>
      </c>
      <c r="E3405" t="s">
        <v>130</v>
      </c>
      <c r="F3405">
        <v>17</v>
      </c>
      <c r="G3405" t="str">
        <f>VLOOKUP(Table1[[#This Row],[Week]],MonthWeek,3,FALSE)</f>
        <v>Apr</v>
      </c>
      <c r="I3405" s="4">
        <f>VLOOKUP(Table1[[#This Row],[Week]],WeekDays,2,FALSE)*Table1[[#This Row],[%]]*0.875</f>
        <v>0</v>
      </c>
      <c r="J34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06" spans="1:11" hidden="1" x14ac:dyDescent="0.3">
      <c r="A3406" t="s">
        <v>5</v>
      </c>
      <c r="B3406" t="s">
        <v>83</v>
      </c>
      <c r="D3406" t="s">
        <v>19</v>
      </c>
      <c r="E3406" t="s">
        <v>114</v>
      </c>
      <c r="F3406">
        <v>17</v>
      </c>
      <c r="G3406" t="str">
        <f>VLOOKUP(Table1[[#This Row],[Week]],MonthWeek,3,FALSE)</f>
        <v>Apr</v>
      </c>
      <c r="H3406" s="58">
        <v>0.2</v>
      </c>
      <c r="I3406" s="4">
        <f>VLOOKUP(Table1[[#This Row],[Week]],WeekDays,2,FALSE)*Table1[[#This Row],[%]]*0.875</f>
        <v>0.875</v>
      </c>
      <c r="J34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407" spans="1:11" hidden="1" x14ac:dyDescent="0.3">
      <c r="A3407" t="s">
        <v>5</v>
      </c>
      <c r="B3407" t="s">
        <v>83</v>
      </c>
      <c r="D3407" t="s">
        <v>19</v>
      </c>
      <c r="E3407" t="s">
        <v>73</v>
      </c>
      <c r="F3407">
        <v>17</v>
      </c>
      <c r="G3407" t="str">
        <f>VLOOKUP(Table1[[#This Row],[Week]],MonthWeek,3,FALSE)</f>
        <v>Apr</v>
      </c>
      <c r="H3407" s="58">
        <v>0.3</v>
      </c>
      <c r="I3407" s="4">
        <f>VLOOKUP(Table1[[#This Row],[Week]],WeekDays,2,FALSE)*Table1[[#This Row],[%]]*0.875</f>
        <v>1.3125</v>
      </c>
      <c r="J34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408" spans="1:11" hidden="1" x14ac:dyDescent="0.3">
      <c r="A3408" t="s">
        <v>5</v>
      </c>
      <c r="B3408" t="s">
        <v>83</v>
      </c>
      <c r="D3408" t="s">
        <v>15</v>
      </c>
      <c r="E3408" t="s">
        <v>127</v>
      </c>
      <c r="F3408">
        <v>17</v>
      </c>
      <c r="G3408" t="str">
        <f>VLOOKUP(Table1[[#This Row],[Week]],MonthWeek,3,FALSE)</f>
        <v>Apr</v>
      </c>
      <c r="H3408" s="58">
        <v>0.2</v>
      </c>
      <c r="I3408" s="4">
        <f>VLOOKUP(Table1[[#This Row],[Week]],WeekDays,2,FALSE)*Table1[[#This Row],[%]]*0.875</f>
        <v>0.875</v>
      </c>
      <c r="J34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409" spans="1:11" hidden="1" x14ac:dyDescent="0.3">
      <c r="A3409" t="s">
        <v>5</v>
      </c>
      <c r="B3409" t="s">
        <v>83</v>
      </c>
      <c r="D3409" t="s">
        <v>17</v>
      </c>
      <c r="E3409" t="s">
        <v>38</v>
      </c>
      <c r="F3409">
        <v>17</v>
      </c>
      <c r="G3409" t="str">
        <f>VLOOKUP(Table1[[#This Row],[Week]],MonthWeek,3,FALSE)</f>
        <v>Apr</v>
      </c>
      <c r="I3409" s="4">
        <f>VLOOKUP(Table1[[#This Row],[Week]],WeekDays,2,FALSE)*Table1[[#This Row],[%]]*0.875</f>
        <v>0</v>
      </c>
      <c r="J34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10" spans="1:11" hidden="1" x14ac:dyDescent="0.3">
      <c r="A3410" t="s">
        <v>5</v>
      </c>
      <c r="B3410" t="s">
        <v>83</v>
      </c>
      <c r="D3410" t="s">
        <v>17</v>
      </c>
      <c r="E3410" t="s">
        <v>107</v>
      </c>
      <c r="F3410">
        <v>17</v>
      </c>
      <c r="G3410" t="str">
        <f>VLOOKUP(Table1[[#This Row],[Week]],MonthWeek,3,FALSE)</f>
        <v>Apr</v>
      </c>
      <c r="H3410" s="42">
        <v>0.1</v>
      </c>
      <c r="I3410" s="4">
        <f>VLOOKUP(Table1[[#This Row],[Week]],WeekDays,2,FALSE)*Table1[[#This Row],[%]]*0.875</f>
        <v>0.4375</v>
      </c>
      <c r="J34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410" s="42"/>
    </row>
    <row r="3411" spans="1:11" hidden="1" x14ac:dyDescent="0.3">
      <c r="A3411" t="s">
        <v>5</v>
      </c>
      <c r="B3411" t="s">
        <v>83</v>
      </c>
      <c r="D3411" t="s">
        <v>15</v>
      </c>
      <c r="E3411" t="s">
        <v>128</v>
      </c>
      <c r="F3411">
        <v>17</v>
      </c>
      <c r="G3411" t="str">
        <f>VLOOKUP(Table1[[#This Row],[Week]],MonthWeek,3,FALSE)</f>
        <v>Apr</v>
      </c>
      <c r="H3411" s="58">
        <v>0.4</v>
      </c>
      <c r="I3411" s="4">
        <f>VLOOKUP(Table1[[#This Row],[Week]],WeekDays,2,FALSE)*Table1[[#This Row],[%]]*0.875</f>
        <v>1.75</v>
      </c>
      <c r="J34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412" spans="1:11" hidden="1" x14ac:dyDescent="0.3">
      <c r="A3412" t="s">
        <v>5</v>
      </c>
      <c r="B3412" t="s">
        <v>83</v>
      </c>
      <c r="D3412" t="s">
        <v>19</v>
      </c>
      <c r="E3412" t="s">
        <v>119</v>
      </c>
      <c r="F3412">
        <v>17</v>
      </c>
      <c r="G3412" t="str">
        <f>VLOOKUP(Table1[[#This Row],[Week]],MonthWeek,3,FALSE)</f>
        <v>Apr</v>
      </c>
      <c r="H3412" s="42">
        <v>1</v>
      </c>
      <c r="I3412" s="4">
        <f>VLOOKUP(Table1[[#This Row],[Week]],WeekDays,2,FALSE)*Table1[[#This Row],[%]]*0.875</f>
        <v>4.375</v>
      </c>
      <c r="J34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3412" s="42"/>
    </row>
    <row r="3413" spans="1:11" hidden="1" x14ac:dyDescent="0.3">
      <c r="A3413" t="s">
        <v>5</v>
      </c>
      <c r="B3413" t="s">
        <v>83</v>
      </c>
      <c r="D3413" t="s">
        <v>15</v>
      </c>
      <c r="E3413" t="s">
        <v>106</v>
      </c>
      <c r="F3413">
        <v>17</v>
      </c>
      <c r="G3413" t="str">
        <f>VLOOKUP(Table1[[#This Row],[Week]],MonthWeek,3,FALSE)</f>
        <v>Apr</v>
      </c>
      <c r="H3413" s="42">
        <v>0.5</v>
      </c>
      <c r="I3413" s="4">
        <f>VLOOKUP(Table1[[#This Row],[Week]],WeekDays,2,FALSE)*Table1[[#This Row],[%]]*0.875</f>
        <v>2.1875</v>
      </c>
      <c r="J34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3413" s="42"/>
    </row>
    <row r="3414" spans="1:11" hidden="1" x14ac:dyDescent="0.3">
      <c r="A3414" t="s">
        <v>5</v>
      </c>
      <c r="B3414" t="s">
        <v>83</v>
      </c>
      <c r="D3414" t="s">
        <v>15</v>
      </c>
      <c r="E3414" t="s">
        <v>138</v>
      </c>
      <c r="F3414">
        <v>17</v>
      </c>
      <c r="G3414" t="str">
        <f>VLOOKUP(Table1[[#This Row],[Week]],MonthWeek,3,FALSE)</f>
        <v>Apr</v>
      </c>
      <c r="I3414" s="4">
        <f>VLOOKUP(Table1[[#This Row],[Week]],WeekDays,2,FALSE)*Table1[[#This Row],[%]]*0.875</f>
        <v>0</v>
      </c>
      <c r="J34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15" spans="1:11" hidden="1" x14ac:dyDescent="0.3">
      <c r="A3415" t="s">
        <v>5</v>
      </c>
      <c r="B3415" t="s">
        <v>83</v>
      </c>
      <c r="D3415" t="s">
        <v>17</v>
      </c>
      <c r="E3415" t="s">
        <v>113</v>
      </c>
      <c r="F3415">
        <v>17</v>
      </c>
      <c r="G3415" t="str">
        <f>VLOOKUP(Table1[[#This Row],[Week]],MonthWeek,3,FALSE)</f>
        <v>Apr</v>
      </c>
      <c r="I3415" s="4">
        <f>VLOOKUP(Table1[[#This Row],[Week]],WeekDays,2,FALSE)*Table1[[#This Row],[%]]*0.875</f>
        <v>0</v>
      </c>
      <c r="J34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16" spans="1:11" hidden="1" x14ac:dyDescent="0.3">
      <c r="A3416" t="s">
        <v>9</v>
      </c>
      <c r="B3416" t="s">
        <v>9</v>
      </c>
      <c r="D3416" t="s">
        <v>15</v>
      </c>
      <c r="E3416" t="s">
        <v>130</v>
      </c>
      <c r="F3416">
        <v>17</v>
      </c>
      <c r="G3416" t="str">
        <f>VLOOKUP(Table1[[#This Row],[Week]],MonthWeek,3,FALSE)</f>
        <v>Apr</v>
      </c>
      <c r="I3416" s="4">
        <f>VLOOKUP(Table1[[#This Row],[Week]],WeekDays,2,FALSE)*Table1[[#This Row],[%]]*0.875</f>
        <v>0</v>
      </c>
      <c r="J34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17" spans="1:11" hidden="1" x14ac:dyDescent="0.3">
      <c r="A3417" t="s">
        <v>9</v>
      </c>
      <c r="B3417" t="s">
        <v>9</v>
      </c>
      <c r="D3417" t="s">
        <v>15</v>
      </c>
      <c r="E3417" t="s">
        <v>37</v>
      </c>
      <c r="F3417">
        <v>17</v>
      </c>
      <c r="G3417" t="str">
        <f>VLOOKUP(Table1[[#This Row],[Week]],MonthWeek,3,FALSE)</f>
        <v>Apr</v>
      </c>
      <c r="I3417" s="4">
        <f>VLOOKUP(Table1[[#This Row],[Week]],WeekDays,2,FALSE)*Table1[[#This Row],[%]]*0.875</f>
        <v>0</v>
      </c>
      <c r="J34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18" spans="1:11" hidden="1" x14ac:dyDescent="0.3">
      <c r="A3418" t="s">
        <v>9</v>
      </c>
      <c r="B3418" t="s">
        <v>9</v>
      </c>
      <c r="D3418" t="s">
        <v>15</v>
      </c>
      <c r="E3418" t="s">
        <v>134</v>
      </c>
      <c r="F3418">
        <v>17</v>
      </c>
      <c r="G3418" t="str">
        <f>VLOOKUP(Table1[[#This Row],[Week]],MonthWeek,3,FALSE)</f>
        <v>Apr</v>
      </c>
      <c r="I3418" s="4">
        <f>VLOOKUP(Table1[[#This Row],[Week]],WeekDays,2,FALSE)*Table1[[#This Row],[%]]*0.875</f>
        <v>0</v>
      </c>
      <c r="J34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19" spans="1:11" hidden="1" x14ac:dyDescent="0.3">
      <c r="A3419" t="s">
        <v>9</v>
      </c>
      <c r="B3419" t="s">
        <v>9</v>
      </c>
      <c r="D3419" t="s">
        <v>15</v>
      </c>
      <c r="E3419" t="s">
        <v>133</v>
      </c>
      <c r="F3419">
        <v>17</v>
      </c>
      <c r="G3419" t="str">
        <f>VLOOKUP(Table1[[#This Row],[Week]],MonthWeek,3,FALSE)</f>
        <v>Apr</v>
      </c>
      <c r="I3419" s="4">
        <f>VLOOKUP(Table1[[#This Row],[Week]],WeekDays,2,FALSE)*Table1[[#This Row],[%]]*0.875</f>
        <v>0</v>
      </c>
      <c r="J34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20" spans="1:11" hidden="1" x14ac:dyDescent="0.3">
      <c r="A3420" t="s">
        <v>9</v>
      </c>
      <c r="B3420" t="s">
        <v>9</v>
      </c>
      <c r="D3420" t="s">
        <v>15</v>
      </c>
      <c r="E3420" t="s">
        <v>71</v>
      </c>
      <c r="F3420">
        <v>17</v>
      </c>
      <c r="G3420" t="str">
        <f>VLOOKUP(Table1[[#This Row],[Week]],MonthWeek,3,FALSE)</f>
        <v>Apr</v>
      </c>
      <c r="I3420" s="4">
        <f>VLOOKUP(Table1[[#This Row],[Week]],WeekDays,2,FALSE)*Table1[[#This Row],[%]]*0.875</f>
        <v>0</v>
      </c>
      <c r="J34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21" spans="1:11" hidden="1" x14ac:dyDescent="0.3">
      <c r="A3421" t="s">
        <v>9</v>
      </c>
      <c r="B3421" t="s">
        <v>9</v>
      </c>
      <c r="D3421" t="s">
        <v>15</v>
      </c>
      <c r="E3421" t="s">
        <v>128</v>
      </c>
      <c r="F3421">
        <v>17</v>
      </c>
      <c r="G3421" t="str">
        <f>VLOOKUP(Table1[[#This Row],[Week]],MonthWeek,3,FALSE)</f>
        <v>Apr</v>
      </c>
      <c r="I3421" s="4">
        <f>VLOOKUP(Table1[[#This Row],[Week]],WeekDays,2,FALSE)*Table1[[#This Row],[%]]*0.875</f>
        <v>0</v>
      </c>
      <c r="J34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22" spans="1:11" hidden="1" x14ac:dyDescent="0.3">
      <c r="A3422" t="s">
        <v>9</v>
      </c>
      <c r="B3422" t="s">
        <v>9</v>
      </c>
      <c r="D3422" t="s">
        <v>15</v>
      </c>
      <c r="E3422" t="s">
        <v>126</v>
      </c>
      <c r="F3422">
        <v>17</v>
      </c>
      <c r="G3422" t="str">
        <f>VLOOKUP(Table1[[#This Row],[Week]],MonthWeek,3,FALSE)</f>
        <v>Apr</v>
      </c>
      <c r="I3422" s="4">
        <f>VLOOKUP(Table1[[#This Row],[Week]],WeekDays,2,FALSE)*Table1[[#This Row],[%]]*0.875</f>
        <v>0</v>
      </c>
      <c r="J34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23" spans="1:11" hidden="1" x14ac:dyDescent="0.3">
      <c r="A3423" t="s">
        <v>9</v>
      </c>
      <c r="B3423" t="s">
        <v>9</v>
      </c>
      <c r="D3423" t="s">
        <v>15</v>
      </c>
      <c r="E3423" t="s">
        <v>138</v>
      </c>
      <c r="F3423">
        <v>17</v>
      </c>
      <c r="G3423" t="str">
        <f>VLOOKUP(Table1[[#This Row],[Week]],MonthWeek,3,FALSE)</f>
        <v>Apr</v>
      </c>
      <c r="I3423" s="4">
        <f>VLOOKUP(Table1[[#This Row],[Week]],WeekDays,2,FALSE)*Table1[[#This Row],[%]]*0.875</f>
        <v>0</v>
      </c>
      <c r="J34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24" spans="1:11" hidden="1" x14ac:dyDescent="0.3">
      <c r="A3424" t="s">
        <v>9</v>
      </c>
      <c r="B3424" t="s">
        <v>9</v>
      </c>
      <c r="D3424" t="s">
        <v>15</v>
      </c>
      <c r="E3424" t="s">
        <v>78</v>
      </c>
      <c r="F3424">
        <v>17</v>
      </c>
      <c r="G3424" t="str">
        <f>VLOOKUP(Table1[[#This Row],[Week]],MonthWeek,3,FALSE)</f>
        <v>Apr</v>
      </c>
      <c r="I3424" s="4">
        <f>VLOOKUP(Table1[[#This Row],[Week]],WeekDays,2,FALSE)*Table1[[#This Row],[%]]*0.875</f>
        <v>0</v>
      </c>
      <c r="J34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25" spans="1:11" hidden="1" x14ac:dyDescent="0.3">
      <c r="A3425" t="s">
        <v>14</v>
      </c>
      <c r="B3425" t="s">
        <v>70</v>
      </c>
      <c r="D3425" t="s">
        <v>15</v>
      </c>
      <c r="E3425" t="s">
        <v>124</v>
      </c>
      <c r="F3425">
        <v>17</v>
      </c>
      <c r="G3425" t="str">
        <f>VLOOKUP(Table1[[#This Row],[Week]],MonthWeek,3,FALSE)</f>
        <v>Apr</v>
      </c>
      <c r="H3425" s="42"/>
      <c r="I3425" s="4">
        <f>VLOOKUP(Table1[[#This Row],[Week]],WeekDays,2,FALSE)*Table1[[#This Row],[%]]*0.875</f>
        <v>0</v>
      </c>
      <c r="J34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425" s="42"/>
    </row>
    <row r="3426" spans="1:11" hidden="1" x14ac:dyDescent="0.3">
      <c r="A3426" t="s">
        <v>14</v>
      </c>
      <c r="B3426" t="s">
        <v>70</v>
      </c>
      <c r="D3426" t="s">
        <v>17</v>
      </c>
      <c r="E3426" t="s">
        <v>120</v>
      </c>
      <c r="F3426">
        <v>17</v>
      </c>
      <c r="G3426" t="str">
        <f>VLOOKUP(Table1[[#This Row],[Week]],MonthWeek,3,FALSE)</f>
        <v>Apr</v>
      </c>
      <c r="H3426" s="58">
        <v>0.2</v>
      </c>
      <c r="I3426" s="4">
        <f>VLOOKUP(Table1[[#This Row],[Week]],WeekDays,2,FALSE)*Table1[[#This Row],[%]]*0.875</f>
        <v>0.875</v>
      </c>
      <c r="J34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427" spans="1:11" hidden="1" x14ac:dyDescent="0.3">
      <c r="A3427" t="s">
        <v>14</v>
      </c>
      <c r="B3427" t="s">
        <v>70</v>
      </c>
      <c r="D3427" t="s">
        <v>17</v>
      </c>
      <c r="E3427" t="s">
        <v>72</v>
      </c>
      <c r="F3427">
        <v>17</v>
      </c>
      <c r="G3427" t="str">
        <f>VLOOKUP(Table1[[#This Row],[Week]],MonthWeek,3,FALSE)</f>
        <v>Apr</v>
      </c>
      <c r="H3427" s="58">
        <v>0.05</v>
      </c>
      <c r="I3427" s="4">
        <f>VLOOKUP(Table1[[#This Row],[Week]],WeekDays,2,FALSE)*Table1[[#This Row],[%]]*0.875</f>
        <v>0.21875</v>
      </c>
      <c r="J34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428" spans="1:11" hidden="1" x14ac:dyDescent="0.3">
      <c r="A3428" t="s">
        <v>14</v>
      </c>
      <c r="B3428" t="s">
        <v>70</v>
      </c>
      <c r="D3428" t="s">
        <v>19</v>
      </c>
      <c r="E3428" t="s">
        <v>39</v>
      </c>
      <c r="F3428">
        <v>17</v>
      </c>
      <c r="G3428" t="str">
        <f>VLOOKUP(Table1[[#This Row],[Week]],MonthWeek,3,FALSE)</f>
        <v>Apr</v>
      </c>
      <c r="H3428" s="42">
        <v>0.1</v>
      </c>
      <c r="I3428" s="4">
        <f>VLOOKUP(Table1[[#This Row],[Week]],WeekDays,2,FALSE)*Table1[[#This Row],[%]]*0.875</f>
        <v>0.4375</v>
      </c>
      <c r="J34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428" s="42"/>
    </row>
    <row r="3429" spans="1:11" hidden="1" x14ac:dyDescent="0.3">
      <c r="A3429" t="s">
        <v>14</v>
      </c>
      <c r="B3429" t="s">
        <v>70</v>
      </c>
      <c r="D3429" t="s">
        <v>15</v>
      </c>
      <c r="E3429" t="s">
        <v>100</v>
      </c>
      <c r="F3429">
        <v>17</v>
      </c>
      <c r="G3429" t="str">
        <f>VLOOKUP(Table1[[#This Row],[Week]],MonthWeek,3,FALSE)</f>
        <v>Apr</v>
      </c>
      <c r="I3429" s="4">
        <f>VLOOKUP(Table1[[#This Row],[Week]],WeekDays,2,FALSE)*Table1[[#This Row],[%]]*0.875</f>
        <v>0</v>
      </c>
      <c r="J342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430" spans="1:11" hidden="1" x14ac:dyDescent="0.3">
      <c r="A3430" t="s">
        <v>14</v>
      </c>
      <c r="B3430" t="s">
        <v>70</v>
      </c>
      <c r="D3430" t="s">
        <v>15</v>
      </c>
      <c r="E3430" t="s">
        <v>126</v>
      </c>
      <c r="F3430">
        <v>17</v>
      </c>
      <c r="G3430" t="str">
        <f>VLOOKUP(Table1[[#This Row],[Week]],MonthWeek,3,FALSE)</f>
        <v>Apr</v>
      </c>
      <c r="H3430" s="58">
        <v>0.1</v>
      </c>
      <c r="I3430" s="4">
        <f>VLOOKUP(Table1[[#This Row],[Week]],WeekDays,2,FALSE)*Table1[[#This Row],[%]]*0.875</f>
        <v>0.4375</v>
      </c>
      <c r="J34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31" spans="1:11" hidden="1" x14ac:dyDescent="0.3">
      <c r="A3431" t="s">
        <v>14</v>
      </c>
      <c r="B3431" t="s">
        <v>70</v>
      </c>
      <c r="D3431" t="s">
        <v>15</v>
      </c>
      <c r="E3431" t="s">
        <v>117</v>
      </c>
      <c r="F3431">
        <v>17</v>
      </c>
      <c r="G3431" t="str">
        <f>VLOOKUP(Table1[[#This Row],[Week]],MonthWeek,3,FALSE)</f>
        <v>Apr</v>
      </c>
      <c r="H3431" s="58">
        <v>0.35</v>
      </c>
      <c r="I3431" s="4">
        <f>VLOOKUP(Table1[[#This Row],[Week]],WeekDays,2,FALSE)*Table1[[#This Row],[%]]*0.875</f>
        <v>1.53125</v>
      </c>
      <c r="J343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432" spans="1:11" hidden="1" x14ac:dyDescent="0.3">
      <c r="A3432" t="s">
        <v>14</v>
      </c>
      <c r="B3432" t="s">
        <v>70</v>
      </c>
      <c r="D3432" t="s">
        <v>0</v>
      </c>
      <c r="E3432" t="s">
        <v>167</v>
      </c>
      <c r="F3432">
        <v>17</v>
      </c>
      <c r="G3432" t="str">
        <f>VLOOKUP(Table1[[#This Row],[Week]],MonthWeek,3,FALSE)</f>
        <v>Apr</v>
      </c>
      <c r="H3432" s="58">
        <v>0.15</v>
      </c>
      <c r="I3432" s="4">
        <f>VLOOKUP(Table1[[#This Row],[Week]],WeekDays,2,FALSE)*Table1[[#This Row],[%]]*0.875</f>
        <v>0.65625</v>
      </c>
      <c r="J343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433" spans="1:11" hidden="1" x14ac:dyDescent="0.3">
      <c r="A3433" t="s">
        <v>6</v>
      </c>
      <c r="B3433" t="s">
        <v>77</v>
      </c>
      <c r="D3433" t="s">
        <v>15</v>
      </c>
      <c r="E3433" t="s">
        <v>124</v>
      </c>
      <c r="F3433">
        <v>17</v>
      </c>
      <c r="G3433" t="str">
        <f>VLOOKUP(Table1[[#This Row],[Week]],MonthWeek,3,FALSE)</f>
        <v>Apr</v>
      </c>
      <c r="I3433" s="4">
        <f>VLOOKUP(Table1[[#This Row],[Week]],WeekDays,2,FALSE)*Table1[[#This Row],[%]]*0.875</f>
        <v>0</v>
      </c>
      <c r="J34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34" spans="1:11" hidden="1" x14ac:dyDescent="0.3">
      <c r="A3434" t="s">
        <v>6</v>
      </c>
      <c r="B3434" t="s">
        <v>77</v>
      </c>
      <c r="D3434" t="s">
        <v>19</v>
      </c>
      <c r="E3434" t="s">
        <v>108</v>
      </c>
      <c r="F3434">
        <v>17</v>
      </c>
      <c r="G3434" t="str">
        <f>VLOOKUP(Table1[[#This Row],[Week]],MonthWeek,3,FALSE)</f>
        <v>Apr</v>
      </c>
      <c r="H3434" s="58">
        <v>0.1</v>
      </c>
      <c r="I3434" s="4">
        <f>VLOOKUP(Table1[[#This Row],[Week]],WeekDays,2,FALSE)*Table1[[#This Row],[%]]*0.875</f>
        <v>0.4375</v>
      </c>
      <c r="J34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435" spans="1:11" hidden="1" x14ac:dyDescent="0.3">
      <c r="A3435" t="s">
        <v>6</v>
      </c>
      <c r="B3435" t="s">
        <v>77</v>
      </c>
      <c r="D3435" t="s">
        <v>15</v>
      </c>
      <c r="E3435" t="s">
        <v>132</v>
      </c>
      <c r="F3435">
        <v>17</v>
      </c>
      <c r="G3435" t="str">
        <f>VLOOKUP(Table1[[#This Row],[Week]],MonthWeek,3,FALSE)</f>
        <v>Apr</v>
      </c>
      <c r="H3435" s="58">
        <v>0.2</v>
      </c>
      <c r="I3435" s="4">
        <f>VLOOKUP(Table1[[#This Row],[Week]],WeekDays,2,FALSE)*Table1[[#This Row],[%]]*0.875</f>
        <v>0.875</v>
      </c>
      <c r="J34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436" spans="1:11" hidden="1" x14ac:dyDescent="0.3">
      <c r="A3436" t="s">
        <v>6</v>
      </c>
      <c r="B3436" t="s">
        <v>77</v>
      </c>
      <c r="D3436" t="s">
        <v>0</v>
      </c>
      <c r="E3436" t="s">
        <v>6</v>
      </c>
      <c r="F3436">
        <v>17</v>
      </c>
      <c r="G3436" t="str">
        <f>VLOOKUP(Table1[[#This Row],[Week]],MonthWeek,3,FALSE)</f>
        <v>Apr</v>
      </c>
      <c r="H3436" s="58">
        <v>0.2</v>
      </c>
      <c r="I3436" s="4">
        <f>VLOOKUP(Table1[[#This Row],[Week]],WeekDays,2,FALSE)*Table1[[#This Row],[%]]*0.875</f>
        <v>0.875</v>
      </c>
      <c r="J34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437" spans="1:11" hidden="1" x14ac:dyDescent="0.3">
      <c r="A3437" t="s">
        <v>6</v>
      </c>
      <c r="B3437" t="s">
        <v>77</v>
      </c>
      <c r="D3437" t="s">
        <v>17</v>
      </c>
      <c r="E3437" t="s">
        <v>107</v>
      </c>
      <c r="F3437">
        <v>17</v>
      </c>
      <c r="G3437" t="str">
        <f>VLOOKUP(Table1[[#This Row],[Week]],MonthWeek,3,FALSE)</f>
        <v>Apr</v>
      </c>
      <c r="H3437" s="58">
        <v>0.05</v>
      </c>
      <c r="I3437" s="4">
        <f>VLOOKUP(Table1[[#This Row],[Week]],WeekDays,2,FALSE)*Table1[[#This Row],[%]]*0.875</f>
        <v>0.21875</v>
      </c>
      <c r="J34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438" spans="1:11" hidden="1" x14ac:dyDescent="0.3">
      <c r="A3438" t="s">
        <v>6</v>
      </c>
      <c r="B3438" t="s">
        <v>77</v>
      </c>
      <c r="D3438" t="s">
        <v>17</v>
      </c>
      <c r="E3438" t="s">
        <v>50</v>
      </c>
      <c r="F3438">
        <v>17</v>
      </c>
      <c r="G3438" t="str">
        <f>VLOOKUP(Table1[[#This Row],[Week]],MonthWeek,3,FALSE)</f>
        <v>Apr</v>
      </c>
      <c r="H3438" s="42"/>
      <c r="I3438" s="4">
        <f>VLOOKUP(Table1[[#This Row],[Week]],WeekDays,2,FALSE)*Table1[[#This Row],[%]]*0.875</f>
        <v>0</v>
      </c>
      <c r="J34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438" s="42"/>
    </row>
    <row r="3439" spans="1:11" hidden="1" x14ac:dyDescent="0.3">
      <c r="A3439" t="s">
        <v>6</v>
      </c>
      <c r="B3439" t="s">
        <v>116</v>
      </c>
      <c r="D3439" t="s">
        <v>15</v>
      </c>
      <c r="E3439" t="s">
        <v>122</v>
      </c>
      <c r="F3439">
        <v>17</v>
      </c>
      <c r="G3439" t="str">
        <f>VLOOKUP(Table1[[#This Row],[Week]],MonthWeek,3,FALSE)</f>
        <v>Apr</v>
      </c>
      <c r="H3439" s="58">
        <v>0.2</v>
      </c>
      <c r="I3439" s="4">
        <f>VLOOKUP(Table1[[#This Row],[Week]],WeekDays,2,FALSE)*Table1[[#This Row],[%]]*0.875</f>
        <v>0.875</v>
      </c>
      <c r="J34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440" spans="1:11" hidden="1" x14ac:dyDescent="0.3">
      <c r="A3440" t="s">
        <v>6</v>
      </c>
      <c r="B3440" t="s">
        <v>116</v>
      </c>
      <c r="D3440" t="s">
        <v>19</v>
      </c>
      <c r="E3440" t="s">
        <v>114</v>
      </c>
      <c r="F3440">
        <v>17</v>
      </c>
      <c r="G3440" t="str">
        <f>VLOOKUP(Table1[[#This Row],[Week]],MonthWeek,3,FALSE)</f>
        <v>Apr</v>
      </c>
      <c r="H3440" s="58">
        <v>0.05</v>
      </c>
      <c r="I3440" s="4">
        <f>VLOOKUP(Table1[[#This Row],[Week]],WeekDays,2,FALSE)*Table1[[#This Row],[%]]*0.875</f>
        <v>0.21875</v>
      </c>
      <c r="J34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441" spans="1:11" hidden="1" x14ac:dyDescent="0.3">
      <c r="A3441" t="s">
        <v>6</v>
      </c>
      <c r="B3441" t="s">
        <v>116</v>
      </c>
      <c r="D3441" t="s">
        <v>0</v>
      </c>
      <c r="E3441" t="s">
        <v>6</v>
      </c>
      <c r="F3441">
        <v>17</v>
      </c>
      <c r="G3441" t="str">
        <f>VLOOKUP(Table1[[#This Row],[Week]],MonthWeek,3,FALSE)</f>
        <v>Apr</v>
      </c>
      <c r="H3441" s="58">
        <v>0.3</v>
      </c>
      <c r="I3441" s="4">
        <f>VLOOKUP(Table1[[#This Row],[Week]],WeekDays,2,FALSE)*Table1[[#This Row],[%]]*0.875</f>
        <v>1.3125</v>
      </c>
      <c r="J34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442" spans="1:11" hidden="1" x14ac:dyDescent="0.3">
      <c r="A3442" t="s">
        <v>6</v>
      </c>
      <c r="B3442" t="s">
        <v>116</v>
      </c>
      <c r="D3442" t="s">
        <v>17</v>
      </c>
      <c r="E3442" t="s">
        <v>107</v>
      </c>
      <c r="F3442">
        <v>17</v>
      </c>
      <c r="G3442" t="str">
        <f>VLOOKUP(Table1[[#This Row],[Week]],MonthWeek,3,FALSE)</f>
        <v>Apr</v>
      </c>
      <c r="H3442" s="58">
        <v>0.05</v>
      </c>
      <c r="I3442" s="4">
        <f>VLOOKUP(Table1[[#This Row],[Week]],WeekDays,2,FALSE)*Table1[[#This Row],[%]]*0.875</f>
        <v>0.21875</v>
      </c>
      <c r="J34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443" spans="1:11" hidden="1" x14ac:dyDescent="0.3">
      <c r="A3443" t="s">
        <v>6</v>
      </c>
      <c r="B3443" t="s">
        <v>116</v>
      </c>
      <c r="D3443" t="s">
        <v>17</v>
      </c>
      <c r="E3443" t="s">
        <v>50</v>
      </c>
      <c r="F3443">
        <v>17</v>
      </c>
      <c r="G3443" t="str">
        <f>VLOOKUP(Table1[[#This Row],[Week]],MonthWeek,3,FALSE)</f>
        <v>Apr</v>
      </c>
      <c r="H3443" s="58">
        <v>0.1</v>
      </c>
      <c r="I3443" s="4">
        <f>VLOOKUP(Table1[[#This Row],[Week]],WeekDays,2,FALSE)*Table1[[#This Row],[%]]*0.875</f>
        <v>0.4375</v>
      </c>
      <c r="J34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444" spans="1:11" hidden="1" x14ac:dyDescent="0.3">
      <c r="A3444" t="s">
        <v>6</v>
      </c>
      <c r="B3444" t="s">
        <v>28</v>
      </c>
      <c r="D3444" t="s">
        <v>15</v>
      </c>
      <c r="E3444" t="s">
        <v>37</v>
      </c>
      <c r="F3444">
        <v>17</v>
      </c>
      <c r="G3444" t="str">
        <f>VLOOKUP(Table1[[#This Row],[Week]],MonthWeek,3,FALSE)</f>
        <v>Apr</v>
      </c>
      <c r="H3444" s="42"/>
      <c r="I3444" s="4">
        <f>VLOOKUP(Table1[[#This Row],[Week]],WeekDays,2,FALSE)*Table1[[#This Row],[%]]*0.875</f>
        <v>0</v>
      </c>
      <c r="J34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444" s="42"/>
    </row>
    <row r="3445" spans="1:11" hidden="1" x14ac:dyDescent="0.3">
      <c r="A3445" t="s">
        <v>6</v>
      </c>
      <c r="B3445" t="s">
        <v>28</v>
      </c>
      <c r="D3445" t="s">
        <v>15</v>
      </c>
      <c r="E3445" t="s">
        <v>134</v>
      </c>
      <c r="F3445">
        <v>17</v>
      </c>
      <c r="G3445" t="str">
        <f>VLOOKUP(Table1[[#This Row],[Week]],MonthWeek,3,FALSE)</f>
        <v>Apr</v>
      </c>
      <c r="H3445" s="42"/>
      <c r="I3445" s="4">
        <f>VLOOKUP(Table1[[#This Row],[Week]],WeekDays,2,FALSE)*Table1[[#This Row],[%]]*0.875</f>
        <v>0</v>
      </c>
      <c r="J34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445" s="42"/>
    </row>
    <row r="3446" spans="1:11" hidden="1" x14ac:dyDescent="0.3">
      <c r="A3446" t="s">
        <v>6</v>
      </c>
      <c r="B3446" t="s">
        <v>28</v>
      </c>
      <c r="D3446" t="s">
        <v>0</v>
      </c>
      <c r="E3446" t="s">
        <v>6</v>
      </c>
      <c r="F3446">
        <v>17</v>
      </c>
      <c r="G3446" t="str">
        <f>VLOOKUP(Table1[[#This Row],[Week]],MonthWeek,3,FALSE)</f>
        <v>Apr</v>
      </c>
      <c r="H3446" s="58">
        <v>0.2</v>
      </c>
      <c r="I3446" s="4">
        <f>VLOOKUP(Table1[[#This Row],[Week]],WeekDays,2,FALSE)*Table1[[#This Row],[%]]*0.875</f>
        <v>0.875</v>
      </c>
      <c r="J34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447" spans="1:11" hidden="1" x14ac:dyDescent="0.3">
      <c r="A3447" t="s">
        <v>6</v>
      </c>
      <c r="B3447" t="s">
        <v>28</v>
      </c>
      <c r="D3447" t="s">
        <v>15</v>
      </c>
      <c r="E3447" t="s">
        <v>127</v>
      </c>
      <c r="F3447">
        <v>17</v>
      </c>
      <c r="G3447" t="str">
        <f>VLOOKUP(Table1[[#This Row],[Week]],MonthWeek,3,FALSE)</f>
        <v>Apr</v>
      </c>
      <c r="H3447" s="58">
        <v>0.1</v>
      </c>
      <c r="I3447" s="4">
        <f>VLOOKUP(Table1[[#This Row],[Week]],WeekDays,2,FALSE)*Table1[[#This Row],[%]]*0.875</f>
        <v>0.4375</v>
      </c>
      <c r="J34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48" spans="1:11" hidden="1" x14ac:dyDescent="0.3">
      <c r="A3448" t="s">
        <v>6</v>
      </c>
      <c r="B3448" t="s">
        <v>28</v>
      </c>
      <c r="D3448" t="s">
        <v>17</v>
      </c>
      <c r="E3448" t="s">
        <v>79</v>
      </c>
      <c r="F3448">
        <v>17</v>
      </c>
      <c r="G3448" t="str">
        <f>VLOOKUP(Table1[[#This Row],[Week]],MonthWeek,3,FALSE)</f>
        <v>Apr</v>
      </c>
      <c r="H3448" s="58">
        <v>0.3</v>
      </c>
      <c r="I3448" s="4">
        <f>VLOOKUP(Table1[[#This Row],[Week]],WeekDays,2,FALSE)*Table1[[#This Row],[%]]*0.875</f>
        <v>1.3125</v>
      </c>
      <c r="J34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449" spans="1:11" hidden="1" x14ac:dyDescent="0.3">
      <c r="A3449" t="s">
        <v>6</v>
      </c>
      <c r="B3449" t="s">
        <v>28</v>
      </c>
      <c r="D3449" t="s">
        <v>19</v>
      </c>
      <c r="E3449" t="s">
        <v>39</v>
      </c>
      <c r="F3449">
        <v>17</v>
      </c>
      <c r="G3449" t="str">
        <f>VLOOKUP(Table1[[#This Row],[Week]],MonthWeek,3,FALSE)</f>
        <v>Apr</v>
      </c>
      <c r="H3449" s="42">
        <v>0.2</v>
      </c>
      <c r="I3449" s="4">
        <f>VLOOKUP(Table1[[#This Row],[Week]],WeekDays,2,FALSE)*Table1[[#This Row],[%]]*0.875</f>
        <v>0.875</v>
      </c>
      <c r="J34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449" s="42"/>
    </row>
    <row r="3450" spans="1:11" hidden="1" x14ac:dyDescent="0.3">
      <c r="A3450" t="s">
        <v>6</v>
      </c>
      <c r="B3450" t="s">
        <v>28</v>
      </c>
      <c r="D3450" t="s">
        <v>15</v>
      </c>
      <c r="E3450" t="s">
        <v>78</v>
      </c>
      <c r="F3450">
        <v>17</v>
      </c>
      <c r="G3450" t="str">
        <f>VLOOKUP(Table1[[#This Row],[Week]],MonthWeek,3,FALSE)</f>
        <v>Apr</v>
      </c>
      <c r="H3450" s="58">
        <v>0.4</v>
      </c>
      <c r="I3450" s="4">
        <f>VLOOKUP(Table1[[#This Row],[Week]],WeekDays,2,FALSE)*Table1[[#This Row],[%]]*0.875</f>
        <v>1.75</v>
      </c>
      <c r="J34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451" spans="1:11" hidden="1" x14ac:dyDescent="0.3">
      <c r="A3451" t="s">
        <v>4</v>
      </c>
      <c r="B3451" t="s">
        <v>29</v>
      </c>
      <c r="D3451" t="s">
        <v>15</v>
      </c>
      <c r="E3451" t="s">
        <v>130</v>
      </c>
      <c r="F3451">
        <v>17</v>
      </c>
      <c r="G3451" t="str">
        <f>VLOOKUP(Table1[[#This Row],[Week]],MonthWeek,3,FALSE)</f>
        <v>Apr</v>
      </c>
      <c r="I3451" s="4">
        <f>VLOOKUP(Table1[[#This Row],[Week]],WeekDays,2,FALSE)*Table1[[#This Row],[%]]*0.875</f>
        <v>0</v>
      </c>
      <c r="J34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52" spans="1:11" hidden="1" x14ac:dyDescent="0.3">
      <c r="A3452" t="s">
        <v>4</v>
      </c>
      <c r="B3452" t="s">
        <v>29</v>
      </c>
      <c r="D3452" t="s">
        <v>15</v>
      </c>
      <c r="E3452" t="s">
        <v>37</v>
      </c>
      <c r="F3452">
        <v>17</v>
      </c>
      <c r="G3452" t="str">
        <f>VLOOKUP(Table1[[#This Row],[Week]],MonthWeek,3,FALSE)</f>
        <v>Apr</v>
      </c>
      <c r="H3452" s="58">
        <v>0.1</v>
      </c>
      <c r="I3452" s="4">
        <f>VLOOKUP(Table1[[#This Row],[Week]],WeekDays,2,FALSE)*Table1[[#This Row],[%]]*0.875</f>
        <v>0.4375</v>
      </c>
      <c r="J34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53" spans="1:11" hidden="1" x14ac:dyDescent="0.3">
      <c r="A3453" t="s">
        <v>4</v>
      </c>
      <c r="B3453" t="s">
        <v>29</v>
      </c>
      <c r="D3453" t="s">
        <v>0</v>
      </c>
      <c r="E3453" t="s">
        <v>4</v>
      </c>
      <c r="F3453">
        <v>17</v>
      </c>
      <c r="G3453" t="str">
        <f>VLOOKUP(Table1[[#This Row],[Week]],MonthWeek,3,FALSE)</f>
        <v>Apr</v>
      </c>
      <c r="H3453" s="58">
        <v>0.2</v>
      </c>
      <c r="I3453" s="4">
        <f>VLOOKUP(Table1[[#This Row],[Week]],WeekDays,2,FALSE)*Table1[[#This Row],[%]]*0.875</f>
        <v>0.875</v>
      </c>
      <c r="J34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454" spans="1:11" hidden="1" x14ac:dyDescent="0.3">
      <c r="A3454" t="s">
        <v>4</v>
      </c>
      <c r="B3454" t="s">
        <v>29</v>
      </c>
      <c r="D3454" t="s">
        <v>17</v>
      </c>
      <c r="E3454" t="s">
        <v>79</v>
      </c>
      <c r="F3454">
        <v>17</v>
      </c>
      <c r="G3454" t="str">
        <f>VLOOKUP(Table1[[#This Row],[Week]],MonthWeek,3,FALSE)</f>
        <v>Apr</v>
      </c>
      <c r="H3454" s="58">
        <v>0.05</v>
      </c>
      <c r="I3454" s="4">
        <f>VLOOKUP(Table1[[#This Row],[Week]],WeekDays,2,FALSE)*Table1[[#This Row],[%]]*0.875</f>
        <v>0.21875</v>
      </c>
      <c r="J34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455" spans="1:11" hidden="1" x14ac:dyDescent="0.3">
      <c r="A3455" t="s">
        <v>4</v>
      </c>
      <c r="B3455" t="s">
        <v>29</v>
      </c>
      <c r="D3455" t="s">
        <v>19</v>
      </c>
      <c r="E3455" t="s">
        <v>102</v>
      </c>
      <c r="F3455">
        <v>17</v>
      </c>
      <c r="G3455" t="str">
        <f>VLOOKUP(Table1[[#This Row],[Week]],MonthWeek,3,FALSE)</f>
        <v>Apr</v>
      </c>
      <c r="H3455" s="58">
        <v>0.1</v>
      </c>
      <c r="I3455" s="4">
        <f>VLOOKUP(Table1[[#This Row],[Week]],WeekDays,2,FALSE)*Table1[[#This Row],[%]]*0.875</f>
        <v>0.4375</v>
      </c>
      <c r="J34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456" spans="1:11" hidden="1" x14ac:dyDescent="0.3">
      <c r="A3456" t="s">
        <v>4</v>
      </c>
      <c r="B3456" t="s">
        <v>95</v>
      </c>
      <c r="D3456" t="s">
        <v>15</v>
      </c>
      <c r="E3456" t="s">
        <v>130</v>
      </c>
      <c r="F3456">
        <v>17</v>
      </c>
      <c r="G3456" t="str">
        <f>VLOOKUP(Table1[[#This Row],[Week]],MonthWeek,3,FALSE)</f>
        <v>Apr</v>
      </c>
      <c r="H3456" s="58">
        <v>0.15</v>
      </c>
      <c r="I3456" s="4">
        <f>VLOOKUP(Table1[[#This Row],[Week]],WeekDays,2,FALSE)*Table1[[#This Row],[%]]*0.875</f>
        <v>0.65625</v>
      </c>
      <c r="J34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457" spans="1:11" hidden="1" x14ac:dyDescent="0.3">
      <c r="A3457" t="s">
        <v>4</v>
      </c>
      <c r="B3457" t="s">
        <v>95</v>
      </c>
      <c r="D3457" t="s">
        <v>15</v>
      </c>
      <c r="E3457" t="s">
        <v>37</v>
      </c>
      <c r="F3457">
        <v>17</v>
      </c>
      <c r="G3457" t="str">
        <f>VLOOKUP(Table1[[#This Row],[Week]],MonthWeek,3,FALSE)</f>
        <v>Apr</v>
      </c>
      <c r="I3457" s="4">
        <f>VLOOKUP(Table1[[#This Row],[Week]],WeekDays,2,FALSE)*Table1[[#This Row],[%]]*0.875</f>
        <v>0</v>
      </c>
      <c r="J34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58" spans="1:11" hidden="1" x14ac:dyDescent="0.3">
      <c r="A3458" t="s">
        <v>4</v>
      </c>
      <c r="B3458" t="s">
        <v>95</v>
      </c>
      <c r="D3458" t="s">
        <v>19</v>
      </c>
      <c r="E3458" t="s">
        <v>73</v>
      </c>
      <c r="F3458">
        <v>17</v>
      </c>
      <c r="G3458" t="str">
        <f>VLOOKUP(Table1[[#This Row],[Week]],MonthWeek,3,FALSE)</f>
        <v>Apr</v>
      </c>
      <c r="I3458" s="4">
        <f>VLOOKUP(Table1[[#This Row],[Week]],WeekDays,2,FALSE)*Table1[[#This Row],[%]]*0.875</f>
        <v>0</v>
      </c>
      <c r="J34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59" spans="1:11" hidden="1" x14ac:dyDescent="0.3">
      <c r="A3459" t="s">
        <v>4</v>
      </c>
      <c r="B3459" t="s">
        <v>95</v>
      </c>
      <c r="D3459" t="s">
        <v>0</v>
      </c>
      <c r="E3459" t="s">
        <v>4</v>
      </c>
      <c r="F3459">
        <v>17</v>
      </c>
      <c r="G3459" t="str">
        <f>VLOOKUP(Table1[[#This Row],[Week]],MonthWeek,3,FALSE)</f>
        <v>Apr</v>
      </c>
      <c r="H3459" s="58">
        <v>0.2</v>
      </c>
      <c r="I3459" s="4">
        <f>VLOOKUP(Table1[[#This Row],[Week]],WeekDays,2,FALSE)*Table1[[#This Row],[%]]*0.875</f>
        <v>0.875</v>
      </c>
      <c r="J34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460" spans="1:11" hidden="1" x14ac:dyDescent="0.3">
      <c r="A3460" t="s">
        <v>4</v>
      </c>
      <c r="B3460" t="s">
        <v>95</v>
      </c>
      <c r="D3460" t="s">
        <v>17</v>
      </c>
      <c r="E3460" t="s">
        <v>79</v>
      </c>
      <c r="F3460">
        <v>17</v>
      </c>
      <c r="G3460" t="str">
        <f>VLOOKUP(Table1[[#This Row],[Week]],MonthWeek,3,FALSE)</f>
        <v>Apr</v>
      </c>
      <c r="H3460" s="58">
        <v>0.15</v>
      </c>
      <c r="I3460" s="4">
        <f>VLOOKUP(Table1[[#This Row],[Week]],WeekDays,2,FALSE)*Table1[[#This Row],[%]]*0.875</f>
        <v>0.65625</v>
      </c>
      <c r="J34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3461" spans="1:11" hidden="1" x14ac:dyDescent="0.3">
      <c r="A3461" t="s">
        <v>4</v>
      </c>
      <c r="B3461" t="s">
        <v>95</v>
      </c>
      <c r="D3461" t="s">
        <v>19</v>
      </c>
      <c r="E3461" t="s">
        <v>102</v>
      </c>
      <c r="F3461">
        <v>17</v>
      </c>
      <c r="G3461" t="str">
        <f>VLOOKUP(Table1[[#This Row],[Week]],MonthWeek,3,FALSE)</f>
        <v>Apr</v>
      </c>
      <c r="H3461" s="58">
        <v>0.15</v>
      </c>
      <c r="I3461" s="4">
        <f>VLOOKUP(Table1[[#This Row],[Week]],WeekDays,2,FALSE)*Table1[[#This Row],[%]]*0.875</f>
        <v>0.65625</v>
      </c>
      <c r="J34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462" spans="1:11" hidden="1" x14ac:dyDescent="0.3">
      <c r="A3462" t="s">
        <v>13</v>
      </c>
      <c r="B3462" t="s">
        <v>67</v>
      </c>
      <c r="D3462" t="s">
        <v>19</v>
      </c>
      <c r="E3462" t="s">
        <v>73</v>
      </c>
      <c r="F3462">
        <v>17</v>
      </c>
      <c r="G3462" t="str">
        <f>VLOOKUP(Table1[[#This Row],[Week]],MonthWeek,3,FALSE)</f>
        <v>Apr</v>
      </c>
      <c r="I3462" s="4">
        <f>VLOOKUP(Table1[[#This Row],[Week]],WeekDays,2,FALSE)*Table1[[#This Row],[%]]*0.875</f>
        <v>0</v>
      </c>
      <c r="J34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63" spans="1:11" hidden="1" x14ac:dyDescent="0.3">
      <c r="A3463" t="s">
        <v>13</v>
      </c>
      <c r="B3463" t="s">
        <v>67</v>
      </c>
      <c r="D3463" t="s">
        <v>17</v>
      </c>
      <c r="E3463" t="s">
        <v>118</v>
      </c>
      <c r="F3463">
        <v>17</v>
      </c>
      <c r="G3463" t="str">
        <f>VLOOKUP(Table1[[#This Row],[Week]],MonthWeek,3,FALSE)</f>
        <v>Apr</v>
      </c>
      <c r="H3463" s="58">
        <v>0.1</v>
      </c>
      <c r="I3463" s="4">
        <f>VLOOKUP(Table1[[#This Row],[Week]],WeekDays,2,FALSE)*Table1[[#This Row],[%]]*0.875</f>
        <v>0.4375</v>
      </c>
      <c r="J34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464" spans="1:11" hidden="1" x14ac:dyDescent="0.3">
      <c r="A3464" t="s">
        <v>13</v>
      </c>
      <c r="B3464" t="s">
        <v>67</v>
      </c>
      <c r="D3464" t="s">
        <v>19</v>
      </c>
      <c r="E3464" t="s">
        <v>121</v>
      </c>
      <c r="F3464">
        <v>17</v>
      </c>
      <c r="G3464" t="str">
        <f>VLOOKUP(Table1[[#This Row],[Week]],MonthWeek,3,FALSE)</f>
        <v>Apr</v>
      </c>
      <c r="H3464" s="58">
        <v>0.1</v>
      </c>
      <c r="I3464" s="4">
        <f>VLOOKUP(Table1[[#This Row],[Week]],WeekDays,2,FALSE)*Table1[[#This Row],[%]]*0.875</f>
        <v>0.4375</v>
      </c>
      <c r="J34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465" spans="1:11" hidden="1" x14ac:dyDescent="0.3">
      <c r="A3465" t="s">
        <v>13</v>
      </c>
      <c r="B3465" t="s">
        <v>67</v>
      </c>
      <c r="D3465" t="s">
        <v>15</v>
      </c>
      <c r="E3465" t="s">
        <v>78</v>
      </c>
      <c r="F3465">
        <v>17</v>
      </c>
      <c r="G3465" t="str">
        <f>VLOOKUP(Table1[[#This Row],[Week]],MonthWeek,3,FALSE)</f>
        <v>Apr</v>
      </c>
      <c r="H3465" s="58">
        <v>0.1</v>
      </c>
      <c r="I3465" s="4">
        <f>VLOOKUP(Table1[[#This Row],[Week]],WeekDays,2,FALSE)*Table1[[#This Row],[%]]*0.875</f>
        <v>0.4375</v>
      </c>
      <c r="J34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466" spans="1:11" hidden="1" x14ac:dyDescent="0.3">
      <c r="A3466" t="s">
        <v>13</v>
      </c>
      <c r="B3466" t="s">
        <v>67</v>
      </c>
      <c r="D3466" t="s">
        <v>0</v>
      </c>
      <c r="E3466" t="s">
        <v>13</v>
      </c>
      <c r="F3466">
        <v>17</v>
      </c>
      <c r="G3466" t="str">
        <f>VLOOKUP(Table1[[#This Row],[Week]],MonthWeek,3,FALSE)</f>
        <v>Apr</v>
      </c>
      <c r="H3466" s="58">
        <v>0.1</v>
      </c>
      <c r="I3466" s="4">
        <f>VLOOKUP(Table1[[#This Row],[Week]],WeekDays,2,FALSE)*Table1[[#This Row],[%]]*0.875</f>
        <v>0.4375</v>
      </c>
      <c r="J34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67" spans="1:11" hidden="1" x14ac:dyDescent="0.3">
      <c r="A3467" t="s">
        <v>6</v>
      </c>
      <c r="B3467" t="s">
        <v>31</v>
      </c>
      <c r="D3467" t="s">
        <v>19</v>
      </c>
      <c r="E3467" t="s">
        <v>114</v>
      </c>
      <c r="F3467">
        <v>17</v>
      </c>
      <c r="G3467" t="str">
        <f>VLOOKUP(Table1[[#This Row],[Week]],MonthWeek,3,FALSE)</f>
        <v>Apr</v>
      </c>
      <c r="H3467" s="58">
        <v>0.7</v>
      </c>
      <c r="I3467" s="4">
        <f>VLOOKUP(Table1[[#This Row],[Week]],WeekDays,2,FALSE)*Table1[[#This Row],[%]]*0.875</f>
        <v>3.0625</v>
      </c>
      <c r="J34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220.5</v>
      </c>
    </row>
    <row r="3468" spans="1:11" hidden="1" x14ac:dyDescent="0.3">
      <c r="A3468" t="s">
        <v>6</v>
      </c>
      <c r="B3468" t="s">
        <v>31</v>
      </c>
      <c r="D3468" t="s">
        <v>15</v>
      </c>
      <c r="E3468" t="s">
        <v>61</v>
      </c>
      <c r="F3468">
        <v>17</v>
      </c>
      <c r="G3468" t="str">
        <f>VLOOKUP(Table1[[#This Row],[Week]],MonthWeek,3,FALSE)</f>
        <v>Apr</v>
      </c>
      <c r="H3468" s="58">
        <v>0.5</v>
      </c>
      <c r="I3468" s="4">
        <f>VLOOKUP(Table1[[#This Row],[Week]],WeekDays,2,FALSE)*Table1[[#This Row],[%]]*0.875</f>
        <v>2.1875</v>
      </c>
      <c r="J34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469" spans="1:11" hidden="1" x14ac:dyDescent="0.3">
      <c r="A3469" t="s">
        <v>6</v>
      </c>
      <c r="B3469" t="s">
        <v>31</v>
      </c>
      <c r="D3469" t="s">
        <v>19</v>
      </c>
      <c r="E3469" t="s">
        <v>73</v>
      </c>
      <c r="F3469">
        <v>17</v>
      </c>
      <c r="G3469" t="str">
        <f>VLOOKUP(Table1[[#This Row],[Week]],MonthWeek,3,FALSE)</f>
        <v>Apr</v>
      </c>
      <c r="H3469" s="58">
        <v>0.6</v>
      </c>
      <c r="I3469" s="4">
        <f>VLOOKUP(Table1[[#This Row],[Week]],WeekDays,2,FALSE)*Table1[[#This Row],[%]]*0.875</f>
        <v>2.625</v>
      </c>
      <c r="J34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3470" spans="1:11" hidden="1" x14ac:dyDescent="0.3">
      <c r="A3470" t="s">
        <v>6</v>
      </c>
      <c r="B3470" t="s">
        <v>31</v>
      </c>
      <c r="D3470" t="s">
        <v>0</v>
      </c>
      <c r="E3470" t="s">
        <v>6</v>
      </c>
      <c r="F3470">
        <v>17</v>
      </c>
      <c r="G3470" t="str">
        <f>VLOOKUP(Table1[[#This Row],[Week]],MonthWeek,3,FALSE)</f>
        <v>Apr</v>
      </c>
      <c r="H3470" s="58">
        <v>0.8</v>
      </c>
      <c r="I3470" s="4">
        <f>VLOOKUP(Table1[[#This Row],[Week]],WeekDays,2,FALSE)*Table1[[#This Row],[%]]*0.875</f>
        <v>3.5</v>
      </c>
      <c r="J34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471" spans="1:11" hidden="1" x14ac:dyDescent="0.3">
      <c r="A3471" t="s">
        <v>6</v>
      </c>
      <c r="B3471" t="s">
        <v>31</v>
      </c>
      <c r="D3471" t="s">
        <v>15</v>
      </c>
      <c r="E3471" t="s">
        <v>127</v>
      </c>
      <c r="F3471">
        <v>17</v>
      </c>
      <c r="G3471" t="str">
        <f>VLOOKUP(Table1[[#This Row],[Week]],MonthWeek,3,FALSE)</f>
        <v>Apr</v>
      </c>
      <c r="H3471" s="42">
        <v>0.2</v>
      </c>
      <c r="I3471" s="4">
        <f>VLOOKUP(Table1[[#This Row],[Week]],WeekDays,2,FALSE)*Table1[[#This Row],[%]]*0.875</f>
        <v>0.875</v>
      </c>
      <c r="J34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471" s="42"/>
    </row>
    <row r="3472" spans="1:11" hidden="1" x14ac:dyDescent="0.3">
      <c r="A3472" t="s">
        <v>6</v>
      </c>
      <c r="B3472" t="s">
        <v>31</v>
      </c>
      <c r="D3472" t="s">
        <v>17</v>
      </c>
      <c r="E3472" t="s">
        <v>107</v>
      </c>
      <c r="F3472">
        <v>17</v>
      </c>
      <c r="G3472" t="str">
        <f>VLOOKUP(Table1[[#This Row],[Week]],MonthWeek,3,FALSE)</f>
        <v>Apr</v>
      </c>
      <c r="H3472" s="42">
        <v>0.4</v>
      </c>
      <c r="I3472" s="4">
        <f>VLOOKUP(Table1[[#This Row],[Week]],WeekDays,2,FALSE)*Table1[[#This Row],[%]]*0.875</f>
        <v>1.75</v>
      </c>
      <c r="J34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3472" s="42"/>
    </row>
    <row r="3473" spans="1:11" hidden="1" x14ac:dyDescent="0.3">
      <c r="A3473" t="s">
        <v>6</v>
      </c>
      <c r="B3473" t="s">
        <v>31</v>
      </c>
      <c r="D3473" t="s">
        <v>15</v>
      </c>
      <c r="E3473" t="s">
        <v>128</v>
      </c>
      <c r="F3473">
        <v>17</v>
      </c>
      <c r="G3473" t="str">
        <f>VLOOKUP(Table1[[#This Row],[Week]],MonthWeek,3,FALSE)</f>
        <v>Apr</v>
      </c>
      <c r="H3473" s="42">
        <v>0.8</v>
      </c>
      <c r="I3473" s="4">
        <f>VLOOKUP(Table1[[#This Row],[Week]],WeekDays,2,FALSE)*Table1[[#This Row],[%]]*0.875</f>
        <v>3.5</v>
      </c>
      <c r="J34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3473" s="42"/>
    </row>
    <row r="3474" spans="1:11" hidden="1" x14ac:dyDescent="0.3">
      <c r="A3474" t="s">
        <v>6</v>
      </c>
      <c r="B3474" t="s">
        <v>31</v>
      </c>
      <c r="D3474" t="s">
        <v>15</v>
      </c>
      <c r="E3474" t="s">
        <v>106</v>
      </c>
      <c r="F3474">
        <v>17</v>
      </c>
      <c r="G3474" t="str">
        <f>VLOOKUP(Table1[[#This Row],[Week]],MonthWeek,3,FALSE)</f>
        <v>Apr</v>
      </c>
      <c r="H3474" s="58">
        <v>0.5</v>
      </c>
      <c r="I3474" s="4">
        <f>VLOOKUP(Table1[[#This Row],[Week]],WeekDays,2,FALSE)*Table1[[#This Row],[%]]*0.875</f>
        <v>2.1875</v>
      </c>
      <c r="J34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475" spans="1:11" hidden="1" x14ac:dyDescent="0.3">
      <c r="A3475" t="s">
        <v>6</v>
      </c>
      <c r="B3475" t="s">
        <v>31</v>
      </c>
      <c r="D3475" t="s">
        <v>15</v>
      </c>
      <c r="E3475" t="s">
        <v>100</v>
      </c>
      <c r="F3475">
        <v>17</v>
      </c>
      <c r="G3475" t="str">
        <f>VLOOKUP(Table1[[#This Row],[Week]],MonthWeek,3,FALSE)</f>
        <v>Apr</v>
      </c>
      <c r="H3475" s="58">
        <v>1</v>
      </c>
      <c r="I3475" s="4">
        <f>VLOOKUP(Table1[[#This Row],[Week]],WeekDays,2,FALSE)*Table1[[#This Row],[%]]*0.875</f>
        <v>4.375</v>
      </c>
      <c r="J347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476" spans="1:11" hidden="1" x14ac:dyDescent="0.3">
      <c r="A3476" t="s">
        <v>6</v>
      </c>
      <c r="B3476" t="s">
        <v>31</v>
      </c>
      <c r="D3476" t="s">
        <v>15</v>
      </c>
      <c r="E3476" t="s">
        <v>138</v>
      </c>
      <c r="F3476">
        <v>17</v>
      </c>
      <c r="G3476" t="str">
        <f>VLOOKUP(Table1[[#This Row],[Week]],MonthWeek,3,FALSE)</f>
        <v>Apr</v>
      </c>
      <c r="H3476" s="42">
        <v>0.3</v>
      </c>
      <c r="I3476" s="4">
        <f>VLOOKUP(Table1[[#This Row],[Week]],WeekDays,2,FALSE)*Table1[[#This Row],[%]]*0.875</f>
        <v>1.3125</v>
      </c>
      <c r="J34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3476" s="42"/>
    </row>
    <row r="3477" spans="1:11" hidden="1" x14ac:dyDescent="0.3">
      <c r="A3477" t="s">
        <v>6</v>
      </c>
      <c r="B3477" t="s">
        <v>31</v>
      </c>
      <c r="D3477" t="s">
        <v>15</v>
      </c>
      <c r="E3477" t="s">
        <v>86</v>
      </c>
      <c r="F3477">
        <v>17</v>
      </c>
      <c r="G3477" t="str">
        <f>VLOOKUP(Table1[[#This Row],[Week]],MonthWeek,3,FALSE)</f>
        <v>Apr</v>
      </c>
      <c r="H3477" s="58">
        <v>1</v>
      </c>
      <c r="I3477" s="4">
        <f>VLOOKUP(Table1[[#This Row],[Week]],WeekDays,2,FALSE)*Table1[[#This Row],[%]]*0.875</f>
        <v>4.375</v>
      </c>
      <c r="J347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478" spans="1:11" hidden="1" x14ac:dyDescent="0.3">
      <c r="A3478" t="s">
        <v>6</v>
      </c>
      <c r="B3478" t="s">
        <v>31</v>
      </c>
      <c r="D3478" t="s">
        <v>17</v>
      </c>
      <c r="E3478" t="s">
        <v>50</v>
      </c>
      <c r="F3478">
        <v>17</v>
      </c>
      <c r="G3478" t="str">
        <f>VLOOKUP(Table1[[#This Row],[Week]],MonthWeek,3,FALSE)</f>
        <v>Apr</v>
      </c>
      <c r="H3478" s="42">
        <v>0.7</v>
      </c>
      <c r="I3478" s="4">
        <f>VLOOKUP(Table1[[#This Row],[Week]],WeekDays,2,FALSE)*Table1[[#This Row],[%]]*0.875</f>
        <v>3.0625</v>
      </c>
      <c r="J34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3478" s="42"/>
    </row>
    <row r="3479" spans="1:11" hidden="1" x14ac:dyDescent="0.3">
      <c r="A3479" t="s">
        <v>6</v>
      </c>
      <c r="B3479" t="s">
        <v>31</v>
      </c>
      <c r="D3479" t="s">
        <v>17</v>
      </c>
      <c r="E3479" t="s">
        <v>113</v>
      </c>
      <c r="F3479">
        <v>17</v>
      </c>
      <c r="G3479" t="str">
        <f>VLOOKUP(Table1[[#This Row],[Week]],MonthWeek,3,FALSE)</f>
        <v>Apr</v>
      </c>
      <c r="H3479" s="42">
        <v>1</v>
      </c>
      <c r="I3479" s="4">
        <f>VLOOKUP(Table1[[#This Row],[Week]],WeekDays,2,FALSE)*Table1[[#This Row],[%]]*0.875</f>
        <v>4.375</v>
      </c>
      <c r="J34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3479" s="42"/>
    </row>
    <row r="3480" spans="1:11" hidden="1" x14ac:dyDescent="0.3">
      <c r="A3480" t="s">
        <v>13</v>
      </c>
      <c r="B3480" t="s">
        <v>90</v>
      </c>
      <c r="D3480" t="s">
        <v>19</v>
      </c>
      <c r="E3480" t="s">
        <v>114</v>
      </c>
      <c r="F3480">
        <v>17</v>
      </c>
      <c r="G3480" t="str">
        <f>VLOOKUP(Table1[[#This Row],[Week]],MonthWeek,3,FALSE)</f>
        <v>Apr</v>
      </c>
      <c r="I3480" s="4">
        <f>VLOOKUP(Table1[[#This Row],[Week]],WeekDays,2,FALSE)*Table1[[#This Row],[%]]*0.875</f>
        <v>0</v>
      </c>
      <c r="J34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81" spans="1:11" hidden="1" x14ac:dyDescent="0.3">
      <c r="A3481" t="s">
        <v>13</v>
      </c>
      <c r="B3481" t="s">
        <v>90</v>
      </c>
      <c r="D3481" t="s">
        <v>15</v>
      </c>
      <c r="E3481" t="s">
        <v>127</v>
      </c>
      <c r="F3481">
        <v>17</v>
      </c>
      <c r="G3481" t="str">
        <f>VLOOKUP(Table1[[#This Row],[Week]],MonthWeek,3,FALSE)</f>
        <v>Apr</v>
      </c>
      <c r="I3481" s="4">
        <f>VLOOKUP(Table1[[#This Row],[Week]],WeekDays,2,FALSE)*Table1[[#This Row],[%]]*0.875</f>
        <v>0</v>
      </c>
      <c r="J34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82" spans="1:11" hidden="1" x14ac:dyDescent="0.3">
      <c r="A3482" t="s">
        <v>13</v>
      </c>
      <c r="B3482" t="s">
        <v>90</v>
      </c>
      <c r="D3482" t="s">
        <v>17</v>
      </c>
      <c r="E3482" t="s">
        <v>118</v>
      </c>
      <c r="F3482">
        <v>17</v>
      </c>
      <c r="G3482" t="str">
        <f>VLOOKUP(Table1[[#This Row],[Week]],MonthWeek,3,FALSE)</f>
        <v>Apr</v>
      </c>
      <c r="H3482" s="58">
        <v>0.1</v>
      </c>
      <c r="I3482" s="4">
        <f>VLOOKUP(Table1[[#This Row],[Week]],WeekDays,2,FALSE)*Table1[[#This Row],[%]]*0.875</f>
        <v>0.4375</v>
      </c>
      <c r="J34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483" spans="1:11" hidden="1" x14ac:dyDescent="0.3">
      <c r="A3483" t="s">
        <v>13</v>
      </c>
      <c r="B3483" t="s">
        <v>90</v>
      </c>
      <c r="D3483" t="s">
        <v>19</v>
      </c>
      <c r="E3483" t="s">
        <v>39</v>
      </c>
      <c r="F3483">
        <v>17</v>
      </c>
      <c r="G3483" t="str">
        <f>VLOOKUP(Table1[[#This Row],[Week]],MonthWeek,3,FALSE)</f>
        <v>Apr</v>
      </c>
      <c r="H3483" s="58">
        <v>0.1</v>
      </c>
      <c r="I3483" s="4">
        <f>VLOOKUP(Table1[[#This Row],[Week]],WeekDays,2,FALSE)*Table1[[#This Row],[%]]*0.875</f>
        <v>0.4375</v>
      </c>
      <c r="J34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484" spans="1:11" hidden="1" x14ac:dyDescent="0.3">
      <c r="A3484" t="s">
        <v>13</v>
      </c>
      <c r="B3484" t="s">
        <v>90</v>
      </c>
      <c r="D3484" t="s">
        <v>15</v>
      </c>
      <c r="E3484" t="s">
        <v>138</v>
      </c>
      <c r="F3484">
        <v>17</v>
      </c>
      <c r="G3484" t="str">
        <f>VLOOKUP(Table1[[#This Row],[Week]],MonthWeek,3,FALSE)</f>
        <v>Apr</v>
      </c>
      <c r="H3484" s="58">
        <v>0.1</v>
      </c>
      <c r="I3484" s="4">
        <f>VLOOKUP(Table1[[#This Row],[Week]],WeekDays,2,FALSE)*Table1[[#This Row],[%]]*0.875</f>
        <v>0.4375</v>
      </c>
      <c r="J34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485" spans="1:11" hidden="1" x14ac:dyDescent="0.3">
      <c r="A3485" t="s">
        <v>13</v>
      </c>
      <c r="B3485" t="s">
        <v>90</v>
      </c>
      <c r="D3485" t="s">
        <v>0</v>
      </c>
      <c r="E3485" t="s">
        <v>13</v>
      </c>
      <c r="F3485">
        <v>17</v>
      </c>
      <c r="G3485" t="str">
        <f>VLOOKUP(Table1[[#This Row],[Week]],MonthWeek,3,FALSE)</f>
        <v>Apr</v>
      </c>
      <c r="H3485" s="58">
        <v>0.1</v>
      </c>
      <c r="I3485" s="4">
        <f>VLOOKUP(Table1[[#This Row],[Week]],WeekDays,2,FALSE)*Table1[[#This Row],[%]]*0.875</f>
        <v>0.4375</v>
      </c>
      <c r="J34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86" spans="1:11" hidden="1" x14ac:dyDescent="0.3">
      <c r="A3486" t="s">
        <v>13</v>
      </c>
      <c r="B3486" t="s">
        <v>59</v>
      </c>
      <c r="D3486" t="s">
        <v>15</v>
      </c>
      <c r="E3486" t="s">
        <v>92</v>
      </c>
      <c r="F3486">
        <v>17</v>
      </c>
      <c r="G3486" t="str">
        <f>VLOOKUP(Table1[[#This Row],[Week]],MonthWeek,3,FALSE)</f>
        <v>Apr</v>
      </c>
      <c r="I3486" s="4">
        <f>VLOOKUP(Table1[[#This Row],[Week]],WeekDays,2,FALSE)*Table1[[#This Row],[%]]*0.875</f>
        <v>0</v>
      </c>
      <c r="J34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87" spans="1:11" hidden="1" x14ac:dyDescent="0.3">
      <c r="A3487" t="s">
        <v>13</v>
      </c>
      <c r="B3487" t="s">
        <v>59</v>
      </c>
      <c r="D3487" t="s">
        <v>17</v>
      </c>
      <c r="E3487" t="s">
        <v>72</v>
      </c>
      <c r="F3487">
        <v>17</v>
      </c>
      <c r="G3487" t="str">
        <f>VLOOKUP(Table1[[#This Row],[Week]],MonthWeek,3,FALSE)</f>
        <v>Apr</v>
      </c>
      <c r="H3487" s="58">
        <v>0.1</v>
      </c>
      <c r="I3487" s="4">
        <f>VLOOKUP(Table1[[#This Row],[Week]],WeekDays,2,FALSE)*Table1[[#This Row],[%]]*0.875</f>
        <v>0.4375</v>
      </c>
      <c r="J34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88" spans="1:11" hidden="1" x14ac:dyDescent="0.3">
      <c r="A3488" t="s">
        <v>13</v>
      </c>
      <c r="B3488" t="s">
        <v>59</v>
      </c>
      <c r="D3488" t="s">
        <v>19</v>
      </c>
      <c r="E3488" t="s">
        <v>102</v>
      </c>
      <c r="F3488">
        <v>17</v>
      </c>
      <c r="G3488" t="str">
        <f>VLOOKUP(Table1[[#This Row],[Week]],MonthWeek,3,FALSE)</f>
        <v>Apr</v>
      </c>
      <c r="I3488" s="4">
        <f>VLOOKUP(Table1[[#This Row],[Week]],WeekDays,2,FALSE)*Table1[[#This Row],[%]]*0.875</f>
        <v>0</v>
      </c>
      <c r="J34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89" spans="1:10" hidden="1" x14ac:dyDescent="0.3">
      <c r="A3489" t="s">
        <v>13</v>
      </c>
      <c r="B3489" t="s">
        <v>59</v>
      </c>
      <c r="D3489" t="s">
        <v>15</v>
      </c>
      <c r="E3489" t="s">
        <v>128</v>
      </c>
      <c r="F3489">
        <v>17</v>
      </c>
      <c r="G3489" t="str">
        <f>VLOOKUP(Table1[[#This Row],[Week]],MonthWeek,3,FALSE)</f>
        <v>Apr</v>
      </c>
      <c r="H3489" s="58">
        <v>0.1</v>
      </c>
      <c r="I3489" s="4">
        <f>VLOOKUP(Table1[[#This Row],[Week]],WeekDays,2,FALSE)*Table1[[#This Row],[%]]*0.875</f>
        <v>0.4375</v>
      </c>
      <c r="J34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90" spans="1:10" hidden="1" x14ac:dyDescent="0.3">
      <c r="A3490" t="s">
        <v>13</v>
      </c>
      <c r="B3490" t="s">
        <v>59</v>
      </c>
      <c r="D3490" t="s">
        <v>19</v>
      </c>
      <c r="E3490" t="s">
        <v>39</v>
      </c>
      <c r="F3490">
        <v>17</v>
      </c>
      <c r="G3490" t="str">
        <f>VLOOKUP(Table1[[#This Row],[Week]],MonthWeek,3,FALSE)</f>
        <v>Apr</v>
      </c>
      <c r="H3490" s="58">
        <v>0.1</v>
      </c>
      <c r="I3490" s="4">
        <f>VLOOKUP(Table1[[#This Row],[Week]],WeekDays,2,FALSE)*Table1[[#This Row],[%]]*0.875</f>
        <v>0.4375</v>
      </c>
      <c r="J34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491" spans="1:10" hidden="1" x14ac:dyDescent="0.3">
      <c r="A3491" t="s">
        <v>13</v>
      </c>
      <c r="B3491" t="s">
        <v>59</v>
      </c>
      <c r="D3491" t="s">
        <v>15</v>
      </c>
      <c r="E3491" t="s">
        <v>78</v>
      </c>
      <c r="F3491">
        <v>17</v>
      </c>
      <c r="G3491" t="str">
        <f>VLOOKUP(Table1[[#This Row],[Week]],MonthWeek,3,FALSE)</f>
        <v>Apr</v>
      </c>
      <c r="I3491" s="4">
        <f>VLOOKUP(Table1[[#This Row],[Week]],WeekDays,2,FALSE)*Table1[[#This Row],[%]]*0.875</f>
        <v>0</v>
      </c>
      <c r="J34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92" spans="1:10" hidden="1" x14ac:dyDescent="0.3">
      <c r="A3492" t="s">
        <v>13</v>
      </c>
      <c r="B3492" t="s">
        <v>59</v>
      </c>
      <c r="D3492" t="s">
        <v>0</v>
      </c>
      <c r="E3492" t="s">
        <v>13</v>
      </c>
      <c r="F3492">
        <v>17</v>
      </c>
      <c r="G3492" t="str">
        <f>VLOOKUP(Table1[[#This Row],[Week]],MonthWeek,3,FALSE)</f>
        <v>Apr</v>
      </c>
      <c r="H3492" s="58">
        <v>0.1</v>
      </c>
      <c r="I3492" s="4">
        <f>VLOOKUP(Table1[[#This Row],[Week]],WeekDays,2,FALSE)*Table1[[#This Row],[%]]*0.875</f>
        <v>0.4375</v>
      </c>
      <c r="J34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493" spans="1:10" hidden="1" x14ac:dyDescent="0.3">
      <c r="A3493" t="s">
        <v>10</v>
      </c>
      <c r="B3493" t="s">
        <v>10</v>
      </c>
      <c r="D3493" t="s">
        <v>17</v>
      </c>
      <c r="E3493" t="s">
        <v>72</v>
      </c>
      <c r="F3493">
        <v>17</v>
      </c>
      <c r="G3493" t="str">
        <f>VLOOKUP(Table1[[#This Row],[Week]],MonthWeek,3,FALSE)</f>
        <v>Apr</v>
      </c>
      <c r="I3493" s="4">
        <f>VLOOKUP(Table1[[#This Row],[Week]],WeekDays,2,FALSE)*Table1[[#This Row],[%]]*0.875</f>
        <v>0</v>
      </c>
      <c r="J34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94" spans="1:10" hidden="1" x14ac:dyDescent="0.3">
      <c r="A3494" t="s">
        <v>10</v>
      </c>
      <c r="B3494" t="s">
        <v>10</v>
      </c>
      <c r="D3494" t="s">
        <v>17</v>
      </c>
      <c r="E3494" t="s">
        <v>79</v>
      </c>
      <c r="F3494">
        <v>17</v>
      </c>
      <c r="G3494" t="str">
        <f>VLOOKUP(Table1[[#This Row],[Week]],MonthWeek,3,FALSE)</f>
        <v>Apr</v>
      </c>
      <c r="I3494" s="4">
        <f>VLOOKUP(Table1[[#This Row],[Week]],WeekDays,2,FALSE)*Table1[[#This Row],[%]]*0.875</f>
        <v>0</v>
      </c>
      <c r="J34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95" spans="1:10" hidden="1" x14ac:dyDescent="0.3">
      <c r="A3495" t="s">
        <v>10</v>
      </c>
      <c r="B3495" t="s">
        <v>10</v>
      </c>
      <c r="D3495" t="s">
        <v>17</v>
      </c>
      <c r="E3495" t="s">
        <v>62</v>
      </c>
      <c r="F3495">
        <v>17</v>
      </c>
      <c r="G3495" t="str">
        <f>VLOOKUP(Table1[[#This Row],[Week]],MonthWeek,3,FALSE)</f>
        <v>Apr</v>
      </c>
      <c r="I3495" s="4">
        <f>VLOOKUP(Table1[[#This Row],[Week]],WeekDays,2,FALSE)*Table1[[#This Row],[%]]*0.875</f>
        <v>0</v>
      </c>
      <c r="J34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496" spans="1:10" hidden="1" x14ac:dyDescent="0.3">
      <c r="A3496" t="s">
        <v>4</v>
      </c>
      <c r="B3496" t="s">
        <v>45</v>
      </c>
      <c r="D3496" t="s">
        <v>15</v>
      </c>
      <c r="E3496" t="s">
        <v>130</v>
      </c>
      <c r="F3496">
        <v>17</v>
      </c>
      <c r="G3496" t="str">
        <f>VLOOKUP(Table1[[#This Row],[Week]],MonthWeek,3,FALSE)</f>
        <v>Apr</v>
      </c>
      <c r="H3496" s="58">
        <v>0.15</v>
      </c>
      <c r="I3496" s="4">
        <f>VLOOKUP(Table1[[#This Row],[Week]],WeekDays,2,FALSE)*Table1[[#This Row],[%]]*0.875</f>
        <v>0.65625</v>
      </c>
      <c r="J34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497" spans="1:10" hidden="1" x14ac:dyDescent="0.3">
      <c r="A3497" t="s">
        <v>4</v>
      </c>
      <c r="B3497" t="s">
        <v>45</v>
      </c>
      <c r="D3497" t="s">
        <v>0</v>
      </c>
      <c r="E3497" t="s">
        <v>4</v>
      </c>
      <c r="F3497">
        <v>17</v>
      </c>
      <c r="G3497" t="str">
        <f>VLOOKUP(Table1[[#This Row],[Week]],MonthWeek,3,FALSE)</f>
        <v>Apr</v>
      </c>
      <c r="H3497" s="58">
        <v>0.2</v>
      </c>
      <c r="I3497" s="4">
        <f>VLOOKUP(Table1[[#This Row],[Week]],WeekDays,2,FALSE)*Table1[[#This Row],[%]]*0.875</f>
        <v>0.875</v>
      </c>
      <c r="J34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498" spans="1:10" hidden="1" x14ac:dyDescent="0.3">
      <c r="A3498" t="s">
        <v>4</v>
      </c>
      <c r="B3498" t="s">
        <v>45</v>
      </c>
      <c r="D3498" t="s">
        <v>19</v>
      </c>
      <c r="E3498" t="s">
        <v>102</v>
      </c>
      <c r="F3498">
        <v>17</v>
      </c>
      <c r="G3498" t="str">
        <f>VLOOKUP(Table1[[#This Row],[Week]],MonthWeek,3,FALSE)</f>
        <v>Apr</v>
      </c>
      <c r="H3498" s="58">
        <v>0.1</v>
      </c>
      <c r="I3498" s="4">
        <f>VLOOKUP(Table1[[#This Row],[Week]],WeekDays,2,FALSE)*Table1[[#This Row],[%]]*0.875</f>
        <v>0.4375</v>
      </c>
      <c r="J34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499" spans="1:10" hidden="1" x14ac:dyDescent="0.3">
      <c r="A3499" t="s">
        <v>4</v>
      </c>
      <c r="B3499" t="s">
        <v>45</v>
      </c>
      <c r="D3499" t="s">
        <v>17</v>
      </c>
      <c r="E3499" t="s">
        <v>118</v>
      </c>
      <c r="F3499">
        <v>17</v>
      </c>
      <c r="G3499" t="str">
        <f>VLOOKUP(Table1[[#This Row],[Week]],MonthWeek,3,FALSE)</f>
        <v>Apr</v>
      </c>
      <c r="I3499" s="4">
        <f>VLOOKUP(Table1[[#This Row],[Week]],WeekDays,2,FALSE)*Table1[[#This Row],[%]]*0.875</f>
        <v>0</v>
      </c>
      <c r="J34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00" spans="1:10" hidden="1" x14ac:dyDescent="0.3">
      <c r="A3500" t="s">
        <v>13</v>
      </c>
      <c r="B3500" t="s">
        <v>98</v>
      </c>
      <c r="D3500" t="s">
        <v>17</v>
      </c>
      <c r="E3500" t="s">
        <v>72</v>
      </c>
      <c r="F3500">
        <v>17</v>
      </c>
      <c r="G3500" t="str">
        <f>VLOOKUP(Table1[[#This Row],[Week]],MonthWeek,3,FALSE)</f>
        <v>Apr</v>
      </c>
      <c r="H3500" s="58">
        <v>0.1</v>
      </c>
      <c r="I3500" s="4">
        <f>VLOOKUP(Table1[[#This Row],[Week]],WeekDays,2,FALSE)*Table1[[#This Row],[%]]*0.875</f>
        <v>0.4375</v>
      </c>
      <c r="J35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501" spans="1:10" hidden="1" x14ac:dyDescent="0.3">
      <c r="A3501" t="s">
        <v>13</v>
      </c>
      <c r="B3501" t="s">
        <v>98</v>
      </c>
      <c r="D3501" t="s">
        <v>19</v>
      </c>
      <c r="E3501" t="s">
        <v>39</v>
      </c>
      <c r="F3501">
        <v>17</v>
      </c>
      <c r="G3501" t="str">
        <f>VLOOKUP(Table1[[#This Row],[Week]],MonthWeek,3,FALSE)</f>
        <v>Apr</v>
      </c>
      <c r="H3501" s="58">
        <v>0.1</v>
      </c>
      <c r="I3501" s="4">
        <f>VLOOKUP(Table1[[#This Row],[Week]],WeekDays,2,FALSE)*Table1[[#This Row],[%]]*0.875</f>
        <v>0.4375</v>
      </c>
      <c r="J35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502" spans="1:10" hidden="1" x14ac:dyDescent="0.3">
      <c r="A3502" t="s">
        <v>13</v>
      </c>
      <c r="B3502" t="s">
        <v>98</v>
      </c>
      <c r="D3502" t="s">
        <v>15</v>
      </c>
      <c r="E3502" t="s">
        <v>126</v>
      </c>
      <c r="F3502">
        <v>17</v>
      </c>
      <c r="G3502" t="str">
        <f>VLOOKUP(Table1[[#This Row],[Week]],MonthWeek,3,FALSE)</f>
        <v>Apr</v>
      </c>
      <c r="I3502" s="4">
        <f>VLOOKUP(Table1[[#This Row],[Week]],WeekDays,2,FALSE)*Table1[[#This Row],[%]]*0.875</f>
        <v>0</v>
      </c>
      <c r="J35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03" spans="1:10" hidden="1" x14ac:dyDescent="0.3">
      <c r="A3503" t="s">
        <v>13</v>
      </c>
      <c r="B3503" t="s">
        <v>98</v>
      </c>
      <c r="D3503" t="s">
        <v>15</v>
      </c>
      <c r="E3503" t="s">
        <v>117</v>
      </c>
      <c r="F3503">
        <v>17</v>
      </c>
      <c r="G3503" t="str">
        <f>VLOOKUP(Table1[[#This Row],[Week]],MonthWeek,3,FALSE)</f>
        <v>Apr</v>
      </c>
      <c r="H3503" s="58">
        <v>0.1</v>
      </c>
      <c r="I3503" s="4">
        <f>VLOOKUP(Table1[[#This Row],[Week]],WeekDays,2,FALSE)*Table1[[#This Row],[%]]*0.875</f>
        <v>0.4375</v>
      </c>
      <c r="J350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504" spans="1:10" hidden="1" x14ac:dyDescent="0.3">
      <c r="A3504" t="s">
        <v>13</v>
      </c>
      <c r="B3504" t="s">
        <v>98</v>
      </c>
      <c r="D3504" t="s">
        <v>0</v>
      </c>
      <c r="E3504" t="s">
        <v>13</v>
      </c>
      <c r="F3504">
        <v>17</v>
      </c>
      <c r="G3504" t="str">
        <f>VLOOKUP(Table1[[#This Row],[Week]],MonthWeek,3,FALSE)</f>
        <v>Apr</v>
      </c>
      <c r="H3504" s="58">
        <v>0.1</v>
      </c>
      <c r="I3504" s="4">
        <f>VLOOKUP(Table1[[#This Row],[Week]],WeekDays,2,FALSE)*Table1[[#This Row],[%]]*0.875</f>
        <v>0.4375</v>
      </c>
      <c r="J35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505" spans="1:11" hidden="1" x14ac:dyDescent="0.3">
      <c r="A3505" t="s">
        <v>5</v>
      </c>
      <c r="B3505" t="s">
        <v>46</v>
      </c>
      <c r="D3505" t="s">
        <v>19</v>
      </c>
      <c r="E3505" t="s">
        <v>108</v>
      </c>
      <c r="F3505">
        <v>17</v>
      </c>
      <c r="G3505" t="str">
        <f>VLOOKUP(Table1[[#This Row],[Week]],MonthWeek,3,FALSE)</f>
        <v>Apr</v>
      </c>
      <c r="I3505" s="4">
        <f>VLOOKUP(Table1[[#This Row],[Week]],WeekDays,2,FALSE)*Table1[[#This Row],[%]]*0.875</f>
        <v>0</v>
      </c>
      <c r="J35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06" spans="1:11" hidden="1" x14ac:dyDescent="0.3">
      <c r="A3506" t="s">
        <v>5</v>
      </c>
      <c r="B3506" t="s">
        <v>46</v>
      </c>
      <c r="D3506" t="s">
        <v>15</v>
      </c>
      <c r="E3506" t="s">
        <v>133</v>
      </c>
      <c r="F3506">
        <v>17</v>
      </c>
      <c r="G3506" t="str">
        <f>VLOOKUP(Table1[[#This Row],[Week]],MonthWeek,3,FALSE)</f>
        <v>Apr</v>
      </c>
      <c r="I3506" s="4">
        <f>VLOOKUP(Table1[[#This Row],[Week]],WeekDays,2,FALSE)*Table1[[#This Row],[%]]*0.875</f>
        <v>0</v>
      </c>
      <c r="J35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07" spans="1:11" hidden="1" x14ac:dyDescent="0.3">
      <c r="A3507" t="s">
        <v>5</v>
      </c>
      <c r="B3507" t="s">
        <v>46</v>
      </c>
      <c r="D3507" t="s">
        <v>17</v>
      </c>
      <c r="E3507" t="s">
        <v>62</v>
      </c>
      <c r="F3507">
        <v>17</v>
      </c>
      <c r="G3507" t="str">
        <f>VLOOKUP(Table1[[#This Row],[Week]],MonthWeek,3,FALSE)</f>
        <v>Apr</v>
      </c>
      <c r="I3507" s="4">
        <f>VLOOKUP(Table1[[#This Row],[Week]],WeekDays,2,FALSE)*Table1[[#This Row],[%]]*0.875</f>
        <v>0</v>
      </c>
      <c r="J35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08" spans="1:11" hidden="1" x14ac:dyDescent="0.3">
      <c r="A3508" t="s">
        <v>5</v>
      </c>
      <c r="B3508" t="s">
        <v>46</v>
      </c>
      <c r="D3508" t="s">
        <v>19</v>
      </c>
      <c r="E3508" t="s">
        <v>39</v>
      </c>
      <c r="F3508">
        <v>17</v>
      </c>
      <c r="G3508" t="str">
        <f>VLOOKUP(Table1[[#This Row],[Week]],MonthWeek,3,FALSE)</f>
        <v>Apr</v>
      </c>
      <c r="I3508" s="4">
        <f>VLOOKUP(Table1[[#This Row],[Week]],WeekDays,2,FALSE)*Table1[[#This Row],[%]]*0.875</f>
        <v>0</v>
      </c>
      <c r="J35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09" spans="1:11" hidden="1" x14ac:dyDescent="0.3">
      <c r="A3509" t="s">
        <v>5</v>
      </c>
      <c r="B3509" t="s">
        <v>46</v>
      </c>
      <c r="D3509" t="s">
        <v>15</v>
      </c>
      <c r="E3509" t="s">
        <v>78</v>
      </c>
      <c r="F3509">
        <v>17</v>
      </c>
      <c r="G3509" t="str">
        <f>VLOOKUP(Table1[[#This Row],[Week]],MonthWeek,3,FALSE)</f>
        <v>Apr</v>
      </c>
      <c r="I3509" s="4">
        <f>VLOOKUP(Table1[[#This Row],[Week]],WeekDays,2,FALSE)*Table1[[#This Row],[%]]*0.875</f>
        <v>0</v>
      </c>
      <c r="J35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10" spans="1:11" hidden="1" x14ac:dyDescent="0.3">
      <c r="A3510" t="s">
        <v>14</v>
      </c>
      <c r="B3510" t="s">
        <v>85</v>
      </c>
      <c r="D3510" t="s">
        <v>17</v>
      </c>
      <c r="E3510" t="s">
        <v>120</v>
      </c>
      <c r="F3510">
        <v>17</v>
      </c>
      <c r="G3510" t="str">
        <f>VLOOKUP(Table1[[#This Row],[Week]],MonthWeek,3,FALSE)</f>
        <v>Apr</v>
      </c>
      <c r="H3510" s="58">
        <v>0.1</v>
      </c>
      <c r="I3510" s="4">
        <f>VLOOKUP(Table1[[#This Row],[Week]],WeekDays,2,FALSE)*Table1[[#This Row],[%]]*0.875</f>
        <v>0.4375</v>
      </c>
      <c r="J35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511" spans="1:11" hidden="1" x14ac:dyDescent="0.3">
      <c r="A3511" t="s">
        <v>14</v>
      </c>
      <c r="B3511" t="s">
        <v>85</v>
      </c>
      <c r="D3511" t="s">
        <v>15</v>
      </c>
      <c r="E3511" t="s">
        <v>92</v>
      </c>
      <c r="F3511">
        <v>17</v>
      </c>
      <c r="G3511" t="str">
        <f>VLOOKUP(Table1[[#This Row],[Week]],MonthWeek,3,FALSE)</f>
        <v>Apr</v>
      </c>
      <c r="H3511" s="42">
        <v>0.2</v>
      </c>
      <c r="I3511" s="4">
        <f>VLOOKUP(Table1[[#This Row],[Week]],WeekDays,2,FALSE)*Table1[[#This Row],[%]]*0.875</f>
        <v>0.875</v>
      </c>
      <c r="J35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511" s="42"/>
    </row>
    <row r="3512" spans="1:11" hidden="1" x14ac:dyDescent="0.3">
      <c r="A3512" t="s">
        <v>14</v>
      </c>
      <c r="B3512" t="s">
        <v>85</v>
      </c>
      <c r="D3512" t="s">
        <v>17</v>
      </c>
      <c r="E3512" t="s">
        <v>72</v>
      </c>
      <c r="F3512">
        <v>17</v>
      </c>
      <c r="G3512" t="str">
        <f>VLOOKUP(Table1[[#This Row],[Week]],MonthWeek,3,FALSE)</f>
        <v>Apr</v>
      </c>
      <c r="H3512" s="58">
        <v>0.1</v>
      </c>
      <c r="I3512" s="4">
        <f>VLOOKUP(Table1[[#This Row],[Week]],WeekDays,2,FALSE)*Table1[[#This Row],[%]]*0.875</f>
        <v>0.4375</v>
      </c>
      <c r="J35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513" spans="1:11" hidden="1" x14ac:dyDescent="0.3">
      <c r="A3513" t="s">
        <v>14</v>
      </c>
      <c r="B3513" t="s">
        <v>85</v>
      </c>
      <c r="D3513" t="s">
        <v>19</v>
      </c>
      <c r="E3513" t="s">
        <v>121</v>
      </c>
      <c r="F3513">
        <v>17</v>
      </c>
      <c r="G3513" t="str">
        <f>VLOOKUP(Table1[[#This Row],[Week]],MonthWeek,3,FALSE)</f>
        <v>Apr</v>
      </c>
      <c r="H3513" s="42">
        <v>0.2</v>
      </c>
      <c r="I3513" s="4">
        <f>VLOOKUP(Table1[[#This Row],[Week]],WeekDays,2,FALSE)*Table1[[#This Row],[%]]*0.875</f>
        <v>0.875</v>
      </c>
      <c r="J35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513" s="42"/>
    </row>
    <row r="3514" spans="1:11" hidden="1" x14ac:dyDescent="0.3">
      <c r="A3514" t="s">
        <v>14</v>
      </c>
      <c r="B3514" t="s">
        <v>85</v>
      </c>
      <c r="D3514" t="s">
        <v>15</v>
      </c>
      <c r="E3514" t="s">
        <v>126</v>
      </c>
      <c r="F3514">
        <v>17</v>
      </c>
      <c r="G3514" t="str">
        <f>VLOOKUP(Table1[[#This Row],[Week]],MonthWeek,3,FALSE)</f>
        <v>Apr</v>
      </c>
      <c r="H3514" s="42">
        <v>0.05</v>
      </c>
      <c r="I3514" s="4">
        <f>VLOOKUP(Table1[[#This Row],[Week]],WeekDays,2,FALSE)*Table1[[#This Row],[%]]*0.875</f>
        <v>0.21875</v>
      </c>
      <c r="J35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3514" s="42"/>
    </row>
    <row r="3515" spans="1:11" hidden="1" x14ac:dyDescent="0.3">
      <c r="A3515" t="s">
        <v>14</v>
      </c>
      <c r="B3515" t="s">
        <v>85</v>
      </c>
      <c r="D3515" t="s">
        <v>15</v>
      </c>
      <c r="E3515" t="s">
        <v>138</v>
      </c>
      <c r="F3515">
        <v>17</v>
      </c>
      <c r="G3515" t="str">
        <f>VLOOKUP(Table1[[#This Row],[Week]],MonthWeek,3,FALSE)</f>
        <v>Apr</v>
      </c>
      <c r="H3515" s="42"/>
      <c r="I3515" s="4">
        <f>VLOOKUP(Table1[[#This Row],[Week]],WeekDays,2,FALSE)*Table1[[#This Row],[%]]*0.875</f>
        <v>0</v>
      </c>
      <c r="J35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515" s="42"/>
    </row>
    <row r="3516" spans="1:11" hidden="1" x14ac:dyDescent="0.3">
      <c r="A3516" t="s">
        <v>14</v>
      </c>
      <c r="B3516" t="s">
        <v>85</v>
      </c>
      <c r="D3516" t="s">
        <v>0</v>
      </c>
      <c r="E3516" t="s">
        <v>167</v>
      </c>
      <c r="F3516">
        <v>17</v>
      </c>
      <c r="G3516" t="str">
        <f>VLOOKUP(Table1[[#This Row],[Week]],MonthWeek,3,FALSE)</f>
        <v>Apr</v>
      </c>
      <c r="H3516" s="58">
        <v>0.1</v>
      </c>
      <c r="I3516" s="4">
        <f>VLOOKUP(Table1[[#This Row],[Week]],WeekDays,2,FALSE)*Table1[[#This Row],[%]]*0.875</f>
        <v>0.4375</v>
      </c>
      <c r="J351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517" spans="1:11" hidden="1" x14ac:dyDescent="0.3">
      <c r="A3517" t="s">
        <v>6</v>
      </c>
      <c r="B3517" t="s">
        <v>111</v>
      </c>
      <c r="D3517" t="s">
        <v>15</v>
      </c>
      <c r="E3517" t="s">
        <v>37</v>
      </c>
      <c r="F3517">
        <v>17</v>
      </c>
      <c r="G3517" t="str">
        <f>VLOOKUP(Table1[[#This Row],[Week]],MonthWeek,3,FALSE)</f>
        <v>Apr</v>
      </c>
      <c r="H3517" s="58">
        <v>0.1</v>
      </c>
      <c r="I3517" s="4">
        <f>VLOOKUP(Table1[[#This Row],[Week]],WeekDays,2,FALSE)*Table1[[#This Row],[%]]*0.875</f>
        <v>0.4375</v>
      </c>
      <c r="J35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518" spans="1:11" hidden="1" x14ac:dyDescent="0.3">
      <c r="A3518" t="s">
        <v>6</v>
      </c>
      <c r="B3518" t="s">
        <v>111</v>
      </c>
      <c r="D3518" t="s">
        <v>19</v>
      </c>
      <c r="E3518" t="s">
        <v>73</v>
      </c>
      <c r="F3518">
        <v>17</v>
      </c>
      <c r="G3518" t="str">
        <f>VLOOKUP(Table1[[#This Row],[Week]],MonthWeek,3,FALSE)</f>
        <v>Apr</v>
      </c>
      <c r="H3518" s="58">
        <v>0.2</v>
      </c>
      <c r="I3518" s="4">
        <f>VLOOKUP(Table1[[#This Row],[Week]],WeekDays,2,FALSE)*Table1[[#This Row],[%]]*0.875</f>
        <v>0.875</v>
      </c>
      <c r="J35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519" spans="1:11" hidden="1" x14ac:dyDescent="0.3">
      <c r="A3519" t="s">
        <v>6</v>
      </c>
      <c r="B3519" t="s">
        <v>111</v>
      </c>
      <c r="D3519" t="s">
        <v>0</v>
      </c>
      <c r="E3519" t="s">
        <v>6</v>
      </c>
      <c r="F3519">
        <v>17</v>
      </c>
      <c r="G3519" t="str">
        <f>VLOOKUP(Table1[[#This Row],[Week]],MonthWeek,3,FALSE)</f>
        <v>Apr</v>
      </c>
      <c r="H3519" s="58">
        <v>0.3</v>
      </c>
      <c r="I3519" s="4">
        <f>VLOOKUP(Table1[[#This Row],[Week]],WeekDays,2,FALSE)*Table1[[#This Row],[%]]*0.875</f>
        <v>1.3125</v>
      </c>
      <c r="J35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520" spans="1:11" hidden="1" x14ac:dyDescent="0.3">
      <c r="A3520" t="s">
        <v>6</v>
      </c>
      <c r="B3520" t="s">
        <v>111</v>
      </c>
      <c r="D3520" t="s">
        <v>15</v>
      </c>
      <c r="E3520" t="s">
        <v>127</v>
      </c>
      <c r="F3520">
        <v>17</v>
      </c>
      <c r="G3520" t="str">
        <f>VLOOKUP(Table1[[#This Row],[Week]],MonthWeek,3,FALSE)</f>
        <v>Apr</v>
      </c>
      <c r="I3520" s="4">
        <f>VLOOKUP(Table1[[#This Row],[Week]],WeekDays,2,FALSE)*Table1[[#This Row],[%]]*0.875</f>
        <v>0</v>
      </c>
      <c r="J35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21" spans="1:10" hidden="1" x14ac:dyDescent="0.3">
      <c r="A3521" t="s">
        <v>6</v>
      </c>
      <c r="B3521" t="s">
        <v>111</v>
      </c>
      <c r="D3521" t="s">
        <v>17</v>
      </c>
      <c r="E3521" t="s">
        <v>79</v>
      </c>
      <c r="F3521">
        <v>17</v>
      </c>
      <c r="G3521" t="str">
        <f>VLOOKUP(Table1[[#This Row],[Week]],MonthWeek,3,FALSE)</f>
        <v>Apr</v>
      </c>
      <c r="H3521" s="58">
        <v>0.05</v>
      </c>
      <c r="I3521" s="4">
        <f>VLOOKUP(Table1[[#This Row],[Week]],WeekDays,2,FALSE)*Table1[[#This Row],[%]]*0.875</f>
        <v>0.21875</v>
      </c>
      <c r="J35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3522" spans="1:10" hidden="1" x14ac:dyDescent="0.3">
      <c r="A3522" t="s">
        <v>6</v>
      </c>
      <c r="B3522" t="s">
        <v>111</v>
      </c>
      <c r="D3522" t="s">
        <v>15</v>
      </c>
      <c r="E3522" t="s">
        <v>78</v>
      </c>
      <c r="F3522">
        <v>17</v>
      </c>
      <c r="G3522" t="str">
        <f>VLOOKUP(Table1[[#This Row],[Week]],MonthWeek,3,FALSE)</f>
        <v>Apr</v>
      </c>
      <c r="H3522" s="58">
        <v>0.3</v>
      </c>
      <c r="I3522" s="4">
        <f>VLOOKUP(Table1[[#This Row],[Week]],WeekDays,2,FALSE)*Table1[[#This Row],[%]]*0.875</f>
        <v>1.3125</v>
      </c>
      <c r="J35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523" spans="1:10" hidden="1" x14ac:dyDescent="0.3">
      <c r="A3523" t="s">
        <v>6</v>
      </c>
      <c r="B3523" t="s">
        <v>97</v>
      </c>
      <c r="D3523" t="s">
        <v>15</v>
      </c>
      <c r="E3523" t="s">
        <v>124</v>
      </c>
      <c r="F3523">
        <v>17</v>
      </c>
      <c r="G3523" t="str">
        <f>VLOOKUP(Table1[[#This Row],[Week]],MonthWeek,3,FALSE)</f>
        <v>Apr</v>
      </c>
      <c r="H3523" s="58">
        <v>0.2</v>
      </c>
      <c r="I3523" s="4">
        <f>VLOOKUP(Table1[[#This Row],[Week]],WeekDays,2,FALSE)*Table1[[#This Row],[%]]*0.875</f>
        <v>0.875</v>
      </c>
      <c r="J35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524" spans="1:10" hidden="1" x14ac:dyDescent="0.3">
      <c r="A3524" t="s">
        <v>6</v>
      </c>
      <c r="B3524" t="s">
        <v>97</v>
      </c>
      <c r="D3524" t="s">
        <v>15</v>
      </c>
      <c r="E3524" t="s">
        <v>122</v>
      </c>
      <c r="F3524">
        <v>17</v>
      </c>
      <c r="G3524" t="str">
        <f>VLOOKUP(Table1[[#This Row],[Week]],MonthWeek,3,FALSE)</f>
        <v>Apr</v>
      </c>
      <c r="H3524" s="58">
        <v>0.5</v>
      </c>
      <c r="I3524" s="4">
        <f>VLOOKUP(Table1[[#This Row],[Week]],WeekDays,2,FALSE)*Table1[[#This Row],[%]]*0.875</f>
        <v>2.1875</v>
      </c>
      <c r="J35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525" spans="1:10" hidden="1" x14ac:dyDescent="0.3">
      <c r="A3525" t="s">
        <v>6</v>
      </c>
      <c r="B3525" t="s">
        <v>97</v>
      </c>
      <c r="D3525" t="s">
        <v>19</v>
      </c>
      <c r="E3525" t="s">
        <v>73</v>
      </c>
      <c r="F3525">
        <v>17</v>
      </c>
      <c r="G3525" t="str">
        <f>VLOOKUP(Table1[[#This Row],[Week]],MonthWeek,3,FALSE)</f>
        <v>Apr</v>
      </c>
      <c r="H3525" s="58">
        <v>0.15</v>
      </c>
      <c r="I3525" s="4">
        <f>VLOOKUP(Table1[[#This Row],[Week]],WeekDays,2,FALSE)*Table1[[#This Row],[%]]*0.875</f>
        <v>0.65625</v>
      </c>
      <c r="J35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3526" spans="1:10" hidden="1" x14ac:dyDescent="0.3">
      <c r="A3526" t="s">
        <v>6</v>
      </c>
      <c r="B3526" t="s">
        <v>97</v>
      </c>
      <c r="D3526" t="s">
        <v>0</v>
      </c>
      <c r="E3526" t="s">
        <v>6</v>
      </c>
      <c r="F3526">
        <v>17</v>
      </c>
      <c r="G3526" t="str">
        <f>VLOOKUP(Table1[[#This Row],[Week]],MonthWeek,3,FALSE)</f>
        <v>Apr</v>
      </c>
      <c r="H3526" s="58">
        <v>0.4</v>
      </c>
      <c r="I3526" s="4">
        <f>VLOOKUP(Table1[[#This Row],[Week]],WeekDays,2,FALSE)*Table1[[#This Row],[%]]*0.875</f>
        <v>1.75</v>
      </c>
      <c r="J35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527" spans="1:10" hidden="1" x14ac:dyDescent="0.3">
      <c r="A3527" t="s">
        <v>6</v>
      </c>
      <c r="B3527" t="s">
        <v>97</v>
      </c>
      <c r="D3527" t="s">
        <v>17</v>
      </c>
      <c r="E3527" t="s">
        <v>107</v>
      </c>
      <c r="F3527">
        <v>17</v>
      </c>
      <c r="G3527" t="str">
        <f>VLOOKUP(Table1[[#This Row],[Week]],MonthWeek,3,FALSE)</f>
        <v>Apr</v>
      </c>
      <c r="H3527" s="58">
        <v>0.1</v>
      </c>
      <c r="I3527" s="4">
        <f>VLOOKUP(Table1[[#This Row],[Week]],WeekDays,2,FALSE)*Table1[[#This Row],[%]]*0.875</f>
        <v>0.4375</v>
      </c>
      <c r="J35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528" spans="1:10" hidden="1" x14ac:dyDescent="0.3">
      <c r="A3528" t="s">
        <v>6</v>
      </c>
      <c r="B3528" t="s">
        <v>97</v>
      </c>
      <c r="D3528" t="s">
        <v>17</v>
      </c>
      <c r="E3528" t="s">
        <v>50</v>
      </c>
      <c r="F3528">
        <v>17</v>
      </c>
      <c r="G3528" t="str">
        <f>VLOOKUP(Table1[[#This Row],[Week]],MonthWeek,3,FALSE)</f>
        <v>Apr</v>
      </c>
      <c r="H3528" s="58">
        <v>0.1</v>
      </c>
      <c r="I3528" s="4">
        <f>VLOOKUP(Table1[[#This Row],[Week]],WeekDays,2,FALSE)*Table1[[#This Row],[%]]*0.875</f>
        <v>0.4375</v>
      </c>
      <c r="J35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529" spans="1:10" hidden="1" x14ac:dyDescent="0.3">
      <c r="A3529" t="s">
        <v>13</v>
      </c>
      <c r="B3529" t="s">
        <v>69</v>
      </c>
      <c r="D3529" t="s">
        <v>15</v>
      </c>
      <c r="E3529" t="s">
        <v>127</v>
      </c>
      <c r="F3529">
        <v>17</v>
      </c>
      <c r="G3529" t="str">
        <f>VLOOKUP(Table1[[#This Row],[Week]],MonthWeek,3,FALSE)</f>
        <v>Apr</v>
      </c>
      <c r="I3529" s="4">
        <f>VLOOKUP(Table1[[#This Row],[Week]],WeekDays,2,FALSE)*Table1[[#This Row],[%]]*0.875</f>
        <v>0</v>
      </c>
      <c r="J35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30" spans="1:10" hidden="1" x14ac:dyDescent="0.3">
      <c r="A3530" t="s">
        <v>13</v>
      </c>
      <c r="B3530" t="s">
        <v>69</v>
      </c>
      <c r="D3530" t="s">
        <v>17</v>
      </c>
      <c r="E3530" t="s">
        <v>118</v>
      </c>
      <c r="F3530">
        <v>17</v>
      </c>
      <c r="G3530" t="str">
        <f>VLOOKUP(Table1[[#This Row],[Week]],MonthWeek,3,FALSE)</f>
        <v>Apr</v>
      </c>
      <c r="H3530" s="58">
        <v>0.1</v>
      </c>
      <c r="I3530" s="4">
        <f>VLOOKUP(Table1[[#This Row],[Week]],WeekDays,2,FALSE)*Table1[[#This Row],[%]]*0.875</f>
        <v>0.4375</v>
      </c>
      <c r="J35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531" spans="1:10" hidden="1" x14ac:dyDescent="0.3">
      <c r="A3531" t="s">
        <v>13</v>
      </c>
      <c r="B3531" t="s">
        <v>69</v>
      </c>
      <c r="D3531" t="s">
        <v>19</v>
      </c>
      <c r="E3531" t="s">
        <v>121</v>
      </c>
      <c r="F3531">
        <v>17</v>
      </c>
      <c r="G3531" t="str">
        <f>VLOOKUP(Table1[[#This Row],[Week]],MonthWeek,3,FALSE)</f>
        <v>Apr</v>
      </c>
      <c r="H3531" s="58">
        <v>0.1</v>
      </c>
      <c r="I3531" s="4">
        <f>VLOOKUP(Table1[[#This Row],[Week]],WeekDays,2,FALSE)*Table1[[#This Row],[%]]*0.875</f>
        <v>0.4375</v>
      </c>
      <c r="J35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532" spans="1:10" hidden="1" x14ac:dyDescent="0.3">
      <c r="A3532" t="s">
        <v>13</v>
      </c>
      <c r="B3532" t="s">
        <v>69</v>
      </c>
      <c r="D3532" t="s">
        <v>15</v>
      </c>
      <c r="E3532" t="s">
        <v>138</v>
      </c>
      <c r="F3532">
        <v>17</v>
      </c>
      <c r="G3532" t="str">
        <f>VLOOKUP(Table1[[#This Row],[Week]],MonthWeek,3,FALSE)</f>
        <v>Apr</v>
      </c>
      <c r="H3532" s="58">
        <v>0.1</v>
      </c>
      <c r="I3532" s="4">
        <f>VLOOKUP(Table1[[#This Row],[Week]],WeekDays,2,FALSE)*Table1[[#This Row],[%]]*0.875</f>
        <v>0.4375</v>
      </c>
      <c r="J35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533" spans="1:10" hidden="1" x14ac:dyDescent="0.3">
      <c r="A3533" t="s">
        <v>13</v>
      </c>
      <c r="B3533" t="s">
        <v>69</v>
      </c>
      <c r="D3533" t="s">
        <v>0</v>
      </c>
      <c r="E3533" t="s">
        <v>13</v>
      </c>
      <c r="F3533">
        <v>17</v>
      </c>
      <c r="G3533" t="str">
        <f>VLOOKUP(Table1[[#This Row],[Week]],MonthWeek,3,FALSE)</f>
        <v>Apr</v>
      </c>
      <c r="H3533" s="58">
        <v>0.1</v>
      </c>
      <c r="I3533" s="4">
        <f>VLOOKUP(Table1[[#This Row],[Week]],WeekDays,2,FALSE)*Table1[[#This Row],[%]]*0.875</f>
        <v>0.4375</v>
      </c>
      <c r="J35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534" spans="1:10" hidden="1" x14ac:dyDescent="0.3">
      <c r="A3534" t="s">
        <v>14</v>
      </c>
      <c r="B3534" t="s">
        <v>60</v>
      </c>
      <c r="D3534" t="s">
        <v>19</v>
      </c>
      <c r="E3534" t="s">
        <v>108</v>
      </c>
      <c r="F3534">
        <v>17</v>
      </c>
      <c r="G3534" t="str">
        <f>VLOOKUP(Table1[[#This Row],[Week]],MonthWeek,3,FALSE)</f>
        <v>Apr</v>
      </c>
      <c r="H3534" s="58">
        <v>0.2</v>
      </c>
      <c r="I3534" s="4">
        <f>VLOOKUP(Table1[[#This Row],[Week]],WeekDays,2,FALSE)*Table1[[#This Row],[%]]*0.875</f>
        <v>0.875</v>
      </c>
      <c r="J35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535" spans="1:10" hidden="1" x14ac:dyDescent="0.3">
      <c r="A3535" t="s">
        <v>14</v>
      </c>
      <c r="B3535" t="s">
        <v>60</v>
      </c>
      <c r="D3535" t="s">
        <v>17</v>
      </c>
      <c r="E3535" t="s">
        <v>120</v>
      </c>
      <c r="F3535">
        <v>17</v>
      </c>
      <c r="G3535" t="str">
        <f>VLOOKUP(Table1[[#This Row],[Week]],MonthWeek,3,FALSE)</f>
        <v>Apr</v>
      </c>
      <c r="H3535" s="58">
        <v>0.2</v>
      </c>
      <c r="I3535" s="4">
        <f>VLOOKUP(Table1[[#This Row],[Week]],WeekDays,2,FALSE)*Table1[[#This Row],[%]]*0.875</f>
        <v>0.875</v>
      </c>
      <c r="J35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536" spans="1:10" hidden="1" x14ac:dyDescent="0.3">
      <c r="A3536" t="s">
        <v>14</v>
      </c>
      <c r="B3536" t="s">
        <v>60</v>
      </c>
      <c r="D3536" t="s">
        <v>15</v>
      </c>
      <c r="E3536" t="s">
        <v>134</v>
      </c>
      <c r="F3536">
        <v>17</v>
      </c>
      <c r="G3536" t="str">
        <f>VLOOKUP(Table1[[#This Row],[Week]],MonthWeek,3,FALSE)</f>
        <v>Apr</v>
      </c>
      <c r="I3536" s="4">
        <f>VLOOKUP(Table1[[#This Row],[Week]],WeekDays,2,FALSE)*Table1[[#This Row],[%]]*0.875</f>
        <v>0</v>
      </c>
      <c r="J35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37" spans="1:11" hidden="1" x14ac:dyDescent="0.3">
      <c r="A3537" t="s">
        <v>14</v>
      </c>
      <c r="B3537" t="s">
        <v>60</v>
      </c>
      <c r="D3537" t="s">
        <v>17</v>
      </c>
      <c r="E3537" t="s">
        <v>72</v>
      </c>
      <c r="F3537">
        <v>17</v>
      </c>
      <c r="G3537" t="str">
        <f>VLOOKUP(Table1[[#This Row],[Week]],MonthWeek,3,FALSE)</f>
        <v>Apr</v>
      </c>
      <c r="H3537" s="58">
        <v>0.15</v>
      </c>
      <c r="I3537" s="4">
        <f>VLOOKUP(Table1[[#This Row],[Week]],WeekDays,2,FALSE)*Table1[[#This Row],[%]]*0.875</f>
        <v>0.65625</v>
      </c>
      <c r="J35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3538" spans="1:11" hidden="1" x14ac:dyDescent="0.3">
      <c r="A3538" t="s">
        <v>14</v>
      </c>
      <c r="B3538" t="s">
        <v>60</v>
      </c>
      <c r="D3538" t="s">
        <v>19</v>
      </c>
      <c r="E3538" t="s">
        <v>51</v>
      </c>
      <c r="F3538">
        <v>17</v>
      </c>
      <c r="G3538" t="str">
        <f>VLOOKUP(Table1[[#This Row],[Week]],MonthWeek,3,FALSE)</f>
        <v>Apr</v>
      </c>
      <c r="H3538" s="58">
        <v>0.1</v>
      </c>
      <c r="I3538" s="4">
        <f>VLOOKUP(Table1[[#This Row],[Week]],WeekDays,2,FALSE)*Table1[[#This Row],[%]]*0.875</f>
        <v>0.4375</v>
      </c>
      <c r="J35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539" spans="1:11" hidden="1" x14ac:dyDescent="0.3">
      <c r="A3539" t="s">
        <v>14</v>
      </c>
      <c r="B3539" t="s">
        <v>60</v>
      </c>
      <c r="D3539" t="s">
        <v>15</v>
      </c>
      <c r="E3539" t="s">
        <v>126</v>
      </c>
      <c r="F3539">
        <v>17</v>
      </c>
      <c r="G3539" t="str">
        <f>VLOOKUP(Table1[[#This Row],[Week]],MonthWeek,3,FALSE)</f>
        <v>Apr</v>
      </c>
      <c r="H3539" s="58">
        <v>0.2</v>
      </c>
      <c r="I3539" s="4">
        <f>VLOOKUP(Table1[[#This Row],[Week]],WeekDays,2,FALSE)*Table1[[#This Row],[%]]*0.875</f>
        <v>0.875</v>
      </c>
      <c r="J35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540" spans="1:11" hidden="1" x14ac:dyDescent="0.3">
      <c r="A3540" t="s">
        <v>14</v>
      </c>
      <c r="B3540" t="s">
        <v>60</v>
      </c>
      <c r="D3540" t="s">
        <v>0</v>
      </c>
      <c r="E3540" t="s">
        <v>167</v>
      </c>
      <c r="F3540">
        <v>17</v>
      </c>
      <c r="G3540" t="str">
        <f>VLOOKUP(Table1[[#This Row],[Week]],MonthWeek,3,FALSE)</f>
        <v>Apr</v>
      </c>
      <c r="H3540" s="58">
        <v>0.2</v>
      </c>
      <c r="I3540" s="4">
        <f>VLOOKUP(Table1[[#This Row],[Week]],WeekDays,2,FALSE)*Table1[[#This Row],[%]]*0.875</f>
        <v>0.875</v>
      </c>
      <c r="J354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541" spans="1:11" hidden="1" x14ac:dyDescent="0.3">
      <c r="A3541" t="s">
        <v>14</v>
      </c>
      <c r="B3541" t="s">
        <v>91</v>
      </c>
      <c r="D3541" t="s">
        <v>19</v>
      </c>
      <c r="E3541" t="s">
        <v>51</v>
      </c>
      <c r="F3541">
        <v>10</v>
      </c>
      <c r="G3541" t="str">
        <f>VLOOKUP(Table1[[#This Row],[Week]],MonthWeek,3,FALSE)</f>
        <v>Mar</v>
      </c>
      <c r="H3541" s="58">
        <v>0.3</v>
      </c>
      <c r="I3541" s="4">
        <f>VLOOKUP(Table1[[#This Row],[Week]],WeekDays,2,FALSE)*Table1[[#This Row],[%]]*0.875</f>
        <v>1.3125</v>
      </c>
      <c r="J35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542" spans="1:11" hidden="1" x14ac:dyDescent="0.3">
      <c r="A3542" t="s">
        <v>14</v>
      </c>
      <c r="B3542" t="s">
        <v>91</v>
      </c>
      <c r="D3542" t="s">
        <v>15</v>
      </c>
      <c r="E3542" t="s">
        <v>126</v>
      </c>
      <c r="F3542">
        <v>10</v>
      </c>
      <c r="G3542" t="str">
        <f>VLOOKUP(Table1[[#This Row],[Week]],MonthWeek,3,FALSE)</f>
        <v>Mar</v>
      </c>
      <c r="H3542" s="58">
        <v>0.1</v>
      </c>
      <c r="I3542" s="4">
        <f>VLOOKUP(Table1[[#This Row],[Week]],WeekDays,2,FALSE)*Table1[[#This Row],[%]]*0.875</f>
        <v>0.4375</v>
      </c>
      <c r="J35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543" spans="1:11" hidden="1" x14ac:dyDescent="0.3">
      <c r="A3543" t="s">
        <v>14</v>
      </c>
      <c r="B3543" t="s">
        <v>91</v>
      </c>
      <c r="D3543" t="s">
        <v>15</v>
      </c>
      <c r="E3543" t="s">
        <v>117</v>
      </c>
      <c r="F3543">
        <v>10</v>
      </c>
      <c r="G3543" t="str">
        <f>VLOOKUP(Table1[[#This Row],[Week]],MonthWeek,3,FALSE)</f>
        <v>Mar</v>
      </c>
      <c r="H3543" s="58">
        <v>0.4</v>
      </c>
      <c r="I3543" s="4">
        <f>VLOOKUP(Table1[[#This Row],[Week]],WeekDays,2,FALSE)*Table1[[#This Row],[%]]*0.875</f>
        <v>1.75</v>
      </c>
      <c r="J35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544" spans="1:11" hidden="1" x14ac:dyDescent="0.3">
      <c r="A3544" t="s">
        <v>14</v>
      </c>
      <c r="B3544" t="s">
        <v>91</v>
      </c>
      <c r="D3544" t="s">
        <v>0</v>
      </c>
      <c r="E3544" t="s">
        <v>167</v>
      </c>
      <c r="F3544">
        <v>10</v>
      </c>
      <c r="G3544" t="str">
        <f>VLOOKUP(Table1[[#This Row],[Week]],MonthWeek,3,FALSE)</f>
        <v>Mar</v>
      </c>
      <c r="H3544" s="58">
        <v>0.15</v>
      </c>
      <c r="I3544" s="4">
        <f>VLOOKUP(Table1[[#This Row],[Week]],WeekDays,2,FALSE)*Table1[[#This Row],[%]]*0.875</f>
        <v>0.65625</v>
      </c>
      <c r="J35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545" spans="1:11" hidden="1" x14ac:dyDescent="0.3">
      <c r="A3545" t="s">
        <v>14</v>
      </c>
      <c r="B3545" t="s">
        <v>91</v>
      </c>
      <c r="D3545" t="s">
        <v>17</v>
      </c>
      <c r="E3545" t="s">
        <v>120</v>
      </c>
      <c r="F3545">
        <v>10</v>
      </c>
      <c r="G3545" t="str">
        <f>VLOOKUP(Table1[[#This Row],[Week]],MonthWeek,3,FALSE)</f>
        <v>Mar</v>
      </c>
      <c r="H3545" s="58">
        <v>0.25</v>
      </c>
      <c r="I3545" s="4">
        <f>VLOOKUP(Table1[[#This Row],[Week]],WeekDays,2,FALSE)*Table1[[#This Row],[%]]*0.875</f>
        <v>1.09375</v>
      </c>
      <c r="J35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546" spans="1:11" hidden="1" x14ac:dyDescent="0.3">
      <c r="A3546" t="s">
        <v>14</v>
      </c>
      <c r="B3546" t="s">
        <v>91</v>
      </c>
      <c r="D3546" t="s">
        <v>17</v>
      </c>
      <c r="E3546" t="s">
        <v>72</v>
      </c>
      <c r="F3546">
        <v>10</v>
      </c>
      <c r="G3546" t="str">
        <f>VLOOKUP(Table1[[#This Row],[Week]],MonthWeek,3,FALSE)</f>
        <v>Mar</v>
      </c>
      <c r="H3546" s="58">
        <v>0.05</v>
      </c>
      <c r="I3546" s="4">
        <f>VLOOKUP(Table1[[#This Row],[Week]],WeekDays,2,FALSE)*Table1[[#This Row],[%]]*0.875</f>
        <v>0.21875</v>
      </c>
      <c r="J35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547" spans="1:11" hidden="1" x14ac:dyDescent="0.3">
      <c r="A3547" t="s">
        <v>5</v>
      </c>
      <c r="B3547" t="s">
        <v>30</v>
      </c>
      <c r="D3547" t="s">
        <v>19</v>
      </c>
      <c r="E3547" t="s">
        <v>108</v>
      </c>
      <c r="F3547">
        <v>10</v>
      </c>
      <c r="G3547" t="str">
        <f>VLOOKUP(Table1[[#This Row],[Week]],MonthWeek,3,FALSE)</f>
        <v>Mar</v>
      </c>
      <c r="H3547" s="42">
        <v>0.2</v>
      </c>
      <c r="I3547" s="4">
        <f>VLOOKUP(Table1[[#This Row],[Week]],WeekDays,2,FALSE)*Table1[[#This Row],[%]]*0.875</f>
        <v>0.875</v>
      </c>
      <c r="J35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3547" s="42"/>
    </row>
    <row r="3548" spans="1:11" hidden="1" x14ac:dyDescent="0.3">
      <c r="A3548" t="s">
        <v>5</v>
      </c>
      <c r="B3548" t="s">
        <v>30</v>
      </c>
      <c r="D3548" t="s">
        <v>19</v>
      </c>
      <c r="E3548" t="s">
        <v>102</v>
      </c>
      <c r="F3548">
        <v>10</v>
      </c>
      <c r="G3548" t="str">
        <f>VLOOKUP(Table1[[#This Row],[Week]],MonthWeek,3,FALSE)</f>
        <v>Mar</v>
      </c>
      <c r="H3548" s="58">
        <v>0.2</v>
      </c>
      <c r="I3548" s="4">
        <f>VLOOKUP(Table1[[#This Row],[Week]],WeekDays,2,FALSE)*Table1[[#This Row],[%]]*0.875</f>
        <v>0.875</v>
      </c>
      <c r="J35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549" spans="1:11" hidden="1" x14ac:dyDescent="0.3">
      <c r="A3549" t="s">
        <v>5</v>
      </c>
      <c r="B3549" t="s">
        <v>30</v>
      </c>
      <c r="D3549" t="s">
        <v>19</v>
      </c>
      <c r="E3549" t="s">
        <v>39</v>
      </c>
      <c r="F3549">
        <v>10</v>
      </c>
      <c r="G3549" t="str">
        <f>VLOOKUP(Table1[[#This Row],[Week]],MonthWeek,3,FALSE)</f>
        <v>Mar</v>
      </c>
      <c r="H3549" s="58">
        <v>0.1</v>
      </c>
      <c r="I3549" s="4">
        <f>VLOOKUP(Table1[[#This Row],[Week]],WeekDays,2,FALSE)*Table1[[#This Row],[%]]*0.875</f>
        <v>0.4375</v>
      </c>
      <c r="J35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550" spans="1:11" hidden="1" x14ac:dyDescent="0.3">
      <c r="A3550" t="s">
        <v>5</v>
      </c>
      <c r="B3550" t="s">
        <v>30</v>
      </c>
      <c r="D3550" t="s">
        <v>19</v>
      </c>
      <c r="E3550" t="s">
        <v>51</v>
      </c>
      <c r="F3550">
        <v>10</v>
      </c>
      <c r="G3550" t="str">
        <f>VLOOKUP(Table1[[#This Row],[Week]],MonthWeek,3,FALSE)</f>
        <v>Mar</v>
      </c>
      <c r="H3550" s="58">
        <v>0.5</v>
      </c>
      <c r="I3550" s="4">
        <f>VLOOKUP(Table1[[#This Row],[Week]],WeekDays,2,FALSE)*Table1[[#This Row],[%]]*0.875</f>
        <v>2.1875</v>
      </c>
      <c r="J35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551" spans="1:11" hidden="1" x14ac:dyDescent="0.3">
      <c r="A3551" t="s">
        <v>5</v>
      </c>
      <c r="B3551" t="s">
        <v>30</v>
      </c>
      <c r="D3551" t="s">
        <v>15</v>
      </c>
      <c r="E3551" t="s">
        <v>124</v>
      </c>
      <c r="F3551">
        <v>10</v>
      </c>
      <c r="G3551" t="str">
        <f>VLOOKUP(Table1[[#This Row],[Week]],MonthWeek,3,FALSE)</f>
        <v>Mar</v>
      </c>
      <c r="H3551" s="58">
        <v>0.3</v>
      </c>
      <c r="I3551" s="4">
        <f>VLOOKUP(Table1[[#This Row],[Week]],WeekDays,2,FALSE)*Table1[[#This Row],[%]]*0.875</f>
        <v>1.3125</v>
      </c>
      <c r="J35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552" spans="1:11" hidden="1" x14ac:dyDescent="0.3">
      <c r="A3552" t="s">
        <v>5</v>
      </c>
      <c r="B3552" t="s">
        <v>30</v>
      </c>
      <c r="D3552" t="s">
        <v>15</v>
      </c>
      <c r="E3552" t="s">
        <v>37</v>
      </c>
      <c r="F3552">
        <v>10</v>
      </c>
      <c r="G3552" t="str">
        <f>VLOOKUP(Table1[[#This Row],[Week]],MonthWeek,3,FALSE)</f>
        <v>Mar</v>
      </c>
      <c r="H3552" s="58">
        <v>0.1</v>
      </c>
      <c r="I3552" s="4">
        <f>VLOOKUP(Table1[[#This Row],[Week]],WeekDays,2,FALSE)*Table1[[#This Row],[%]]*0.875</f>
        <v>0.4375</v>
      </c>
      <c r="J35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553" spans="1:10" hidden="1" x14ac:dyDescent="0.3">
      <c r="A3553" t="s">
        <v>5</v>
      </c>
      <c r="B3553" t="s">
        <v>30</v>
      </c>
      <c r="D3553" t="s">
        <v>15</v>
      </c>
      <c r="E3553" t="s">
        <v>132</v>
      </c>
      <c r="F3553">
        <v>10</v>
      </c>
      <c r="G3553" t="str">
        <f>VLOOKUP(Table1[[#This Row],[Week]],MonthWeek,3,FALSE)</f>
        <v>Mar</v>
      </c>
      <c r="H3553" s="58">
        <v>1</v>
      </c>
      <c r="I3553" s="4">
        <f>VLOOKUP(Table1[[#This Row],[Week]],WeekDays,2,FALSE)*Table1[[#This Row],[%]]*0.875</f>
        <v>4.375</v>
      </c>
      <c r="J35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554" spans="1:10" hidden="1" x14ac:dyDescent="0.3">
      <c r="A3554" t="s">
        <v>5</v>
      </c>
      <c r="B3554" t="s">
        <v>30</v>
      </c>
      <c r="D3554" t="s">
        <v>15</v>
      </c>
      <c r="E3554" t="s">
        <v>92</v>
      </c>
      <c r="F3554">
        <v>10</v>
      </c>
      <c r="G3554" t="str">
        <f>VLOOKUP(Table1[[#This Row],[Week]],MonthWeek,3,FALSE)</f>
        <v>Mar</v>
      </c>
      <c r="H3554" s="58">
        <v>0.5</v>
      </c>
      <c r="I3554" s="4">
        <f>VLOOKUP(Table1[[#This Row],[Week]],WeekDays,2,FALSE)*Table1[[#This Row],[%]]*0.875</f>
        <v>2.1875</v>
      </c>
      <c r="J35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555" spans="1:10" hidden="1" x14ac:dyDescent="0.3">
      <c r="A3555" t="s">
        <v>5</v>
      </c>
      <c r="B3555" t="s">
        <v>30</v>
      </c>
      <c r="D3555" t="s">
        <v>15</v>
      </c>
      <c r="E3555" t="s">
        <v>127</v>
      </c>
      <c r="F3555">
        <v>10</v>
      </c>
      <c r="G3555" t="str">
        <f>VLOOKUP(Table1[[#This Row],[Week]],MonthWeek,3,FALSE)</f>
        <v>Mar</v>
      </c>
      <c r="I3555" s="4">
        <f>VLOOKUP(Table1[[#This Row],[Week]],WeekDays,2,FALSE)*Table1[[#This Row],[%]]*0.875</f>
        <v>0</v>
      </c>
      <c r="J35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56" spans="1:10" hidden="1" x14ac:dyDescent="0.3">
      <c r="A3556" t="s">
        <v>5</v>
      </c>
      <c r="B3556" t="s">
        <v>30</v>
      </c>
      <c r="D3556" t="s">
        <v>15</v>
      </c>
      <c r="E3556" t="s">
        <v>71</v>
      </c>
      <c r="F3556">
        <v>10</v>
      </c>
      <c r="G3556" t="str">
        <f>VLOOKUP(Table1[[#This Row],[Week]],MonthWeek,3,FALSE)</f>
        <v>Mar</v>
      </c>
      <c r="H3556" s="58">
        <v>1</v>
      </c>
      <c r="I3556" s="4">
        <f>VLOOKUP(Table1[[#This Row],[Week]],WeekDays,2,FALSE)*Table1[[#This Row],[%]]*0.875</f>
        <v>4.375</v>
      </c>
      <c r="J35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557" spans="1:10" hidden="1" x14ac:dyDescent="0.3">
      <c r="A3557" t="s">
        <v>5</v>
      </c>
      <c r="B3557" t="s">
        <v>30</v>
      </c>
      <c r="D3557" t="s">
        <v>15</v>
      </c>
      <c r="E3557" t="s">
        <v>126</v>
      </c>
      <c r="F3557">
        <v>10</v>
      </c>
      <c r="G3557" t="str">
        <f>VLOOKUP(Table1[[#This Row],[Week]],MonthWeek,3,FALSE)</f>
        <v>Mar</v>
      </c>
      <c r="H3557" s="58">
        <v>0.2</v>
      </c>
      <c r="I3557" s="4">
        <f>VLOOKUP(Table1[[#This Row],[Week]],WeekDays,2,FALSE)*Table1[[#This Row],[%]]*0.875</f>
        <v>0.875</v>
      </c>
      <c r="J35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558" spans="1:10" hidden="1" x14ac:dyDescent="0.3">
      <c r="A3558" t="s">
        <v>5</v>
      </c>
      <c r="B3558" t="s">
        <v>30</v>
      </c>
      <c r="D3558" t="s">
        <v>15</v>
      </c>
      <c r="E3558" t="s">
        <v>49</v>
      </c>
      <c r="F3558">
        <v>10</v>
      </c>
      <c r="G3558" t="str">
        <f>VLOOKUP(Table1[[#This Row],[Week]],MonthWeek,3,FALSE)</f>
        <v>Mar</v>
      </c>
      <c r="H3558" s="58">
        <v>0.25</v>
      </c>
      <c r="I3558" s="4">
        <f>VLOOKUP(Table1[[#This Row],[Week]],WeekDays,2,FALSE)*Table1[[#This Row],[%]]*0.875</f>
        <v>1.09375</v>
      </c>
      <c r="J355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559" spans="1:10" hidden="1" x14ac:dyDescent="0.3">
      <c r="A3559" t="s">
        <v>5</v>
      </c>
      <c r="B3559" t="s">
        <v>30</v>
      </c>
      <c r="D3559" t="s">
        <v>17</v>
      </c>
      <c r="E3559" t="s">
        <v>101</v>
      </c>
      <c r="F3559">
        <v>10</v>
      </c>
      <c r="G3559" t="str">
        <f>VLOOKUP(Table1[[#This Row],[Week]],MonthWeek,3,FALSE)</f>
        <v>Mar</v>
      </c>
      <c r="H3559" s="58">
        <v>1</v>
      </c>
      <c r="I3559" s="4">
        <f>VLOOKUP(Table1[[#This Row],[Week]],WeekDays,2,FALSE)*Table1[[#This Row],[%]]*0.875</f>
        <v>4.375</v>
      </c>
      <c r="J35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560" spans="1:10" hidden="1" x14ac:dyDescent="0.3">
      <c r="A3560" t="s">
        <v>5</v>
      </c>
      <c r="B3560" t="s">
        <v>30</v>
      </c>
      <c r="D3560" t="s">
        <v>17</v>
      </c>
      <c r="E3560" t="s">
        <v>38</v>
      </c>
      <c r="F3560">
        <v>10</v>
      </c>
      <c r="G3560" t="str">
        <f>VLOOKUP(Table1[[#This Row],[Week]],MonthWeek,3,FALSE)</f>
        <v>Mar</v>
      </c>
      <c r="H3560" s="58">
        <v>1</v>
      </c>
      <c r="I3560" s="4">
        <f>VLOOKUP(Table1[[#This Row],[Week]],WeekDays,2,FALSE)*Table1[[#This Row],[%]]*0.875</f>
        <v>4.375</v>
      </c>
      <c r="J35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561" spans="1:10" hidden="1" x14ac:dyDescent="0.3">
      <c r="A3561" t="s">
        <v>5</v>
      </c>
      <c r="B3561" t="s">
        <v>30</v>
      </c>
      <c r="D3561" t="s">
        <v>17</v>
      </c>
      <c r="E3561" t="s">
        <v>62</v>
      </c>
      <c r="F3561">
        <v>10</v>
      </c>
      <c r="G3561" t="str">
        <f>VLOOKUP(Table1[[#This Row],[Week]],MonthWeek,3,FALSE)</f>
        <v>Mar</v>
      </c>
      <c r="H3561" s="58">
        <v>0.4</v>
      </c>
      <c r="I3561" s="4">
        <f>VLOOKUP(Table1[[#This Row],[Week]],WeekDays,2,FALSE)*Table1[[#This Row],[%]]*0.875</f>
        <v>1.75</v>
      </c>
      <c r="J35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562" spans="1:10" hidden="1" x14ac:dyDescent="0.3">
      <c r="A3562" t="s">
        <v>14</v>
      </c>
      <c r="B3562" t="s">
        <v>168</v>
      </c>
      <c r="D3562" t="s">
        <v>15</v>
      </c>
      <c r="E3562" t="s">
        <v>124</v>
      </c>
      <c r="F3562">
        <v>10</v>
      </c>
      <c r="G3562" t="str">
        <f>VLOOKUP(Table1[[#This Row],[Week]],MonthWeek,3,FALSE)</f>
        <v>Mar</v>
      </c>
      <c r="I3562" s="4">
        <f>VLOOKUP(Table1[[#This Row],[Week]],WeekDays,2,FALSE)*Table1[[#This Row],[%]]*0.875</f>
        <v>0</v>
      </c>
      <c r="J35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63" spans="1:10" hidden="1" x14ac:dyDescent="0.3">
      <c r="A3563" t="s">
        <v>14</v>
      </c>
      <c r="B3563" t="s">
        <v>168</v>
      </c>
      <c r="D3563" t="s">
        <v>15</v>
      </c>
      <c r="E3563" t="s">
        <v>130</v>
      </c>
      <c r="F3563">
        <v>10</v>
      </c>
      <c r="G3563" t="str">
        <f>VLOOKUP(Table1[[#This Row],[Week]],MonthWeek,3,FALSE)</f>
        <v>Mar</v>
      </c>
      <c r="I3563" s="4">
        <f>VLOOKUP(Table1[[#This Row],[Week]],WeekDays,2,FALSE)*Table1[[#This Row],[%]]*0.875</f>
        <v>0</v>
      </c>
      <c r="J35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64" spans="1:10" hidden="1" x14ac:dyDescent="0.3">
      <c r="A3564" t="s">
        <v>14</v>
      </c>
      <c r="B3564" t="s">
        <v>168</v>
      </c>
      <c r="D3564" t="s">
        <v>15</v>
      </c>
      <c r="E3564" t="s">
        <v>37</v>
      </c>
      <c r="F3564">
        <v>10</v>
      </c>
      <c r="G3564" t="str">
        <f>VLOOKUP(Table1[[#This Row],[Week]],MonthWeek,3,FALSE)</f>
        <v>Mar</v>
      </c>
      <c r="I3564" s="4">
        <f>VLOOKUP(Table1[[#This Row],[Week]],WeekDays,2,FALSE)*Table1[[#This Row],[%]]*0.875</f>
        <v>0</v>
      </c>
      <c r="J35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65" spans="1:10" hidden="1" x14ac:dyDescent="0.3">
      <c r="A3565" t="s">
        <v>14</v>
      </c>
      <c r="B3565" t="s">
        <v>168</v>
      </c>
      <c r="D3565" t="s">
        <v>15</v>
      </c>
      <c r="E3565" t="s">
        <v>134</v>
      </c>
      <c r="F3565">
        <v>10</v>
      </c>
      <c r="G3565" t="str">
        <f>VLOOKUP(Table1[[#This Row],[Week]],MonthWeek,3,FALSE)</f>
        <v>Mar</v>
      </c>
      <c r="I3565" s="4">
        <f>VLOOKUP(Table1[[#This Row],[Week]],WeekDays,2,FALSE)*Table1[[#This Row],[%]]*0.875</f>
        <v>0</v>
      </c>
      <c r="J35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66" spans="1:10" hidden="1" x14ac:dyDescent="0.3">
      <c r="A3566" t="s">
        <v>14</v>
      </c>
      <c r="B3566" t="s">
        <v>168</v>
      </c>
      <c r="D3566" t="s">
        <v>15</v>
      </c>
      <c r="E3566" t="s">
        <v>135</v>
      </c>
      <c r="F3566">
        <v>10</v>
      </c>
      <c r="G3566" t="str">
        <f>VLOOKUP(Table1[[#This Row],[Week]],MonthWeek,3,FALSE)</f>
        <v>Mar</v>
      </c>
      <c r="I3566" s="4">
        <f>VLOOKUP(Table1[[#This Row],[Week]],WeekDays,2,FALSE)*Table1[[#This Row],[%]]*0.875</f>
        <v>0</v>
      </c>
      <c r="J35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67" spans="1:10" hidden="1" x14ac:dyDescent="0.3">
      <c r="A3567" t="s">
        <v>14</v>
      </c>
      <c r="B3567" t="s">
        <v>168</v>
      </c>
      <c r="D3567" t="s">
        <v>15</v>
      </c>
      <c r="E3567" t="s">
        <v>135</v>
      </c>
      <c r="F3567">
        <v>10</v>
      </c>
      <c r="G3567" t="str">
        <f>VLOOKUP(Table1[[#This Row],[Week]],MonthWeek,3,FALSE)</f>
        <v>Mar</v>
      </c>
      <c r="I3567" s="4">
        <f>VLOOKUP(Table1[[#This Row],[Week]],WeekDays,2,FALSE)*Table1[[#This Row],[%]]*0.875</f>
        <v>0</v>
      </c>
      <c r="J35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68" spans="1:10" hidden="1" x14ac:dyDescent="0.3">
      <c r="A3568" t="s">
        <v>14</v>
      </c>
      <c r="B3568" t="s">
        <v>168</v>
      </c>
      <c r="D3568" t="s">
        <v>15</v>
      </c>
      <c r="E3568" t="s">
        <v>92</v>
      </c>
      <c r="F3568">
        <v>10</v>
      </c>
      <c r="G3568" t="str">
        <f>VLOOKUP(Table1[[#This Row],[Week]],MonthWeek,3,FALSE)</f>
        <v>Mar</v>
      </c>
      <c r="I3568" s="4">
        <f>VLOOKUP(Table1[[#This Row],[Week]],WeekDays,2,FALSE)*Table1[[#This Row],[%]]*0.875</f>
        <v>0</v>
      </c>
      <c r="J35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69" spans="1:11" hidden="1" x14ac:dyDescent="0.3">
      <c r="A3569" t="s">
        <v>14</v>
      </c>
      <c r="B3569" t="s">
        <v>168</v>
      </c>
      <c r="D3569" t="s">
        <v>15</v>
      </c>
      <c r="E3569" t="s">
        <v>133</v>
      </c>
      <c r="F3569">
        <v>10</v>
      </c>
      <c r="G3569" t="str">
        <f>VLOOKUP(Table1[[#This Row],[Week]],MonthWeek,3,FALSE)</f>
        <v>Mar</v>
      </c>
      <c r="I3569" s="4">
        <f>VLOOKUP(Table1[[#This Row],[Week]],WeekDays,2,FALSE)*Table1[[#This Row],[%]]*0.875</f>
        <v>0</v>
      </c>
      <c r="J35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70" spans="1:11" hidden="1" x14ac:dyDescent="0.3">
      <c r="A3570" t="s">
        <v>14</v>
      </c>
      <c r="B3570" t="s">
        <v>168</v>
      </c>
      <c r="D3570" t="s">
        <v>15</v>
      </c>
      <c r="E3570" t="s">
        <v>127</v>
      </c>
      <c r="F3570">
        <v>10</v>
      </c>
      <c r="G3570" t="str">
        <f>VLOOKUP(Table1[[#This Row],[Week]],MonthWeek,3,FALSE)</f>
        <v>Mar</v>
      </c>
      <c r="I3570" s="4">
        <f>VLOOKUP(Table1[[#This Row],[Week]],WeekDays,2,FALSE)*Table1[[#This Row],[%]]*0.875</f>
        <v>0</v>
      </c>
      <c r="J35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71" spans="1:11" hidden="1" x14ac:dyDescent="0.3">
      <c r="A3571" t="s">
        <v>14</v>
      </c>
      <c r="B3571" t="s">
        <v>168</v>
      </c>
      <c r="D3571" t="s">
        <v>15</v>
      </c>
      <c r="E3571" t="s">
        <v>128</v>
      </c>
      <c r="F3571">
        <v>10</v>
      </c>
      <c r="G3571" t="str">
        <f>VLOOKUP(Table1[[#This Row],[Week]],MonthWeek,3,FALSE)</f>
        <v>Mar</v>
      </c>
      <c r="I3571" s="4">
        <f>VLOOKUP(Table1[[#This Row],[Week]],WeekDays,2,FALSE)*Table1[[#This Row],[%]]*0.875</f>
        <v>0</v>
      </c>
      <c r="J35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72" spans="1:11" hidden="1" x14ac:dyDescent="0.3">
      <c r="A3572" t="s">
        <v>14</v>
      </c>
      <c r="B3572" t="s">
        <v>168</v>
      </c>
      <c r="D3572" t="s">
        <v>15</v>
      </c>
      <c r="E3572" t="s">
        <v>126</v>
      </c>
      <c r="F3572">
        <v>10</v>
      </c>
      <c r="G3572" t="str">
        <f>VLOOKUP(Table1[[#This Row],[Week]],MonthWeek,3,FALSE)</f>
        <v>Mar</v>
      </c>
      <c r="I3572" s="4">
        <f>VLOOKUP(Table1[[#This Row],[Week]],WeekDays,2,FALSE)*Table1[[#This Row],[%]]*0.875</f>
        <v>0</v>
      </c>
      <c r="J35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73" spans="1:11" hidden="1" x14ac:dyDescent="0.3">
      <c r="A3573" t="s">
        <v>14</v>
      </c>
      <c r="B3573" t="s">
        <v>168</v>
      </c>
      <c r="D3573" t="s">
        <v>0</v>
      </c>
      <c r="E3573" t="s">
        <v>167</v>
      </c>
      <c r="F3573">
        <v>10</v>
      </c>
      <c r="G3573" t="str">
        <f>VLOOKUP(Table1[[#This Row],[Week]],MonthWeek,3,FALSE)</f>
        <v>Mar</v>
      </c>
      <c r="I3573" s="4">
        <f>VLOOKUP(Table1[[#This Row],[Week]],WeekDays,2,FALSE)*Table1[[#This Row],[%]]*0.875</f>
        <v>0</v>
      </c>
      <c r="J357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574" spans="1:11" hidden="1" x14ac:dyDescent="0.3">
      <c r="A3574" t="s">
        <v>14</v>
      </c>
      <c r="B3574" t="s">
        <v>168</v>
      </c>
      <c r="D3574" t="s">
        <v>17</v>
      </c>
      <c r="E3574" t="s">
        <v>120</v>
      </c>
      <c r="F3574">
        <v>10</v>
      </c>
      <c r="G3574" t="str">
        <f>VLOOKUP(Table1[[#This Row],[Week]],MonthWeek,3,FALSE)</f>
        <v>Mar</v>
      </c>
      <c r="I3574" s="4">
        <f>VLOOKUP(Table1[[#This Row],[Week]],WeekDays,2,FALSE)*Table1[[#This Row],[%]]*0.875</f>
        <v>0</v>
      </c>
      <c r="J35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75" spans="1:11" hidden="1" x14ac:dyDescent="0.3">
      <c r="A3575" t="s">
        <v>14</v>
      </c>
      <c r="B3575" t="s">
        <v>168</v>
      </c>
      <c r="D3575" t="s">
        <v>17</v>
      </c>
      <c r="E3575" t="s">
        <v>72</v>
      </c>
      <c r="F3575">
        <v>10</v>
      </c>
      <c r="G3575" t="str">
        <f>VLOOKUP(Table1[[#This Row],[Week]],MonthWeek,3,FALSE)</f>
        <v>Mar</v>
      </c>
      <c r="I3575" s="4">
        <f>VLOOKUP(Table1[[#This Row],[Week]],WeekDays,2,FALSE)*Table1[[#This Row],[%]]*0.875</f>
        <v>0</v>
      </c>
      <c r="J35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76" spans="1:11" hidden="1" x14ac:dyDescent="0.3">
      <c r="A3576" t="s">
        <v>4</v>
      </c>
      <c r="B3576" t="s">
        <v>104</v>
      </c>
      <c r="D3576" t="s">
        <v>19</v>
      </c>
      <c r="E3576" t="s">
        <v>102</v>
      </c>
      <c r="F3576">
        <v>10</v>
      </c>
      <c r="G3576" t="str">
        <f>VLOOKUP(Table1[[#This Row],[Week]],MonthWeek,3,FALSE)</f>
        <v>Mar</v>
      </c>
      <c r="H3576" s="58">
        <v>0.25</v>
      </c>
      <c r="I3576" s="4">
        <f>VLOOKUP(Table1[[#This Row],[Week]],WeekDays,2,FALSE)*Table1[[#This Row],[%]]*0.875</f>
        <v>1.09375</v>
      </c>
      <c r="J35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577" spans="1:11" hidden="1" x14ac:dyDescent="0.3">
      <c r="A3577" t="s">
        <v>4</v>
      </c>
      <c r="B3577" t="s">
        <v>104</v>
      </c>
      <c r="D3577" t="s">
        <v>15</v>
      </c>
      <c r="E3577" t="s">
        <v>49</v>
      </c>
      <c r="F3577">
        <v>10</v>
      </c>
      <c r="G3577" t="str">
        <f>VLOOKUP(Table1[[#This Row],[Week]],MonthWeek,3,FALSE)</f>
        <v>Mar</v>
      </c>
      <c r="H3577" s="58">
        <v>0.5</v>
      </c>
      <c r="I3577" s="4">
        <f>VLOOKUP(Table1[[#This Row],[Week]],WeekDays,2,FALSE)*Table1[[#This Row],[%]]*0.875</f>
        <v>2.1875</v>
      </c>
      <c r="J357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578" spans="1:11" hidden="1" x14ac:dyDescent="0.3">
      <c r="A3578" t="s">
        <v>4</v>
      </c>
      <c r="B3578" t="s">
        <v>104</v>
      </c>
      <c r="D3578" t="s">
        <v>0</v>
      </c>
      <c r="E3578" t="s">
        <v>4</v>
      </c>
      <c r="F3578">
        <v>10</v>
      </c>
      <c r="G3578" t="str">
        <f>VLOOKUP(Table1[[#This Row],[Week]],MonthWeek,3,FALSE)</f>
        <v>Mar</v>
      </c>
      <c r="H3578" s="58">
        <v>0.2</v>
      </c>
      <c r="I3578" s="4">
        <f>VLOOKUP(Table1[[#This Row],[Week]],WeekDays,2,FALSE)*Table1[[#This Row],[%]]*0.875</f>
        <v>0.875</v>
      </c>
      <c r="J35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579" spans="1:11" hidden="1" x14ac:dyDescent="0.3">
      <c r="A3579" t="s">
        <v>4</v>
      </c>
      <c r="B3579" t="s">
        <v>104</v>
      </c>
      <c r="D3579" t="s">
        <v>17</v>
      </c>
      <c r="E3579" t="s">
        <v>79</v>
      </c>
      <c r="F3579">
        <v>10</v>
      </c>
      <c r="G3579" t="str">
        <f>VLOOKUP(Table1[[#This Row],[Week]],MonthWeek,3,FALSE)</f>
        <v>Mar</v>
      </c>
      <c r="H3579" s="58">
        <v>0.2</v>
      </c>
      <c r="I3579" s="4">
        <f>VLOOKUP(Table1[[#This Row],[Week]],WeekDays,2,FALSE)*Table1[[#This Row],[%]]*0.875</f>
        <v>0.875</v>
      </c>
      <c r="J35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580" spans="1:11" hidden="1" x14ac:dyDescent="0.3">
      <c r="A3580" t="s">
        <v>4</v>
      </c>
      <c r="B3580" t="s">
        <v>165</v>
      </c>
      <c r="D3580" t="s">
        <v>19</v>
      </c>
      <c r="E3580" t="s">
        <v>114</v>
      </c>
      <c r="F3580">
        <v>10</v>
      </c>
      <c r="G3580" t="str">
        <f>VLOOKUP(Table1[[#This Row],[Week]],MonthWeek,3,FALSE)</f>
        <v>Mar</v>
      </c>
      <c r="H3580" s="42">
        <v>0.3</v>
      </c>
      <c r="I3580" s="4">
        <f>VLOOKUP(Table1[[#This Row],[Week]],WeekDays,2,FALSE)*Table1[[#This Row],[%]]*0.875</f>
        <v>1.3125</v>
      </c>
      <c r="J35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3580" s="42"/>
    </row>
    <row r="3581" spans="1:11" hidden="1" x14ac:dyDescent="0.3">
      <c r="A3581" t="s">
        <v>4</v>
      </c>
      <c r="B3581" t="s">
        <v>165</v>
      </c>
      <c r="D3581" t="s">
        <v>15</v>
      </c>
      <c r="E3581" t="s">
        <v>130</v>
      </c>
      <c r="F3581">
        <v>10</v>
      </c>
      <c r="G3581" t="str">
        <f>VLOOKUP(Table1[[#This Row],[Week]],MonthWeek,3,FALSE)</f>
        <v>Mar</v>
      </c>
      <c r="I3581" s="4">
        <f>VLOOKUP(Table1[[#This Row],[Week]],WeekDays,2,FALSE)*Table1[[#This Row],[%]]*0.875</f>
        <v>0</v>
      </c>
      <c r="J35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82" spans="1:11" hidden="1" x14ac:dyDescent="0.3">
      <c r="A3582" t="s">
        <v>4</v>
      </c>
      <c r="B3582" t="s">
        <v>165</v>
      </c>
      <c r="D3582" t="s">
        <v>15</v>
      </c>
      <c r="E3582" t="s">
        <v>37</v>
      </c>
      <c r="F3582">
        <v>10</v>
      </c>
      <c r="G3582" t="str">
        <f>VLOOKUP(Table1[[#This Row],[Week]],MonthWeek,3,FALSE)</f>
        <v>Mar</v>
      </c>
      <c r="H3582" s="58">
        <v>0.5</v>
      </c>
      <c r="I3582" s="4">
        <f>VLOOKUP(Table1[[#This Row],[Week]],WeekDays,2,FALSE)*Table1[[#This Row],[%]]*0.875</f>
        <v>2.1875</v>
      </c>
      <c r="J35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583" spans="1:11" hidden="1" x14ac:dyDescent="0.3">
      <c r="A3583" t="s">
        <v>4</v>
      </c>
      <c r="B3583" t="s">
        <v>165</v>
      </c>
      <c r="D3583" t="s">
        <v>0</v>
      </c>
      <c r="E3583" t="s">
        <v>4</v>
      </c>
      <c r="F3583">
        <v>10</v>
      </c>
      <c r="G3583" t="str">
        <f>VLOOKUP(Table1[[#This Row],[Week]],MonthWeek,3,FALSE)</f>
        <v>Mar</v>
      </c>
      <c r="H3583" s="58">
        <v>0.2</v>
      </c>
      <c r="I3583" s="4">
        <f>VLOOKUP(Table1[[#This Row],[Week]],WeekDays,2,FALSE)*Table1[[#This Row],[%]]*0.875</f>
        <v>0.875</v>
      </c>
      <c r="J35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584" spans="1:11" hidden="1" x14ac:dyDescent="0.3">
      <c r="A3584" t="s">
        <v>4</v>
      </c>
      <c r="B3584" t="s">
        <v>165</v>
      </c>
      <c r="D3584" t="s">
        <v>17</v>
      </c>
      <c r="E3584" t="s">
        <v>79</v>
      </c>
      <c r="F3584">
        <v>10</v>
      </c>
      <c r="G3584" t="str">
        <f>VLOOKUP(Table1[[#This Row],[Week]],MonthWeek,3,FALSE)</f>
        <v>Mar</v>
      </c>
      <c r="H3584" s="58">
        <v>0.2</v>
      </c>
      <c r="I3584" s="4">
        <f>VLOOKUP(Table1[[#This Row],[Week]],WeekDays,2,FALSE)*Table1[[#This Row],[%]]*0.875</f>
        <v>0.875</v>
      </c>
      <c r="J35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585" spans="1:11" hidden="1" x14ac:dyDescent="0.3">
      <c r="A3585" t="s">
        <v>11</v>
      </c>
      <c r="B3585" t="s">
        <v>11</v>
      </c>
      <c r="D3585" t="s">
        <v>19</v>
      </c>
      <c r="E3585" t="s">
        <v>108</v>
      </c>
      <c r="F3585">
        <v>10</v>
      </c>
      <c r="G3585" t="str">
        <f>VLOOKUP(Table1[[#This Row],[Week]],MonthWeek,3,FALSE)</f>
        <v>Mar</v>
      </c>
      <c r="I3585" s="4">
        <f>VLOOKUP(Table1[[#This Row],[Week]],WeekDays,2,FALSE)*Table1[[#This Row],[%]]*0.875</f>
        <v>0</v>
      </c>
      <c r="J35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86" spans="1:11" hidden="1" x14ac:dyDescent="0.3">
      <c r="A3586" t="s">
        <v>11</v>
      </c>
      <c r="B3586" t="s">
        <v>11</v>
      </c>
      <c r="D3586" t="s">
        <v>19</v>
      </c>
      <c r="E3586" t="s">
        <v>114</v>
      </c>
      <c r="F3586">
        <v>10</v>
      </c>
      <c r="G3586" t="str">
        <f>VLOOKUP(Table1[[#This Row],[Week]],MonthWeek,3,FALSE)</f>
        <v>Mar</v>
      </c>
      <c r="I3586" s="4">
        <f>VLOOKUP(Table1[[#This Row],[Week]],WeekDays,2,FALSE)*Table1[[#This Row],[%]]*0.875</f>
        <v>0</v>
      </c>
      <c r="J35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87" spans="1:11" hidden="1" x14ac:dyDescent="0.3">
      <c r="A3587" t="s">
        <v>11</v>
      </c>
      <c r="B3587" t="s">
        <v>11</v>
      </c>
      <c r="D3587" t="s">
        <v>19</v>
      </c>
      <c r="E3587" t="s">
        <v>102</v>
      </c>
      <c r="F3587">
        <v>10</v>
      </c>
      <c r="G3587" t="str">
        <f>VLOOKUP(Table1[[#This Row],[Week]],MonthWeek,3,FALSE)</f>
        <v>Mar</v>
      </c>
      <c r="I3587" s="4">
        <f>VLOOKUP(Table1[[#This Row],[Week]],WeekDays,2,FALSE)*Table1[[#This Row],[%]]*0.875</f>
        <v>0</v>
      </c>
      <c r="J35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88" spans="1:11" hidden="1" x14ac:dyDescent="0.3">
      <c r="A3588" t="s">
        <v>11</v>
      </c>
      <c r="B3588" t="s">
        <v>11</v>
      </c>
      <c r="D3588" t="s">
        <v>19</v>
      </c>
      <c r="E3588" t="s">
        <v>51</v>
      </c>
      <c r="F3588">
        <v>10</v>
      </c>
      <c r="G3588" t="str">
        <f>VLOOKUP(Table1[[#This Row],[Week]],MonthWeek,3,FALSE)</f>
        <v>Mar</v>
      </c>
      <c r="I3588" s="4">
        <f>VLOOKUP(Table1[[#This Row],[Week]],WeekDays,2,FALSE)*Table1[[#This Row],[%]]*0.875</f>
        <v>0</v>
      </c>
      <c r="J35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89" spans="1:11" hidden="1" x14ac:dyDescent="0.3">
      <c r="A3589" t="s">
        <v>6</v>
      </c>
      <c r="B3589" t="s">
        <v>33</v>
      </c>
      <c r="D3589" t="s">
        <v>19</v>
      </c>
      <c r="E3589" t="s">
        <v>108</v>
      </c>
      <c r="F3589">
        <v>10</v>
      </c>
      <c r="G3589" t="str">
        <f>VLOOKUP(Table1[[#This Row],[Week]],MonthWeek,3,FALSE)</f>
        <v>Mar</v>
      </c>
      <c r="H3589" s="58">
        <v>0.2</v>
      </c>
      <c r="I3589" s="4">
        <f>VLOOKUP(Table1[[#This Row],[Week]],WeekDays,2,FALSE)*Table1[[#This Row],[%]]*0.875</f>
        <v>0.875</v>
      </c>
      <c r="J35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590" spans="1:11" hidden="1" x14ac:dyDescent="0.3">
      <c r="A3590" t="s">
        <v>6</v>
      </c>
      <c r="B3590" t="s">
        <v>33</v>
      </c>
      <c r="D3590" t="s">
        <v>19</v>
      </c>
      <c r="E3590" t="s">
        <v>39</v>
      </c>
      <c r="F3590">
        <v>10</v>
      </c>
      <c r="G3590" t="str">
        <f>VLOOKUP(Table1[[#This Row],[Week]],MonthWeek,3,FALSE)</f>
        <v>Mar</v>
      </c>
      <c r="I3590" s="4">
        <f>VLOOKUP(Table1[[#This Row],[Week]],WeekDays,2,FALSE)*Table1[[#This Row],[%]]*0.875</f>
        <v>0</v>
      </c>
      <c r="J35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91" spans="1:11" hidden="1" x14ac:dyDescent="0.3">
      <c r="A3591" t="s">
        <v>6</v>
      </c>
      <c r="B3591" t="s">
        <v>33</v>
      </c>
      <c r="D3591" t="s">
        <v>15</v>
      </c>
      <c r="E3591" t="s">
        <v>127</v>
      </c>
      <c r="F3591">
        <v>10</v>
      </c>
      <c r="G3591" t="str">
        <f>VLOOKUP(Table1[[#This Row],[Week]],MonthWeek,3,FALSE)</f>
        <v>Mar</v>
      </c>
      <c r="H3591" s="58">
        <v>0.1</v>
      </c>
      <c r="I3591" s="4">
        <f>VLOOKUP(Table1[[#This Row],[Week]],WeekDays,2,FALSE)*Table1[[#This Row],[%]]*0.875</f>
        <v>0.4375</v>
      </c>
      <c r="J35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592" spans="1:11" hidden="1" x14ac:dyDescent="0.3">
      <c r="A3592" t="s">
        <v>6</v>
      </c>
      <c r="B3592" t="s">
        <v>33</v>
      </c>
      <c r="D3592" t="s">
        <v>15</v>
      </c>
      <c r="E3592" t="s">
        <v>138</v>
      </c>
      <c r="F3592">
        <v>10</v>
      </c>
      <c r="G3592" t="str">
        <f>VLOOKUP(Table1[[#This Row],[Week]],MonthWeek,3,FALSE)</f>
        <v>Mar</v>
      </c>
      <c r="H3592" s="42">
        <v>0.25</v>
      </c>
      <c r="I3592" s="4">
        <f>VLOOKUP(Table1[[#This Row],[Week]],WeekDays,2,FALSE)*Table1[[#This Row],[%]]*0.875</f>
        <v>1.09375</v>
      </c>
      <c r="J35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3592" s="42"/>
    </row>
    <row r="3593" spans="1:11" hidden="1" x14ac:dyDescent="0.3">
      <c r="A3593" t="s">
        <v>6</v>
      </c>
      <c r="B3593" t="s">
        <v>33</v>
      </c>
      <c r="D3593" t="s">
        <v>15</v>
      </c>
      <c r="E3593" t="s">
        <v>78</v>
      </c>
      <c r="F3593">
        <v>10</v>
      </c>
      <c r="G3593" t="str">
        <f>VLOOKUP(Table1[[#This Row],[Week]],MonthWeek,3,FALSE)</f>
        <v>Mar</v>
      </c>
      <c r="H3593" s="58">
        <v>0.6</v>
      </c>
      <c r="I3593" s="4">
        <f>VLOOKUP(Table1[[#This Row],[Week]],WeekDays,2,FALSE)*Table1[[#This Row],[%]]*0.875</f>
        <v>2.625</v>
      </c>
      <c r="J35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3594" spans="1:11" hidden="1" x14ac:dyDescent="0.3">
      <c r="A3594" t="s">
        <v>6</v>
      </c>
      <c r="B3594" t="s">
        <v>33</v>
      </c>
      <c r="D3594" t="s">
        <v>0</v>
      </c>
      <c r="E3594" t="s">
        <v>6</v>
      </c>
      <c r="F3594">
        <v>10</v>
      </c>
      <c r="G3594" t="str">
        <f>VLOOKUP(Table1[[#This Row],[Week]],MonthWeek,3,FALSE)</f>
        <v>Mar</v>
      </c>
      <c r="H3594" s="58">
        <v>0.5</v>
      </c>
      <c r="I3594" s="4">
        <f>VLOOKUP(Table1[[#This Row],[Week]],WeekDays,2,FALSE)*Table1[[#This Row],[%]]*0.875</f>
        <v>2.1875</v>
      </c>
      <c r="J35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595" spans="1:11" hidden="1" x14ac:dyDescent="0.3">
      <c r="A3595" t="s">
        <v>6</v>
      </c>
      <c r="B3595" t="s">
        <v>33</v>
      </c>
      <c r="D3595" t="s">
        <v>17</v>
      </c>
      <c r="E3595" t="s">
        <v>79</v>
      </c>
      <c r="F3595">
        <v>10</v>
      </c>
      <c r="G3595" t="str">
        <f>VLOOKUP(Table1[[#This Row],[Week]],MonthWeek,3,FALSE)</f>
        <v>Mar</v>
      </c>
      <c r="I3595" s="4">
        <f>VLOOKUP(Table1[[#This Row],[Week]],WeekDays,2,FALSE)*Table1[[#This Row],[%]]*0.875</f>
        <v>0</v>
      </c>
      <c r="J35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96" spans="1:11" hidden="1" x14ac:dyDescent="0.3">
      <c r="A3596" t="s">
        <v>6</v>
      </c>
      <c r="B3596" t="s">
        <v>33</v>
      </c>
      <c r="D3596" t="s">
        <v>17</v>
      </c>
      <c r="E3596" t="s">
        <v>62</v>
      </c>
      <c r="F3596">
        <v>10</v>
      </c>
      <c r="G3596" t="str">
        <f>VLOOKUP(Table1[[#This Row],[Week]],MonthWeek,3,FALSE)</f>
        <v>Mar</v>
      </c>
      <c r="H3596" s="58">
        <v>0.6</v>
      </c>
      <c r="I3596" s="4">
        <f>VLOOKUP(Table1[[#This Row],[Week]],WeekDays,2,FALSE)*Table1[[#This Row],[%]]*0.875</f>
        <v>2.625</v>
      </c>
      <c r="J35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3597" spans="1:11" hidden="1" x14ac:dyDescent="0.3">
      <c r="A3597" t="s">
        <v>14</v>
      </c>
      <c r="B3597" t="s">
        <v>99</v>
      </c>
      <c r="D3597" t="s">
        <v>19</v>
      </c>
      <c r="E3597" t="s">
        <v>114</v>
      </c>
      <c r="F3597">
        <v>10</v>
      </c>
      <c r="G3597" t="str">
        <f>VLOOKUP(Table1[[#This Row],[Week]],MonthWeek,3,FALSE)</f>
        <v>Mar</v>
      </c>
      <c r="H3597" s="58">
        <v>0.3</v>
      </c>
      <c r="I3597" s="4">
        <f>VLOOKUP(Table1[[#This Row],[Week]],WeekDays,2,FALSE)*Table1[[#This Row],[%]]*0.875</f>
        <v>1.3125</v>
      </c>
      <c r="J35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598" spans="1:11" hidden="1" x14ac:dyDescent="0.3">
      <c r="A3598" t="s">
        <v>14</v>
      </c>
      <c r="B3598" t="s">
        <v>99</v>
      </c>
      <c r="D3598" t="s">
        <v>19</v>
      </c>
      <c r="E3598" t="s">
        <v>73</v>
      </c>
      <c r="F3598">
        <v>10</v>
      </c>
      <c r="G3598" t="str">
        <f>VLOOKUP(Table1[[#This Row],[Week]],MonthWeek,3,FALSE)</f>
        <v>Mar</v>
      </c>
      <c r="I3598" s="4">
        <f>VLOOKUP(Table1[[#This Row],[Week]],WeekDays,2,FALSE)*Table1[[#This Row],[%]]*0.875</f>
        <v>0</v>
      </c>
      <c r="J35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599" spans="1:11" hidden="1" x14ac:dyDescent="0.3">
      <c r="A3599" t="s">
        <v>14</v>
      </c>
      <c r="B3599" t="s">
        <v>99</v>
      </c>
      <c r="D3599" t="s">
        <v>19</v>
      </c>
      <c r="E3599" t="s">
        <v>51</v>
      </c>
      <c r="F3599">
        <v>10</v>
      </c>
      <c r="G3599" t="str">
        <f>VLOOKUP(Table1[[#This Row],[Week]],MonthWeek,3,FALSE)</f>
        <v>Mar</v>
      </c>
      <c r="I3599" s="4">
        <f>VLOOKUP(Table1[[#This Row],[Week]],WeekDays,2,FALSE)*Table1[[#This Row],[%]]*0.875</f>
        <v>0</v>
      </c>
      <c r="J35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00" spans="1:11" hidden="1" x14ac:dyDescent="0.3">
      <c r="A3600" t="s">
        <v>14</v>
      </c>
      <c r="B3600" t="s">
        <v>99</v>
      </c>
      <c r="D3600" t="s">
        <v>19</v>
      </c>
      <c r="E3600" t="s">
        <v>51</v>
      </c>
      <c r="F3600">
        <v>10</v>
      </c>
      <c r="G3600" t="str">
        <f>VLOOKUP(Table1[[#This Row],[Week]],MonthWeek,3,FALSE)</f>
        <v>Mar</v>
      </c>
      <c r="I3600" s="4">
        <f>VLOOKUP(Table1[[#This Row],[Week]],WeekDays,2,FALSE)*Table1[[#This Row],[%]]*0.875</f>
        <v>0</v>
      </c>
      <c r="J36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01" spans="1:11" hidden="1" x14ac:dyDescent="0.3">
      <c r="A3601" t="s">
        <v>14</v>
      </c>
      <c r="B3601" t="s">
        <v>99</v>
      </c>
      <c r="D3601" t="s">
        <v>15</v>
      </c>
      <c r="E3601" t="s">
        <v>124</v>
      </c>
      <c r="F3601">
        <v>10</v>
      </c>
      <c r="G3601" t="str">
        <f>VLOOKUP(Table1[[#This Row],[Week]],MonthWeek,3,FALSE)</f>
        <v>Mar</v>
      </c>
      <c r="H3601" s="58">
        <v>0.45</v>
      </c>
      <c r="I3601" s="4">
        <f>VLOOKUP(Table1[[#This Row],[Week]],WeekDays,2,FALSE)*Table1[[#This Row],[%]]*0.875</f>
        <v>1.96875</v>
      </c>
      <c r="J36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602" spans="1:11" hidden="1" x14ac:dyDescent="0.3">
      <c r="A3602" t="s">
        <v>14</v>
      </c>
      <c r="B3602" t="s">
        <v>99</v>
      </c>
      <c r="D3602" t="s">
        <v>15</v>
      </c>
      <c r="E3602" t="s">
        <v>100</v>
      </c>
      <c r="F3602">
        <v>10</v>
      </c>
      <c r="G3602" t="str">
        <f>VLOOKUP(Table1[[#This Row],[Week]],MonthWeek,3,FALSE)</f>
        <v>Mar</v>
      </c>
      <c r="H3602" s="58">
        <v>0.5</v>
      </c>
      <c r="I3602" s="4">
        <f>VLOOKUP(Table1[[#This Row],[Week]],WeekDays,2,FALSE)*Table1[[#This Row],[%]]*0.875</f>
        <v>2.1875</v>
      </c>
      <c r="J360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03" spans="1:11" hidden="1" x14ac:dyDescent="0.3">
      <c r="A3603" t="s">
        <v>14</v>
      </c>
      <c r="B3603" t="s">
        <v>99</v>
      </c>
      <c r="D3603" t="s">
        <v>15</v>
      </c>
      <c r="E3603" t="s">
        <v>86</v>
      </c>
      <c r="F3603">
        <v>10</v>
      </c>
      <c r="G3603" t="str">
        <f>VLOOKUP(Table1[[#This Row],[Week]],MonthWeek,3,FALSE)</f>
        <v>Mar</v>
      </c>
      <c r="I3603" s="4">
        <f>VLOOKUP(Table1[[#This Row],[Week]],WeekDays,2,FALSE)*Table1[[#This Row],[%]]*0.875</f>
        <v>0</v>
      </c>
      <c r="J360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04" spans="1:11" hidden="1" x14ac:dyDescent="0.3">
      <c r="A3604" t="s">
        <v>14</v>
      </c>
      <c r="B3604" t="s">
        <v>99</v>
      </c>
      <c r="D3604" t="s">
        <v>0</v>
      </c>
      <c r="E3604" t="s">
        <v>167</v>
      </c>
      <c r="F3604">
        <v>10</v>
      </c>
      <c r="G3604" t="str">
        <f>VLOOKUP(Table1[[#This Row],[Week]],MonthWeek,3,FALSE)</f>
        <v>Mar</v>
      </c>
      <c r="H3604" s="58">
        <v>0.3</v>
      </c>
      <c r="I3604" s="4">
        <f>VLOOKUP(Table1[[#This Row],[Week]],WeekDays,2,FALSE)*Table1[[#This Row],[%]]*0.875</f>
        <v>1.3125</v>
      </c>
      <c r="J360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05" spans="1:11" hidden="1" x14ac:dyDescent="0.3">
      <c r="A3605" t="s">
        <v>14</v>
      </c>
      <c r="B3605" t="s">
        <v>99</v>
      </c>
      <c r="D3605" t="s">
        <v>17</v>
      </c>
      <c r="E3605" t="s">
        <v>107</v>
      </c>
      <c r="F3605">
        <v>10</v>
      </c>
      <c r="G3605" t="str">
        <f>VLOOKUP(Table1[[#This Row],[Week]],MonthWeek,3,FALSE)</f>
        <v>Mar</v>
      </c>
      <c r="H3605" s="58">
        <v>0.1</v>
      </c>
      <c r="I3605" s="4">
        <f>VLOOKUP(Table1[[#This Row],[Week]],WeekDays,2,FALSE)*Table1[[#This Row],[%]]*0.875</f>
        <v>0.4375</v>
      </c>
      <c r="J36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606" spans="1:11" hidden="1" x14ac:dyDescent="0.3">
      <c r="A3606" t="s">
        <v>14</v>
      </c>
      <c r="B3606" t="s">
        <v>99</v>
      </c>
      <c r="D3606" t="s">
        <v>17</v>
      </c>
      <c r="E3606" t="s">
        <v>50</v>
      </c>
      <c r="F3606">
        <v>10</v>
      </c>
      <c r="G3606" t="str">
        <f>VLOOKUP(Table1[[#This Row],[Week]],MonthWeek,3,FALSE)</f>
        <v>Mar</v>
      </c>
      <c r="H3606" s="58">
        <v>0.1</v>
      </c>
      <c r="I3606" s="4">
        <f>VLOOKUP(Table1[[#This Row],[Week]],WeekDays,2,FALSE)*Table1[[#This Row],[%]]*0.875</f>
        <v>0.4375</v>
      </c>
      <c r="J36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607" spans="1:11" hidden="1" x14ac:dyDescent="0.3">
      <c r="A3607" t="s">
        <v>14</v>
      </c>
      <c r="B3607" t="s">
        <v>36</v>
      </c>
      <c r="D3607" t="s">
        <v>19</v>
      </c>
      <c r="E3607" t="s">
        <v>108</v>
      </c>
      <c r="F3607">
        <v>10</v>
      </c>
      <c r="G3607" t="str">
        <f>VLOOKUP(Table1[[#This Row],[Week]],MonthWeek,3,FALSE)</f>
        <v>Mar</v>
      </c>
      <c r="H3607" s="58">
        <v>0.3</v>
      </c>
      <c r="I3607" s="4">
        <f>VLOOKUP(Table1[[#This Row],[Week]],WeekDays,2,FALSE)*Table1[[#This Row],[%]]*0.875</f>
        <v>1.3125</v>
      </c>
      <c r="J36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608" spans="1:11" hidden="1" x14ac:dyDescent="0.3">
      <c r="A3608" t="s">
        <v>14</v>
      </c>
      <c r="B3608" t="s">
        <v>36</v>
      </c>
      <c r="D3608" t="s">
        <v>15</v>
      </c>
      <c r="E3608" t="s">
        <v>127</v>
      </c>
      <c r="F3608">
        <v>10</v>
      </c>
      <c r="G3608" t="str">
        <f>VLOOKUP(Table1[[#This Row],[Week]],MonthWeek,3,FALSE)</f>
        <v>Mar</v>
      </c>
      <c r="H3608" s="58">
        <v>0.45</v>
      </c>
      <c r="I3608" s="4">
        <f>VLOOKUP(Table1[[#This Row],[Week]],WeekDays,2,FALSE)*Table1[[#This Row],[%]]*0.875</f>
        <v>1.96875</v>
      </c>
      <c r="J36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609" spans="1:11" hidden="1" x14ac:dyDescent="0.3">
      <c r="A3609" t="s">
        <v>14</v>
      </c>
      <c r="B3609" t="s">
        <v>36</v>
      </c>
      <c r="D3609" t="s">
        <v>0</v>
      </c>
      <c r="E3609" t="s">
        <v>167</v>
      </c>
      <c r="F3609">
        <v>10</v>
      </c>
      <c r="G3609" t="str">
        <f>VLOOKUP(Table1[[#This Row],[Week]],MonthWeek,3,FALSE)</f>
        <v>Mar</v>
      </c>
      <c r="H3609" s="58">
        <v>0.05</v>
      </c>
      <c r="I3609" s="4">
        <f>VLOOKUP(Table1[[#This Row],[Week]],WeekDays,2,FALSE)*Table1[[#This Row],[%]]*0.875</f>
        <v>0.21875</v>
      </c>
      <c r="J360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10" spans="1:11" hidden="1" x14ac:dyDescent="0.3">
      <c r="A3610" t="s">
        <v>14</v>
      </c>
      <c r="B3610" t="s">
        <v>36</v>
      </c>
      <c r="D3610" t="s">
        <v>17</v>
      </c>
      <c r="E3610" t="s">
        <v>120</v>
      </c>
      <c r="F3610">
        <v>10</v>
      </c>
      <c r="G3610" t="str">
        <f>VLOOKUP(Table1[[#This Row],[Week]],MonthWeek,3,FALSE)</f>
        <v>Mar</v>
      </c>
      <c r="H3610" s="58">
        <v>0.3</v>
      </c>
      <c r="I3610" s="4">
        <f>VLOOKUP(Table1[[#This Row],[Week]],WeekDays,2,FALSE)*Table1[[#This Row],[%]]*0.875</f>
        <v>1.3125</v>
      </c>
      <c r="J36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611" spans="1:11" hidden="1" x14ac:dyDescent="0.3">
      <c r="A3611" t="s">
        <v>13</v>
      </c>
      <c r="B3611" t="s">
        <v>47</v>
      </c>
      <c r="D3611" t="s">
        <v>19</v>
      </c>
      <c r="E3611" t="s">
        <v>39</v>
      </c>
      <c r="F3611">
        <v>10</v>
      </c>
      <c r="G3611" t="str">
        <f>VLOOKUP(Table1[[#This Row],[Week]],MonthWeek,3,FALSE)</f>
        <v>Mar</v>
      </c>
      <c r="H3611" s="58">
        <v>0.2</v>
      </c>
      <c r="I3611" s="4">
        <f>VLOOKUP(Table1[[#This Row],[Week]],WeekDays,2,FALSE)*Table1[[#This Row],[%]]*0.875</f>
        <v>0.875</v>
      </c>
      <c r="J36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612" spans="1:11" hidden="1" x14ac:dyDescent="0.3">
      <c r="A3612" t="s">
        <v>13</v>
      </c>
      <c r="B3612" t="s">
        <v>47</v>
      </c>
      <c r="D3612" t="s">
        <v>15</v>
      </c>
      <c r="E3612" t="s">
        <v>126</v>
      </c>
      <c r="F3612">
        <v>10</v>
      </c>
      <c r="G3612" t="str">
        <f>VLOOKUP(Table1[[#This Row],[Week]],MonthWeek,3,FALSE)</f>
        <v>Mar</v>
      </c>
      <c r="H3612" s="58">
        <v>0.25</v>
      </c>
      <c r="I3612" s="4">
        <f>VLOOKUP(Table1[[#This Row],[Week]],WeekDays,2,FALSE)*Table1[[#This Row],[%]]*0.875</f>
        <v>1.09375</v>
      </c>
      <c r="J36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3613" spans="1:11" hidden="1" x14ac:dyDescent="0.3">
      <c r="A3613" t="s">
        <v>13</v>
      </c>
      <c r="B3613" t="s">
        <v>47</v>
      </c>
      <c r="D3613" t="s">
        <v>15</v>
      </c>
      <c r="E3613" t="s">
        <v>78</v>
      </c>
      <c r="F3613">
        <v>10</v>
      </c>
      <c r="G3613" t="str">
        <f>VLOOKUP(Table1[[#This Row],[Week]],MonthWeek,3,FALSE)</f>
        <v>Mar</v>
      </c>
      <c r="H3613" s="42"/>
      <c r="I3613" s="4">
        <f>VLOOKUP(Table1[[#This Row],[Week]],WeekDays,2,FALSE)*Table1[[#This Row],[%]]*0.875</f>
        <v>0</v>
      </c>
      <c r="J36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613" s="42"/>
    </row>
    <row r="3614" spans="1:11" hidden="1" x14ac:dyDescent="0.3">
      <c r="A3614" t="s">
        <v>13</v>
      </c>
      <c r="B3614" t="s">
        <v>47</v>
      </c>
      <c r="D3614" t="s">
        <v>0</v>
      </c>
      <c r="E3614" t="s">
        <v>13</v>
      </c>
      <c r="F3614">
        <v>10</v>
      </c>
      <c r="G3614" t="str">
        <f>VLOOKUP(Table1[[#This Row],[Week]],MonthWeek,3,FALSE)</f>
        <v>Mar</v>
      </c>
      <c r="H3614" s="42">
        <v>0.2</v>
      </c>
      <c r="I3614" s="4">
        <f>VLOOKUP(Table1[[#This Row],[Week]],WeekDays,2,FALSE)*Table1[[#This Row],[%]]*0.875</f>
        <v>0.875</v>
      </c>
      <c r="J36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614" s="42"/>
    </row>
    <row r="3615" spans="1:11" hidden="1" x14ac:dyDescent="0.3">
      <c r="A3615" t="s">
        <v>13</v>
      </c>
      <c r="B3615" t="s">
        <v>47</v>
      </c>
      <c r="D3615" t="s">
        <v>17</v>
      </c>
      <c r="E3615" t="s">
        <v>72</v>
      </c>
      <c r="F3615">
        <v>10</v>
      </c>
      <c r="G3615" t="str">
        <f>VLOOKUP(Table1[[#This Row],[Week]],MonthWeek,3,FALSE)</f>
        <v>Mar</v>
      </c>
      <c r="H3615" s="42">
        <v>0.25</v>
      </c>
      <c r="I3615" s="4">
        <f>VLOOKUP(Table1[[#This Row],[Week]],WeekDays,2,FALSE)*Table1[[#This Row],[%]]*0.875</f>
        <v>1.09375</v>
      </c>
      <c r="J36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3615" s="42"/>
    </row>
    <row r="3616" spans="1:11" hidden="1" x14ac:dyDescent="0.3">
      <c r="A3616" t="s">
        <v>4</v>
      </c>
      <c r="B3616" t="s">
        <v>65</v>
      </c>
      <c r="D3616" t="s">
        <v>19</v>
      </c>
      <c r="E3616" t="s">
        <v>102</v>
      </c>
      <c r="F3616">
        <v>10</v>
      </c>
      <c r="G3616" t="str">
        <f>VLOOKUP(Table1[[#This Row],[Week]],MonthWeek,3,FALSE)</f>
        <v>Mar</v>
      </c>
      <c r="H3616" s="58">
        <v>0.25</v>
      </c>
      <c r="I3616" s="4">
        <f>VLOOKUP(Table1[[#This Row],[Week]],WeekDays,2,FALSE)*Table1[[#This Row],[%]]*0.875</f>
        <v>1.09375</v>
      </c>
      <c r="J36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617" spans="1:10" hidden="1" x14ac:dyDescent="0.3">
      <c r="A3617" t="s">
        <v>4</v>
      </c>
      <c r="B3617" t="s">
        <v>65</v>
      </c>
      <c r="D3617" t="s">
        <v>15</v>
      </c>
      <c r="E3617" t="s">
        <v>37</v>
      </c>
      <c r="F3617">
        <v>10</v>
      </c>
      <c r="G3617" t="str">
        <f>VLOOKUP(Table1[[#This Row],[Week]],MonthWeek,3,FALSE)</f>
        <v>Mar</v>
      </c>
      <c r="I3617" s="4">
        <f>VLOOKUP(Table1[[#This Row],[Week]],WeekDays,2,FALSE)*Table1[[#This Row],[%]]*0.875</f>
        <v>0</v>
      </c>
      <c r="J36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18" spans="1:10" hidden="1" x14ac:dyDescent="0.3">
      <c r="A3618" t="s">
        <v>4</v>
      </c>
      <c r="B3618" t="s">
        <v>65</v>
      </c>
      <c r="D3618" t="s">
        <v>15</v>
      </c>
      <c r="E3618" t="s">
        <v>49</v>
      </c>
      <c r="F3618">
        <v>10</v>
      </c>
      <c r="G3618" t="str">
        <f>VLOOKUP(Table1[[#This Row],[Week]],MonthWeek,3,FALSE)</f>
        <v>Mar</v>
      </c>
      <c r="H3618" s="58">
        <v>0.5</v>
      </c>
      <c r="I3618" s="4">
        <f>VLOOKUP(Table1[[#This Row],[Week]],WeekDays,2,FALSE)*Table1[[#This Row],[%]]*0.875</f>
        <v>2.1875</v>
      </c>
      <c r="J361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19" spans="1:10" hidden="1" x14ac:dyDescent="0.3">
      <c r="A3619" t="s">
        <v>4</v>
      </c>
      <c r="B3619" t="s">
        <v>65</v>
      </c>
      <c r="D3619" t="s">
        <v>0</v>
      </c>
      <c r="E3619" t="s">
        <v>4</v>
      </c>
      <c r="F3619">
        <v>10</v>
      </c>
      <c r="G3619" t="str">
        <f>VLOOKUP(Table1[[#This Row],[Week]],MonthWeek,3,FALSE)</f>
        <v>Mar</v>
      </c>
      <c r="H3619" s="58">
        <v>0.2</v>
      </c>
      <c r="I3619" s="4">
        <f>VLOOKUP(Table1[[#This Row],[Week]],WeekDays,2,FALSE)*Table1[[#This Row],[%]]*0.875</f>
        <v>0.875</v>
      </c>
      <c r="J36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620" spans="1:10" hidden="1" x14ac:dyDescent="0.3">
      <c r="A3620" t="s">
        <v>5</v>
      </c>
      <c r="B3620" t="s">
        <v>83</v>
      </c>
      <c r="D3620" t="s">
        <v>19</v>
      </c>
      <c r="E3620" t="s">
        <v>114</v>
      </c>
      <c r="F3620">
        <v>10</v>
      </c>
      <c r="G3620" t="str">
        <f>VLOOKUP(Table1[[#This Row],[Week]],MonthWeek,3,FALSE)</f>
        <v>Mar</v>
      </c>
      <c r="H3620" s="58">
        <v>0.3</v>
      </c>
      <c r="I3620" s="4">
        <f>VLOOKUP(Table1[[#This Row],[Week]],WeekDays,2,FALSE)*Table1[[#This Row],[%]]*0.875</f>
        <v>1.3125</v>
      </c>
      <c r="J36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621" spans="1:10" hidden="1" x14ac:dyDescent="0.3">
      <c r="A3621" t="s">
        <v>5</v>
      </c>
      <c r="B3621" t="s">
        <v>83</v>
      </c>
      <c r="D3621" t="s">
        <v>19</v>
      </c>
      <c r="E3621" t="s">
        <v>73</v>
      </c>
      <c r="F3621">
        <v>10</v>
      </c>
      <c r="G3621" t="str">
        <f>VLOOKUP(Table1[[#This Row],[Week]],MonthWeek,3,FALSE)</f>
        <v>Mar</v>
      </c>
      <c r="H3621" s="58">
        <v>0.5</v>
      </c>
      <c r="I3621" s="4">
        <f>VLOOKUP(Table1[[#This Row],[Week]],WeekDays,2,FALSE)*Table1[[#This Row],[%]]*0.875</f>
        <v>2.1875</v>
      </c>
      <c r="J36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622" spans="1:10" hidden="1" x14ac:dyDescent="0.3">
      <c r="A3622" t="s">
        <v>5</v>
      </c>
      <c r="B3622" t="s">
        <v>83</v>
      </c>
      <c r="D3622" t="s">
        <v>15</v>
      </c>
      <c r="E3622" t="s">
        <v>130</v>
      </c>
      <c r="F3622">
        <v>10</v>
      </c>
      <c r="G3622" t="str">
        <f>VLOOKUP(Table1[[#This Row],[Week]],MonthWeek,3,FALSE)</f>
        <v>Mar</v>
      </c>
      <c r="I3622" s="4">
        <f>VLOOKUP(Table1[[#This Row],[Week]],WeekDays,2,FALSE)*Table1[[#This Row],[%]]*0.875</f>
        <v>0</v>
      </c>
      <c r="J36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23" spans="1:10" hidden="1" x14ac:dyDescent="0.3">
      <c r="A3623" t="s">
        <v>5</v>
      </c>
      <c r="B3623" t="s">
        <v>83</v>
      </c>
      <c r="D3623" t="s">
        <v>15</v>
      </c>
      <c r="E3623" t="s">
        <v>127</v>
      </c>
      <c r="F3623">
        <v>10</v>
      </c>
      <c r="G3623" t="str">
        <f>VLOOKUP(Table1[[#This Row],[Week]],MonthWeek,3,FALSE)</f>
        <v>Mar</v>
      </c>
      <c r="H3623" s="58">
        <v>0.4</v>
      </c>
      <c r="I3623" s="4">
        <f>VLOOKUP(Table1[[#This Row],[Week]],WeekDays,2,FALSE)*Table1[[#This Row],[%]]*0.875</f>
        <v>1.75</v>
      </c>
      <c r="J36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624" spans="1:10" hidden="1" x14ac:dyDescent="0.3">
      <c r="A3624" t="s">
        <v>5</v>
      </c>
      <c r="B3624" t="s">
        <v>83</v>
      </c>
      <c r="D3624" t="s">
        <v>15</v>
      </c>
      <c r="E3624" t="s">
        <v>128</v>
      </c>
      <c r="F3624">
        <v>10</v>
      </c>
      <c r="G3624" t="str">
        <f>VLOOKUP(Table1[[#This Row],[Week]],MonthWeek,3,FALSE)</f>
        <v>Mar</v>
      </c>
      <c r="H3624" s="58">
        <v>1</v>
      </c>
      <c r="I3624" s="4">
        <f>VLOOKUP(Table1[[#This Row],[Week]],WeekDays,2,FALSE)*Table1[[#This Row],[%]]*0.875</f>
        <v>4.375</v>
      </c>
      <c r="J36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3625" spans="1:10" hidden="1" x14ac:dyDescent="0.3">
      <c r="A3625" t="s">
        <v>5</v>
      </c>
      <c r="B3625" t="s">
        <v>83</v>
      </c>
      <c r="D3625" t="s">
        <v>15</v>
      </c>
      <c r="E3625" t="s">
        <v>138</v>
      </c>
      <c r="F3625">
        <v>10</v>
      </c>
      <c r="G3625" t="str">
        <f>VLOOKUP(Table1[[#This Row],[Week]],MonthWeek,3,FALSE)</f>
        <v>Mar</v>
      </c>
      <c r="I3625" s="4">
        <f>VLOOKUP(Table1[[#This Row],[Week]],WeekDays,2,FALSE)*Table1[[#This Row],[%]]*0.875</f>
        <v>0</v>
      </c>
      <c r="J36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26" spans="1:10" hidden="1" x14ac:dyDescent="0.3">
      <c r="A3626" t="s">
        <v>5</v>
      </c>
      <c r="B3626" t="s">
        <v>83</v>
      </c>
      <c r="D3626" t="s">
        <v>17</v>
      </c>
      <c r="E3626" t="s">
        <v>38</v>
      </c>
      <c r="F3626">
        <v>10</v>
      </c>
      <c r="G3626" t="str">
        <f>VLOOKUP(Table1[[#This Row],[Week]],MonthWeek,3,FALSE)</f>
        <v>Mar</v>
      </c>
      <c r="I3626" s="4">
        <f>VLOOKUP(Table1[[#This Row],[Week]],WeekDays,2,FALSE)*Table1[[#This Row],[%]]*0.875</f>
        <v>0</v>
      </c>
      <c r="J36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27" spans="1:10" hidden="1" x14ac:dyDescent="0.3">
      <c r="A3627" t="s">
        <v>5</v>
      </c>
      <c r="B3627" t="s">
        <v>83</v>
      </c>
      <c r="D3627" t="s">
        <v>17</v>
      </c>
      <c r="E3627" t="s">
        <v>107</v>
      </c>
      <c r="F3627">
        <v>10</v>
      </c>
      <c r="G3627" t="str">
        <f>VLOOKUP(Table1[[#This Row],[Week]],MonthWeek,3,FALSE)</f>
        <v>Mar</v>
      </c>
      <c r="H3627" s="58">
        <v>0.25</v>
      </c>
      <c r="I3627" s="4">
        <f>VLOOKUP(Table1[[#This Row],[Week]],WeekDays,2,FALSE)*Table1[[#This Row],[%]]*0.875</f>
        <v>1.09375</v>
      </c>
      <c r="J36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628" spans="1:10" hidden="1" x14ac:dyDescent="0.3">
      <c r="A3628" t="s">
        <v>5</v>
      </c>
      <c r="B3628" t="s">
        <v>83</v>
      </c>
      <c r="D3628" t="s">
        <v>17</v>
      </c>
      <c r="E3628" t="s">
        <v>113</v>
      </c>
      <c r="F3628">
        <v>10</v>
      </c>
      <c r="G3628" t="str">
        <f>VLOOKUP(Table1[[#This Row],[Week]],MonthWeek,3,FALSE)</f>
        <v>Mar</v>
      </c>
      <c r="H3628" s="58">
        <v>1</v>
      </c>
      <c r="I3628" s="4">
        <f>VLOOKUP(Table1[[#This Row],[Week]],WeekDays,2,FALSE)*Table1[[#This Row],[%]]*0.875</f>
        <v>4.375</v>
      </c>
      <c r="J36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629" spans="1:10" hidden="1" x14ac:dyDescent="0.3">
      <c r="A3629" t="s">
        <v>6</v>
      </c>
      <c r="B3629" t="s">
        <v>48</v>
      </c>
      <c r="D3629" t="s">
        <v>19</v>
      </c>
      <c r="E3629" t="s">
        <v>51</v>
      </c>
      <c r="F3629">
        <v>10</v>
      </c>
      <c r="G3629" t="str">
        <f>VLOOKUP(Table1[[#This Row],[Week]],MonthWeek,3,FALSE)</f>
        <v>Mar</v>
      </c>
      <c r="I3629" s="4">
        <f>VLOOKUP(Table1[[#This Row],[Week]],WeekDays,2,FALSE)*Table1[[#This Row],[%]]*0.875</f>
        <v>0</v>
      </c>
      <c r="J36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0" spans="1:10" hidden="1" x14ac:dyDescent="0.3">
      <c r="A3630" t="s">
        <v>9</v>
      </c>
      <c r="B3630" t="s">
        <v>9</v>
      </c>
      <c r="D3630" t="s">
        <v>15</v>
      </c>
      <c r="E3630" t="s">
        <v>130</v>
      </c>
      <c r="F3630">
        <v>10</v>
      </c>
      <c r="G3630" t="str">
        <f>VLOOKUP(Table1[[#This Row],[Week]],MonthWeek,3,FALSE)</f>
        <v>Mar</v>
      </c>
      <c r="I3630" s="4">
        <f>VLOOKUP(Table1[[#This Row],[Week]],WeekDays,2,FALSE)*Table1[[#This Row],[%]]*0.875</f>
        <v>0</v>
      </c>
      <c r="J36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1" spans="1:10" hidden="1" x14ac:dyDescent="0.3">
      <c r="A3631" t="s">
        <v>9</v>
      </c>
      <c r="B3631" t="s">
        <v>9</v>
      </c>
      <c r="D3631" t="s">
        <v>15</v>
      </c>
      <c r="E3631" t="s">
        <v>37</v>
      </c>
      <c r="F3631">
        <v>10</v>
      </c>
      <c r="G3631" t="str">
        <f>VLOOKUP(Table1[[#This Row],[Week]],MonthWeek,3,FALSE)</f>
        <v>Mar</v>
      </c>
      <c r="I3631" s="4">
        <f>VLOOKUP(Table1[[#This Row],[Week]],WeekDays,2,FALSE)*Table1[[#This Row],[%]]*0.875</f>
        <v>0</v>
      </c>
      <c r="J36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2" spans="1:10" hidden="1" x14ac:dyDescent="0.3">
      <c r="A3632" t="s">
        <v>9</v>
      </c>
      <c r="B3632" t="s">
        <v>9</v>
      </c>
      <c r="D3632" t="s">
        <v>15</v>
      </c>
      <c r="E3632" t="s">
        <v>134</v>
      </c>
      <c r="F3632">
        <v>10</v>
      </c>
      <c r="G3632" t="str">
        <f>VLOOKUP(Table1[[#This Row],[Week]],MonthWeek,3,FALSE)</f>
        <v>Mar</v>
      </c>
      <c r="I3632" s="4">
        <f>VLOOKUP(Table1[[#This Row],[Week]],WeekDays,2,FALSE)*Table1[[#This Row],[%]]*0.875</f>
        <v>0</v>
      </c>
      <c r="J36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3" spans="1:11" hidden="1" x14ac:dyDescent="0.3">
      <c r="A3633" t="s">
        <v>9</v>
      </c>
      <c r="B3633" t="s">
        <v>9</v>
      </c>
      <c r="D3633" t="s">
        <v>15</v>
      </c>
      <c r="E3633" t="s">
        <v>133</v>
      </c>
      <c r="F3633">
        <v>10</v>
      </c>
      <c r="G3633" t="str">
        <f>VLOOKUP(Table1[[#This Row],[Week]],MonthWeek,3,FALSE)</f>
        <v>Mar</v>
      </c>
      <c r="I3633" s="4">
        <f>VLOOKUP(Table1[[#This Row],[Week]],WeekDays,2,FALSE)*Table1[[#This Row],[%]]*0.875</f>
        <v>0</v>
      </c>
      <c r="J36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4" spans="1:11" hidden="1" x14ac:dyDescent="0.3">
      <c r="A3634" t="s">
        <v>9</v>
      </c>
      <c r="B3634" t="s">
        <v>9</v>
      </c>
      <c r="D3634" t="s">
        <v>15</v>
      </c>
      <c r="E3634" t="s">
        <v>71</v>
      </c>
      <c r="F3634">
        <v>10</v>
      </c>
      <c r="G3634" t="str">
        <f>VLOOKUP(Table1[[#This Row],[Week]],MonthWeek,3,FALSE)</f>
        <v>Mar</v>
      </c>
      <c r="I3634" s="4">
        <f>VLOOKUP(Table1[[#This Row],[Week]],WeekDays,2,FALSE)*Table1[[#This Row],[%]]*0.875</f>
        <v>0</v>
      </c>
      <c r="J36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5" spans="1:11" hidden="1" x14ac:dyDescent="0.3">
      <c r="A3635" t="s">
        <v>9</v>
      </c>
      <c r="B3635" t="s">
        <v>9</v>
      </c>
      <c r="D3635" t="s">
        <v>15</v>
      </c>
      <c r="E3635" t="s">
        <v>128</v>
      </c>
      <c r="F3635">
        <v>10</v>
      </c>
      <c r="G3635" t="str">
        <f>VLOOKUP(Table1[[#This Row],[Week]],MonthWeek,3,FALSE)</f>
        <v>Mar</v>
      </c>
      <c r="I3635" s="4">
        <f>VLOOKUP(Table1[[#This Row],[Week]],WeekDays,2,FALSE)*Table1[[#This Row],[%]]*0.875</f>
        <v>0</v>
      </c>
      <c r="J36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6" spans="1:11" hidden="1" x14ac:dyDescent="0.3">
      <c r="A3636" t="s">
        <v>9</v>
      </c>
      <c r="B3636" t="s">
        <v>9</v>
      </c>
      <c r="D3636" t="s">
        <v>15</v>
      </c>
      <c r="E3636" t="s">
        <v>126</v>
      </c>
      <c r="F3636">
        <v>10</v>
      </c>
      <c r="G3636" t="str">
        <f>VLOOKUP(Table1[[#This Row],[Week]],MonthWeek,3,FALSE)</f>
        <v>Mar</v>
      </c>
      <c r="I3636" s="4">
        <f>VLOOKUP(Table1[[#This Row],[Week]],WeekDays,2,FALSE)*Table1[[#This Row],[%]]*0.875</f>
        <v>0</v>
      </c>
      <c r="J36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7" spans="1:11" hidden="1" x14ac:dyDescent="0.3">
      <c r="A3637" t="s">
        <v>9</v>
      </c>
      <c r="B3637" t="s">
        <v>9</v>
      </c>
      <c r="D3637" t="s">
        <v>15</v>
      </c>
      <c r="E3637" t="s">
        <v>138</v>
      </c>
      <c r="F3637">
        <v>10</v>
      </c>
      <c r="G3637" t="str">
        <f>VLOOKUP(Table1[[#This Row],[Week]],MonthWeek,3,FALSE)</f>
        <v>Mar</v>
      </c>
      <c r="I3637" s="4">
        <f>VLOOKUP(Table1[[#This Row],[Week]],WeekDays,2,FALSE)*Table1[[#This Row],[%]]*0.875</f>
        <v>0</v>
      </c>
      <c r="J36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8" spans="1:11" hidden="1" x14ac:dyDescent="0.3">
      <c r="A3638" t="s">
        <v>9</v>
      </c>
      <c r="B3638" t="s">
        <v>9</v>
      </c>
      <c r="D3638" t="s">
        <v>15</v>
      </c>
      <c r="E3638" t="s">
        <v>78</v>
      </c>
      <c r="F3638">
        <v>10</v>
      </c>
      <c r="G3638" t="str">
        <f>VLOOKUP(Table1[[#This Row],[Week]],MonthWeek,3,FALSE)</f>
        <v>Mar</v>
      </c>
      <c r="I3638" s="4">
        <f>VLOOKUP(Table1[[#This Row],[Week]],WeekDays,2,FALSE)*Table1[[#This Row],[%]]*0.875</f>
        <v>0</v>
      </c>
      <c r="J36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39" spans="1:11" hidden="1" x14ac:dyDescent="0.3">
      <c r="A3639" t="s">
        <v>14</v>
      </c>
      <c r="B3639" t="s">
        <v>70</v>
      </c>
      <c r="D3639" t="s">
        <v>19</v>
      </c>
      <c r="E3639" t="s">
        <v>19</v>
      </c>
      <c r="F3639">
        <v>10</v>
      </c>
      <c r="G3639" t="str">
        <f>VLOOKUP(Table1[[#This Row],[Week]],MonthWeek,3,FALSE)</f>
        <v>Mar</v>
      </c>
      <c r="H3639" s="58">
        <v>0.25</v>
      </c>
      <c r="I3639" s="4">
        <f>VLOOKUP(Table1[[#This Row],[Week]],WeekDays,2,FALSE)*Table1[[#This Row],[%]]*0.875</f>
        <v>1.09375</v>
      </c>
      <c r="J363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3640" spans="1:11" hidden="1" x14ac:dyDescent="0.3">
      <c r="A3640" t="s">
        <v>14</v>
      </c>
      <c r="B3640" t="s">
        <v>70</v>
      </c>
      <c r="D3640" t="s">
        <v>19</v>
      </c>
      <c r="E3640" t="s">
        <v>39</v>
      </c>
      <c r="F3640">
        <v>10</v>
      </c>
      <c r="G3640" t="str">
        <f>VLOOKUP(Table1[[#This Row],[Week]],MonthWeek,3,FALSE)</f>
        <v>Mar</v>
      </c>
      <c r="H3640" s="58">
        <v>0.2</v>
      </c>
      <c r="I3640" s="4">
        <f>VLOOKUP(Table1[[#This Row],[Week]],WeekDays,2,FALSE)*Table1[[#This Row],[%]]*0.875</f>
        <v>0.875</v>
      </c>
      <c r="J36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641" spans="1:11" hidden="1" x14ac:dyDescent="0.3">
      <c r="A3641" t="s">
        <v>14</v>
      </c>
      <c r="B3641" t="s">
        <v>70</v>
      </c>
      <c r="D3641" t="s">
        <v>15</v>
      </c>
      <c r="E3641" t="s">
        <v>124</v>
      </c>
      <c r="F3641">
        <v>10</v>
      </c>
      <c r="G3641" t="str">
        <f>VLOOKUP(Table1[[#This Row],[Week]],MonthWeek,3,FALSE)</f>
        <v>Mar</v>
      </c>
      <c r="I3641" s="4">
        <f>VLOOKUP(Table1[[#This Row],[Week]],WeekDays,2,FALSE)*Table1[[#This Row],[%]]*0.875</f>
        <v>0</v>
      </c>
      <c r="J36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42" spans="1:11" hidden="1" x14ac:dyDescent="0.3">
      <c r="A3642" t="s">
        <v>14</v>
      </c>
      <c r="B3642" t="s">
        <v>70</v>
      </c>
      <c r="D3642" t="s">
        <v>15</v>
      </c>
      <c r="E3642" t="s">
        <v>100</v>
      </c>
      <c r="F3642">
        <v>10</v>
      </c>
      <c r="G3642" t="str">
        <f>VLOOKUP(Table1[[#This Row],[Week]],MonthWeek,3,FALSE)</f>
        <v>Mar</v>
      </c>
      <c r="I3642" s="4">
        <f>VLOOKUP(Table1[[#This Row],[Week]],WeekDays,2,FALSE)*Table1[[#This Row],[%]]*0.875</f>
        <v>0</v>
      </c>
      <c r="J364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43" spans="1:11" hidden="1" x14ac:dyDescent="0.3">
      <c r="A3643" t="s">
        <v>14</v>
      </c>
      <c r="B3643" t="s">
        <v>70</v>
      </c>
      <c r="D3643" t="s">
        <v>15</v>
      </c>
      <c r="E3643" t="s">
        <v>126</v>
      </c>
      <c r="F3643">
        <v>10</v>
      </c>
      <c r="G3643" t="str">
        <f>VLOOKUP(Table1[[#This Row],[Week]],MonthWeek,3,FALSE)</f>
        <v>Mar</v>
      </c>
      <c r="H3643" s="58">
        <v>0.1</v>
      </c>
      <c r="I3643" s="4">
        <f>VLOOKUP(Table1[[#This Row],[Week]],WeekDays,2,FALSE)*Table1[[#This Row],[%]]*0.875</f>
        <v>0.4375</v>
      </c>
      <c r="J36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644" spans="1:11" hidden="1" x14ac:dyDescent="0.3">
      <c r="A3644" t="s">
        <v>14</v>
      </c>
      <c r="B3644" t="s">
        <v>70</v>
      </c>
      <c r="D3644" t="s">
        <v>15</v>
      </c>
      <c r="E3644" t="s">
        <v>117</v>
      </c>
      <c r="F3644">
        <v>10</v>
      </c>
      <c r="G3644" t="str">
        <f>VLOOKUP(Table1[[#This Row],[Week]],MonthWeek,3,FALSE)</f>
        <v>Mar</v>
      </c>
      <c r="H3644" s="58">
        <v>0.4</v>
      </c>
      <c r="I3644" s="4">
        <f>VLOOKUP(Table1[[#This Row],[Week]],WeekDays,2,FALSE)*Table1[[#This Row],[%]]*0.875</f>
        <v>1.75</v>
      </c>
      <c r="J36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45" spans="1:11" hidden="1" x14ac:dyDescent="0.3">
      <c r="A3645" t="s">
        <v>14</v>
      </c>
      <c r="B3645" t="s">
        <v>70</v>
      </c>
      <c r="D3645" t="s">
        <v>0</v>
      </c>
      <c r="E3645" t="s">
        <v>167</v>
      </c>
      <c r="F3645">
        <v>10</v>
      </c>
      <c r="G3645" t="str">
        <f>VLOOKUP(Table1[[#This Row],[Week]],MonthWeek,3,FALSE)</f>
        <v>Mar</v>
      </c>
      <c r="H3645" s="58">
        <v>0.15</v>
      </c>
      <c r="I3645" s="4">
        <f>VLOOKUP(Table1[[#This Row],[Week]],WeekDays,2,FALSE)*Table1[[#This Row],[%]]*0.875</f>
        <v>0.65625</v>
      </c>
      <c r="J364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46" spans="1:11" hidden="1" x14ac:dyDescent="0.3">
      <c r="A3646" t="s">
        <v>14</v>
      </c>
      <c r="B3646" t="s">
        <v>70</v>
      </c>
      <c r="D3646" t="s">
        <v>17</v>
      </c>
      <c r="E3646" t="s">
        <v>120</v>
      </c>
      <c r="F3646">
        <v>10</v>
      </c>
      <c r="G3646" t="str">
        <f>VLOOKUP(Table1[[#This Row],[Week]],MonthWeek,3,FALSE)</f>
        <v>Mar</v>
      </c>
      <c r="H3646" s="58">
        <v>0.2</v>
      </c>
      <c r="I3646" s="4">
        <f>VLOOKUP(Table1[[#This Row],[Week]],WeekDays,2,FALSE)*Table1[[#This Row],[%]]*0.875</f>
        <v>0.875</v>
      </c>
      <c r="J36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647" spans="1:11" hidden="1" x14ac:dyDescent="0.3">
      <c r="A3647" t="s">
        <v>14</v>
      </c>
      <c r="B3647" t="s">
        <v>70</v>
      </c>
      <c r="D3647" t="s">
        <v>17</v>
      </c>
      <c r="E3647" t="s">
        <v>72</v>
      </c>
      <c r="F3647">
        <v>10</v>
      </c>
      <c r="G3647" t="str">
        <f>VLOOKUP(Table1[[#This Row],[Week]],MonthWeek,3,FALSE)</f>
        <v>Mar</v>
      </c>
      <c r="H3647" s="58">
        <v>0.1</v>
      </c>
      <c r="I3647" s="4">
        <f>VLOOKUP(Table1[[#This Row],[Week]],WeekDays,2,FALSE)*Table1[[#This Row],[%]]*0.875</f>
        <v>0.4375</v>
      </c>
      <c r="J36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648" spans="1:11" hidden="1" x14ac:dyDescent="0.3">
      <c r="A3648" t="s">
        <v>6</v>
      </c>
      <c r="B3648" t="s">
        <v>77</v>
      </c>
      <c r="D3648" t="s">
        <v>19</v>
      </c>
      <c r="E3648" t="s">
        <v>108</v>
      </c>
      <c r="F3648">
        <v>10</v>
      </c>
      <c r="G3648" t="str">
        <f>VLOOKUP(Table1[[#This Row],[Week]],MonthWeek,3,FALSE)</f>
        <v>Mar</v>
      </c>
      <c r="H3648" s="42">
        <v>0.1</v>
      </c>
      <c r="I3648" s="4">
        <f>VLOOKUP(Table1[[#This Row],[Week]],WeekDays,2,FALSE)*Table1[[#This Row],[%]]*0.875</f>
        <v>0.4375</v>
      </c>
      <c r="J36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3648" s="42"/>
    </row>
    <row r="3649" spans="1:11" hidden="1" x14ac:dyDescent="0.3">
      <c r="A3649" t="s">
        <v>6</v>
      </c>
      <c r="B3649" t="s">
        <v>77</v>
      </c>
      <c r="D3649" t="s">
        <v>15</v>
      </c>
      <c r="E3649" t="s">
        <v>132</v>
      </c>
      <c r="F3649">
        <v>10</v>
      </c>
      <c r="G3649" t="str">
        <f>VLOOKUP(Table1[[#This Row],[Week]],MonthWeek,3,FALSE)</f>
        <v>Mar</v>
      </c>
      <c r="H3649" s="58">
        <v>0.2</v>
      </c>
      <c r="I3649" s="4">
        <f>VLOOKUP(Table1[[#This Row],[Week]],WeekDays,2,FALSE)*Table1[[#This Row],[%]]*0.875</f>
        <v>0.875</v>
      </c>
      <c r="J36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650" spans="1:11" hidden="1" x14ac:dyDescent="0.3">
      <c r="A3650" t="s">
        <v>6</v>
      </c>
      <c r="B3650" t="s">
        <v>77</v>
      </c>
      <c r="D3650" t="s">
        <v>0</v>
      </c>
      <c r="E3650" t="s">
        <v>6</v>
      </c>
      <c r="F3650">
        <v>10</v>
      </c>
      <c r="G3650" t="str">
        <f>VLOOKUP(Table1[[#This Row],[Week]],MonthWeek,3,FALSE)</f>
        <v>Mar</v>
      </c>
      <c r="H3650" s="58">
        <v>0.2</v>
      </c>
      <c r="I3650" s="4">
        <f>VLOOKUP(Table1[[#This Row],[Week]],WeekDays,2,FALSE)*Table1[[#This Row],[%]]*0.875</f>
        <v>0.875</v>
      </c>
      <c r="J36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651" spans="1:11" hidden="1" x14ac:dyDescent="0.3">
      <c r="A3651" t="s">
        <v>6</v>
      </c>
      <c r="B3651" t="s">
        <v>77</v>
      </c>
      <c r="D3651" t="s">
        <v>17</v>
      </c>
      <c r="E3651" t="s">
        <v>107</v>
      </c>
      <c r="F3651">
        <v>10</v>
      </c>
      <c r="G3651" t="str">
        <f>VLOOKUP(Table1[[#This Row],[Week]],MonthWeek,3,FALSE)</f>
        <v>Mar</v>
      </c>
      <c r="H3651" s="58">
        <v>0.2</v>
      </c>
      <c r="I3651" s="4">
        <f>VLOOKUP(Table1[[#This Row],[Week]],WeekDays,2,FALSE)*Table1[[#This Row],[%]]*0.875</f>
        <v>0.875</v>
      </c>
      <c r="J36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652" spans="1:11" hidden="1" x14ac:dyDescent="0.3">
      <c r="A3652" t="s">
        <v>6</v>
      </c>
      <c r="B3652" t="s">
        <v>77</v>
      </c>
      <c r="D3652" t="s">
        <v>17</v>
      </c>
      <c r="E3652" t="s">
        <v>50</v>
      </c>
      <c r="F3652">
        <v>10</v>
      </c>
      <c r="G3652" t="str">
        <f>VLOOKUP(Table1[[#This Row],[Week]],MonthWeek,3,FALSE)</f>
        <v>Mar</v>
      </c>
      <c r="I3652" s="4">
        <f>VLOOKUP(Table1[[#This Row],[Week]],WeekDays,2,FALSE)*Table1[[#This Row],[%]]*0.875</f>
        <v>0</v>
      </c>
      <c r="J36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53" spans="1:11" hidden="1" x14ac:dyDescent="0.3">
      <c r="A3653" t="s">
        <v>6</v>
      </c>
      <c r="B3653" t="s">
        <v>156</v>
      </c>
      <c r="D3653" t="s">
        <v>19</v>
      </c>
      <c r="E3653" t="s">
        <v>73</v>
      </c>
      <c r="F3653">
        <v>10</v>
      </c>
      <c r="G3653" t="str">
        <f>VLOOKUP(Table1[[#This Row],[Week]],MonthWeek,3,FALSE)</f>
        <v>Mar</v>
      </c>
      <c r="I3653" s="4">
        <f>VLOOKUP(Table1[[#This Row],[Week]],WeekDays,2,FALSE)*Table1[[#This Row],[%]]*0.875</f>
        <v>0</v>
      </c>
      <c r="J36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54" spans="1:11" hidden="1" x14ac:dyDescent="0.3">
      <c r="A3654" t="s">
        <v>6</v>
      </c>
      <c r="B3654" t="s">
        <v>156</v>
      </c>
      <c r="D3654" t="s">
        <v>19</v>
      </c>
      <c r="E3654" t="s">
        <v>51</v>
      </c>
      <c r="F3654">
        <v>10</v>
      </c>
      <c r="G3654" t="str">
        <f>VLOOKUP(Table1[[#This Row],[Week]],MonthWeek,3,FALSE)</f>
        <v>Mar</v>
      </c>
      <c r="I3654" s="4">
        <f>VLOOKUP(Table1[[#This Row],[Week]],WeekDays,2,FALSE)*Table1[[#This Row],[%]]*0.875</f>
        <v>0</v>
      </c>
      <c r="J36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55" spans="1:11" hidden="1" x14ac:dyDescent="0.3">
      <c r="A3655" t="s">
        <v>6</v>
      </c>
      <c r="B3655" t="s">
        <v>156</v>
      </c>
      <c r="D3655" t="s">
        <v>15</v>
      </c>
      <c r="E3655" t="s">
        <v>127</v>
      </c>
      <c r="F3655">
        <v>10</v>
      </c>
      <c r="G3655" t="str">
        <f>VLOOKUP(Table1[[#This Row],[Week]],MonthWeek,3,FALSE)</f>
        <v>Mar</v>
      </c>
      <c r="I3655" s="4">
        <f>VLOOKUP(Table1[[#This Row],[Week]],WeekDays,2,FALSE)*Table1[[#This Row],[%]]*0.875</f>
        <v>0</v>
      </c>
      <c r="J36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56" spans="1:11" hidden="1" x14ac:dyDescent="0.3">
      <c r="A3656" t="s">
        <v>6</v>
      </c>
      <c r="B3656" t="s">
        <v>156</v>
      </c>
      <c r="D3656" t="s">
        <v>0</v>
      </c>
      <c r="E3656" t="s">
        <v>6</v>
      </c>
      <c r="F3656">
        <v>10</v>
      </c>
      <c r="G3656" t="str">
        <f>VLOOKUP(Table1[[#This Row],[Week]],MonthWeek,3,FALSE)</f>
        <v>Mar</v>
      </c>
      <c r="I3656" s="4">
        <f>VLOOKUP(Table1[[#This Row],[Week]],WeekDays,2,FALSE)*Table1[[#This Row],[%]]*0.875</f>
        <v>0</v>
      </c>
      <c r="J36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57" spans="1:11" hidden="1" x14ac:dyDescent="0.3">
      <c r="A3657" t="s">
        <v>6</v>
      </c>
      <c r="B3657" t="s">
        <v>156</v>
      </c>
      <c r="D3657" t="s">
        <v>17</v>
      </c>
      <c r="E3657" t="s">
        <v>79</v>
      </c>
      <c r="F3657">
        <v>10</v>
      </c>
      <c r="G3657" t="str">
        <f>VLOOKUP(Table1[[#This Row],[Week]],MonthWeek,3,FALSE)</f>
        <v>Mar</v>
      </c>
      <c r="I3657" s="4">
        <f>VLOOKUP(Table1[[#This Row],[Week]],WeekDays,2,FALSE)*Table1[[#This Row],[%]]*0.875</f>
        <v>0</v>
      </c>
      <c r="J36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58" spans="1:11" hidden="1" x14ac:dyDescent="0.3">
      <c r="A3658" t="s">
        <v>6</v>
      </c>
      <c r="B3658" t="s">
        <v>116</v>
      </c>
      <c r="D3658" t="s">
        <v>19</v>
      </c>
      <c r="E3658" t="s">
        <v>114</v>
      </c>
      <c r="F3658">
        <v>10</v>
      </c>
      <c r="G3658" t="str">
        <f>VLOOKUP(Table1[[#This Row],[Week]],MonthWeek,3,FALSE)</f>
        <v>Mar</v>
      </c>
      <c r="H3658" s="58">
        <v>0.1</v>
      </c>
      <c r="I3658" s="4">
        <f>VLOOKUP(Table1[[#This Row],[Week]],WeekDays,2,FALSE)*Table1[[#This Row],[%]]*0.875</f>
        <v>0.4375</v>
      </c>
      <c r="J36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659" spans="1:11" hidden="1" x14ac:dyDescent="0.3">
      <c r="A3659" t="s">
        <v>6</v>
      </c>
      <c r="B3659" t="s">
        <v>116</v>
      </c>
      <c r="D3659" t="s">
        <v>15</v>
      </c>
      <c r="E3659" t="s">
        <v>122</v>
      </c>
      <c r="F3659">
        <v>10</v>
      </c>
      <c r="G3659" t="str">
        <f>VLOOKUP(Table1[[#This Row],[Week]],MonthWeek,3,FALSE)</f>
        <v>Mar</v>
      </c>
      <c r="H3659" s="58">
        <v>0.4</v>
      </c>
      <c r="I3659" s="4">
        <f>VLOOKUP(Table1[[#This Row],[Week]],WeekDays,2,FALSE)*Table1[[#This Row],[%]]*0.875</f>
        <v>1.75</v>
      </c>
      <c r="J36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660" spans="1:11" hidden="1" x14ac:dyDescent="0.3">
      <c r="A3660" t="s">
        <v>6</v>
      </c>
      <c r="B3660" t="s">
        <v>116</v>
      </c>
      <c r="D3660" t="s">
        <v>0</v>
      </c>
      <c r="E3660" t="s">
        <v>6</v>
      </c>
      <c r="F3660">
        <v>10</v>
      </c>
      <c r="G3660" t="str">
        <f>VLOOKUP(Table1[[#This Row],[Week]],MonthWeek,3,FALSE)</f>
        <v>Mar</v>
      </c>
      <c r="H3660" s="58">
        <v>0.3</v>
      </c>
      <c r="I3660" s="4">
        <f>VLOOKUP(Table1[[#This Row],[Week]],WeekDays,2,FALSE)*Table1[[#This Row],[%]]*0.875</f>
        <v>1.3125</v>
      </c>
      <c r="J36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661" spans="1:11" hidden="1" x14ac:dyDescent="0.3">
      <c r="A3661" t="s">
        <v>6</v>
      </c>
      <c r="B3661" t="s">
        <v>116</v>
      </c>
      <c r="D3661" t="s">
        <v>17</v>
      </c>
      <c r="E3661" t="s">
        <v>107</v>
      </c>
      <c r="F3661">
        <v>10</v>
      </c>
      <c r="G3661" t="str">
        <f>VLOOKUP(Table1[[#This Row],[Week]],MonthWeek,3,FALSE)</f>
        <v>Mar</v>
      </c>
      <c r="H3661" s="58">
        <v>0.1</v>
      </c>
      <c r="I3661" s="4">
        <f>VLOOKUP(Table1[[#This Row],[Week]],WeekDays,2,FALSE)*Table1[[#This Row],[%]]*0.875</f>
        <v>0.4375</v>
      </c>
      <c r="J36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662" spans="1:11" hidden="1" x14ac:dyDescent="0.3">
      <c r="A3662" t="s">
        <v>6</v>
      </c>
      <c r="B3662" t="s">
        <v>116</v>
      </c>
      <c r="D3662" t="s">
        <v>17</v>
      </c>
      <c r="E3662" t="s">
        <v>50</v>
      </c>
      <c r="F3662">
        <v>10</v>
      </c>
      <c r="G3662" t="str">
        <f>VLOOKUP(Table1[[#This Row],[Week]],MonthWeek,3,FALSE)</f>
        <v>Mar</v>
      </c>
      <c r="H3662" s="58">
        <v>0.2</v>
      </c>
      <c r="I3662" s="4">
        <f>VLOOKUP(Table1[[#This Row],[Week]],WeekDays,2,FALSE)*Table1[[#This Row],[%]]*0.875</f>
        <v>0.875</v>
      </c>
      <c r="J36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662" t="s">
        <v>169</v>
      </c>
    </row>
    <row r="3663" spans="1:11" hidden="1" x14ac:dyDescent="0.3">
      <c r="A3663" t="s">
        <v>6</v>
      </c>
      <c r="B3663" t="s">
        <v>28</v>
      </c>
      <c r="D3663" t="s">
        <v>19</v>
      </c>
      <c r="E3663" t="s">
        <v>39</v>
      </c>
      <c r="F3663">
        <v>10</v>
      </c>
      <c r="G3663" t="str">
        <f>VLOOKUP(Table1[[#This Row],[Week]],MonthWeek,3,FALSE)</f>
        <v>Mar</v>
      </c>
      <c r="H3663" s="58">
        <v>0.2</v>
      </c>
      <c r="I3663" s="4">
        <f>VLOOKUP(Table1[[#This Row],[Week]],WeekDays,2,FALSE)*Table1[[#This Row],[%]]*0.875</f>
        <v>0.875</v>
      </c>
      <c r="J36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664" spans="1:11" hidden="1" x14ac:dyDescent="0.3">
      <c r="A3664" t="s">
        <v>6</v>
      </c>
      <c r="B3664" t="s">
        <v>28</v>
      </c>
      <c r="D3664" t="s">
        <v>15</v>
      </c>
      <c r="E3664" t="s">
        <v>37</v>
      </c>
      <c r="F3664">
        <v>10</v>
      </c>
      <c r="G3664" t="str">
        <f>VLOOKUP(Table1[[#This Row],[Week]],MonthWeek,3,FALSE)</f>
        <v>Mar</v>
      </c>
      <c r="H3664" s="42">
        <v>0.3</v>
      </c>
      <c r="I3664" s="4">
        <f>VLOOKUP(Table1[[#This Row],[Week]],WeekDays,2,FALSE)*Table1[[#This Row],[%]]*0.875</f>
        <v>1.3125</v>
      </c>
      <c r="J36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3664" s="42"/>
    </row>
    <row r="3665" spans="1:11" hidden="1" x14ac:dyDescent="0.3">
      <c r="A3665" t="s">
        <v>6</v>
      </c>
      <c r="B3665" t="s">
        <v>28</v>
      </c>
      <c r="D3665" t="s">
        <v>15</v>
      </c>
      <c r="E3665" t="s">
        <v>134</v>
      </c>
      <c r="F3665">
        <v>10</v>
      </c>
      <c r="G3665" t="str">
        <f>VLOOKUP(Table1[[#This Row],[Week]],MonthWeek,3,FALSE)</f>
        <v>Mar</v>
      </c>
      <c r="H3665" s="58">
        <v>0.3</v>
      </c>
      <c r="I3665" s="4">
        <f>VLOOKUP(Table1[[#This Row],[Week]],WeekDays,2,FALSE)*Table1[[#This Row],[%]]*0.875</f>
        <v>1.3125</v>
      </c>
      <c r="J36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666" spans="1:11" hidden="1" x14ac:dyDescent="0.3">
      <c r="A3666" t="s">
        <v>6</v>
      </c>
      <c r="B3666" t="s">
        <v>28</v>
      </c>
      <c r="D3666" t="s">
        <v>15</v>
      </c>
      <c r="E3666" t="s">
        <v>127</v>
      </c>
      <c r="F3666">
        <v>10</v>
      </c>
      <c r="G3666" t="str">
        <f>VLOOKUP(Table1[[#This Row],[Week]],MonthWeek,3,FALSE)</f>
        <v>Mar</v>
      </c>
      <c r="H3666" s="42"/>
      <c r="I3666" s="4">
        <f>VLOOKUP(Table1[[#This Row],[Week]],WeekDays,2,FALSE)*Table1[[#This Row],[%]]*0.875</f>
        <v>0</v>
      </c>
      <c r="J36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666" s="42"/>
    </row>
    <row r="3667" spans="1:11" hidden="1" x14ac:dyDescent="0.3">
      <c r="A3667" t="s">
        <v>6</v>
      </c>
      <c r="B3667" t="s">
        <v>28</v>
      </c>
      <c r="D3667" t="s">
        <v>15</v>
      </c>
      <c r="E3667" t="s">
        <v>78</v>
      </c>
      <c r="F3667">
        <v>10</v>
      </c>
      <c r="G3667" t="str">
        <f>VLOOKUP(Table1[[#This Row],[Week]],MonthWeek,3,FALSE)</f>
        <v>Mar</v>
      </c>
      <c r="I3667" s="4">
        <f>VLOOKUP(Table1[[#This Row],[Week]],WeekDays,2,FALSE)*Table1[[#This Row],[%]]*0.875</f>
        <v>0</v>
      </c>
      <c r="J36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68" spans="1:11" hidden="1" x14ac:dyDescent="0.3">
      <c r="A3668" t="s">
        <v>6</v>
      </c>
      <c r="B3668" t="s">
        <v>28</v>
      </c>
      <c r="D3668" t="s">
        <v>0</v>
      </c>
      <c r="E3668" t="s">
        <v>6</v>
      </c>
      <c r="F3668">
        <v>10</v>
      </c>
      <c r="G3668" t="str">
        <f>VLOOKUP(Table1[[#This Row],[Week]],MonthWeek,3,FALSE)</f>
        <v>Mar</v>
      </c>
      <c r="H3668" s="58">
        <v>0.4</v>
      </c>
      <c r="I3668" s="4">
        <f>VLOOKUP(Table1[[#This Row],[Week]],WeekDays,2,FALSE)*Table1[[#This Row],[%]]*0.875</f>
        <v>1.75</v>
      </c>
      <c r="J36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669" spans="1:11" hidden="1" x14ac:dyDescent="0.3">
      <c r="A3669" t="s">
        <v>6</v>
      </c>
      <c r="B3669" t="s">
        <v>28</v>
      </c>
      <c r="D3669" t="s">
        <v>17</v>
      </c>
      <c r="E3669" t="s">
        <v>79</v>
      </c>
      <c r="F3669">
        <v>10</v>
      </c>
      <c r="G3669" t="str">
        <f>VLOOKUP(Table1[[#This Row],[Week]],MonthWeek,3,FALSE)</f>
        <v>Mar</v>
      </c>
      <c r="H3669" s="58">
        <v>0.2</v>
      </c>
      <c r="I3669" s="4">
        <f>VLOOKUP(Table1[[#This Row],[Week]],WeekDays,2,FALSE)*Table1[[#This Row],[%]]*0.875</f>
        <v>0.875</v>
      </c>
      <c r="J36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670" spans="1:11" hidden="1" x14ac:dyDescent="0.3">
      <c r="A3670" t="s">
        <v>4</v>
      </c>
      <c r="B3670" t="s">
        <v>29</v>
      </c>
      <c r="D3670" t="s">
        <v>19</v>
      </c>
      <c r="E3670" t="s">
        <v>102</v>
      </c>
      <c r="F3670">
        <v>10</v>
      </c>
      <c r="G3670" t="str">
        <f>VLOOKUP(Table1[[#This Row],[Week]],MonthWeek,3,FALSE)</f>
        <v>Mar</v>
      </c>
      <c r="H3670" s="58">
        <v>0.25</v>
      </c>
      <c r="I3670" s="4">
        <f>VLOOKUP(Table1[[#This Row],[Week]],WeekDays,2,FALSE)*Table1[[#This Row],[%]]*0.875</f>
        <v>1.09375</v>
      </c>
      <c r="J36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671" spans="1:11" hidden="1" x14ac:dyDescent="0.3">
      <c r="A3671" t="s">
        <v>4</v>
      </c>
      <c r="B3671" t="s">
        <v>29</v>
      </c>
      <c r="D3671" t="s">
        <v>15</v>
      </c>
      <c r="E3671" t="s">
        <v>130</v>
      </c>
      <c r="F3671">
        <v>10</v>
      </c>
      <c r="G3671" t="str">
        <f>VLOOKUP(Table1[[#This Row],[Week]],MonthWeek,3,FALSE)</f>
        <v>Mar</v>
      </c>
      <c r="I3671" s="4">
        <f>VLOOKUP(Table1[[#This Row],[Week]],WeekDays,2,FALSE)*Table1[[#This Row],[%]]*0.875</f>
        <v>0</v>
      </c>
      <c r="J36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72" spans="1:11" hidden="1" x14ac:dyDescent="0.3">
      <c r="A3672" t="s">
        <v>4</v>
      </c>
      <c r="B3672" t="s">
        <v>29</v>
      </c>
      <c r="D3672" t="s">
        <v>15</v>
      </c>
      <c r="E3672" t="s">
        <v>37</v>
      </c>
      <c r="F3672">
        <v>10</v>
      </c>
      <c r="G3672" t="str">
        <f>VLOOKUP(Table1[[#This Row],[Week]],MonthWeek,3,FALSE)</f>
        <v>Mar</v>
      </c>
      <c r="H3672" s="58">
        <v>0.5</v>
      </c>
      <c r="I3672" s="4">
        <f>VLOOKUP(Table1[[#This Row],[Week]],WeekDays,2,FALSE)*Table1[[#This Row],[%]]*0.875</f>
        <v>2.1875</v>
      </c>
      <c r="J36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673" spans="1:11" hidden="1" x14ac:dyDescent="0.3">
      <c r="A3673" t="s">
        <v>4</v>
      </c>
      <c r="B3673" t="s">
        <v>29</v>
      </c>
      <c r="D3673" t="s">
        <v>0</v>
      </c>
      <c r="E3673" t="s">
        <v>4</v>
      </c>
      <c r="F3673">
        <v>10</v>
      </c>
      <c r="G3673" t="str">
        <f>VLOOKUP(Table1[[#This Row],[Week]],MonthWeek,3,FALSE)</f>
        <v>Mar</v>
      </c>
      <c r="H3673" s="58">
        <v>0.2</v>
      </c>
      <c r="I3673" s="4">
        <f>VLOOKUP(Table1[[#This Row],[Week]],WeekDays,2,FALSE)*Table1[[#This Row],[%]]*0.875</f>
        <v>0.875</v>
      </c>
      <c r="J36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674" spans="1:11" hidden="1" x14ac:dyDescent="0.3">
      <c r="A3674" t="s">
        <v>4</v>
      </c>
      <c r="B3674" t="s">
        <v>29</v>
      </c>
      <c r="D3674" t="s">
        <v>17</v>
      </c>
      <c r="E3674" t="s">
        <v>79</v>
      </c>
      <c r="F3674">
        <v>10</v>
      </c>
      <c r="G3674" t="str">
        <f>VLOOKUP(Table1[[#This Row],[Week]],MonthWeek,3,FALSE)</f>
        <v>Mar</v>
      </c>
      <c r="H3674" s="42">
        <v>0.2</v>
      </c>
      <c r="I3674" s="4">
        <f>VLOOKUP(Table1[[#This Row],[Week]],WeekDays,2,FALSE)*Table1[[#This Row],[%]]*0.875</f>
        <v>0.875</v>
      </c>
      <c r="J36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674" s="42"/>
    </row>
    <row r="3675" spans="1:11" hidden="1" x14ac:dyDescent="0.3">
      <c r="A3675" t="s">
        <v>4</v>
      </c>
      <c r="B3675" t="s">
        <v>95</v>
      </c>
      <c r="D3675" t="s">
        <v>19</v>
      </c>
      <c r="E3675" t="s">
        <v>114</v>
      </c>
      <c r="F3675">
        <v>10</v>
      </c>
      <c r="G3675" t="str">
        <f>VLOOKUP(Table1[[#This Row],[Week]],MonthWeek,3,FALSE)</f>
        <v>Mar</v>
      </c>
      <c r="H3675" s="58">
        <v>0.3</v>
      </c>
      <c r="I3675" s="4">
        <f>VLOOKUP(Table1[[#This Row],[Week]],WeekDays,2,FALSE)*Table1[[#This Row],[%]]*0.875</f>
        <v>1.3125</v>
      </c>
      <c r="J36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676" spans="1:11" hidden="1" x14ac:dyDescent="0.3">
      <c r="A3676" t="s">
        <v>4</v>
      </c>
      <c r="B3676" t="s">
        <v>95</v>
      </c>
      <c r="D3676" t="s">
        <v>19</v>
      </c>
      <c r="E3676" t="s">
        <v>73</v>
      </c>
      <c r="F3676">
        <v>10</v>
      </c>
      <c r="G3676" t="str">
        <f>VLOOKUP(Table1[[#This Row],[Week]],MonthWeek,3,FALSE)</f>
        <v>Mar</v>
      </c>
      <c r="H3676" s="42"/>
      <c r="I3676" s="4">
        <f>VLOOKUP(Table1[[#This Row],[Week]],WeekDays,2,FALSE)*Table1[[#This Row],[%]]*0.875</f>
        <v>0</v>
      </c>
      <c r="J36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676" s="42"/>
    </row>
    <row r="3677" spans="1:11" hidden="1" x14ac:dyDescent="0.3">
      <c r="A3677" t="s">
        <v>4</v>
      </c>
      <c r="B3677" t="s">
        <v>95</v>
      </c>
      <c r="D3677" t="s">
        <v>15</v>
      </c>
      <c r="E3677" t="s">
        <v>130</v>
      </c>
      <c r="F3677">
        <v>10</v>
      </c>
      <c r="G3677" t="str">
        <f>VLOOKUP(Table1[[#This Row],[Week]],MonthWeek,3,FALSE)</f>
        <v>Mar</v>
      </c>
      <c r="H3677" s="58">
        <v>0.5</v>
      </c>
      <c r="I3677" s="4">
        <f>VLOOKUP(Table1[[#This Row],[Week]],WeekDays,2,FALSE)*Table1[[#This Row],[%]]*0.875</f>
        <v>2.1875</v>
      </c>
      <c r="J36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678" spans="1:11" hidden="1" x14ac:dyDescent="0.3">
      <c r="A3678" t="s">
        <v>4</v>
      </c>
      <c r="B3678" t="s">
        <v>95</v>
      </c>
      <c r="D3678" t="s">
        <v>0</v>
      </c>
      <c r="E3678" t="s">
        <v>4</v>
      </c>
      <c r="F3678">
        <v>10</v>
      </c>
      <c r="G3678" t="str">
        <f>VLOOKUP(Table1[[#This Row],[Week]],MonthWeek,3,FALSE)</f>
        <v>Mar</v>
      </c>
      <c r="H3678" s="58">
        <v>0.2</v>
      </c>
      <c r="I3678" s="4">
        <f>VLOOKUP(Table1[[#This Row],[Week]],WeekDays,2,FALSE)*Table1[[#This Row],[%]]*0.875</f>
        <v>0.875</v>
      </c>
      <c r="J36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679" spans="1:11" hidden="1" x14ac:dyDescent="0.3">
      <c r="A3679" t="s">
        <v>4</v>
      </c>
      <c r="B3679" t="s">
        <v>95</v>
      </c>
      <c r="D3679" t="s">
        <v>17</v>
      </c>
      <c r="E3679" t="s">
        <v>118</v>
      </c>
      <c r="F3679">
        <v>10</v>
      </c>
      <c r="G3679" t="str">
        <f>VLOOKUP(Table1[[#This Row],[Week]],MonthWeek,3,FALSE)</f>
        <v>Mar</v>
      </c>
      <c r="H3679" s="58">
        <v>0.2</v>
      </c>
      <c r="I3679" s="4">
        <f>VLOOKUP(Table1[[#This Row],[Week]],WeekDays,2,FALSE)*Table1[[#This Row],[%]]*0.875</f>
        <v>0.875</v>
      </c>
      <c r="J36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680" spans="1:11" hidden="1" x14ac:dyDescent="0.3">
      <c r="A3680" t="s">
        <v>13</v>
      </c>
      <c r="B3680" t="s">
        <v>67</v>
      </c>
      <c r="D3680" t="s">
        <v>19</v>
      </c>
      <c r="E3680" t="s">
        <v>108</v>
      </c>
      <c r="F3680">
        <v>10</v>
      </c>
      <c r="G3680" t="str">
        <f>VLOOKUP(Table1[[#This Row],[Week]],MonthWeek,3,FALSE)</f>
        <v>Mar</v>
      </c>
      <c r="H3680" s="42">
        <v>0.4</v>
      </c>
      <c r="I3680" s="4">
        <f>VLOOKUP(Table1[[#This Row],[Week]],WeekDays,2,FALSE)*Table1[[#This Row],[%]]*0.875</f>
        <v>1.75</v>
      </c>
      <c r="J36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3680" s="42"/>
    </row>
    <row r="3681" spans="1:11" hidden="1" x14ac:dyDescent="0.3">
      <c r="A3681" t="s">
        <v>13</v>
      </c>
      <c r="B3681" t="s">
        <v>67</v>
      </c>
      <c r="D3681" t="s">
        <v>19</v>
      </c>
      <c r="E3681" t="s">
        <v>73</v>
      </c>
      <c r="F3681">
        <v>10</v>
      </c>
      <c r="G3681" t="str">
        <f>VLOOKUP(Table1[[#This Row],[Week]],MonthWeek,3,FALSE)</f>
        <v>Mar</v>
      </c>
      <c r="H3681" s="58">
        <v>0.1</v>
      </c>
      <c r="I3681" s="4">
        <f>VLOOKUP(Table1[[#This Row],[Week]],WeekDays,2,FALSE)*Table1[[#This Row],[%]]*0.875</f>
        <v>0.4375</v>
      </c>
      <c r="J36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682" spans="1:11" hidden="1" x14ac:dyDescent="0.3">
      <c r="A3682" t="s">
        <v>13</v>
      </c>
      <c r="B3682" t="s">
        <v>67</v>
      </c>
      <c r="D3682" t="s">
        <v>15</v>
      </c>
      <c r="E3682" t="s">
        <v>78</v>
      </c>
      <c r="F3682">
        <v>10</v>
      </c>
      <c r="G3682" t="str">
        <f>VLOOKUP(Table1[[#This Row],[Week]],MonthWeek,3,FALSE)</f>
        <v>Mar</v>
      </c>
      <c r="H3682" s="58">
        <v>0.25</v>
      </c>
      <c r="I3682" s="4">
        <f>VLOOKUP(Table1[[#This Row],[Week]],WeekDays,2,FALSE)*Table1[[#This Row],[%]]*0.875</f>
        <v>1.09375</v>
      </c>
      <c r="J36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683" spans="1:11" hidden="1" x14ac:dyDescent="0.3">
      <c r="A3683" t="s">
        <v>13</v>
      </c>
      <c r="B3683" t="s">
        <v>67</v>
      </c>
      <c r="D3683" t="s">
        <v>0</v>
      </c>
      <c r="E3683" t="s">
        <v>13</v>
      </c>
      <c r="F3683">
        <v>10</v>
      </c>
      <c r="G3683" t="str">
        <f>VLOOKUP(Table1[[#This Row],[Week]],MonthWeek,3,FALSE)</f>
        <v>Mar</v>
      </c>
      <c r="H3683" s="58">
        <v>0.2</v>
      </c>
      <c r="I3683" s="4">
        <f>VLOOKUP(Table1[[#This Row],[Week]],WeekDays,2,FALSE)*Table1[[#This Row],[%]]*0.875</f>
        <v>0.875</v>
      </c>
      <c r="J36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684" spans="1:11" hidden="1" x14ac:dyDescent="0.3">
      <c r="A3684" t="s">
        <v>13</v>
      </c>
      <c r="B3684" t="s">
        <v>67</v>
      </c>
      <c r="D3684" t="s">
        <v>17</v>
      </c>
      <c r="E3684" t="s">
        <v>72</v>
      </c>
      <c r="F3684">
        <v>10</v>
      </c>
      <c r="G3684" t="str">
        <f>VLOOKUP(Table1[[#This Row],[Week]],MonthWeek,3,FALSE)</f>
        <v>Mar</v>
      </c>
      <c r="H3684" s="58">
        <v>0.25</v>
      </c>
      <c r="I3684" s="4">
        <f>VLOOKUP(Table1[[#This Row],[Week]],WeekDays,2,FALSE)*Table1[[#This Row],[%]]*0.875</f>
        <v>1.09375</v>
      </c>
      <c r="J36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3685" spans="1:11" hidden="1" x14ac:dyDescent="0.3">
      <c r="A3685" t="s">
        <v>6</v>
      </c>
      <c r="B3685" t="s">
        <v>31</v>
      </c>
      <c r="D3685" t="s">
        <v>19</v>
      </c>
      <c r="E3685" t="s">
        <v>114</v>
      </c>
      <c r="F3685">
        <v>10</v>
      </c>
      <c r="G3685" t="str">
        <f>VLOOKUP(Table1[[#This Row],[Week]],MonthWeek,3,FALSE)</f>
        <v>Mar</v>
      </c>
      <c r="H3685" s="58">
        <v>0.4</v>
      </c>
      <c r="I3685" s="4">
        <f>VLOOKUP(Table1[[#This Row],[Week]],WeekDays,2,FALSE)*Table1[[#This Row],[%]]*0.875</f>
        <v>1.75</v>
      </c>
      <c r="J36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3685" s="42"/>
    </row>
    <row r="3686" spans="1:11" hidden="1" x14ac:dyDescent="0.3">
      <c r="A3686" t="s">
        <v>6</v>
      </c>
      <c r="B3686" t="s">
        <v>31</v>
      </c>
      <c r="D3686" t="s">
        <v>19</v>
      </c>
      <c r="E3686" t="s">
        <v>73</v>
      </c>
      <c r="F3686">
        <v>10</v>
      </c>
      <c r="G3686" t="str">
        <f>VLOOKUP(Table1[[#This Row],[Week]],MonthWeek,3,FALSE)</f>
        <v>Mar</v>
      </c>
      <c r="H3686" s="58">
        <v>0.5</v>
      </c>
      <c r="I3686" s="4">
        <f>VLOOKUP(Table1[[#This Row],[Week]],WeekDays,2,FALSE)*Table1[[#This Row],[%]]*0.875</f>
        <v>2.1875</v>
      </c>
      <c r="J36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687" spans="1:11" hidden="1" x14ac:dyDescent="0.3">
      <c r="A3687" t="s">
        <v>6</v>
      </c>
      <c r="B3687" t="s">
        <v>31</v>
      </c>
      <c r="D3687" t="s">
        <v>15</v>
      </c>
      <c r="E3687" t="s">
        <v>124</v>
      </c>
      <c r="F3687">
        <v>10</v>
      </c>
      <c r="G3687" t="str">
        <f>VLOOKUP(Table1[[#This Row],[Week]],MonthWeek,3,FALSE)</f>
        <v>Mar</v>
      </c>
      <c r="H3687" s="58">
        <v>0.4</v>
      </c>
      <c r="I3687" s="4">
        <f>VLOOKUP(Table1[[#This Row],[Week]],WeekDays,2,FALSE)*Table1[[#This Row],[%]]*0.875</f>
        <v>1.75</v>
      </c>
      <c r="J36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688" spans="1:11" hidden="1" x14ac:dyDescent="0.3">
      <c r="A3688" t="s">
        <v>6</v>
      </c>
      <c r="B3688" t="s">
        <v>31</v>
      </c>
      <c r="D3688" t="s">
        <v>15</v>
      </c>
      <c r="E3688" t="s">
        <v>122</v>
      </c>
      <c r="F3688">
        <v>10</v>
      </c>
      <c r="G3688" t="str">
        <f>VLOOKUP(Table1[[#This Row],[Week]],MonthWeek,3,FALSE)</f>
        <v>Mar</v>
      </c>
      <c r="H3688" s="42">
        <v>0.1</v>
      </c>
      <c r="I3688" s="4">
        <f>VLOOKUP(Table1[[#This Row],[Week]],WeekDays,2,FALSE)*Table1[[#This Row],[%]]*0.875</f>
        <v>0.4375</v>
      </c>
      <c r="J36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688" s="42"/>
    </row>
    <row r="3689" spans="1:11" hidden="1" x14ac:dyDescent="0.3">
      <c r="A3689" t="s">
        <v>6</v>
      </c>
      <c r="B3689" t="s">
        <v>31</v>
      </c>
      <c r="D3689" t="s">
        <v>15</v>
      </c>
      <c r="E3689" t="s">
        <v>100</v>
      </c>
      <c r="F3689">
        <v>10</v>
      </c>
      <c r="G3689" t="str">
        <f>VLOOKUP(Table1[[#This Row],[Week]],MonthWeek,3,FALSE)</f>
        <v>Mar</v>
      </c>
      <c r="H3689" s="58">
        <v>0.8</v>
      </c>
      <c r="I3689" s="4">
        <f>VLOOKUP(Table1[[#This Row],[Week]],WeekDays,2,FALSE)*Table1[[#This Row],[%]]*0.875</f>
        <v>3.5</v>
      </c>
      <c r="J368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90" spans="1:11" hidden="1" x14ac:dyDescent="0.3">
      <c r="A3690" t="s">
        <v>6</v>
      </c>
      <c r="B3690" t="s">
        <v>31</v>
      </c>
      <c r="D3690" t="s">
        <v>15</v>
      </c>
      <c r="E3690" t="s">
        <v>86</v>
      </c>
      <c r="F3690">
        <v>10</v>
      </c>
      <c r="G3690" t="str">
        <f>VLOOKUP(Table1[[#This Row],[Week]],MonthWeek,3,FALSE)</f>
        <v>Mar</v>
      </c>
      <c r="I3690" s="4">
        <f>VLOOKUP(Table1[[#This Row],[Week]],WeekDays,2,FALSE)*Table1[[#This Row],[%]]*0.875</f>
        <v>0</v>
      </c>
      <c r="J369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691" spans="1:11" hidden="1" x14ac:dyDescent="0.3">
      <c r="A3691" t="s">
        <v>6</v>
      </c>
      <c r="B3691" t="s">
        <v>31</v>
      </c>
      <c r="D3691" t="s">
        <v>0</v>
      </c>
      <c r="E3691" t="s">
        <v>6</v>
      </c>
      <c r="F3691">
        <v>10</v>
      </c>
      <c r="G3691" t="str">
        <f>VLOOKUP(Table1[[#This Row],[Week]],MonthWeek,3,FALSE)</f>
        <v>Mar</v>
      </c>
      <c r="H3691" s="58">
        <v>0.8</v>
      </c>
      <c r="I3691" s="4">
        <f>VLOOKUP(Table1[[#This Row],[Week]],WeekDays,2,FALSE)*Table1[[#This Row],[%]]*0.875</f>
        <v>3.5</v>
      </c>
      <c r="J36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692" spans="1:11" hidden="1" x14ac:dyDescent="0.3">
      <c r="A3692" t="s">
        <v>6</v>
      </c>
      <c r="B3692" t="s">
        <v>31</v>
      </c>
      <c r="D3692" t="s">
        <v>17</v>
      </c>
      <c r="E3692" t="s">
        <v>107</v>
      </c>
      <c r="F3692">
        <v>10</v>
      </c>
      <c r="G3692" t="str">
        <f>VLOOKUP(Table1[[#This Row],[Week]],MonthWeek,3,FALSE)</f>
        <v>Mar</v>
      </c>
      <c r="H3692" s="42">
        <v>0.2</v>
      </c>
      <c r="I3692" s="4">
        <f>VLOOKUP(Table1[[#This Row],[Week]],WeekDays,2,FALSE)*Table1[[#This Row],[%]]*0.875</f>
        <v>0.875</v>
      </c>
      <c r="J36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692" s="42"/>
    </row>
    <row r="3693" spans="1:11" hidden="1" x14ac:dyDescent="0.3">
      <c r="A3693" t="s">
        <v>6</v>
      </c>
      <c r="B3693" t="s">
        <v>31</v>
      </c>
      <c r="D3693" t="s">
        <v>17</v>
      </c>
      <c r="E3693" t="s">
        <v>50</v>
      </c>
      <c r="F3693">
        <v>10</v>
      </c>
      <c r="G3693" t="str">
        <f>VLOOKUP(Table1[[#This Row],[Week]],MonthWeek,3,FALSE)</f>
        <v>Mar</v>
      </c>
      <c r="H3693" s="58">
        <v>0.4</v>
      </c>
      <c r="I3693" s="4">
        <f>VLOOKUP(Table1[[#This Row],[Week]],WeekDays,2,FALSE)*Table1[[#This Row],[%]]*0.875</f>
        <v>1.75</v>
      </c>
      <c r="J36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694" spans="1:11" hidden="1" x14ac:dyDescent="0.3">
      <c r="A3694" t="s">
        <v>13</v>
      </c>
      <c r="B3694" t="s">
        <v>90</v>
      </c>
      <c r="D3694" t="s">
        <v>19</v>
      </c>
      <c r="E3694" t="s">
        <v>114</v>
      </c>
      <c r="F3694">
        <v>10</v>
      </c>
      <c r="G3694" t="str">
        <f>VLOOKUP(Table1[[#This Row],[Week]],MonthWeek,3,FALSE)</f>
        <v>Mar</v>
      </c>
      <c r="I3694" s="4">
        <f>VLOOKUP(Table1[[#This Row],[Week]],WeekDays,2,FALSE)*Table1[[#This Row],[%]]*0.875</f>
        <v>0</v>
      </c>
      <c r="J36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695" spans="1:11" hidden="1" x14ac:dyDescent="0.3">
      <c r="A3695" t="s">
        <v>13</v>
      </c>
      <c r="B3695" t="s">
        <v>90</v>
      </c>
      <c r="D3695" t="s">
        <v>19</v>
      </c>
      <c r="E3695" t="s">
        <v>39</v>
      </c>
      <c r="F3695">
        <v>10</v>
      </c>
      <c r="G3695" t="str">
        <f>VLOOKUP(Table1[[#This Row],[Week]],MonthWeek,3,FALSE)</f>
        <v>Mar</v>
      </c>
      <c r="H3695" s="58">
        <v>0.3</v>
      </c>
      <c r="I3695" s="4">
        <f>VLOOKUP(Table1[[#This Row],[Week]],WeekDays,2,FALSE)*Table1[[#This Row],[%]]*0.875</f>
        <v>1.3125</v>
      </c>
      <c r="J36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696" spans="1:11" hidden="1" x14ac:dyDescent="0.3">
      <c r="A3696" t="s">
        <v>13</v>
      </c>
      <c r="B3696" t="s">
        <v>90</v>
      </c>
      <c r="D3696" t="s">
        <v>15</v>
      </c>
      <c r="E3696" t="s">
        <v>127</v>
      </c>
      <c r="F3696">
        <v>10</v>
      </c>
      <c r="G3696" t="str">
        <f>VLOOKUP(Table1[[#This Row],[Week]],MonthWeek,3,FALSE)</f>
        <v>Mar</v>
      </c>
      <c r="H3696" s="58">
        <v>0.1</v>
      </c>
      <c r="I3696" s="4">
        <f>VLOOKUP(Table1[[#This Row],[Week]],WeekDays,2,FALSE)*Table1[[#This Row],[%]]*0.875</f>
        <v>0.4375</v>
      </c>
      <c r="J36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697" spans="1:11" hidden="1" x14ac:dyDescent="0.3">
      <c r="A3697" t="s">
        <v>13</v>
      </c>
      <c r="B3697" t="s">
        <v>90</v>
      </c>
      <c r="D3697" t="s">
        <v>15</v>
      </c>
      <c r="E3697" t="s">
        <v>138</v>
      </c>
      <c r="F3697">
        <v>10</v>
      </c>
      <c r="G3697" t="str">
        <f>VLOOKUP(Table1[[#This Row],[Week]],MonthWeek,3,FALSE)</f>
        <v>Mar</v>
      </c>
      <c r="H3697" s="58">
        <v>0.25</v>
      </c>
      <c r="I3697" s="4">
        <f>VLOOKUP(Table1[[#This Row],[Week]],WeekDays,2,FALSE)*Table1[[#This Row],[%]]*0.875</f>
        <v>1.09375</v>
      </c>
      <c r="J36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698" spans="1:11" hidden="1" x14ac:dyDescent="0.3">
      <c r="A3698" t="s">
        <v>13</v>
      </c>
      <c r="B3698" t="s">
        <v>90</v>
      </c>
      <c r="D3698" t="s">
        <v>0</v>
      </c>
      <c r="E3698" t="s">
        <v>13</v>
      </c>
      <c r="F3698">
        <v>10</v>
      </c>
      <c r="G3698" t="str">
        <f>VLOOKUP(Table1[[#This Row],[Week]],MonthWeek,3,FALSE)</f>
        <v>Mar</v>
      </c>
      <c r="H3698" s="58">
        <v>0.2</v>
      </c>
      <c r="I3698" s="4">
        <f>VLOOKUP(Table1[[#This Row],[Week]],WeekDays,2,FALSE)*Table1[[#This Row],[%]]*0.875</f>
        <v>0.875</v>
      </c>
      <c r="J36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699" spans="1:11" hidden="1" x14ac:dyDescent="0.3">
      <c r="A3699" t="s">
        <v>13</v>
      </c>
      <c r="B3699" t="s">
        <v>90</v>
      </c>
      <c r="D3699" t="s">
        <v>17</v>
      </c>
      <c r="E3699" t="s">
        <v>118</v>
      </c>
      <c r="F3699">
        <v>10</v>
      </c>
      <c r="G3699" t="str">
        <f>VLOOKUP(Table1[[#This Row],[Week]],MonthWeek,3,FALSE)</f>
        <v>Mar</v>
      </c>
      <c r="H3699" s="58">
        <v>0.25</v>
      </c>
      <c r="I3699" s="4">
        <f>VLOOKUP(Table1[[#This Row],[Week]],WeekDays,2,FALSE)*Table1[[#This Row],[%]]*0.875</f>
        <v>1.09375</v>
      </c>
      <c r="J36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00" spans="1:11" hidden="1" x14ac:dyDescent="0.3">
      <c r="A3700" t="s">
        <v>13</v>
      </c>
      <c r="B3700" t="s">
        <v>59</v>
      </c>
      <c r="D3700" t="s">
        <v>19</v>
      </c>
      <c r="E3700" t="s">
        <v>102</v>
      </c>
      <c r="F3700">
        <v>10</v>
      </c>
      <c r="G3700" t="str">
        <f>VLOOKUP(Table1[[#This Row],[Week]],MonthWeek,3,FALSE)</f>
        <v>Mar</v>
      </c>
      <c r="I3700" s="4">
        <f>VLOOKUP(Table1[[#This Row],[Week]],WeekDays,2,FALSE)*Table1[[#This Row],[%]]*0.875</f>
        <v>0</v>
      </c>
      <c r="J37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01" spans="1:11" hidden="1" x14ac:dyDescent="0.3">
      <c r="A3701" t="s">
        <v>13</v>
      </c>
      <c r="B3701" t="s">
        <v>59</v>
      </c>
      <c r="D3701" t="s">
        <v>19</v>
      </c>
      <c r="E3701" t="s">
        <v>39</v>
      </c>
      <c r="F3701">
        <v>10</v>
      </c>
      <c r="G3701" t="str">
        <f>VLOOKUP(Table1[[#This Row],[Week]],MonthWeek,3,FALSE)</f>
        <v>Mar</v>
      </c>
      <c r="H3701" s="58">
        <v>0.2</v>
      </c>
      <c r="I3701" s="4">
        <f>VLOOKUP(Table1[[#This Row],[Week]],WeekDays,2,FALSE)*Table1[[#This Row],[%]]*0.875</f>
        <v>0.875</v>
      </c>
      <c r="J37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702" spans="1:11" hidden="1" x14ac:dyDescent="0.3">
      <c r="A3702" t="s">
        <v>13</v>
      </c>
      <c r="B3702" t="s">
        <v>59</v>
      </c>
      <c r="D3702" t="s">
        <v>15</v>
      </c>
      <c r="E3702" t="s">
        <v>92</v>
      </c>
      <c r="F3702">
        <v>10</v>
      </c>
      <c r="G3702" t="str">
        <f>VLOOKUP(Table1[[#This Row],[Week]],MonthWeek,3,FALSE)</f>
        <v>Mar</v>
      </c>
      <c r="I3702" s="4">
        <f>VLOOKUP(Table1[[#This Row],[Week]],WeekDays,2,FALSE)*Table1[[#This Row],[%]]*0.875</f>
        <v>0</v>
      </c>
      <c r="J37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03" spans="1:11" hidden="1" x14ac:dyDescent="0.3">
      <c r="A3703" t="s">
        <v>13</v>
      </c>
      <c r="B3703" t="s">
        <v>59</v>
      </c>
      <c r="D3703" t="s">
        <v>15</v>
      </c>
      <c r="E3703" t="s">
        <v>128</v>
      </c>
      <c r="F3703">
        <v>10</v>
      </c>
      <c r="G3703" t="str">
        <f>VLOOKUP(Table1[[#This Row],[Week]],MonthWeek,3,FALSE)</f>
        <v>Mar</v>
      </c>
      <c r="H3703" s="58">
        <v>0.25</v>
      </c>
      <c r="I3703" s="4">
        <f>VLOOKUP(Table1[[#This Row],[Week]],WeekDays,2,FALSE)*Table1[[#This Row],[%]]*0.875</f>
        <v>1.09375</v>
      </c>
      <c r="J37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3704" spans="1:11" hidden="1" x14ac:dyDescent="0.3">
      <c r="A3704" t="s">
        <v>13</v>
      </c>
      <c r="B3704" t="s">
        <v>59</v>
      </c>
      <c r="D3704" t="s">
        <v>15</v>
      </c>
      <c r="E3704" t="s">
        <v>78</v>
      </c>
      <c r="F3704">
        <v>10</v>
      </c>
      <c r="G3704" t="str">
        <f>VLOOKUP(Table1[[#This Row],[Week]],MonthWeek,3,FALSE)</f>
        <v>Mar</v>
      </c>
      <c r="I3704" s="4">
        <f>VLOOKUP(Table1[[#This Row],[Week]],WeekDays,2,FALSE)*Table1[[#This Row],[%]]*0.875</f>
        <v>0</v>
      </c>
      <c r="J37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05" spans="1:11" hidden="1" x14ac:dyDescent="0.3">
      <c r="A3705" t="s">
        <v>13</v>
      </c>
      <c r="B3705" t="s">
        <v>59</v>
      </c>
      <c r="D3705" t="s">
        <v>0</v>
      </c>
      <c r="E3705" t="s">
        <v>13</v>
      </c>
      <c r="F3705">
        <v>10</v>
      </c>
      <c r="G3705" t="str">
        <f>VLOOKUP(Table1[[#This Row],[Week]],MonthWeek,3,FALSE)</f>
        <v>Mar</v>
      </c>
      <c r="H3705" s="58">
        <v>0.2</v>
      </c>
      <c r="I3705" s="4">
        <f>VLOOKUP(Table1[[#This Row],[Week]],WeekDays,2,FALSE)*Table1[[#This Row],[%]]*0.875</f>
        <v>0.875</v>
      </c>
      <c r="J37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06" spans="1:11" hidden="1" x14ac:dyDescent="0.3">
      <c r="A3706" t="s">
        <v>13</v>
      </c>
      <c r="B3706" t="s">
        <v>59</v>
      </c>
      <c r="D3706" t="s">
        <v>17</v>
      </c>
      <c r="E3706" t="s">
        <v>72</v>
      </c>
      <c r="F3706">
        <v>10</v>
      </c>
      <c r="G3706" t="str">
        <f>VLOOKUP(Table1[[#This Row],[Week]],MonthWeek,3,FALSE)</f>
        <v>Mar</v>
      </c>
      <c r="H3706" s="58">
        <v>0.25</v>
      </c>
      <c r="I3706" s="4">
        <f>VLOOKUP(Table1[[#This Row],[Week]],WeekDays,2,FALSE)*Table1[[#This Row],[%]]*0.875</f>
        <v>1.09375</v>
      </c>
      <c r="J37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3707" spans="1:11" hidden="1" x14ac:dyDescent="0.3">
      <c r="A3707" t="s">
        <v>10</v>
      </c>
      <c r="B3707" t="s">
        <v>10</v>
      </c>
      <c r="D3707" t="s">
        <v>17</v>
      </c>
      <c r="E3707" t="s">
        <v>72</v>
      </c>
      <c r="F3707">
        <v>10</v>
      </c>
      <c r="G3707" t="str">
        <f>VLOOKUP(Table1[[#This Row],[Week]],MonthWeek,3,FALSE)</f>
        <v>Mar</v>
      </c>
      <c r="H3707" s="58">
        <v>0.2</v>
      </c>
      <c r="I3707" s="4">
        <f>VLOOKUP(Table1[[#This Row],[Week]],WeekDays,2,FALSE)*Table1[[#This Row],[%]]*0.875</f>
        <v>0.875</v>
      </c>
      <c r="J37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707" t="s">
        <v>170</v>
      </c>
    </row>
    <row r="3708" spans="1:11" hidden="1" x14ac:dyDescent="0.3">
      <c r="A3708" t="s">
        <v>10</v>
      </c>
      <c r="B3708" t="s">
        <v>10</v>
      </c>
      <c r="D3708" t="s">
        <v>17</v>
      </c>
      <c r="E3708" t="s">
        <v>79</v>
      </c>
      <c r="F3708">
        <v>10</v>
      </c>
      <c r="G3708" t="str">
        <f>VLOOKUP(Table1[[#This Row],[Week]],MonthWeek,3,FALSE)</f>
        <v>Mar</v>
      </c>
      <c r="I3708" s="4">
        <f>VLOOKUP(Table1[[#This Row],[Week]],WeekDays,2,FALSE)*Table1[[#This Row],[%]]*0.875</f>
        <v>0</v>
      </c>
      <c r="J37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09" spans="1:11" hidden="1" x14ac:dyDescent="0.3">
      <c r="A3709" t="s">
        <v>10</v>
      </c>
      <c r="B3709" t="s">
        <v>10</v>
      </c>
      <c r="D3709" t="s">
        <v>17</v>
      </c>
      <c r="E3709" t="s">
        <v>62</v>
      </c>
      <c r="F3709">
        <v>10</v>
      </c>
      <c r="G3709" t="str">
        <f>VLOOKUP(Table1[[#This Row],[Week]],MonthWeek,3,FALSE)</f>
        <v>Mar</v>
      </c>
      <c r="I3709" s="4">
        <f>VLOOKUP(Table1[[#This Row],[Week]],WeekDays,2,FALSE)*Table1[[#This Row],[%]]*0.875</f>
        <v>0</v>
      </c>
      <c r="J37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10" spans="1:11" hidden="1" x14ac:dyDescent="0.3">
      <c r="A3710" t="s">
        <v>4</v>
      </c>
      <c r="B3710" t="s">
        <v>45</v>
      </c>
      <c r="D3710" t="s">
        <v>19</v>
      </c>
      <c r="E3710" t="s">
        <v>102</v>
      </c>
      <c r="F3710">
        <v>10</v>
      </c>
      <c r="G3710" t="str">
        <f>VLOOKUP(Table1[[#This Row],[Week]],MonthWeek,3,FALSE)</f>
        <v>Mar</v>
      </c>
      <c r="H3710" s="58">
        <v>0.25</v>
      </c>
      <c r="I3710" s="4">
        <f>VLOOKUP(Table1[[#This Row],[Week]],WeekDays,2,FALSE)*Table1[[#This Row],[%]]*0.875</f>
        <v>1.09375</v>
      </c>
      <c r="J37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711" spans="1:11" hidden="1" x14ac:dyDescent="0.3">
      <c r="A3711" t="s">
        <v>4</v>
      </c>
      <c r="B3711" t="s">
        <v>45</v>
      </c>
      <c r="D3711" t="s">
        <v>15</v>
      </c>
      <c r="E3711" t="s">
        <v>130</v>
      </c>
      <c r="F3711">
        <v>10</v>
      </c>
      <c r="G3711" t="str">
        <f>VLOOKUP(Table1[[#This Row],[Week]],MonthWeek,3,FALSE)</f>
        <v>Mar</v>
      </c>
      <c r="H3711" s="58">
        <v>0.5</v>
      </c>
      <c r="I3711" s="4">
        <f>VLOOKUP(Table1[[#This Row],[Week]],WeekDays,2,FALSE)*Table1[[#This Row],[%]]*0.875</f>
        <v>2.1875</v>
      </c>
      <c r="J37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712" spans="1:11" hidden="1" x14ac:dyDescent="0.3">
      <c r="A3712" t="s">
        <v>4</v>
      </c>
      <c r="B3712" t="s">
        <v>45</v>
      </c>
      <c r="D3712" t="s">
        <v>0</v>
      </c>
      <c r="E3712" t="s">
        <v>4</v>
      </c>
      <c r="F3712">
        <v>10</v>
      </c>
      <c r="G3712" t="str">
        <f>VLOOKUP(Table1[[#This Row],[Week]],MonthWeek,3,FALSE)</f>
        <v>Mar</v>
      </c>
      <c r="H3712" s="58">
        <v>0.2</v>
      </c>
      <c r="I3712" s="4">
        <f>VLOOKUP(Table1[[#This Row],[Week]],WeekDays,2,FALSE)*Table1[[#This Row],[%]]*0.875</f>
        <v>0.875</v>
      </c>
      <c r="J37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13" spans="1:10" hidden="1" x14ac:dyDescent="0.3">
      <c r="A3713" t="s">
        <v>4</v>
      </c>
      <c r="B3713" t="s">
        <v>45</v>
      </c>
      <c r="D3713" t="s">
        <v>17</v>
      </c>
      <c r="E3713" t="s">
        <v>118</v>
      </c>
      <c r="F3713">
        <v>10</v>
      </c>
      <c r="G3713" t="str">
        <f>VLOOKUP(Table1[[#This Row],[Week]],MonthWeek,3,FALSE)</f>
        <v>Mar</v>
      </c>
      <c r="H3713" s="58">
        <v>0.2</v>
      </c>
      <c r="I3713" s="4">
        <f>VLOOKUP(Table1[[#This Row],[Week]],WeekDays,2,FALSE)*Table1[[#This Row],[%]]*0.875</f>
        <v>0.875</v>
      </c>
      <c r="J37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714" spans="1:10" hidden="1" x14ac:dyDescent="0.3">
      <c r="A3714" t="s">
        <v>13</v>
      </c>
      <c r="B3714" t="s">
        <v>98</v>
      </c>
      <c r="D3714" t="s">
        <v>19</v>
      </c>
      <c r="E3714" t="s">
        <v>39</v>
      </c>
      <c r="F3714">
        <v>10</v>
      </c>
      <c r="G3714" t="str">
        <f>VLOOKUP(Table1[[#This Row],[Week]],MonthWeek,3,FALSE)</f>
        <v>Mar</v>
      </c>
      <c r="H3714" s="58">
        <v>0.4</v>
      </c>
      <c r="I3714" s="4">
        <f>VLOOKUP(Table1[[#This Row],[Week]],WeekDays,2,FALSE)*Table1[[#This Row],[%]]*0.875</f>
        <v>1.75</v>
      </c>
      <c r="J37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715" spans="1:10" hidden="1" x14ac:dyDescent="0.3">
      <c r="A3715" t="s">
        <v>13</v>
      </c>
      <c r="B3715" t="s">
        <v>98</v>
      </c>
      <c r="D3715" t="s">
        <v>15</v>
      </c>
      <c r="E3715" t="s">
        <v>126</v>
      </c>
      <c r="F3715">
        <v>10</v>
      </c>
      <c r="G3715" t="str">
        <f>VLOOKUP(Table1[[#This Row],[Week]],MonthWeek,3,FALSE)</f>
        <v>Mar</v>
      </c>
      <c r="I3715" s="4">
        <f>VLOOKUP(Table1[[#This Row],[Week]],WeekDays,2,FALSE)*Table1[[#This Row],[%]]*0.875</f>
        <v>0</v>
      </c>
      <c r="J37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16" spans="1:10" hidden="1" x14ac:dyDescent="0.3">
      <c r="A3716" t="s">
        <v>13</v>
      </c>
      <c r="B3716" t="s">
        <v>98</v>
      </c>
      <c r="D3716" t="s">
        <v>15</v>
      </c>
      <c r="E3716" t="s">
        <v>117</v>
      </c>
      <c r="F3716">
        <v>10</v>
      </c>
      <c r="G3716" t="str">
        <f>VLOOKUP(Table1[[#This Row],[Week]],MonthWeek,3,FALSE)</f>
        <v>Mar</v>
      </c>
      <c r="H3716" s="58">
        <v>0.25</v>
      </c>
      <c r="I3716" s="4">
        <f>VLOOKUP(Table1[[#This Row],[Week]],WeekDays,2,FALSE)*Table1[[#This Row],[%]]*0.875</f>
        <v>1.09375</v>
      </c>
      <c r="J371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717" spans="1:10" hidden="1" x14ac:dyDescent="0.3">
      <c r="A3717" t="s">
        <v>13</v>
      </c>
      <c r="B3717" t="s">
        <v>98</v>
      </c>
      <c r="D3717" t="s">
        <v>0</v>
      </c>
      <c r="E3717" t="s">
        <v>13</v>
      </c>
      <c r="F3717">
        <v>10</v>
      </c>
      <c r="G3717" t="str">
        <f>VLOOKUP(Table1[[#This Row],[Week]],MonthWeek,3,FALSE)</f>
        <v>Mar</v>
      </c>
      <c r="H3717" s="58">
        <v>0.2</v>
      </c>
      <c r="I3717" s="4">
        <f>VLOOKUP(Table1[[#This Row],[Week]],WeekDays,2,FALSE)*Table1[[#This Row],[%]]*0.875</f>
        <v>0.875</v>
      </c>
      <c r="J37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18" spans="1:10" hidden="1" x14ac:dyDescent="0.3">
      <c r="A3718" t="s">
        <v>13</v>
      </c>
      <c r="B3718" t="s">
        <v>98</v>
      </c>
      <c r="D3718" t="s">
        <v>17</v>
      </c>
      <c r="E3718" t="s">
        <v>118</v>
      </c>
      <c r="F3718">
        <v>10</v>
      </c>
      <c r="G3718" t="str">
        <f>VLOOKUP(Table1[[#This Row],[Week]],MonthWeek,3,FALSE)</f>
        <v>Mar</v>
      </c>
      <c r="H3718" s="58">
        <v>0.25</v>
      </c>
      <c r="I3718" s="4">
        <f>VLOOKUP(Table1[[#This Row],[Week]],WeekDays,2,FALSE)*Table1[[#This Row],[%]]*0.875</f>
        <v>1.09375</v>
      </c>
      <c r="J37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19" spans="1:10" hidden="1" x14ac:dyDescent="0.3">
      <c r="A3719" t="s">
        <v>6</v>
      </c>
      <c r="B3719" t="s">
        <v>56</v>
      </c>
      <c r="D3719" t="s">
        <v>19</v>
      </c>
      <c r="E3719" t="s">
        <v>114</v>
      </c>
      <c r="F3719">
        <v>10</v>
      </c>
      <c r="G3719" t="str">
        <f>VLOOKUP(Table1[[#This Row],[Week]],MonthWeek,3,FALSE)</f>
        <v>Mar</v>
      </c>
      <c r="I3719" s="4">
        <f>VLOOKUP(Table1[[#This Row],[Week]],WeekDays,2,FALSE)*Table1[[#This Row],[%]]*0.875</f>
        <v>0</v>
      </c>
      <c r="J37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0" spans="1:10" hidden="1" x14ac:dyDescent="0.3">
      <c r="A3720" t="s">
        <v>6</v>
      </c>
      <c r="B3720" t="s">
        <v>56</v>
      </c>
      <c r="D3720" t="s">
        <v>15</v>
      </c>
      <c r="E3720" t="s">
        <v>122</v>
      </c>
      <c r="F3720">
        <v>10</v>
      </c>
      <c r="G3720" t="str">
        <f>VLOOKUP(Table1[[#This Row],[Week]],MonthWeek,3,FALSE)</f>
        <v>Mar</v>
      </c>
      <c r="I3720" s="4">
        <f>VLOOKUP(Table1[[#This Row],[Week]],WeekDays,2,FALSE)*Table1[[#This Row],[%]]*0.875</f>
        <v>0</v>
      </c>
      <c r="J37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1" spans="1:10" hidden="1" x14ac:dyDescent="0.3">
      <c r="A3721" t="s">
        <v>6</v>
      </c>
      <c r="B3721" t="s">
        <v>56</v>
      </c>
      <c r="D3721" t="s">
        <v>0</v>
      </c>
      <c r="E3721" t="s">
        <v>6</v>
      </c>
      <c r="F3721">
        <v>10</v>
      </c>
      <c r="G3721" t="str">
        <f>VLOOKUP(Table1[[#This Row],[Week]],MonthWeek,3,FALSE)</f>
        <v>Mar</v>
      </c>
      <c r="I3721" s="4">
        <f>VLOOKUP(Table1[[#This Row],[Week]],WeekDays,2,FALSE)*Table1[[#This Row],[%]]*0.875</f>
        <v>0</v>
      </c>
      <c r="J37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2" spans="1:10" hidden="1" x14ac:dyDescent="0.3">
      <c r="A3722" t="s">
        <v>6</v>
      </c>
      <c r="B3722" t="s">
        <v>56</v>
      </c>
      <c r="D3722" t="s">
        <v>17</v>
      </c>
      <c r="E3722" t="s">
        <v>50</v>
      </c>
      <c r="F3722">
        <v>10</v>
      </c>
      <c r="G3722" t="str">
        <f>VLOOKUP(Table1[[#This Row],[Week]],MonthWeek,3,FALSE)</f>
        <v>Mar</v>
      </c>
      <c r="I3722" s="4">
        <f>VLOOKUP(Table1[[#This Row],[Week]],WeekDays,2,FALSE)*Table1[[#This Row],[%]]*0.875</f>
        <v>0</v>
      </c>
      <c r="J37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3" spans="1:10" hidden="1" x14ac:dyDescent="0.3">
      <c r="A3723" t="s">
        <v>5</v>
      </c>
      <c r="B3723" t="s">
        <v>46</v>
      </c>
      <c r="D3723" t="s">
        <v>19</v>
      </c>
      <c r="E3723" t="s">
        <v>108</v>
      </c>
      <c r="F3723">
        <v>10</v>
      </c>
      <c r="G3723" t="str">
        <f>VLOOKUP(Table1[[#This Row],[Week]],MonthWeek,3,FALSE)</f>
        <v>Mar</v>
      </c>
      <c r="I3723" s="4">
        <f>VLOOKUP(Table1[[#This Row],[Week]],WeekDays,2,FALSE)*Table1[[#This Row],[%]]*0.875</f>
        <v>0</v>
      </c>
      <c r="J37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4" spans="1:10" hidden="1" x14ac:dyDescent="0.3">
      <c r="A3724" t="s">
        <v>5</v>
      </c>
      <c r="B3724" t="s">
        <v>46</v>
      </c>
      <c r="D3724" t="s">
        <v>19</v>
      </c>
      <c r="E3724" t="s">
        <v>39</v>
      </c>
      <c r="F3724">
        <v>10</v>
      </c>
      <c r="G3724" t="str">
        <f>VLOOKUP(Table1[[#This Row],[Week]],MonthWeek,3,FALSE)</f>
        <v>Mar</v>
      </c>
      <c r="I3724" s="4">
        <f>VLOOKUP(Table1[[#This Row],[Week]],WeekDays,2,FALSE)*Table1[[#This Row],[%]]*0.875</f>
        <v>0</v>
      </c>
      <c r="J37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5" spans="1:10" hidden="1" x14ac:dyDescent="0.3">
      <c r="A3725" t="s">
        <v>5</v>
      </c>
      <c r="B3725" t="s">
        <v>46</v>
      </c>
      <c r="D3725" t="s">
        <v>15</v>
      </c>
      <c r="E3725" t="s">
        <v>132</v>
      </c>
      <c r="F3725">
        <v>10</v>
      </c>
      <c r="G3725" t="str">
        <f>VLOOKUP(Table1[[#This Row],[Week]],MonthWeek,3,FALSE)</f>
        <v>Mar</v>
      </c>
      <c r="I3725" s="4">
        <f>VLOOKUP(Table1[[#This Row],[Week]],WeekDays,2,FALSE)*Table1[[#This Row],[%]]*0.875</f>
        <v>0</v>
      </c>
      <c r="J37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6" spans="1:10" hidden="1" x14ac:dyDescent="0.3">
      <c r="A3726" t="s">
        <v>5</v>
      </c>
      <c r="B3726" t="s">
        <v>46</v>
      </c>
      <c r="D3726" t="s">
        <v>15</v>
      </c>
      <c r="E3726" t="s">
        <v>92</v>
      </c>
      <c r="F3726">
        <v>10</v>
      </c>
      <c r="G3726" t="str">
        <f>VLOOKUP(Table1[[#This Row],[Week]],MonthWeek,3,FALSE)</f>
        <v>Mar</v>
      </c>
      <c r="I3726" s="4">
        <f>VLOOKUP(Table1[[#This Row],[Week]],WeekDays,2,FALSE)*Table1[[#This Row],[%]]*0.875</f>
        <v>0</v>
      </c>
      <c r="J37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7" spans="1:10" hidden="1" x14ac:dyDescent="0.3">
      <c r="A3727" t="s">
        <v>5</v>
      </c>
      <c r="B3727" t="s">
        <v>46</v>
      </c>
      <c r="D3727" t="s">
        <v>15</v>
      </c>
      <c r="E3727" t="s">
        <v>133</v>
      </c>
      <c r="F3727">
        <v>10</v>
      </c>
      <c r="G3727" t="str">
        <f>VLOOKUP(Table1[[#This Row],[Week]],MonthWeek,3,FALSE)</f>
        <v>Mar</v>
      </c>
      <c r="I3727" s="4">
        <f>VLOOKUP(Table1[[#This Row],[Week]],WeekDays,2,FALSE)*Table1[[#This Row],[%]]*0.875</f>
        <v>0</v>
      </c>
      <c r="J37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8" spans="1:10" hidden="1" x14ac:dyDescent="0.3">
      <c r="A3728" t="s">
        <v>5</v>
      </c>
      <c r="B3728" t="s">
        <v>46</v>
      </c>
      <c r="D3728" t="s">
        <v>15</v>
      </c>
      <c r="E3728" t="s">
        <v>78</v>
      </c>
      <c r="F3728">
        <v>10</v>
      </c>
      <c r="G3728" t="str">
        <f>VLOOKUP(Table1[[#This Row],[Week]],MonthWeek,3,FALSE)</f>
        <v>Mar</v>
      </c>
      <c r="I3728" s="4">
        <f>VLOOKUP(Table1[[#This Row],[Week]],WeekDays,2,FALSE)*Table1[[#This Row],[%]]*0.875</f>
        <v>0</v>
      </c>
      <c r="J37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29" spans="1:11" hidden="1" x14ac:dyDescent="0.3">
      <c r="A3729" t="s">
        <v>5</v>
      </c>
      <c r="B3729" t="s">
        <v>46</v>
      </c>
      <c r="D3729" t="s">
        <v>17</v>
      </c>
      <c r="E3729" t="s">
        <v>62</v>
      </c>
      <c r="F3729">
        <v>10</v>
      </c>
      <c r="G3729" t="str">
        <f>VLOOKUP(Table1[[#This Row],[Week]],MonthWeek,3,FALSE)</f>
        <v>Mar</v>
      </c>
      <c r="I3729" s="4">
        <f>VLOOKUP(Table1[[#This Row],[Week]],WeekDays,2,FALSE)*Table1[[#This Row],[%]]*0.875</f>
        <v>0</v>
      </c>
      <c r="J37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30" spans="1:11" hidden="1" x14ac:dyDescent="0.3">
      <c r="A3730" t="s">
        <v>14</v>
      </c>
      <c r="B3730" t="s">
        <v>85</v>
      </c>
      <c r="D3730" t="s">
        <v>19</v>
      </c>
      <c r="E3730" t="s">
        <v>108</v>
      </c>
      <c r="F3730">
        <v>10</v>
      </c>
      <c r="G3730" t="str">
        <f>VLOOKUP(Table1[[#This Row],[Week]],MonthWeek,3,FALSE)</f>
        <v>Mar</v>
      </c>
      <c r="H3730" s="58">
        <v>0.3</v>
      </c>
      <c r="I3730" s="4">
        <f>VLOOKUP(Table1[[#This Row],[Week]],WeekDays,2,FALSE)*Table1[[#This Row],[%]]*0.875</f>
        <v>1.3125</v>
      </c>
      <c r="J37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731" spans="1:11" hidden="1" x14ac:dyDescent="0.3">
      <c r="A3731" t="s">
        <v>14</v>
      </c>
      <c r="B3731" t="s">
        <v>85</v>
      </c>
      <c r="D3731" t="s">
        <v>15</v>
      </c>
      <c r="E3731" t="s">
        <v>92</v>
      </c>
      <c r="F3731">
        <v>10</v>
      </c>
      <c r="G3731" t="str">
        <f>VLOOKUP(Table1[[#This Row],[Week]],MonthWeek,3,FALSE)</f>
        <v>Mar</v>
      </c>
      <c r="H3731" s="58">
        <v>0.8</v>
      </c>
      <c r="I3731" s="4">
        <f>VLOOKUP(Table1[[#This Row],[Week]],WeekDays,2,FALSE)*Table1[[#This Row],[%]]*0.875</f>
        <v>3.5</v>
      </c>
      <c r="J37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732" spans="1:11" hidden="1" x14ac:dyDescent="0.3">
      <c r="A3732" t="s">
        <v>14</v>
      </c>
      <c r="B3732" t="s">
        <v>85</v>
      </c>
      <c r="D3732" t="s">
        <v>15</v>
      </c>
      <c r="E3732" t="s">
        <v>126</v>
      </c>
      <c r="F3732">
        <v>10</v>
      </c>
      <c r="G3732" t="str">
        <f>VLOOKUP(Table1[[#This Row],[Week]],MonthWeek,3,FALSE)</f>
        <v>Mar</v>
      </c>
      <c r="H3732" s="58">
        <v>0.05</v>
      </c>
      <c r="I3732" s="4">
        <f>VLOOKUP(Table1[[#This Row],[Week]],WeekDays,2,FALSE)*Table1[[#This Row],[%]]*0.875</f>
        <v>0.21875</v>
      </c>
      <c r="J37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733" spans="1:11" hidden="1" x14ac:dyDescent="0.3">
      <c r="A3733" t="s">
        <v>14</v>
      </c>
      <c r="B3733" t="s">
        <v>85</v>
      </c>
      <c r="D3733" t="s">
        <v>15</v>
      </c>
      <c r="E3733" t="s">
        <v>138</v>
      </c>
      <c r="F3733">
        <v>10</v>
      </c>
      <c r="G3733" t="str">
        <f>VLOOKUP(Table1[[#This Row],[Week]],MonthWeek,3,FALSE)</f>
        <v>Mar</v>
      </c>
      <c r="I3733" s="4">
        <f>VLOOKUP(Table1[[#This Row],[Week]],WeekDays,2,FALSE)*Table1[[#This Row],[%]]*0.875</f>
        <v>0</v>
      </c>
      <c r="J37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34" spans="1:11" hidden="1" x14ac:dyDescent="0.3">
      <c r="A3734" t="s">
        <v>14</v>
      </c>
      <c r="B3734" t="s">
        <v>85</v>
      </c>
      <c r="D3734" t="s">
        <v>0</v>
      </c>
      <c r="E3734" t="s">
        <v>167</v>
      </c>
      <c r="F3734">
        <v>10</v>
      </c>
      <c r="G3734" t="str">
        <f>VLOOKUP(Table1[[#This Row],[Week]],MonthWeek,3,FALSE)</f>
        <v>Mar</v>
      </c>
      <c r="H3734" s="58">
        <v>0.2</v>
      </c>
      <c r="I3734" s="4">
        <f>VLOOKUP(Table1[[#This Row],[Week]],WeekDays,2,FALSE)*Table1[[#This Row],[%]]*0.875</f>
        <v>0.875</v>
      </c>
      <c r="J373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735" spans="1:11" hidden="1" x14ac:dyDescent="0.3">
      <c r="A3735" t="s">
        <v>14</v>
      </c>
      <c r="B3735" t="s">
        <v>85</v>
      </c>
      <c r="D3735" t="s">
        <v>17</v>
      </c>
      <c r="E3735" t="s">
        <v>120</v>
      </c>
      <c r="F3735">
        <v>10</v>
      </c>
      <c r="G3735" t="str">
        <f>VLOOKUP(Table1[[#This Row],[Week]],MonthWeek,3,FALSE)</f>
        <v>Mar</v>
      </c>
      <c r="H3735" s="58">
        <v>0.15</v>
      </c>
      <c r="I3735" s="4">
        <f>VLOOKUP(Table1[[#This Row],[Week]],WeekDays,2,FALSE)*Table1[[#This Row],[%]]*0.875</f>
        <v>0.65625</v>
      </c>
      <c r="J37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736" spans="1:11" hidden="1" x14ac:dyDescent="0.3">
      <c r="A3736" t="s">
        <v>14</v>
      </c>
      <c r="B3736" t="s">
        <v>85</v>
      </c>
      <c r="D3736" t="s">
        <v>17</v>
      </c>
      <c r="E3736" t="s">
        <v>72</v>
      </c>
      <c r="F3736">
        <v>10</v>
      </c>
      <c r="G3736" t="str">
        <f>VLOOKUP(Table1[[#This Row],[Week]],MonthWeek,3,FALSE)</f>
        <v>Mar</v>
      </c>
      <c r="H3736" s="58">
        <v>0.1</v>
      </c>
      <c r="I3736" s="4">
        <f>VLOOKUP(Table1[[#This Row],[Week]],WeekDays,2,FALSE)*Table1[[#This Row],[%]]*0.875</f>
        <v>0.4375</v>
      </c>
      <c r="J37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737" spans="1:11" hidden="1" x14ac:dyDescent="0.3">
      <c r="A3737" t="s">
        <v>6</v>
      </c>
      <c r="B3737" t="s">
        <v>111</v>
      </c>
      <c r="D3737" t="s">
        <v>19</v>
      </c>
      <c r="E3737" t="s">
        <v>73</v>
      </c>
      <c r="F3737">
        <v>10</v>
      </c>
      <c r="G3737" t="str">
        <f>VLOOKUP(Table1[[#This Row],[Week]],MonthWeek,3,FALSE)</f>
        <v>Mar</v>
      </c>
      <c r="H3737" s="42">
        <v>0.1</v>
      </c>
      <c r="I3737" s="4">
        <f>VLOOKUP(Table1[[#This Row],[Week]],WeekDays,2,FALSE)*Table1[[#This Row],[%]]*0.875</f>
        <v>0.4375</v>
      </c>
      <c r="J37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738" spans="1:11" hidden="1" x14ac:dyDescent="0.3">
      <c r="A3738" t="s">
        <v>6</v>
      </c>
      <c r="B3738" t="s">
        <v>111</v>
      </c>
      <c r="D3738" t="s">
        <v>15</v>
      </c>
      <c r="E3738" t="s">
        <v>37</v>
      </c>
      <c r="F3738">
        <v>10</v>
      </c>
      <c r="G3738" t="str">
        <f>VLOOKUP(Table1[[#This Row],[Week]],MonthWeek,3,FALSE)</f>
        <v>Mar</v>
      </c>
      <c r="H3738" s="58">
        <v>0.3</v>
      </c>
      <c r="I3738" s="4">
        <f>VLOOKUP(Table1[[#This Row],[Week]],WeekDays,2,FALSE)*Table1[[#This Row],[%]]*0.875</f>
        <v>1.3125</v>
      </c>
      <c r="J37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3738" s="42"/>
    </row>
    <row r="3739" spans="1:11" hidden="1" x14ac:dyDescent="0.3">
      <c r="A3739" t="s">
        <v>6</v>
      </c>
      <c r="B3739" t="s">
        <v>111</v>
      </c>
      <c r="D3739" t="s">
        <v>15</v>
      </c>
      <c r="E3739" t="s">
        <v>134</v>
      </c>
      <c r="F3739">
        <v>10</v>
      </c>
      <c r="G3739" t="str">
        <f>VLOOKUP(Table1[[#This Row],[Week]],MonthWeek,3,FALSE)</f>
        <v>Mar</v>
      </c>
      <c r="H3739" s="58">
        <v>0.3</v>
      </c>
      <c r="I3739" s="4">
        <f>VLOOKUP(Table1[[#This Row],[Week]],WeekDays,2,FALSE)*Table1[[#This Row],[%]]*0.875</f>
        <v>1.3125</v>
      </c>
      <c r="J37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740" spans="1:11" hidden="1" x14ac:dyDescent="0.3">
      <c r="A3740" t="s">
        <v>6</v>
      </c>
      <c r="B3740" t="s">
        <v>111</v>
      </c>
      <c r="D3740" t="s">
        <v>15</v>
      </c>
      <c r="E3740" t="s">
        <v>127</v>
      </c>
      <c r="F3740">
        <v>10</v>
      </c>
      <c r="G3740" t="str">
        <f>VLOOKUP(Table1[[#This Row],[Week]],MonthWeek,3,FALSE)</f>
        <v>Mar</v>
      </c>
      <c r="I3740" s="4">
        <f>VLOOKUP(Table1[[#This Row],[Week]],WeekDays,2,FALSE)*Table1[[#This Row],[%]]*0.875</f>
        <v>0</v>
      </c>
      <c r="J37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41" spans="1:11" hidden="1" x14ac:dyDescent="0.3">
      <c r="A3741" t="s">
        <v>6</v>
      </c>
      <c r="B3741" t="s">
        <v>111</v>
      </c>
      <c r="D3741" t="s">
        <v>0</v>
      </c>
      <c r="E3741" t="s">
        <v>6</v>
      </c>
      <c r="F3741">
        <v>10</v>
      </c>
      <c r="G3741" t="str">
        <f>VLOOKUP(Table1[[#This Row],[Week]],MonthWeek,3,FALSE)</f>
        <v>Mar</v>
      </c>
      <c r="H3741" s="58">
        <v>0.3</v>
      </c>
      <c r="I3741" s="4">
        <f>VLOOKUP(Table1[[#This Row],[Week]],WeekDays,2,FALSE)*Table1[[#This Row],[%]]*0.875</f>
        <v>1.3125</v>
      </c>
      <c r="J37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742" spans="1:11" hidden="1" x14ac:dyDescent="0.3">
      <c r="A3742" t="s">
        <v>6</v>
      </c>
      <c r="B3742" t="s">
        <v>111</v>
      </c>
      <c r="D3742" t="s">
        <v>17</v>
      </c>
      <c r="E3742" t="s">
        <v>79</v>
      </c>
      <c r="F3742">
        <v>10</v>
      </c>
      <c r="G3742" t="str">
        <f>VLOOKUP(Table1[[#This Row],[Week]],MonthWeek,3,FALSE)</f>
        <v>Mar</v>
      </c>
      <c r="H3742" s="58">
        <v>0.1</v>
      </c>
      <c r="I3742" s="4">
        <f>VLOOKUP(Table1[[#This Row],[Week]],WeekDays,2,FALSE)*Table1[[#This Row],[%]]*0.875</f>
        <v>0.4375</v>
      </c>
      <c r="J37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743" spans="1:11" hidden="1" x14ac:dyDescent="0.3">
      <c r="A3743" t="s">
        <v>6</v>
      </c>
      <c r="B3743" t="s">
        <v>97</v>
      </c>
      <c r="D3743" t="s">
        <v>19</v>
      </c>
      <c r="E3743" t="s">
        <v>73</v>
      </c>
      <c r="F3743">
        <v>10</v>
      </c>
      <c r="G3743" t="str">
        <f>VLOOKUP(Table1[[#This Row],[Week]],MonthWeek,3,FALSE)</f>
        <v>Mar</v>
      </c>
      <c r="H3743" s="58">
        <v>0.15</v>
      </c>
      <c r="I3743" s="4">
        <f>VLOOKUP(Table1[[#This Row],[Week]],WeekDays,2,FALSE)*Table1[[#This Row],[%]]*0.875</f>
        <v>0.65625</v>
      </c>
      <c r="J37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3744" spans="1:11" hidden="1" x14ac:dyDescent="0.3">
      <c r="A3744" t="s">
        <v>6</v>
      </c>
      <c r="B3744" t="s">
        <v>97</v>
      </c>
      <c r="D3744" t="s">
        <v>15</v>
      </c>
      <c r="E3744" t="s">
        <v>124</v>
      </c>
      <c r="F3744">
        <v>10</v>
      </c>
      <c r="G3744" t="str">
        <f>VLOOKUP(Table1[[#This Row],[Week]],MonthWeek,3,FALSE)</f>
        <v>Mar</v>
      </c>
      <c r="H3744" s="58">
        <v>0.2</v>
      </c>
      <c r="I3744" s="4">
        <f>VLOOKUP(Table1[[#This Row],[Week]],WeekDays,2,FALSE)*Table1[[#This Row],[%]]*0.875</f>
        <v>0.875</v>
      </c>
      <c r="J37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45" spans="1:11" hidden="1" x14ac:dyDescent="0.3">
      <c r="A3745" t="s">
        <v>6</v>
      </c>
      <c r="B3745" t="s">
        <v>97</v>
      </c>
      <c r="D3745" t="s">
        <v>0</v>
      </c>
      <c r="E3745" t="s">
        <v>6</v>
      </c>
      <c r="F3745">
        <v>10</v>
      </c>
      <c r="G3745" t="str">
        <f>VLOOKUP(Table1[[#This Row],[Week]],MonthWeek,3,FALSE)</f>
        <v>Mar</v>
      </c>
      <c r="H3745" s="58">
        <v>0.4</v>
      </c>
      <c r="I3745" s="4">
        <f>VLOOKUP(Table1[[#This Row],[Week]],WeekDays,2,FALSE)*Table1[[#This Row],[%]]*0.875</f>
        <v>1.75</v>
      </c>
      <c r="J37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746" spans="1:11" hidden="1" x14ac:dyDescent="0.3">
      <c r="A3746" t="s">
        <v>6</v>
      </c>
      <c r="B3746" t="s">
        <v>97</v>
      </c>
      <c r="D3746" t="s">
        <v>17</v>
      </c>
      <c r="E3746" t="s">
        <v>107</v>
      </c>
      <c r="F3746">
        <v>10</v>
      </c>
      <c r="G3746" t="str">
        <f>VLOOKUP(Table1[[#This Row],[Week]],MonthWeek,3,FALSE)</f>
        <v>Mar</v>
      </c>
      <c r="H3746" s="42">
        <v>0.1</v>
      </c>
      <c r="I3746" s="4">
        <f>VLOOKUP(Table1[[#This Row],[Week]],WeekDays,2,FALSE)*Table1[[#This Row],[%]]*0.875</f>
        <v>0.4375</v>
      </c>
      <c r="J37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746" s="42"/>
    </row>
    <row r="3747" spans="1:11" hidden="1" x14ac:dyDescent="0.3">
      <c r="A3747" t="s">
        <v>6</v>
      </c>
      <c r="B3747" t="s">
        <v>97</v>
      </c>
      <c r="D3747" t="s">
        <v>17</v>
      </c>
      <c r="E3747" t="s">
        <v>50</v>
      </c>
      <c r="F3747">
        <v>10</v>
      </c>
      <c r="G3747" t="str">
        <f>VLOOKUP(Table1[[#This Row],[Week]],MonthWeek,3,FALSE)</f>
        <v>Mar</v>
      </c>
      <c r="H3747" s="58">
        <v>0.2</v>
      </c>
      <c r="I3747" s="4">
        <f>VLOOKUP(Table1[[#This Row],[Week]],WeekDays,2,FALSE)*Table1[[#This Row],[%]]*0.875</f>
        <v>0.875</v>
      </c>
      <c r="J37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748" spans="1:11" hidden="1" x14ac:dyDescent="0.3">
      <c r="A3748" t="s">
        <v>13</v>
      </c>
      <c r="B3748" t="s">
        <v>69</v>
      </c>
      <c r="D3748" t="s">
        <v>19</v>
      </c>
      <c r="E3748" t="s">
        <v>108</v>
      </c>
      <c r="F3748">
        <v>10</v>
      </c>
      <c r="G3748" t="str">
        <f>VLOOKUP(Table1[[#This Row],[Week]],MonthWeek,3,FALSE)</f>
        <v>Mar</v>
      </c>
      <c r="H3748" s="58">
        <v>0.15</v>
      </c>
      <c r="I3748" s="4">
        <f>VLOOKUP(Table1[[#This Row],[Week]],WeekDays,2,FALSE)*Table1[[#This Row],[%]]*0.875</f>
        <v>0.65625</v>
      </c>
      <c r="J37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749" spans="1:11" hidden="1" x14ac:dyDescent="0.3">
      <c r="A3749" t="s">
        <v>13</v>
      </c>
      <c r="B3749" t="s">
        <v>69</v>
      </c>
      <c r="D3749" t="s">
        <v>15</v>
      </c>
      <c r="E3749" t="s">
        <v>127</v>
      </c>
      <c r="F3749">
        <v>10</v>
      </c>
      <c r="G3749" t="str">
        <f>VLOOKUP(Table1[[#This Row],[Week]],MonthWeek,3,FALSE)</f>
        <v>Mar</v>
      </c>
      <c r="H3749" s="58">
        <v>0.1</v>
      </c>
      <c r="I3749" s="4">
        <f>VLOOKUP(Table1[[#This Row],[Week]],WeekDays,2,FALSE)*Table1[[#This Row],[%]]*0.875</f>
        <v>0.4375</v>
      </c>
      <c r="J37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750" spans="1:11" hidden="1" x14ac:dyDescent="0.3">
      <c r="A3750" t="s">
        <v>13</v>
      </c>
      <c r="B3750" t="s">
        <v>69</v>
      </c>
      <c r="D3750" t="s">
        <v>15</v>
      </c>
      <c r="E3750" t="s">
        <v>138</v>
      </c>
      <c r="F3750">
        <v>10</v>
      </c>
      <c r="G3750" t="str">
        <f>VLOOKUP(Table1[[#This Row],[Week]],MonthWeek,3,FALSE)</f>
        <v>Mar</v>
      </c>
      <c r="H3750" s="58">
        <v>0.15</v>
      </c>
      <c r="I3750" s="4">
        <f>VLOOKUP(Table1[[#This Row],[Week]],WeekDays,2,FALSE)*Table1[[#This Row],[%]]*0.875</f>
        <v>0.65625</v>
      </c>
      <c r="J37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751" spans="1:11" hidden="1" x14ac:dyDescent="0.3">
      <c r="A3751" t="s">
        <v>13</v>
      </c>
      <c r="B3751" t="s">
        <v>69</v>
      </c>
      <c r="D3751" t="s">
        <v>0</v>
      </c>
      <c r="E3751" t="s">
        <v>13</v>
      </c>
      <c r="F3751">
        <v>10</v>
      </c>
      <c r="G3751" t="str">
        <f>VLOOKUP(Table1[[#This Row],[Week]],MonthWeek,3,FALSE)</f>
        <v>Mar</v>
      </c>
      <c r="H3751" s="58">
        <v>0.2</v>
      </c>
      <c r="I3751" s="4">
        <f>VLOOKUP(Table1[[#This Row],[Week]],WeekDays,2,FALSE)*Table1[[#This Row],[%]]*0.875</f>
        <v>0.875</v>
      </c>
      <c r="J37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52" spans="1:11" hidden="1" x14ac:dyDescent="0.3">
      <c r="A3752" t="s">
        <v>13</v>
      </c>
      <c r="B3752" t="s">
        <v>69</v>
      </c>
      <c r="D3752" t="s">
        <v>17</v>
      </c>
      <c r="E3752" t="s">
        <v>118</v>
      </c>
      <c r="F3752">
        <v>10</v>
      </c>
      <c r="G3752" t="str">
        <f>VLOOKUP(Table1[[#This Row],[Week]],MonthWeek,3,FALSE)</f>
        <v>Mar</v>
      </c>
      <c r="H3752" s="58">
        <v>0.1</v>
      </c>
      <c r="I3752" s="4">
        <f>VLOOKUP(Table1[[#This Row],[Week]],WeekDays,2,FALSE)*Table1[[#This Row],[%]]*0.875</f>
        <v>0.4375</v>
      </c>
      <c r="J37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753" spans="1:11" hidden="1" x14ac:dyDescent="0.3">
      <c r="A3753" t="s">
        <v>14</v>
      </c>
      <c r="B3753" t="s">
        <v>60</v>
      </c>
      <c r="D3753" t="s">
        <v>19</v>
      </c>
      <c r="E3753" t="s">
        <v>108</v>
      </c>
      <c r="F3753">
        <v>10</v>
      </c>
      <c r="G3753" t="str">
        <f>VLOOKUP(Table1[[#This Row],[Week]],MonthWeek,3,FALSE)</f>
        <v>Mar</v>
      </c>
      <c r="H3753" s="58">
        <v>0.35</v>
      </c>
      <c r="I3753" s="4">
        <f>VLOOKUP(Table1[[#This Row],[Week]],WeekDays,2,FALSE)*Table1[[#This Row],[%]]*0.875</f>
        <v>1.53125</v>
      </c>
      <c r="J37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row>
    <row r="3754" spans="1:11" hidden="1" x14ac:dyDescent="0.3">
      <c r="A3754" t="s">
        <v>14</v>
      </c>
      <c r="B3754" t="s">
        <v>60</v>
      </c>
      <c r="D3754" t="s">
        <v>19</v>
      </c>
      <c r="E3754" t="s">
        <v>51</v>
      </c>
      <c r="F3754">
        <v>10</v>
      </c>
      <c r="G3754" t="str">
        <f>VLOOKUP(Table1[[#This Row],[Week]],MonthWeek,3,FALSE)</f>
        <v>Mar</v>
      </c>
      <c r="H3754" s="58">
        <v>0.1</v>
      </c>
      <c r="I3754" s="4">
        <f>VLOOKUP(Table1[[#This Row],[Week]],WeekDays,2,FALSE)*Table1[[#This Row],[%]]*0.875</f>
        <v>0.4375</v>
      </c>
      <c r="J37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755" spans="1:11" hidden="1" x14ac:dyDescent="0.3">
      <c r="A3755" t="s">
        <v>14</v>
      </c>
      <c r="B3755" t="s">
        <v>60</v>
      </c>
      <c r="D3755" t="s">
        <v>15</v>
      </c>
      <c r="E3755" t="s">
        <v>134</v>
      </c>
      <c r="F3755">
        <v>10</v>
      </c>
      <c r="G3755" t="str">
        <f>VLOOKUP(Table1[[#This Row],[Week]],MonthWeek,3,FALSE)</f>
        <v>Mar</v>
      </c>
      <c r="I3755" s="4">
        <f>VLOOKUP(Table1[[#This Row],[Week]],WeekDays,2,FALSE)*Table1[[#This Row],[%]]*0.875</f>
        <v>0</v>
      </c>
      <c r="J37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56" spans="1:11" hidden="1" x14ac:dyDescent="0.3">
      <c r="A3756" t="s">
        <v>14</v>
      </c>
      <c r="B3756" t="s">
        <v>60</v>
      </c>
      <c r="D3756" t="s">
        <v>15</v>
      </c>
      <c r="E3756" t="s">
        <v>126</v>
      </c>
      <c r="F3756">
        <v>10</v>
      </c>
      <c r="G3756" t="str">
        <f>VLOOKUP(Table1[[#This Row],[Week]],MonthWeek,3,FALSE)</f>
        <v>Mar</v>
      </c>
      <c r="H3756" s="58">
        <v>0.3</v>
      </c>
      <c r="I3756" s="4">
        <f>VLOOKUP(Table1[[#This Row],[Week]],WeekDays,2,FALSE)*Table1[[#This Row],[%]]*0.875</f>
        <v>1.3125</v>
      </c>
      <c r="J37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757" spans="1:11" hidden="1" x14ac:dyDescent="0.3">
      <c r="A3757" t="s">
        <v>14</v>
      </c>
      <c r="B3757" t="s">
        <v>60</v>
      </c>
      <c r="D3757" t="s">
        <v>0</v>
      </c>
      <c r="E3757" t="s">
        <v>167</v>
      </c>
      <c r="F3757">
        <v>10</v>
      </c>
      <c r="G3757" t="str">
        <f>VLOOKUP(Table1[[#This Row],[Week]],MonthWeek,3,FALSE)</f>
        <v>Mar</v>
      </c>
      <c r="H3757" s="58">
        <v>0.2</v>
      </c>
      <c r="I3757" s="4">
        <f>VLOOKUP(Table1[[#This Row],[Week]],WeekDays,2,FALSE)*Table1[[#This Row],[%]]*0.875</f>
        <v>0.875</v>
      </c>
      <c r="J375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758" spans="1:11" hidden="1" x14ac:dyDescent="0.3">
      <c r="A3758" t="s">
        <v>14</v>
      </c>
      <c r="B3758" t="s">
        <v>60</v>
      </c>
      <c r="D3758" t="s">
        <v>17</v>
      </c>
      <c r="E3758" t="s">
        <v>120</v>
      </c>
      <c r="F3758">
        <v>10</v>
      </c>
      <c r="G3758" t="str">
        <f>VLOOKUP(Table1[[#This Row],[Week]],MonthWeek,3,FALSE)</f>
        <v>Mar</v>
      </c>
      <c r="H3758" s="58">
        <v>0.3</v>
      </c>
      <c r="I3758" s="4">
        <f>VLOOKUP(Table1[[#This Row],[Week]],WeekDays,2,FALSE)*Table1[[#This Row],[%]]*0.875</f>
        <v>1.3125</v>
      </c>
      <c r="J37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759" spans="1:11" hidden="1" x14ac:dyDescent="0.3">
      <c r="A3759" t="s">
        <v>14</v>
      </c>
      <c r="B3759" t="s">
        <v>60</v>
      </c>
      <c r="D3759" t="s">
        <v>17</v>
      </c>
      <c r="E3759" t="s">
        <v>72</v>
      </c>
      <c r="F3759">
        <v>10</v>
      </c>
      <c r="G3759" t="str">
        <f>VLOOKUP(Table1[[#This Row],[Week]],MonthWeek,3,FALSE)</f>
        <v>Mar</v>
      </c>
      <c r="H3759" s="58">
        <v>0.15</v>
      </c>
      <c r="I3759" s="4">
        <f>VLOOKUP(Table1[[#This Row],[Week]],WeekDays,2,FALSE)*Table1[[#This Row],[%]]*0.875</f>
        <v>0.65625</v>
      </c>
      <c r="J37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3760" spans="1:11" hidden="1" x14ac:dyDescent="0.3">
      <c r="A3760" t="s">
        <v>14</v>
      </c>
      <c r="B3760" t="s">
        <v>91</v>
      </c>
      <c r="D3760" t="s">
        <v>19</v>
      </c>
      <c r="E3760" t="s">
        <v>51</v>
      </c>
      <c r="F3760">
        <v>11</v>
      </c>
      <c r="G3760" t="str">
        <f>VLOOKUP(Table1[[#This Row],[Week]],MonthWeek,3,FALSE)</f>
        <v>Mar</v>
      </c>
      <c r="H3760" s="58">
        <v>0.3</v>
      </c>
      <c r="I3760" s="4">
        <f>VLOOKUP(Table1[[#This Row],[Week]],WeekDays,2,FALSE)*Table1[[#This Row],[%]]*0.875</f>
        <v>1.3125</v>
      </c>
      <c r="J37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761" spans="1:11" hidden="1" x14ac:dyDescent="0.3">
      <c r="A3761" t="s">
        <v>14</v>
      </c>
      <c r="B3761" t="s">
        <v>91</v>
      </c>
      <c r="D3761" t="s">
        <v>15</v>
      </c>
      <c r="E3761" t="s">
        <v>126</v>
      </c>
      <c r="F3761">
        <v>11</v>
      </c>
      <c r="G3761" t="str">
        <f>VLOOKUP(Table1[[#This Row],[Week]],MonthWeek,3,FALSE)</f>
        <v>Mar</v>
      </c>
      <c r="H3761" s="58">
        <v>0.1</v>
      </c>
      <c r="I3761" s="4">
        <f>VLOOKUP(Table1[[#This Row],[Week]],WeekDays,2,FALSE)*Table1[[#This Row],[%]]*0.875</f>
        <v>0.4375</v>
      </c>
      <c r="J37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762" spans="1:11" hidden="1" x14ac:dyDescent="0.3">
      <c r="A3762" t="s">
        <v>14</v>
      </c>
      <c r="B3762" t="s">
        <v>91</v>
      </c>
      <c r="D3762" t="s">
        <v>15</v>
      </c>
      <c r="E3762" t="s">
        <v>117</v>
      </c>
      <c r="F3762">
        <v>11</v>
      </c>
      <c r="G3762" t="str">
        <f>VLOOKUP(Table1[[#This Row],[Week]],MonthWeek,3,FALSE)</f>
        <v>Mar</v>
      </c>
      <c r="H3762" s="58">
        <v>0.4</v>
      </c>
      <c r="I3762" s="4">
        <f>VLOOKUP(Table1[[#This Row],[Week]],WeekDays,2,FALSE)*Table1[[#This Row],[%]]*0.875</f>
        <v>1.75</v>
      </c>
      <c r="J376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763" spans="1:11" hidden="1" x14ac:dyDescent="0.3">
      <c r="A3763" t="s">
        <v>14</v>
      </c>
      <c r="B3763" t="s">
        <v>91</v>
      </c>
      <c r="D3763" t="s">
        <v>0</v>
      </c>
      <c r="E3763" t="s">
        <v>167</v>
      </c>
      <c r="F3763">
        <v>11</v>
      </c>
      <c r="G3763" t="str">
        <f>VLOOKUP(Table1[[#This Row],[Week]],MonthWeek,3,FALSE)</f>
        <v>Mar</v>
      </c>
      <c r="H3763" s="58">
        <v>0.15</v>
      </c>
      <c r="I3763" s="4">
        <f>VLOOKUP(Table1[[#This Row],[Week]],WeekDays,2,FALSE)*Table1[[#This Row],[%]]*0.875</f>
        <v>0.65625</v>
      </c>
      <c r="J376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764" spans="1:11" hidden="1" x14ac:dyDescent="0.3">
      <c r="A3764" t="s">
        <v>14</v>
      </c>
      <c r="B3764" t="s">
        <v>91</v>
      </c>
      <c r="D3764" t="s">
        <v>17</v>
      </c>
      <c r="E3764" t="s">
        <v>120</v>
      </c>
      <c r="F3764">
        <v>11</v>
      </c>
      <c r="G3764" t="str">
        <f>VLOOKUP(Table1[[#This Row],[Week]],MonthWeek,3,FALSE)</f>
        <v>Mar</v>
      </c>
      <c r="H3764" s="58">
        <v>0.25</v>
      </c>
      <c r="I3764" s="4">
        <f>VLOOKUP(Table1[[#This Row],[Week]],WeekDays,2,FALSE)*Table1[[#This Row],[%]]*0.875</f>
        <v>1.09375</v>
      </c>
      <c r="J37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765" spans="1:11" hidden="1" x14ac:dyDescent="0.3">
      <c r="A3765" t="s">
        <v>14</v>
      </c>
      <c r="B3765" t="s">
        <v>91</v>
      </c>
      <c r="D3765" t="s">
        <v>17</v>
      </c>
      <c r="E3765" t="s">
        <v>72</v>
      </c>
      <c r="F3765">
        <v>11</v>
      </c>
      <c r="G3765" t="str">
        <f>VLOOKUP(Table1[[#This Row],[Week]],MonthWeek,3,FALSE)</f>
        <v>Mar</v>
      </c>
      <c r="H3765" s="58">
        <v>0.05</v>
      </c>
      <c r="I3765" s="4">
        <f>VLOOKUP(Table1[[#This Row],[Week]],WeekDays,2,FALSE)*Table1[[#This Row],[%]]*0.875</f>
        <v>0.21875</v>
      </c>
      <c r="J37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766" spans="1:11" hidden="1" x14ac:dyDescent="0.3">
      <c r="A3766" t="s">
        <v>5</v>
      </c>
      <c r="B3766" t="s">
        <v>30</v>
      </c>
      <c r="D3766" t="s">
        <v>19</v>
      </c>
      <c r="E3766" t="s">
        <v>108</v>
      </c>
      <c r="F3766">
        <v>11</v>
      </c>
      <c r="G3766" t="str">
        <f>VLOOKUP(Table1[[#This Row],[Week]],MonthWeek,3,FALSE)</f>
        <v>Mar</v>
      </c>
      <c r="H3766" s="42">
        <v>0.2</v>
      </c>
      <c r="I3766" s="4">
        <f>VLOOKUP(Table1[[#This Row],[Week]],WeekDays,2,FALSE)*Table1[[#This Row],[%]]*0.875</f>
        <v>0.875</v>
      </c>
      <c r="J37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3766" s="42"/>
    </row>
    <row r="3767" spans="1:11" hidden="1" x14ac:dyDescent="0.3">
      <c r="A3767" t="s">
        <v>5</v>
      </c>
      <c r="B3767" t="s">
        <v>30</v>
      </c>
      <c r="D3767" t="s">
        <v>19</v>
      </c>
      <c r="E3767" t="s">
        <v>102</v>
      </c>
      <c r="F3767">
        <v>11</v>
      </c>
      <c r="G3767" t="str">
        <f>VLOOKUP(Table1[[#This Row],[Week]],MonthWeek,3,FALSE)</f>
        <v>Mar</v>
      </c>
      <c r="H3767" s="58">
        <v>0.2</v>
      </c>
      <c r="I3767" s="4">
        <f>VLOOKUP(Table1[[#This Row],[Week]],WeekDays,2,FALSE)*Table1[[#This Row],[%]]*0.875</f>
        <v>0.875</v>
      </c>
      <c r="J37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768" spans="1:11" hidden="1" x14ac:dyDescent="0.3">
      <c r="A3768" t="s">
        <v>5</v>
      </c>
      <c r="B3768" t="s">
        <v>30</v>
      </c>
      <c r="D3768" t="s">
        <v>19</v>
      </c>
      <c r="E3768" t="s">
        <v>39</v>
      </c>
      <c r="F3768">
        <v>11</v>
      </c>
      <c r="G3768" t="str">
        <f>VLOOKUP(Table1[[#This Row],[Week]],MonthWeek,3,FALSE)</f>
        <v>Mar</v>
      </c>
      <c r="H3768" s="58">
        <v>0.1</v>
      </c>
      <c r="I3768" s="4">
        <f>VLOOKUP(Table1[[#This Row],[Week]],WeekDays,2,FALSE)*Table1[[#This Row],[%]]*0.875</f>
        <v>0.4375</v>
      </c>
      <c r="J37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769" spans="1:11" hidden="1" x14ac:dyDescent="0.3">
      <c r="A3769" t="s">
        <v>5</v>
      </c>
      <c r="B3769" t="s">
        <v>30</v>
      </c>
      <c r="D3769" t="s">
        <v>19</v>
      </c>
      <c r="E3769" t="s">
        <v>51</v>
      </c>
      <c r="F3769">
        <v>11</v>
      </c>
      <c r="G3769" t="str">
        <f>VLOOKUP(Table1[[#This Row],[Week]],MonthWeek,3,FALSE)</f>
        <v>Mar</v>
      </c>
      <c r="H3769" s="58">
        <v>0.5</v>
      </c>
      <c r="I3769" s="4">
        <f>VLOOKUP(Table1[[#This Row],[Week]],WeekDays,2,FALSE)*Table1[[#This Row],[%]]*0.875</f>
        <v>2.1875</v>
      </c>
      <c r="J37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770" spans="1:11" hidden="1" x14ac:dyDescent="0.3">
      <c r="A3770" t="s">
        <v>5</v>
      </c>
      <c r="B3770" t="s">
        <v>30</v>
      </c>
      <c r="D3770" t="s">
        <v>15</v>
      </c>
      <c r="E3770" t="s">
        <v>124</v>
      </c>
      <c r="F3770">
        <v>11</v>
      </c>
      <c r="G3770" t="str">
        <f>VLOOKUP(Table1[[#This Row],[Week]],MonthWeek,3,FALSE)</f>
        <v>Mar</v>
      </c>
      <c r="I3770" s="4">
        <f>VLOOKUP(Table1[[#This Row],[Week]],WeekDays,2,FALSE)*Table1[[#This Row],[%]]*0.875</f>
        <v>0</v>
      </c>
      <c r="J37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71" spans="1:11" hidden="1" x14ac:dyDescent="0.3">
      <c r="A3771" t="s">
        <v>5</v>
      </c>
      <c r="B3771" t="s">
        <v>30</v>
      </c>
      <c r="D3771" t="s">
        <v>15</v>
      </c>
      <c r="E3771" t="s">
        <v>37</v>
      </c>
      <c r="F3771">
        <v>11</v>
      </c>
      <c r="G3771" t="str">
        <f>VLOOKUP(Table1[[#This Row],[Week]],MonthWeek,3,FALSE)</f>
        <v>Mar</v>
      </c>
      <c r="H3771" s="58">
        <v>0.1</v>
      </c>
      <c r="I3771" s="4">
        <f>VLOOKUP(Table1[[#This Row],[Week]],WeekDays,2,FALSE)*Table1[[#This Row],[%]]*0.875</f>
        <v>0.4375</v>
      </c>
      <c r="J37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772" spans="1:11" hidden="1" x14ac:dyDescent="0.3">
      <c r="A3772" t="s">
        <v>5</v>
      </c>
      <c r="B3772" t="s">
        <v>30</v>
      </c>
      <c r="D3772" t="s">
        <v>15</v>
      </c>
      <c r="E3772" t="s">
        <v>132</v>
      </c>
      <c r="F3772">
        <v>11</v>
      </c>
      <c r="G3772" t="str">
        <f>VLOOKUP(Table1[[#This Row],[Week]],MonthWeek,3,FALSE)</f>
        <v>Mar</v>
      </c>
      <c r="H3772" s="58">
        <v>1</v>
      </c>
      <c r="I3772" s="4">
        <f>VLOOKUP(Table1[[#This Row],[Week]],WeekDays,2,FALSE)*Table1[[#This Row],[%]]*0.875</f>
        <v>4.375</v>
      </c>
      <c r="J37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773" spans="1:11" hidden="1" x14ac:dyDescent="0.3">
      <c r="A3773" t="s">
        <v>5</v>
      </c>
      <c r="B3773" t="s">
        <v>30</v>
      </c>
      <c r="D3773" t="s">
        <v>15</v>
      </c>
      <c r="E3773" t="s">
        <v>92</v>
      </c>
      <c r="F3773">
        <v>11</v>
      </c>
      <c r="G3773" t="str">
        <f>VLOOKUP(Table1[[#This Row],[Week]],MonthWeek,3,FALSE)</f>
        <v>Mar</v>
      </c>
      <c r="H3773" s="58">
        <v>0.5</v>
      </c>
      <c r="I3773" s="4">
        <f>VLOOKUP(Table1[[#This Row],[Week]],WeekDays,2,FALSE)*Table1[[#This Row],[%]]*0.875</f>
        <v>2.1875</v>
      </c>
      <c r="J37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774" spans="1:11" hidden="1" x14ac:dyDescent="0.3">
      <c r="A3774" t="s">
        <v>5</v>
      </c>
      <c r="B3774" t="s">
        <v>30</v>
      </c>
      <c r="D3774" t="s">
        <v>15</v>
      </c>
      <c r="E3774" t="s">
        <v>127</v>
      </c>
      <c r="F3774">
        <v>11</v>
      </c>
      <c r="G3774" t="str">
        <f>VLOOKUP(Table1[[#This Row],[Week]],MonthWeek,3,FALSE)</f>
        <v>Mar</v>
      </c>
      <c r="I3774" s="4">
        <f>VLOOKUP(Table1[[#This Row],[Week]],WeekDays,2,FALSE)*Table1[[#This Row],[%]]*0.875</f>
        <v>0</v>
      </c>
      <c r="J37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75" spans="1:11" hidden="1" x14ac:dyDescent="0.3">
      <c r="A3775" t="s">
        <v>5</v>
      </c>
      <c r="B3775" t="s">
        <v>30</v>
      </c>
      <c r="D3775" t="s">
        <v>15</v>
      </c>
      <c r="E3775" t="s">
        <v>71</v>
      </c>
      <c r="F3775">
        <v>11</v>
      </c>
      <c r="G3775" t="str">
        <f>VLOOKUP(Table1[[#This Row],[Week]],MonthWeek,3,FALSE)</f>
        <v>Mar</v>
      </c>
      <c r="H3775" s="58">
        <v>1</v>
      </c>
      <c r="I3775" s="4">
        <f>VLOOKUP(Table1[[#This Row],[Week]],WeekDays,2,FALSE)*Table1[[#This Row],[%]]*0.875</f>
        <v>4.375</v>
      </c>
      <c r="J37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776" spans="1:11" hidden="1" x14ac:dyDescent="0.3">
      <c r="A3776" t="s">
        <v>5</v>
      </c>
      <c r="B3776" t="s">
        <v>30</v>
      </c>
      <c r="D3776" t="s">
        <v>15</v>
      </c>
      <c r="E3776" t="s">
        <v>126</v>
      </c>
      <c r="F3776">
        <v>11</v>
      </c>
      <c r="G3776" t="str">
        <f>VLOOKUP(Table1[[#This Row],[Week]],MonthWeek,3,FALSE)</f>
        <v>Mar</v>
      </c>
      <c r="H3776" s="58">
        <v>0.2</v>
      </c>
      <c r="I3776" s="4">
        <f>VLOOKUP(Table1[[#This Row],[Week]],WeekDays,2,FALSE)*Table1[[#This Row],[%]]*0.875</f>
        <v>0.875</v>
      </c>
      <c r="J37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77" spans="1:10" hidden="1" x14ac:dyDescent="0.3">
      <c r="A3777" t="s">
        <v>5</v>
      </c>
      <c r="B3777" t="s">
        <v>30</v>
      </c>
      <c r="D3777" t="s">
        <v>17</v>
      </c>
      <c r="E3777" t="s">
        <v>101</v>
      </c>
      <c r="F3777">
        <v>11</v>
      </c>
      <c r="G3777" t="str">
        <f>VLOOKUP(Table1[[#This Row],[Week]],MonthWeek,3,FALSE)</f>
        <v>Mar</v>
      </c>
      <c r="H3777" s="58">
        <v>1</v>
      </c>
      <c r="I3777" s="4">
        <f>VLOOKUP(Table1[[#This Row],[Week]],WeekDays,2,FALSE)*Table1[[#This Row],[%]]*0.875</f>
        <v>4.375</v>
      </c>
      <c r="J37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778" spans="1:10" hidden="1" x14ac:dyDescent="0.3">
      <c r="A3778" t="s">
        <v>5</v>
      </c>
      <c r="B3778" t="s">
        <v>30</v>
      </c>
      <c r="D3778" t="s">
        <v>17</v>
      </c>
      <c r="E3778" t="s">
        <v>38</v>
      </c>
      <c r="F3778">
        <v>11</v>
      </c>
      <c r="G3778" t="str">
        <f>VLOOKUP(Table1[[#This Row],[Week]],MonthWeek,3,FALSE)</f>
        <v>Mar</v>
      </c>
      <c r="H3778" s="58">
        <v>1</v>
      </c>
      <c r="I3778" s="4">
        <f>VLOOKUP(Table1[[#This Row],[Week]],WeekDays,2,FALSE)*Table1[[#This Row],[%]]*0.875</f>
        <v>4.375</v>
      </c>
      <c r="J37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779" spans="1:10" hidden="1" x14ac:dyDescent="0.3">
      <c r="A3779" t="s">
        <v>5</v>
      </c>
      <c r="B3779" t="s">
        <v>30</v>
      </c>
      <c r="D3779" t="s">
        <v>17</v>
      </c>
      <c r="E3779" t="s">
        <v>62</v>
      </c>
      <c r="F3779">
        <v>11</v>
      </c>
      <c r="G3779" t="str">
        <f>VLOOKUP(Table1[[#This Row],[Week]],MonthWeek,3,FALSE)</f>
        <v>Mar</v>
      </c>
      <c r="H3779" s="58">
        <v>0.4</v>
      </c>
      <c r="I3779" s="4">
        <f>VLOOKUP(Table1[[#This Row],[Week]],WeekDays,2,FALSE)*Table1[[#This Row],[%]]*0.875</f>
        <v>1.75</v>
      </c>
      <c r="J37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780" spans="1:10" hidden="1" x14ac:dyDescent="0.3">
      <c r="A3780" t="s">
        <v>14</v>
      </c>
      <c r="B3780" t="s">
        <v>168</v>
      </c>
      <c r="D3780" t="s">
        <v>19</v>
      </c>
      <c r="E3780" t="s">
        <v>51</v>
      </c>
      <c r="F3780">
        <v>11</v>
      </c>
      <c r="G3780" t="str">
        <f>VLOOKUP(Table1[[#This Row],[Week]],MonthWeek,3,FALSE)</f>
        <v>Mar</v>
      </c>
      <c r="I3780" s="4">
        <f>VLOOKUP(Table1[[#This Row],[Week]],WeekDays,2,FALSE)*Table1[[#This Row],[%]]*0.875</f>
        <v>0</v>
      </c>
      <c r="J37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81" spans="1:10" hidden="1" x14ac:dyDescent="0.3">
      <c r="A3781" t="s">
        <v>14</v>
      </c>
      <c r="B3781" t="s">
        <v>168</v>
      </c>
      <c r="D3781" t="s">
        <v>15</v>
      </c>
      <c r="E3781" t="s">
        <v>130</v>
      </c>
      <c r="F3781">
        <v>11</v>
      </c>
      <c r="G3781" t="str">
        <f>VLOOKUP(Table1[[#This Row],[Week]],MonthWeek,3,FALSE)</f>
        <v>Mar</v>
      </c>
      <c r="I3781" s="4">
        <f>VLOOKUP(Table1[[#This Row],[Week]],WeekDays,2,FALSE)*Table1[[#This Row],[%]]*0.875</f>
        <v>0</v>
      </c>
      <c r="J37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82" spans="1:10" hidden="1" x14ac:dyDescent="0.3">
      <c r="A3782" t="s">
        <v>14</v>
      </c>
      <c r="B3782" t="s">
        <v>168</v>
      </c>
      <c r="D3782" t="s">
        <v>15</v>
      </c>
      <c r="E3782" t="s">
        <v>37</v>
      </c>
      <c r="F3782">
        <v>11</v>
      </c>
      <c r="G3782" t="str">
        <f>VLOOKUP(Table1[[#This Row],[Week]],MonthWeek,3,FALSE)</f>
        <v>Mar</v>
      </c>
      <c r="I3782" s="4">
        <f>VLOOKUP(Table1[[#This Row],[Week]],WeekDays,2,FALSE)*Table1[[#This Row],[%]]*0.875</f>
        <v>0</v>
      </c>
      <c r="J37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83" spans="1:10" hidden="1" x14ac:dyDescent="0.3">
      <c r="A3783" t="s">
        <v>14</v>
      </c>
      <c r="B3783" t="s">
        <v>168</v>
      </c>
      <c r="D3783" t="s">
        <v>15</v>
      </c>
      <c r="E3783" t="s">
        <v>133</v>
      </c>
      <c r="F3783">
        <v>11</v>
      </c>
      <c r="G3783" t="str">
        <f>VLOOKUP(Table1[[#This Row],[Week]],MonthWeek,3,FALSE)</f>
        <v>Mar</v>
      </c>
      <c r="I3783" s="4">
        <f>VLOOKUP(Table1[[#This Row],[Week]],WeekDays,2,FALSE)*Table1[[#This Row],[%]]*0.875</f>
        <v>0</v>
      </c>
      <c r="J37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84" spans="1:10" hidden="1" x14ac:dyDescent="0.3">
      <c r="A3784" t="s">
        <v>14</v>
      </c>
      <c r="B3784" t="s">
        <v>168</v>
      </c>
      <c r="D3784" t="s">
        <v>15</v>
      </c>
      <c r="E3784" t="s">
        <v>127</v>
      </c>
      <c r="F3784">
        <v>11</v>
      </c>
      <c r="G3784" t="str">
        <f>VLOOKUP(Table1[[#This Row],[Week]],MonthWeek,3,FALSE)</f>
        <v>Mar</v>
      </c>
      <c r="I3784" s="4">
        <f>VLOOKUP(Table1[[#This Row],[Week]],WeekDays,2,FALSE)*Table1[[#This Row],[%]]*0.875</f>
        <v>0</v>
      </c>
      <c r="J37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85" spans="1:10" hidden="1" x14ac:dyDescent="0.3">
      <c r="A3785" t="s">
        <v>14</v>
      </c>
      <c r="B3785" t="s">
        <v>168</v>
      </c>
      <c r="D3785" t="s">
        <v>15</v>
      </c>
      <c r="E3785" t="s">
        <v>128</v>
      </c>
      <c r="F3785">
        <v>11</v>
      </c>
      <c r="G3785" t="str">
        <f>VLOOKUP(Table1[[#This Row],[Week]],MonthWeek,3,FALSE)</f>
        <v>Mar</v>
      </c>
      <c r="I3785" s="4">
        <f>VLOOKUP(Table1[[#This Row],[Week]],WeekDays,2,FALSE)*Table1[[#This Row],[%]]*0.875</f>
        <v>0</v>
      </c>
      <c r="J37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86" spans="1:10" hidden="1" x14ac:dyDescent="0.3">
      <c r="A3786" t="s">
        <v>14</v>
      </c>
      <c r="B3786" t="s">
        <v>168</v>
      </c>
      <c r="D3786" t="s">
        <v>15</v>
      </c>
      <c r="E3786" t="s">
        <v>126</v>
      </c>
      <c r="F3786">
        <v>11</v>
      </c>
      <c r="G3786" t="str">
        <f>VLOOKUP(Table1[[#This Row],[Week]],MonthWeek,3,FALSE)</f>
        <v>Mar</v>
      </c>
      <c r="I3786" s="4">
        <f>VLOOKUP(Table1[[#This Row],[Week]],WeekDays,2,FALSE)*Table1[[#This Row],[%]]*0.875</f>
        <v>0</v>
      </c>
      <c r="J37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87" spans="1:10" hidden="1" x14ac:dyDescent="0.3">
      <c r="A3787" t="s">
        <v>14</v>
      </c>
      <c r="B3787" t="s">
        <v>168</v>
      </c>
      <c r="D3787" t="s">
        <v>0</v>
      </c>
      <c r="E3787" t="s">
        <v>167</v>
      </c>
      <c r="F3787">
        <v>11</v>
      </c>
      <c r="G3787" t="str">
        <f>VLOOKUP(Table1[[#This Row],[Week]],MonthWeek,3,FALSE)</f>
        <v>Mar</v>
      </c>
      <c r="I3787" s="4">
        <f>VLOOKUP(Table1[[#This Row],[Week]],WeekDays,2,FALSE)*Table1[[#This Row],[%]]*0.875</f>
        <v>0</v>
      </c>
      <c r="J378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788" spans="1:10" hidden="1" x14ac:dyDescent="0.3">
      <c r="A3788" t="s">
        <v>14</v>
      </c>
      <c r="B3788" t="s">
        <v>168</v>
      </c>
      <c r="D3788" t="s">
        <v>17</v>
      </c>
      <c r="E3788" t="s">
        <v>120</v>
      </c>
      <c r="F3788">
        <v>11</v>
      </c>
      <c r="G3788" t="str">
        <f>VLOOKUP(Table1[[#This Row],[Week]],MonthWeek,3,FALSE)</f>
        <v>Mar</v>
      </c>
      <c r="I3788" s="4">
        <f>VLOOKUP(Table1[[#This Row],[Week]],WeekDays,2,FALSE)*Table1[[#This Row],[%]]*0.875</f>
        <v>0</v>
      </c>
      <c r="J37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89" spans="1:10" hidden="1" x14ac:dyDescent="0.3">
      <c r="A3789" t="s">
        <v>14</v>
      </c>
      <c r="B3789" t="s">
        <v>168</v>
      </c>
      <c r="D3789" t="s">
        <v>17</v>
      </c>
      <c r="E3789" t="s">
        <v>72</v>
      </c>
      <c r="F3789">
        <v>11</v>
      </c>
      <c r="G3789" t="str">
        <f>VLOOKUP(Table1[[#This Row],[Week]],MonthWeek,3,FALSE)</f>
        <v>Mar</v>
      </c>
      <c r="I3789" s="4">
        <f>VLOOKUP(Table1[[#This Row],[Week]],WeekDays,2,FALSE)*Table1[[#This Row],[%]]*0.875</f>
        <v>0</v>
      </c>
      <c r="J37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90" spans="1:10" hidden="1" x14ac:dyDescent="0.3">
      <c r="A3790" t="s">
        <v>4</v>
      </c>
      <c r="B3790" t="s">
        <v>104</v>
      </c>
      <c r="D3790" t="s">
        <v>19</v>
      </c>
      <c r="E3790" t="s">
        <v>102</v>
      </c>
      <c r="F3790">
        <v>11</v>
      </c>
      <c r="G3790" t="str">
        <f>VLOOKUP(Table1[[#This Row],[Week]],MonthWeek,3,FALSE)</f>
        <v>Mar</v>
      </c>
      <c r="H3790" s="58">
        <v>0.25</v>
      </c>
      <c r="I3790" s="4">
        <f>VLOOKUP(Table1[[#This Row],[Week]],WeekDays,2,FALSE)*Table1[[#This Row],[%]]*0.875</f>
        <v>1.09375</v>
      </c>
      <c r="J37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791" spans="1:10" hidden="1" x14ac:dyDescent="0.3">
      <c r="A3791" t="s">
        <v>4</v>
      </c>
      <c r="B3791" t="s">
        <v>104</v>
      </c>
      <c r="D3791" t="s">
        <v>19</v>
      </c>
      <c r="E3791" t="s">
        <v>51</v>
      </c>
      <c r="F3791">
        <v>11</v>
      </c>
      <c r="G3791" t="str">
        <f>VLOOKUP(Table1[[#This Row],[Week]],MonthWeek,3,FALSE)</f>
        <v>Mar</v>
      </c>
      <c r="I3791" s="4">
        <f>VLOOKUP(Table1[[#This Row],[Week]],WeekDays,2,FALSE)*Table1[[#This Row],[%]]*0.875</f>
        <v>0</v>
      </c>
      <c r="J37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92" spans="1:10" hidden="1" x14ac:dyDescent="0.3">
      <c r="A3792" t="s">
        <v>4</v>
      </c>
      <c r="B3792" t="s">
        <v>104</v>
      </c>
      <c r="D3792" t="s">
        <v>15</v>
      </c>
      <c r="E3792" t="s">
        <v>49</v>
      </c>
      <c r="F3792">
        <v>11</v>
      </c>
      <c r="G3792" t="str">
        <f>VLOOKUP(Table1[[#This Row],[Week]],MonthWeek,3,FALSE)</f>
        <v>Mar</v>
      </c>
      <c r="H3792" s="58">
        <v>0.5</v>
      </c>
      <c r="I3792" s="4">
        <f>VLOOKUP(Table1[[#This Row],[Week]],WeekDays,2,FALSE)*Table1[[#This Row],[%]]*0.875</f>
        <v>2.1875</v>
      </c>
      <c r="J379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793" spans="1:11" hidden="1" x14ac:dyDescent="0.3">
      <c r="A3793" t="s">
        <v>4</v>
      </c>
      <c r="B3793" t="s">
        <v>104</v>
      </c>
      <c r="D3793" t="s">
        <v>0</v>
      </c>
      <c r="E3793" t="s">
        <v>4</v>
      </c>
      <c r="F3793">
        <v>11</v>
      </c>
      <c r="G3793" t="str">
        <f>VLOOKUP(Table1[[#This Row],[Week]],MonthWeek,3,FALSE)</f>
        <v>Mar</v>
      </c>
      <c r="H3793" s="58">
        <v>0.2</v>
      </c>
      <c r="I3793" s="4">
        <f>VLOOKUP(Table1[[#This Row],[Week]],WeekDays,2,FALSE)*Table1[[#This Row],[%]]*0.875</f>
        <v>0.875</v>
      </c>
      <c r="J37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94" spans="1:11" hidden="1" x14ac:dyDescent="0.3">
      <c r="A3794" t="s">
        <v>4</v>
      </c>
      <c r="B3794" t="s">
        <v>104</v>
      </c>
      <c r="D3794" t="s">
        <v>17</v>
      </c>
      <c r="E3794" t="s">
        <v>79</v>
      </c>
      <c r="F3794">
        <v>11</v>
      </c>
      <c r="G3794" t="str">
        <f>VLOOKUP(Table1[[#This Row],[Week]],MonthWeek,3,FALSE)</f>
        <v>Mar</v>
      </c>
      <c r="H3794" s="58">
        <v>0.2</v>
      </c>
      <c r="I3794" s="4">
        <f>VLOOKUP(Table1[[#This Row],[Week]],WeekDays,2,FALSE)*Table1[[#This Row],[%]]*0.875</f>
        <v>0.875</v>
      </c>
      <c r="J37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795" spans="1:11" hidden="1" x14ac:dyDescent="0.3">
      <c r="A3795" t="s">
        <v>4</v>
      </c>
      <c r="B3795" t="s">
        <v>165</v>
      </c>
      <c r="D3795" t="s">
        <v>19</v>
      </c>
      <c r="E3795" t="s">
        <v>114</v>
      </c>
      <c r="F3795">
        <v>11</v>
      </c>
      <c r="G3795" t="str">
        <f>VLOOKUP(Table1[[#This Row],[Week]],MonthWeek,3,FALSE)</f>
        <v>Mar</v>
      </c>
      <c r="H3795" s="42">
        <v>0.3</v>
      </c>
      <c r="I3795" s="4">
        <f>VLOOKUP(Table1[[#This Row],[Week]],WeekDays,2,FALSE)*Table1[[#This Row],[%]]*0.875</f>
        <v>1.3125</v>
      </c>
      <c r="J37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3795" s="42"/>
    </row>
    <row r="3796" spans="1:11" hidden="1" x14ac:dyDescent="0.3">
      <c r="A3796" t="s">
        <v>4</v>
      </c>
      <c r="B3796" t="s">
        <v>165</v>
      </c>
      <c r="D3796" t="s">
        <v>15</v>
      </c>
      <c r="E3796" t="s">
        <v>130</v>
      </c>
      <c r="F3796">
        <v>11</v>
      </c>
      <c r="G3796" t="str">
        <f>VLOOKUP(Table1[[#This Row],[Week]],MonthWeek,3,FALSE)</f>
        <v>Mar</v>
      </c>
      <c r="I3796" s="4">
        <f>VLOOKUP(Table1[[#This Row],[Week]],WeekDays,2,FALSE)*Table1[[#This Row],[%]]*0.875</f>
        <v>0</v>
      </c>
      <c r="J37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797" spans="1:11" hidden="1" x14ac:dyDescent="0.3">
      <c r="A3797" t="s">
        <v>4</v>
      </c>
      <c r="B3797" t="s">
        <v>165</v>
      </c>
      <c r="D3797" t="s">
        <v>15</v>
      </c>
      <c r="E3797" t="s">
        <v>37</v>
      </c>
      <c r="F3797">
        <v>11</v>
      </c>
      <c r="G3797" t="str">
        <f>VLOOKUP(Table1[[#This Row],[Week]],MonthWeek,3,FALSE)</f>
        <v>Mar</v>
      </c>
      <c r="H3797" s="58">
        <v>0.5</v>
      </c>
      <c r="I3797" s="4">
        <f>VLOOKUP(Table1[[#This Row],[Week]],WeekDays,2,FALSE)*Table1[[#This Row],[%]]*0.875</f>
        <v>2.1875</v>
      </c>
      <c r="J37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798" spans="1:11" hidden="1" x14ac:dyDescent="0.3">
      <c r="A3798" t="s">
        <v>4</v>
      </c>
      <c r="B3798" t="s">
        <v>165</v>
      </c>
      <c r="D3798" t="s">
        <v>0</v>
      </c>
      <c r="E3798" t="s">
        <v>4</v>
      </c>
      <c r="F3798">
        <v>11</v>
      </c>
      <c r="G3798" t="str">
        <f>VLOOKUP(Table1[[#This Row],[Week]],MonthWeek,3,FALSE)</f>
        <v>Mar</v>
      </c>
      <c r="H3798" s="58">
        <v>0.2</v>
      </c>
      <c r="I3798" s="4">
        <f>VLOOKUP(Table1[[#This Row],[Week]],WeekDays,2,FALSE)*Table1[[#This Row],[%]]*0.875</f>
        <v>0.875</v>
      </c>
      <c r="J37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799" spans="1:11" hidden="1" x14ac:dyDescent="0.3">
      <c r="A3799" t="s">
        <v>4</v>
      </c>
      <c r="B3799" t="s">
        <v>165</v>
      </c>
      <c r="D3799" t="s">
        <v>17</v>
      </c>
      <c r="E3799" t="s">
        <v>79</v>
      </c>
      <c r="F3799">
        <v>11</v>
      </c>
      <c r="G3799" t="str">
        <f>VLOOKUP(Table1[[#This Row],[Week]],MonthWeek,3,FALSE)</f>
        <v>Mar</v>
      </c>
      <c r="H3799" s="58">
        <v>0.2</v>
      </c>
      <c r="I3799" s="4">
        <f>VLOOKUP(Table1[[#This Row],[Week]],WeekDays,2,FALSE)*Table1[[#This Row],[%]]*0.875</f>
        <v>0.875</v>
      </c>
      <c r="J37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800" spans="1:11" hidden="1" x14ac:dyDescent="0.3">
      <c r="A3800" t="s">
        <v>11</v>
      </c>
      <c r="B3800" t="s">
        <v>11</v>
      </c>
      <c r="D3800" t="s">
        <v>19</v>
      </c>
      <c r="E3800" t="s">
        <v>108</v>
      </c>
      <c r="F3800">
        <v>11</v>
      </c>
      <c r="G3800" t="str">
        <f>VLOOKUP(Table1[[#This Row],[Week]],MonthWeek,3,FALSE)</f>
        <v>Mar</v>
      </c>
      <c r="I3800" s="4">
        <f>VLOOKUP(Table1[[#This Row],[Week]],WeekDays,2,FALSE)*Table1[[#This Row],[%]]*0.875</f>
        <v>0</v>
      </c>
      <c r="J38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01" spans="1:11" hidden="1" x14ac:dyDescent="0.3">
      <c r="A3801" t="s">
        <v>11</v>
      </c>
      <c r="B3801" t="s">
        <v>11</v>
      </c>
      <c r="D3801" t="s">
        <v>19</v>
      </c>
      <c r="E3801" t="s">
        <v>114</v>
      </c>
      <c r="F3801">
        <v>11</v>
      </c>
      <c r="G3801" t="str">
        <f>VLOOKUP(Table1[[#This Row],[Week]],MonthWeek,3,FALSE)</f>
        <v>Mar</v>
      </c>
      <c r="I3801" s="4">
        <f>VLOOKUP(Table1[[#This Row],[Week]],WeekDays,2,FALSE)*Table1[[#This Row],[%]]*0.875</f>
        <v>0</v>
      </c>
      <c r="J38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02" spans="1:11" hidden="1" x14ac:dyDescent="0.3">
      <c r="A3802" t="s">
        <v>11</v>
      </c>
      <c r="B3802" t="s">
        <v>11</v>
      </c>
      <c r="D3802" t="s">
        <v>19</v>
      </c>
      <c r="E3802" t="s">
        <v>102</v>
      </c>
      <c r="F3802">
        <v>11</v>
      </c>
      <c r="G3802" t="str">
        <f>VLOOKUP(Table1[[#This Row],[Week]],MonthWeek,3,FALSE)</f>
        <v>Mar</v>
      </c>
      <c r="I3802" s="4">
        <f>VLOOKUP(Table1[[#This Row],[Week]],WeekDays,2,FALSE)*Table1[[#This Row],[%]]*0.875</f>
        <v>0</v>
      </c>
      <c r="J38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03" spans="1:11" hidden="1" x14ac:dyDescent="0.3">
      <c r="A3803" t="s">
        <v>11</v>
      </c>
      <c r="B3803" t="s">
        <v>11</v>
      </c>
      <c r="D3803" t="s">
        <v>19</v>
      </c>
      <c r="E3803" t="s">
        <v>51</v>
      </c>
      <c r="F3803">
        <v>11</v>
      </c>
      <c r="G3803" t="str">
        <f>VLOOKUP(Table1[[#This Row],[Week]],MonthWeek,3,FALSE)</f>
        <v>Mar</v>
      </c>
      <c r="I3803" s="4">
        <f>VLOOKUP(Table1[[#This Row],[Week]],WeekDays,2,FALSE)*Table1[[#This Row],[%]]*0.875</f>
        <v>0</v>
      </c>
      <c r="J38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04" spans="1:11" hidden="1" x14ac:dyDescent="0.3">
      <c r="A3804" t="s">
        <v>6</v>
      </c>
      <c r="B3804" t="s">
        <v>33</v>
      </c>
      <c r="D3804" t="s">
        <v>19</v>
      </c>
      <c r="E3804" t="s">
        <v>108</v>
      </c>
      <c r="F3804">
        <v>11</v>
      </c>
      <c r="G3804" t="str">
        <f>VLOOKUP(Table1[[#This Row],[Week]],MonthWeek,3,FALSE)</f>
        <v>Mar</v>
      </c>
      <c r="H3804" s="58">
        <v>0.2</v>
      </c>
      <c r="I3804" s="4">
        <f>VLOOKUP(Table1[[#This Row],[Week]],WeekDays,2,FALSE)*Table1[[#This Row],[%]]*0.875</f>
        <v>0.875</v>
      </c>
      <c r="J38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805" spans="1:11" hidden="1" x14ac:dyDescent="0.3">
      <c r="A3805" t="s">
        <v>6</v>
      </c>
      <c r="B3805" t="s">
        <v>33</v>
      </c>
      <c r="D3805" t="s">
        <v>19</v>
      </c>
      <c r="E3805" t="s">
        <v>39</v>
      </c>
      <c r="F3805">
        <v>11</v>
      </c>
      <c r="G3805" t="str">
        <f>VLOOKUP(Table1[[#This Row],[Week]],MonthWeek,3,FALSE)</f>
        <v>Mar</v>
      </c>
      <c r="I3805" s="4">
        <f>VLOOKUP(Table1[[#This Row],[Week]],WeekDays,2,FALSE)*Table1[[#This Row],[%]]*0.875</f>
        <v>0</v>
      </c>
      <c r="J38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06" spans="1:11" hidden="1" x14ac:dyDescent="0.3">
      <c r="A3806" t="s">
        <v>6</v>
      </c>
      <c r="B3806" t="s">
        <v>33</v>
      </c>
      <c r="D3806" t="s">
        <v>15</v>
      </c>
      <c r="E3806" t="s">
        <v>127</v>
      </c>
      <c r="F3806">
        <v>11</v>
      </c>
      <c r="G3806" t="str">
        <f>VLOOKUP(Table1[[#This Row],[Week]],MonthWeek,3,FALSE)</f>
        <v>Mar</v>
      </c>
      <c r="H3806" s="58">
        <v>0.1</v>
      </c>
      <c r="I3806" s="4">
        <f>VLOOKUP(Table1[[#This Row],[Week]],WeekDays,2,FALSE)*Table1[[#This Row],[%]]*0.875</f>
        <v>0.4375</v>
      </c>
      <c r="J38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807" spans="1:11" hidden="1" x14ac:dyDescent="0.3">
      <c r="A3807" t="s">
        <v>6</v>
      </c>
      <c r="B3807" t="s">
        <v>33</v>
      </c>
      <c r="D3807" t="s">
        <v>15</v>
      </c>
      <c r="E3807" t="s">
        <v>138</v>
      </c>
      <c r="F3807">
        <v>11</v>
      </c>
      <c r="G3807" t="str">
        <f>VLOOKUP(Table1[[#This Row],[Week]],MonthWeek,3,FALSE)</f>
        <v>Mar</v>
      </c>
      <c r="H3807" s="42">
        <v>0.25</v>
      </c>
      <c r="I3807" s="4">
        <f>VLOOKUP(Table1[[#This Row],[Week]],WeekDays,2,FALSE)*Table1[[#This Row],[%]]*0.875</f>
        <v>1.09375</v>
      </c>
      <c r="J38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3807" s="42"/>
    </row>
    <row r="3808" spans="1:11" hidden="1" x14ac:dyDescent="0.3">
      <c r="A3808" t="s">
        <v>6</v>
      </c>
      <c r="B3808" t="s">
        <v>33</v>
      </c>
      <c r="D3808" t="s">
        <v>15</v>
      </c>
      <c r="E3808" t="s">
        <v>78</v>
      </c>
      <c r="F3808">
        <v>11</v>
      </c>
      <c r="G3808" t="str">
        <f>VLOOKUP(Table1[[#This Row],[Week]],MonthWeek,3,FALSE)</f>
        <v>Mar</v>
      </c>
      <c r="H3808" s="58">
        <v>0.6</v>
      </c>
      <c r="I3808" s="4">
        <f>VLOOKUP(Table1[[#This Row],[Week]],WeekDays,2,FALSE)*Table1[[#This Row],[%]]*0.875</f>
        <v>2.625</v>
      </c>
      <c r="J38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3809" spans="1:11" hidden="1" x14ac:dyDescent="0.3">
      <c r="A3809" t="s">
        <v>6</v>
      </c>
      <c r="B3809" t="s">
        <v>33</v>
      </c>
      <c r="D3809" t="s">
        <v>0</v>
      </c>
      <c r="E3809" t="s">
        <v>6</v>
      </c>
      <c r="F3809">
        <v>11</v>
      </c>
      <c r="G3809" t="str">
        <f>VLOOKUP(Table1[[#This Row],[Week]],MonthWeek,3,FALSE)</f>
        <v>Mar</v>
      </c>
      <c r="H3809" s="58">
        <v>0.5</v>
      </c>
      <c r="I3809" s="4">
        <f>VLOOKUP(Table1[[#This Row],[Week]],WeekDays,2,FALSE)*Table1[[#This Row],[%]]*0.875</f>
        <v>2.1875</v>
      </c>
      <c r="J38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810" spans="1:11" hidden="1" x14ac:dyDescent="0.3">
      <c r="A3810" t="s">
        <v>6</v>
      </c>
      <c r="B3810" t="s">
        <v>33</v>
      </c>
      <c r="D3810" t="s">
        <v>17</v>
      </c>
      <c r="E3810" t="s">
        <v>79</v>
      </c>
      <c r="F3810">
        <v>11</v>
      </c>
      <c r="G3810" t="str">
        <f>VLOOKUP(Table1[[#This Row],[Week]],MonthWeek,3,FALSE)</f>
        <v>Mar</v>
      </c>
      <c r="I3810" s="4">
        <f>VLOOKUP(Table1[[#This Row],[Week]],WeekDays,2,FALSE)*Table1[[#This Row],[%]]*0.875</f>
        <v>0</v>
      </c>
      <c r="J38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11" spans="1:11" hidden="1" x14ac:dyDescent="0.3">
      <c r="A3811" t="s">
        <v>6</v>
      </c>
      <c r="B3811" t="s">
        <v>33</v>
      </c>
      <c r="D3811" t="s">
        <v>17</v>
      </c>
      <c r="E3811" t="s">
        <v>62</v>
      </c>
      <c r="F3811">
        <v>11</v>
      </c>
      <c r="G3811" t="str">
        <f>VLOOKUP(Table1[[#This Row],[Week]],MonthWeek,3,FALSE)</f>
        <v>Mar</v>
      </c>
      <c r="H3811" s="58">
        <v>0.6</v>
      </c>
      <c r="I3811" s="4">
        <f>VLOOKUP(Table1[[#This Row],[Week]],WeekDays,2,FALSE)*Table1[[#This Row],[%]]*0.875</f>
        <v>2.625</v>
      </c>
      <c r="J38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3812" spans="1:11" hidden="1" x14ac:dyDescent="0.3">
      <c r="A3812" t="s">
        <v>14</v>
      </c>
      <c r="B3812" t="s">
        <v>99</v>
      </c>
      <c r="D3812" t="s">
        <v>19</v>
      </c>
      <c r="E3812" t="s">
        <v>114</v>
      </c>
      <c r="F3812">
        <v>11</v>
      </c>
      <c r="G3812" t="str">
        <f>VLOOKUP(Table1[[#This Row],[Week]],MonthWeek,3,FALSE)</f>
        <v>Mar</v>
      </c>
      <c r="H3812" s="58">
        <v>0.3</v>
      </c>
      <c r="I3812" s="4">
        <f>VLOOKUP(Table1[[#This Row],[Week]],WeekDays,2,FALSE)*Table1[[#This Row],[%]]*0.875</f>
        <v>1.3125</v>
      </c>
      <c r="J38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813" spans="1:11" hidden="1" x14ac:dyDescent="0.3">
      <c r="A3813" t="s">
        <v>14</v>
      </c>
      <c r="B3813" t="s">
        <v>99</v>
      </c>
      <c r="D3813" t="s">
        <v>15</v>
      </c>
      <c r="E3813" t="s">
        <v>124</v>
      </c>
      <c r="F3813">
        <v>11</v>
      </c>
      <c r="G3813" t="str">
        <f>VLOOKUP(Table1[[#This Row],[Week]],MonthWeek,3,FALSE)</f>
        <v>Mar</v>
      </c>
      <c r="I3813" s="4">
        <f>VLOOKUP(Table1[[#This Row],[Week]],WeekDays,2,FALSE)*Table1[[#This Row],[%]]*0.875</f>
        <v>0</v>
      </c>
      <c r="J38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14" spans="1:11" hidden="1" x14ac:dyDescent="0.3">
      <c r="A3814" t="s">
        <v>14</v>
      </c>
      <c r="B3814" t="s">
        <v>99</v>
      </c>
      <c r="D3814" t="s">
        <v>15</v>
      </c>
      <c r="E3814" t="s">
        <v>100</v>
      </c>
      <c r="F3814">
        <v>11</v>
      </c>
      <c r="G3814" t="str">
        <f>VLOOKUP(Table1[[#This Row],[Week]],MonthWeek,3,FALSE)</f>
        <v>Mar</v>
      </c>
      <c r="H3814" s="58">
        <v>0.5</v>
      </c>
      <c r="I3814" s="4">
        <f>VLOOKUP(Table1[[#This Row],[Week]],WeekDays,2,FALSE)*Table1[[#This Row],[%]]*0.875</f>
        <v>2.1875</v>
      </c>
      <c r="J381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815" spans="1:11" hidden="1" x14ac:dyDescent="0.3">
      <c r="A3815" t="s">
        <v>14</v>
      </c>
      <c r="B3815" t="s">
        <v>99</v>
      </c>
      <c r="D3815" t="s">
        <v>15</v>
      </c>
      <c r="E3815" t="s">
        <v>86</v>
      </c>
      <c r="F3815">
        <v>11</v>
      </c>
      <c r="G3815" t="str">
        <f>VLOOKUP(Table1[[#This Row],[Week]],MonthWeek,3,FALSE)</f>
        <v>Mar</v>
      </c>
      <c r="I3815" s="4">
        <f>VLOOKUP(Table1[[#This Row],[Week]],WeekDays,2,FALSE)*Table1[[#This Row],[%]]*0.875</f>
        <v>0</v>
      </c>
      <c r="J381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816" spans="1:11" hidden="1" x14ac:dyDescent="0.3">
      <c r="A3816" t="s">
        <v>14</v>
      </c>
      <c r="B3816" t="s">
        <v>99</v>
      </c>
      <c r="D3816" t="s">
        <v>0</v>
      </c>
      <c r="E3816" t="s">
        <v>167</v>
      </c>
      <c r="F3816">
        <v>11</v>
      </c>
      <c r="G3816" t="str">
        <f>VLOOKUP(Table1[[#This Row],[Week]],MonthWeek,3,FALSE)</f>
        <v>Mar</v>
      </c>
      <c r="H3816" s="58">
        <v>0.3</v>
      </c>
      <c r="I3816" s="4">
        <f>VLOOKUP(Table1[[#This Row],[Week]],WeekDays,2,FALSE)*Table1[[#This Row],[%]]*0.875</f>
        <v>1.3125</v>
      </c>
      <c r="J381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817" spans="1:11" hidden="1" x14ac:dyDescent="0.3">
      <c r="A3817" t="s">
        <v>14</v>
      </c>
      <c r="B3817" t="s">
        <v>99</v>
      </c>
      <c r="D3817" t="s">
        <v>17</v>
      </c>
      <c r="E3817" t="s">
        <v>107</v>
      </c>
      <c r="F3817">
        <v>11</v>
      </c>
      <c r="G3817" t="str">
        <f>VLOOKUP(Table1[[#This Row],[Week]],MonthWeek,3,FALSE)</f>
        <v>Mar</v>
      </c>
      <c r="H3817" s="58">
        <v>0.5</v>
      </c>
      <c r="I3817" s="4">
        <f>VLOOKUP(Table1[[#This Row],[Week]],WeekDays,2,FALSE)*Table1[[#This Row],[%]]*0.875</f>
        <v>2.1875</v>
      </c>
      <c r="J38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818" spans="1:11" hidden="1" x14ac:dyDescent="0.3">
      <c r="A3818" t="s">
        <v>14</v>
      </c>
      <c r="B3818" t="s">
        <v>99</v>
      </c>
      <c r="D3818" t="s">
        <v>17</v>
      </c>
      <c r="E3818" t="s">
        <v>50</v>
      </c>
      <c r="F3818">
        <v>11</v>
      </c>
      <c r="G3818" t="str">
        <f>VLOOKUP(Table1[[#This Row],[Week]],MonthWeek,3,FALSE)</f>
        <v>Mar</v>
      </c>
      <c r="I3818" s="4">
        <f>VLOOKUP(Table1[[#This Row],[Week]],WeekDays,2,FALSE)*Table1[[#This Row],[%]]*0.875</f>
        <v>0</v>
      </c>
      <c r="J38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19" spans="1:11" hidden="1" x14ac:dyDescent="0.3">
      <c r="A3819" t="s">
        <v>14</v>
      </c>
      <c r="B3819" t="s">
        <v>36</v>
      </c>
      <c r="D3819" t="s">
        <v>19</v>
      </c>
      <c r="E3819" t="s">
        <v>108</v>
      </c>
      <c r="F3819">
        <v>11</v>
      </c>
      <c r="G3819" t="str">
        <f>VLOOKUP(Table1[[#This Row],[Week]],MonthWeek,3,FALSE)</f>
        <v>Mar</v>
      </c>
      <c r="H3819" s="58">
        <v>0.3</v>
      </c>
      <c r="I3819" s="4">
        <f>VLOOKUP(Table1[[#This Row],[Week]],WeekDays,2,FALSE)*Table1[[#This Row],[%]]*0.875</f>
        <v>1.3125</v>
      </c>
      <c r="J38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820" spans="1:11" hidden="1" x14ac:dyDescent="0.3">
      <c r="A3820" t="s">
        <v>14</v>
      </c>
      <c r="B3820" t="s">
        <v>36</v>
      </c>
      <c r="D3820" t="s">
        <v>15</v>
      </c>
      <c r="E3820" t="s">
        <v>127</v>
      </c>
      <c r="F3820">
        <v>11</v>
      </c>
      <c r="G3820" t="str">
        <f>VLOOKUP(Table1[[#This Row],[Week]],MonthWeek,3,FALSE)</f>
        <v>Mar</v>
      </c>
      <c r="H3820" s="58">
        <v>0.45</v>
      </c>
      <c r="I3820" s="4">
        <f>VLOOKUP(Table1[[#This Row],[Week]],WeekDays,2,FALSE)*Table1[[#This Row],[%]]*0.875</f>
        <v>1.96875</v>
      </c>
      <c r="J38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821" spans="1:11" hidden="1" x14ac:dyDescent="0.3">
      <c r="A3821" t="s">
        <v>14</v>
      </c>
      <c r="B3821" t="s">
        <v>36</v>
      </c>
      <c r="D3821" t="s">
        <v>0</v>
      </c>
      <c r="E3821" t="s">
        <v>167</v>
      </c>
      <c r="F3821">
        <v>11</v>
      </c>
      <c r="G3821" t="str">
        <f>VLOOKUP(Table1[[#This Row],[Week]],MonthWeek,3,FALSE)</f>
        <v>Mar</v>
      </c>
      <c r="H3821" s="58">
        <v>0.05</v>
      </c>
      <c r="I3821" s="4">
        <f>VLOOKUP(Table1[[#This Row],[Week]],WeekDays,2,FALSE)*Table1[[#This Row],[%]]*0.875</f>
        <v>0.21875</v>
      </c>
      <c r="J382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822" spans="1:11" hidden="1" x14ac:dyDescent="0.3">
      <c r="A3822" t="s">
        <v>14</v>
      </c>
      <c r="B3822" t="s">
        <v>36</v>
      </c>
      <c r="D3822" t="s">
        <v>17</v>
      </c>
      <c r="E3822" t="s">
        <v>120</v>
      </c>
      <c r="F3822">
        <v>11</v>
      </c>
      <c r="G3822" t="str">
        <f>VLOOKUP(Table1[[#This Row],[Week]],MonthWeek,3,FALSE)</f>
        <v>Mar</v>
      </c>
      <c r="H3822" s="58">
        <v>0.3</v>
      </c>
      <c r="I3822" s="4">
        <f>VLOOKUP(Table1[[#This Row],[Week]],WeekDays,2,FALSE)*Table1[[#This Row],[%]]*0.875</f>
        <v>1.3125</v>
      </c>
      <c r="J38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823" spans="1:11" hidden="1" x14ac:dyDescent="0.3">
      <c r="A3823" t="s">
        <v>13</v>
      </c>
      <c r="B3823" t="s">
        <v>47</v>
      </c>
      <c r="D3823" t="s">
        <v>19</v>
      </c>
      <c r="E3823" t="s">
        <v>39</v>
      </c>
      <c r="F3823">
        <v>11</v>
      </c>
      <c r="G3823" t="str">
        <f>VLOOKUP(Table1[[#This Row],[Week]],MonthWeek,3,FALSE)</f>
        <v>Mar</v>
      </c>
      <c r="H3823" s="58">
        <v>0.2</v>
      </c>
      <c r="I3823" s="4">
        <f>VLOOKUP(Table1[[#This Row],[Week]],WeekDays,2,FALSE)*Table1[[#This Row],[%]]*0.875</f>
        <v>0.875</v>
      </c>
      <c r="J38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824" spans="1:11" hidden="1" x14ac:dyDescent="0.3">
      <c r="A3824" t="s">
        <v>13</v>
      </c>
      <c r="B3824" t="s">
        <v>47</v>
      </c>
      <c r="D3824" t="s">
        <v>15</v>
      </c>
      <c r="E3824" t="s">
        <v>126</v>
      </c>
      <c r="F3824">
        <v>11</v>
      </c>
      <c r="G3824" t="str">
        <f>VLOOKUP(Table1[[#This Row],[Week]],MonthWeek,3,FALSE)</f>
        <v>Mar</v>
      </c>
      <c r="H3824" s="42">
        <v>0.25</v>
      </c>
      <c r="I3824" s="4">
        <f>VLOOKUP(Table1[[#This Row],[Week]],WeekDays,2,FALSE)*Table1[[#This Row],[%]]*0.875</f>
        <v>1.09375</v>
      </c>
      <c r="J38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3824" s="42"/>
    </row>
    <row r="3825" spans="1:11" hidden="1" x14ac:dyDescent="0.3">
      <c r="A3825" t="s">
        <v>13</v>
      </c>
      <c r="B3825" t="s">
        <v>47</v>
      </c>
      <c r="D3825" t="s">
        <v>15</v>
      </c>
      <c r="E3825" t="s">
        <v>78</v>
      </c>
      <c r="F3825">
        <v>11</v>
      </c>
      <c r="G3825" t="str">
        <f>VLOOKUP(Table1[[#This Row],[Week]],MonthWeek,3,FALSE)</f>
        <v>Mar</v>
      </c>
      <c r="H3825" s="42"/>
      <c r="I3825" s="4">
        <f>VLOOKUP(Table1[[#This Row],[Week]],WeekDays,2,FALSE)*Table1[[#This Row],[%]]*0.875</f>
        <v>0</v>
      </c>
      <c r="J38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825" s="42"/>
    </row>
    <row r="3826" spans="1:11" hidden="1" x14ac:dyDescent="0.3">
      <c r="A3826" t="s">
        <v>13</v>
      </c>
      <c r="B3826" t="s">
        <v>47</v>
      </c>
      <c r="D3826" t="s">
        <v>0</v>
      </c>
      <c r="E3826" t="s">
        <v>13</v>
      </c>
      <c r="F3826">
        <v>11</v>
      </c>
      <c r="G3826" t="str">
        <f>VLOOKUP(Table1[[#This Row],[Week]],MonthWeek,3,FALSE)</f>
        <v>Mar</v>
      </c>
      <c r="H3826" s="42">
        <v>0.2</v>
      </c>
      <c r="I3826" s="4">
        <f>VLOOKUP(Table1[[#This Row],[Week]],WeekDays,2,FALSE)*Table1[[#This Row],[%]]*0.875</f>
        <v>0.875</v>
      </c>
      <c r="J38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826" s="42"/>
    </row>
    <row r="3827" spans="1:11" hidden="1" x14ac:dyDescent="0.3">
      <c r="A3827" t="s">
        <v>13</v>
      </c>
      <c r="B3827" t="s">
        <v>47</v>
      </c>
      <c r="D3827" t="s">
        <v>17</v>
      </c>
      <c r="E3827" t="s">
        <v>72</v>
      </c>
      <c r="F3827">
        <v>11</v>
      </c>
      <c r="G3827" t="str">
        <f>VLOOKUP(Table1[[#This Row],[Week]],MonthWeek,3,FALSE)</f>
        <v>Mar</v>
      </c>
      <c r="H3827" s="42">
        <v>0.25</v>
      </c>
      <c r="I3827" s="4">
        <f>VLOOKUP(Table1[[#This Row],[Week]],WeekDays,2,FALSE)*Table1[[#This Row],[%]]*0.875</f>
        <v>1.09375</v>
      </c>
      <c r="J38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3827" s="42"/>
    </row>
    <row r="3828" spans="1:11" hidden="1" x14ac:dyDescent="0.3">
      <c r="A3828" t="s">
        <v>4</v>
      </c>
      <c r="B3828" t="s">
        <v>65</v>
      </c>
      <c r="D3828" t="s">
        <v>19</v>
      </c>
      <c r="E3828" t="s">
        <v>102</v>
      </c>
      <c r="F3828">
        <v>11</v>
      </c>
      <c r="G3828" t="str">
        <f>VLOOKUP(Table1[[#This Row],[Week]],MonthWeek,3,FALSE)</f>
        <v>Mar</v>
      </c>
      <c r="H3828" s="58">
        <v>0.25</v>
      </c>
      <c r="I3828" s="4">
        <f>VLOOKUP(Table1[[#This Row],[Week]],WeekDays,2,FALSE)*Table1[[#This Row],[%]]*0.875</f>
        <v>1.09375</v>
      </c>
      <c r="J38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829" spans="1:11" hidden="1" x14ac:dyDescent="0.3">
      <c r="A3829" t="s">
        <v>4</v>
      </c>
      <c r="B3829" t="s">
        <v>65</v>
      </c>
      <c r="D3829" t="s">
        <v>15</v>
      </c>
      <c r="E3829" t="s">
        <v>37</v>
      </c>
      <c r="F3829">
        <v>11</v>
      </c>
      <c r="G3829" t="str">
        <f>VLOOKUP(Table1[[#This Row],[Week]],MonthWeek,3,FALSE)</f>
        <v>Mar</v>
      </c>
      <c r="I3829" s="4">
        <f>VLOOKUP(Table1[[#This Row],[Week]],WeekDays,2,FALSE)*Table1[[#This Row],[%]]*0.875</f>
        <v>0</v>
      </c>
      <c r="J38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30" spans="1:11" hidden="1" x14ac:dyDescent="0.3">
      <c r="A3830" t="s">
        <v>4</v>
      </c>
      <c r="B3830" t="s">
        <v>65</v>
      </c>
      <c r="D3830" t="s">
        <v>15</v>
      </c>
      <c r="E3830" t="s">
        <v>49</v>
      </c>
      <c r="F3830">
        <v>11</v>
      </c>
      <c r="G3830" t="str">
        <f>VLOOKUP(Table1[[#This Row],[Week]],MonthWeek,3,FALSE)</f>
        <v>Mar</v>
      </c>
      <c r="H3830" s="58">
        <v>0.5</v>
      </c>
      <c r="I3830" s="4">
        <f>VLOOKUP(Table1[[#This Row],[Week]],WeekDays,2,FALSE)*Table1[[#This Row],[%]]*0.875</f>
        <v>2.1875</v>
      </c>
      <c r="J383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831" spans="1:11" hidden="1" x14ac:dyDescent="0.3">
      <c r="A3831" t="s">
        <v>4</v>
      </c>
      <c r="B3831" t="s">
        <v>65</v>
      </c>
      <c r="D3831" t="s">
        <v>0</v>
      </c>
      <c r="E3831" t="s">
        <v>4</v>
      </c>
      <c r="F3831">
        <v>11</v>
      </c>
      <c r="G3831" t="str">
        <f>VLOOKUP(Table1[[#This Row],[Week]],MonthWeek,3,FALSE)</f>
        <v>Mar</v>
      </c>
      <c r="H3831" s="58">
        <v>0.2</v>
      </c>
      <c r="I3831" s="4">
        <f>VLOOKUP(Table1[[#This Row],[Week]],WeekDays,2,FALSE)*Table1[[#This Row],[%]]*0.875</f>
        <v>0.875</v>
      </c>
      <c r="J38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832" spans="1:11" hidden="1" x14ac:dyDescent="0.3">
      <c r="A3832" t="s">
        <v>4</v>
      </c>
      <c r="B3832" t="s">
        <v>65</v>
      </c>
      <c r="D3832" t="s">
        <v>17</v>
      </c>
      <c r="E3832" t="s">
        <v>79</v>
      </c>
      <c r="F3832">
        <v>11</v>
      </c>
      <c r="G3832" t="str">
        <f>VLOOKUP(Table1[[#This Row],[Week]],MonthWeek,3,FALSE)</f>
        <v>Mar</v>
      </c>
      <c r="H3832" s="58">
        <v>0.2</v>
      </c>
      <c r="I3832" s="4">
        <f>VLOOKUP(Table1[[#This Row],[Week]],WeekDays,2,FALSE)*Table1[[#This Row],[%]]*0.875</f>
        <v>0.875</v>
      </c>
      <c r="J38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832" s="42"/>
    </row>
    <row r="3833" spans="1:11" hidden="1" x14ac:dyDescent="0.3">
      <c r="A3833" t="s">
        <v>5</v>
      </c>
      <c r="B3833" t="s">
        <v>83</v>
      </c>
      <c r="D3833" t="s">
        <v>19</v>
      </c>
      <c r="E3833" t="s">
        <v>114</v>
      </c>
      <c r="F3833">
        <v>11</v>
      </c>
      <c r="G3833" t="str">
        <f>VLOOKUP(Table1[[#This Row],[Week]],MonthWeek,3,FALSE)</f>
        <v>Mar</v>
      </c>
      <c r="H3833" s="58">
        <v>0.3</v>
      </c>
      <c r="I3833" s="4">
        <f>VLOOKUP(Table1[[#This Row],[Week]],WeekDays,2,FALSE)*Table1[[#This Row],[%]]*0.875</f>
        <v>1.3125</v>
      </c>
      <c r="J38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834" spans="1:11" hidden="1" x14ac:dyDescent="0.3">
      <c r="A3834" t="s">
        <v>5</v>
      </c>
      <c r="B3834" t="s">
        <v>83</v>
      </c>
      <c r="D3834" t="s">
        <v>19</v>
      </c>
      <c r="E3834" t="s">
        <v>73</v>
      </c>
      <c r="F3834">
        <v>11</v>
      </c>
      <c r="G3834" t="str">
        <f>VLOOKUP(Table1[[#This Row],[Week]],MonthWeek,3,FALSE)</f>
        <v>Mar</v>
      </c>
      <c r="H3834" s="58">
        <v>0.5</v>
      </c>
      <c r="I3834" s="4">
        <f>VLOOKUP(Table1[[#This Row],[Week]],WeekDays,2,FALSE)*Table1[[#This Row],[%]]*0.875</f>
        <v>2.1875</v>
      </c>
      <c r="J38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835" spans="1:11" hidden="1" x14ac:dyDescent="0.3">
      <c r="A3835" t="s">
        <v>5</v>
      </c>
      <c r="B3835" t="s">
        <v>83</v>
      </c>
      <c r="D3835" t="s">
        <v>15</v>
      </c>
      <c r="E3835" t="s">
        <v>130</v>
      </c>
      <c r="F3835">
        <v>11</v>
      </c>
      <c r="G3835" t="str">
        <f>VLOOKUP(Table1[[#This Row],[Week]],MonthWeek,3,FALSE)</f>
        <v>Mar</v>
      </c>
      <c r="I3835" s="4">
        <f>VLOOKUP(Table1[[#This Row],[Week]],WeekDays,2,FALSE)*Table1[[#This Row],[%]]*0.875</f>
        <v>0</v>
      </c>
      <c r="J38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36" spans="1:11" hidden="1" x14ac:dyDescent="0.3">
      <c r="A3836" t="s">
        <v>5</v>
      </c>
      <c r="B3836" t="s">
        <v>83</v>
      </c>
      <c r="D3836" t="s">
        <v>15</v>
      </c>
      <c r="E3836" t="s">
        <v>127</v>
      </c>
      <c r="F3836">
        <v>11</v>
      </c>
      <c r="G3836" t="str">
        <f>VLOOKUP(Table1[[#This Row],[Week]],MonthWeek,3,FALSE)</f>
        <v>Mar</v>
      </c>
      <c r="H3836" s="58">
        <v>0.4</v>
      </c>
      <c r="I3836" s="4">
        <f>VLOOKUP(Table1[[#This Row],[Week]],WeekDays,2,FALSE)*Table1[[#This Row],[%]]*0.875</f>
        <v>1.75</v>
      </c>
      <c r="J38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837" spans="1:11" hidden="1" x14ac:dyDescent="0.3">
      <c r="A3837" t="s">
        <v>5</v>
      </c>
      <c r="B3837" t="s">
        <v>83</v>
      </c>
      <c r="D3837" t="s">
        <v>15</v>
      </c>
      <c r="E3837" t="s">
        <v>128</v>
      </c>
      <c r="F3837">
        <v>11</v>
      </c>
      <c r="G3837" t="str">
        <f>VLOOKUP(Table1[[#This Row],[Week]],MonthWeek,3,FALSE)</f>
        <v>Mar</v>
      </c>
      <c r="H3837" s="58">
        <v>1</v>
      </c>
      <c r="I3837" s="4">
        <f>VLOOKUP(Table1[[#This Row],[Week]],WeekDays,2,FALSE)*Table1[[#This Row],[%]]*0.875</f>
        <v>4.375</v>
      </c>
      <c r="J38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3838" spans="1:11" hidden="1" x14ac:dyDescent="0.3">
      <c r="A3838" t="s">
        <v>5</v>
      </c>
      <c r="B3838" t="s">
        <v>83</v>
      </c>
      <c r="D3838" t="s">
        <v>15</v>
      </c>
      <c r="E3838" t="s">
        <v>138</v>
      </c>
      <c r="F3838">
        <v>11</v>
      </c>
      <c r="G3838" t="str">
        <f>VLOOKUP(Table1[[#This Row],[Week]],MonthWeek,3,FALSE)</f>
        <v>Mar</v>
      </c>
      <c r="I3838" s="4">
        <f>VLOOKUP(Table1[[#This Row],[Week]],WeekDays,2,FALSE)*Table1[[#This Row],[%]]*0.875</f>
        <v>0</v>
      </c>
      <c r="J38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39" spans="1:11" hidden="1" x14ac:dyDescent="0.3">
      <c r="A3839" t="s">
        <v>5</v>
      </c>
      <c r="B3839" t="s">
        <v>83</v>
      </c>
      <c r="D3839" t="s">
        <v>17</v>
      </c>
      <c r="E3839" t="s">
        <v>38</v>
      </c>
      <c r="F3839">
        <v>11</v>
      </c>
      <c r="G3839" t="str">
        <f>VLOOKUP(Table1[[#This Row],[Week]],MonthWeek,3,FALSE)</f>
        <v>Mar</v>
      </c>
      <c r="I3839" s="4">
        <f>VLOOKUP(Table1[[#This Row],[Week]],WeekDays,2,FALSE)*Table1[[#This Row],[%]]*0.875</f>
        <v>0</v>
      </c>
      <c r="J38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40" spans="1:11" hidden="1" x14ac:dyDescent="0.3">
      <c r="A3840" t="s">
        <v>5</v>
      </c>
      <c r="B3840" t="s">
        <v>83</v>
      </c>
      <c r="D3840" t="s">
        <v>17</v>
      </c>
      <c r="E3840" t="s">
        <v>107</v>
      </c>
      <c r="F3840">
        <v>11</v>
      </c>
      <c r="G3840" t="str">
        <f>VLOOKUP(Table1[[#This Row],[Week]],MonthWeek,3,FALSE)</f>
        <v>Mar</v>
      </c>
      <c r="H3840" s="58">
        <v>0.25</v>
      </c>
      <c r="I3840" s="4">
        <f>VLOOKUP(Table1[[#This Row],[Week]],WeekDays,2,FALSE)*Table1[[#This Row],[%]]*0.875</f>
        <v>1.09375</v>
      </c>
      <c r="J38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841" spans="1:11" hidden="1" x14ac:dyDescent="0.3">
      <c r="A3841" t="s">
        <v>5</v>
      </c>
      <c r="B3841" t="s">
        <v>83</v>
      </c>
      <c r="D3841" t="s">
        <v>17</v>
      </c>
      <c r="E3841" t="s">
        <v>113</v>
      </c>
      <c r="F3841">
        <v>11</v>
      </c>
      <c r="G3841" t="str">
        <f>VLOOKUP(Table1[[#This Row],[Week]],MonthWeek,3,FALSE)</f>
        <v>Mar</v>
      </c>
      <c r="H3841" s="58">
        <v>1</v>
      </c>
      <c r="I3841" s="4">
        <f>VLOOKUP(Table1[[#This Row],[Week]],WeekDays,2,FALSE)*Table1[[#This Row],[%]]*0.875</f>
        <v>4.375</v>
      </c>
      <c r="J38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842" spans="1:11" hidden="1" x14ac:dyDescent="0.3">
      <c r="A3842" t="s">
        <v>6</v>
      </c>
      <c r="B3842" t="s">
        <v>48</v>
      </c>
      <c r="D3842" t="s">
        <v>19</v>
      </c>
      <c r="E3842" t="s">
        <v>51</v>
      </c>
      <c r="F3842">
        <v>11</v>
      </c>
      <c r="G3842" t="str">
        <f>VLOOKUP(Table1[[#This Row],[Week]],MonthWeek,3,FALSE)</f>
        <v>Mar</v>
      </c>
      <c r="H3842" s="42"/>
      <c r="I3842" s="4">
        <f>VLOOKUP(Table1[[#This Row],[Week]],WeekDays,2,FALSE)*Table1[[#This Row],[%]]*0.875</f>
        <v>0</v>
      </c>
      <c r="J38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842" s="42"/>
    </row>
    <row r="3843" spans="1:11" hidden="1" x14ac:dyDescent="0.3">
      <c r="A3843" t="s">
        <v>9</v>
      </c>
      <c r="B3843" t="s">
        <v>9</v>
      </c>
      <c r="D3843" t="s">
        <v>15</v>
      </c>
      <c r="E3843" t="s">
        <v>130</v>
      </c>
      <c r="F3843">
        <v>11</v>
      </c>
      <c r="G3843" t="str">
        <f>VLOOKUP(Table1[[#This Row],[Week]],MonthWeek,3,FALSE)</f>
        <v>Mar</v>
      </c>
      <c r="I3843" s="4">
        <f>VLOOKUP(Table1[[#This Row],[Week]],WeekDays,2,FALSE)*Table1[[#This Row],[%]]*0.875</f>
        <v>0</v>
      </c>
      <c r="J38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44" spans="1:11" hidden="1" x14ac:dyDescent="0.3">
      <c r="A3844" t="s">
        <v>9</v>
      </c>
      <c r="B3844" t="s">
        <v>9</v>
      </c>
      <c r="D3844" t="s">
        <v>15</v>
      </c>
      <c r="E3844" t="s">
        <v>37</v>
      </c>
      <c r="F3844">
        <v>11</v>
      </c>
      <c r="G3844" t="str">
        <f>VLOOKUP(Table1[[#This Row],[Week]],MonthWeek,3,FALSE)</f>
        <v>Mar</v>
      </c>
      <c r="I3844" s="4">
        <f>VLOOKUP(Table1[[#This Row],[Week]],WeekDays,2,FALSE)*Table1[[#This Row],[%]]*0.875</f>
        <v>0</v>
      </c>
      <c r="J38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45" spans="1:11" hidden="1" x14ac:dyDescent="0.3">
      <c r="A3845" t="s">
        <v>9</v>
      </c>
      <c r="B3845" t="s">
        <v>9</v>
      </c>
      <c r="D3845" t="s">
        <v>15</v>
      </c>
      <c r="E3845" t="s">
        <v>134</v>
      </c>
      <c r="F3845">
        <v>11</v>
      </c>
      <c r="G3845" t="str">
        <f>VLOOKUP(Table1[[#This Row],[Week]],MonthWeek,3,FALSE)</f>
        <v>Mar</v>
      </c>
      <c r="I3845" s="4">
        <f>VLOOKUP(Table1[[#This Row],[Week]],WeekDays,2,FALSE)*Table1[[#This Row],[%]]*0.875</f>
        <v>0</v>
      </c>
      <c r="J38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46" spans="1:11" hidden="1" x14ac:dyDescent="0.3">
      <c r="A3846" t="s">
        <v>9</v>
      </c>
      <c r="B3846" t="s">
        <v>9</v>
      </c>
      <c r="D3846" t="s">
        <v>15</v>
      </c>
      <c r="E3846" t="s">
        <v>133</v>
      </c>
      <c r="F3846">
        <v>11</v>
      </c>
      <c r="G3846" t="str">
        <f>VLOOKUP(Table1[[#This Row],[Week]],MonthWeek,3,FALSE)</f>
        <v>Mar</v>
      </c>
      <c r="I3846" s="4">
        <f>VLOOKUP(Table1[[#This Row],[Week]],WeekDays,2,FALSE)*Table1[[#This Row],[%]]*0.875</f>
        <v>0</v>
      </c>
      <c r="J38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47" spans="1:11" hidden="1" x14ac:dyDescent="0.3">
      <c r="A3847" t="s">
        <v>9</v>
      </c>
      <c r="B3847" t="s">
        <v>9</v>
      </c>
      <c r="D3847" t="s">
        <v>15</v>
      </c>
      <c r="E3847" t="s">
        <v>71</v>
      </c>
      <c r="F3847">
        <v>11</v>
      </c>
      <c r="G3847" t="str">
        <f>VLOOKUP(Table1[[#This Row],[Week]],MonthWeek,3,FALSE)</f>
        <v>Mar</v>
      </c>
      <c r="I3847" s="4">
        <f>VLOOKUP(Table1[[#This Row],[Week]],WeekDays,2,FALSE)*Table1[[#This Row],[%]]*0.875</f>
        <v>0</v>
      </c>
      <c r="J38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48" spans="1:11" hidden="1" x14ac:dyDescent="0.3">
      <c r="A3848" t="s">
        <v>9</v>
      </c>
      <c r="B3848" t="s">
        <v>9</v>
      </c>
      <c r="D3848" t="s">
        <v>15</v>
      </c>
      <c r="E3848" t="s">
        <v>128</v>
      </c>
      <c r="F3848">
        <v>11</v>
      </c>
      <c r="G3848" t="str">
        <f>VLOOKUP(Table1[[#This Row],[Week]],MonthWeek,3,FALSE)</f>
        <v>Mar</v>
      </c>
      <c r="I3848" s="4">
        <f>VLOOKUP(Table1[[#This Row],[Week]],WeekDays,2,FALSE)*Table1[[#This Row],[%]]*0.875</f>
        <v>0</v>
      </c>
      <c r="J38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49" spans="1:11" hidden="1" x14ac:dyDescent="0.3">
      <c r="A3849" t="s">
        <v>9</v>
      </c>
      <c r="B3849" t="s">
        <v>9</v>
      </c>
      <c r="D3849" t="s">
        <v>15</v>
      </c>
      <c r="E3849" t="s">
        <v>126</v>
      </c>
      <c r="F3849">
        <v>11</v>
      </c>
      <c r="G3849" t="str">
        <f>VLOOKUP(Table1[[#This Row],[Week]],MonthWeek,3,FALSE)</f>
        <v>Mar</v>
      </c>
      <c r="I3849" s="4">
        <f>VLOOKUP(Table1[[#This Row],[Week]],WeekDays,2,FALSE)*Table1[[#This Row],[%]]*0.875</f>
        <v>0</v>
      </c>
      <c r="J38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50" spans="1:11" hidden="1" x14ac:dyDescent="0.3">
      <c r="A3850" t="s">
        <v>9</v>
      </c>
      <c r="B3850" t="s">
        <v>9</v>
      </c>
      <c r="D3850" t="s">
        <v>15</v>
      </c>
      <c r="E3850" t="s">
        <v>138</v>
      </c>
      <c r="F3850">
        <v>11</v>
      </c>
      <c r="G3850" t="str">
        <f>VLOOKUP(Table1[[#This Row],[Week]],MonthWeek,3,FALSE)</f>
        <v>Mar</v>
      </c>
      <c r="I3850" s="4">
        <f>VLOOKUP(Table1[[#This Row],[Week]],WeekDays,2,FALSE)*Table1[[#This Row],[%]]*0.875</f>
        <v>0</v>
      </c>
      <c r="J38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51" spans="1:11" hidden="1" x14ac:dyDescent="0.3">
      <c r="A3851" t="s">
        <v>9</v>
      </c>
      <c r="B3851" t="s">
        <v>9</v>
      </c>
      <c r="D3851" t="s">
        <v>15</v>
      </c>
      <c r="E3851" t="s">
        <v>78</v>
      </c>
      <c r="F3851">
        <v>11</v>
      </c>
      <c r="G3851" t="str">
        <f>VLOOKUP(Table1[[#This Row],[Week]],MonthWeek,3,FALSE)</f>
        <v>Mar</v>
      </c>
      <c r="I3851" s="4">
        <f>VLOOKUP(Table1[[#This Row],[Week]],WeekDays,2,FALSE)*Table1[[#This Row],[%]]*0.875</f>
        <v>0</v>
      </c>
      <c r="J38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52" spans="1:11" hidden="1" x14ac:dyDescent="0.3">
      <c r="A3852" t="s">
        <v>14</v>
      </c>
      <c r="B3852" t="s">
        <v>70</v>
      </c>
      <c r="D3852" t="s">
        <v>19</v>
      </c>
      <c r="E3852" t="s">
        <v>19</v>
      </c>
      <c r="F3852">
        <v>11</v>
      </c>
      <c r="G3852" t="str">
        <f>VLOOKUP(Table1[[#This Row],[Week]],MonthWeek,3,FALSE)</f>
        <v>Mar</v>
      </c>
      <c r="H3852" s="58">
        <v>0.25</v>
      </c>
      <c r="I3852" s="4">
        <f>VLOOKUP(Table1[[#This Row],[Week]],WeekDays,2,FALSE)*Table1[[#This Row],[%]]*0.875</f>
        <v>1.09375</v>
      </c>
      <c r="J385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3853" spans="1:11" hidden="1" x14ac:dyDescent="0.3">
      <c r="A3853" t="s">
        <v>14</v>
      </c>
      <c r="B3853" t="s">
        <v>70</v>
      </c>
      <c r="D3853" t="s">
        <v>19</v>
      </c>
      <c r="E3853" t="s">
        <v>39</v>
      </c>
      <c r="F3853">
        <v>11</v>
      </c>
      <c r="G3853" t="str">
        <f>VLOOKUP(Table1[[#This Row],[Week]],MonthWeek,3,FALSE)</f>
        <v>Mar</v>
      </c>
      <c r="H3853" s="58">
        <v>0.2</v>
      </c>
      <c r="I3853" s="4">
        <f>VLOOKUP(Table1[[#This Row],[Week]],WeekDays,2,FALSE)*Table1[[#This Row],[%]]*0.875</f>
        <v>0.875</v>
      </c>
      <c r="J38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854" spans="1:11" hidden="1" x14ac:dyDescent="0.3">
      <c r="A3854" t="s">
        <v>14</v>
      </c>
      <c r="B3854" t="s">
        <v>70</v>
      </c>
      <c r="D3854" t="s">
        <v>15</v>
      </c>
      <c r="E3854" t="s">
        <v>124</v>
      </c>
      <c r="F3854">
        <v>11</v>
      </c>
      <c r="G3854" t="str">
        <f>VLOOKUP(Table1[[#This Row],[Week]],MonthWeek,3,FALSE)</f>
        <v>Mar</v>
      </c>
      <c r="I3854" s="4">
        <f>VLOOKUP(Table1[[#This Row],[Week]],WeekDays,2,FALSE)*Table1[[#This Row],[%]]*0.875</f>
        <v>0</v>
      </c>
      <c r="J38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55" spans="1:11" hidden="1" x14ac:dyDescent="0.3">
      <c r="A3855" t="s">
        <v>14</v>
      </c>
      <c r="B3855" t="s">
        <v>70</v>
      </c>
      <c r="D3855" t="s">
        <v>15</v>
      </c>
      <c r="E3855" t="s">
        <v>100</v>
      </c>
      <c r="F3855">
        <v>11</v>
      </c>
      <c r="G3855" t="str">
        <f>VLOOKUP(Table1[[#This Row],[Week]],MonthWeek,3,FALSE)</f>
        <v>Mar</v>
      </c>
      <c r="I3855" s="4">
        <f>VLOOKUP(Table1[[#This Row],[Week]],WeekDays,2,FALSE)*Table1[[#This Row],[%]]*0.875</f>
        <v>0</v>
      </c>
      <c r="J385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856" spans="1:11" hidden="1" x14ac:dyDescent="0.3">
      <c r="A3856" t="s">
        <v>14</v>
      </c>
      <c r="B3856" t="s">
        <v>70</v>
      </c>
      <c r="D3856" t="s">
        <v>15</v>
      </c>
      <c r="E3856" t="s">
        <v>126</v>
      </c>
      <c r="F3856">
        <v>11</v>
      </c>
      <c r="G3856" t="str">
        <f>VLOOKUP(Table1[[#This Row],[Week]],MonthWeek,3,FALSE)</f>
        <v>Mar</v>
      </c>
      <c r="H3856" s="58">
        <v>0.1</v>
      </c>
      <c r="I3856" s="4">
        <f>VLOOKUP(Table1[[#This Row],[Week]],WeekDays,2,FALSE)*Table1[[#This Row],[%]]*0.875</f>
        <v>0.4375</v>
      </c>
      <c r="J38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857" spans="1:11" hidden="1" x14ac:dyDescent="0.3">
      <c r="A3857" t="s">
        <v>14</v>
      </c>
      <c r="B3857" t="s">
        <v>70</v>
      </c>
      <c r="D3857" t="s">
        <v>15</v>
      </c>
      <c r="E3857" t="s">
        <v>117</v>
      </c>
      <c r="F3857">
        <v>11</v>
      </c>
      <c r="G3857" t="str">
        <f>VLOOKUP(Table1[[#This Row],[Week]],MonthWeek,3,FALSE)</f>
        <v>Mar</v>
      </c>
      <c r="H3857" s="58">
        <v>0.4</v>
      </c>
      <c r="I3857" s="4">
        <f>VLOOKUP(Table1[[#This Row],[Week]],WeekDays,2,FALSE)*Table1[[#This Row],[%]]*0.875</f>
        <v>1.75</v>
      </c>
      <c r="J385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858" spans="1:11" hidden="1" x14ac:dyDescent="0.3">
      <c r="A3858" t="s">
        <v>14</v>
      </c>
      <c r="B3858" t="s">
        <v>70</v>
      </c>
      <c r="D3858" t="s">
        <v>0</v>
      </c>
      <c r="E3858" t="s">
        <v>167</v>
      </c>
      <c r="F3858">
        <v>11</v>
      </c>
      <c r="G3858" t="str">
        <f>VLOOKUP(Table1[[#This Row],[Week]],MonthWeek,3,FALSE)</f>
        <v>Mar</v>
      </c>
      <c r="H3858" s="58">
        <v>0.15</v>
      </c>
      <c r="I3858" s="4">
        <f>VLOOKUP(Table1[[#This Row],[Week]],WeekDays,2,FALSE)*Table1[[#This Row],[%]]*0.875</f>
        <v>0.65625</v>
      </c>
      <c r="J385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859" spans="1:11" hidden="1" x14ac:dyDescent="0.3">
      <c r="A3859" t="s">
        <v>14</v>
      </c>
      <c r="B3859" t="s">
        <v>70</v>
      </c>
      <c r="D3859" t="s">
        <v>17</v>
      </c>
      <c r="E3859" t="s">
        <v>120</v>
      </c>
      <c r="F3859">
        <v>11</v>
      </c>
      <c r="G3859" t="str">
        <f>VLOOKUP(Table1[[#This Row],[Week]],MonthWeek,3,FALSE)</f>
        <v>Mar</v>
      </c>
      <c r="H3859" s="58">
        <v>0.2</v>
      </c>
      <c r="I3859" s="4">
        <f>VLOOKUP(Table1[[#This Row],[Week]],WeekDays,2,FALSE)*Table1[[#This Row],[%]]*0.875</f>
        <v>0.875</v>
      </c>
      <c r="J38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860" spans="1:11" hidden="1" x14ac:dyDescent="0.3">
      <c r="A3860" t="s">
        <v>14</v>
      </c>
      <c r="B3860" t="s">
        <v>70</v>
      </c>
      <c r="D3860" t="s">
        <v>17</v>
      </c>
      <c r="E3860" t="s">
        <v>72</v>
      </c>
      <c r="F3860">
        <v>11</v>
      </c>
      <c r="G3860" t="str">
        <f>VLOOKUP(Table1[[#This Row],[Week]],MonthWeek,3,FALSE)</f>
        <v>Mar</v>
      </c>
      <c r="H3860" s="58">
        <v>0.1</v>
      </c>
      <c r="I3860" s="4">
        <f>VLOOKUP(Table1[[#This Row],[Week]],WeekDays,2,FALSE)*Table1[[#This Row],[%]]*0.875</f>
        <v>0.4375</v>
      </c>
      <c r="J38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861" spans="1:11" hidden="1" x14ac:dyDescent="0.3">
      <c r="A3861" t="s">
        <v>6</v>
      </c>
      <c r="B3861" t="s">
        <v>77</v>
      </c>
      <c r="D3861" t="s">
        <v>19</v>
      </c>
      <c r="E3861" t="s">
        <v>108</v>
      </c>
      <c r="F3861">
        <v>11</v>
      </c>
      <c r="G3861" t="str">
        <f>VLOOKUP(Table1[[#This Row],[Week]],MonthWeek,3,FALSE)</f>
        <v>Mar</v>
      </c>
      <c r="H3861" s="42">
        <v>0.1</v>
      </c>
      <c r="I3861" s="4">
        <f>VLOOKUP(Table1[[#This Row],[Week]],WeekDays,2,FALSE)*Table1[[#This Row],[%]]*0.875</f>
        <v>0.4375</v>
      </c>
      <c r="J38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3861" s="42"/>
    </row>
    <row r="3862" spans="1:11" hidden="1" x14ac:dyDescent="0.3">
      <c r="A3862" t="s">
        <v>6</v>
      </c>
      <c r="B3862" t="s">
        <v>77</v>
      </c>
      <c r="D3862" t="s">
        <v>15</v>
      </c>
      <c r="E3862" t="s">
        <v>132</v>
      </c>
      <c r="F3862">
        <v>11</v>
      </c>
      <c r="G3862" t="str">
        <f>VLOOKUP(Table1[[#This Row],[Week]],MonthWeek,3,FALSE)</f>
        <v>Mar</v>
      </c>
      <c r="H3862" s="58">
        <v>0.2</v>
      </c>
      <c r="I3862" s="4">
        <f>VLOOKUP(Table1[[#This Row],[Week]],WeekDays,2,FALSE)*Table1[[#This Row],[%]]*0.875</f>
        <v>0.875</v>
      </c>
      <c r="J38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863" spans="1:11" hidden="1" x14ac:dyDescent="0.3">
      <c r="A3863" t="s">
        <v>6</v>
      </c>
      <c r="B3863" t="s">
        <v>77</v>
      </c>
      <c r="D3863" t="s">
        <v>0</v>
      </c>
      <c r="E3863" t="s">
        <v>6</v>
      </c>
      <c r="F3863">
        <v>11</v>
      </c>
      <c r="G3863" t="str">
        <f>VLOOKUP(Table1[[#This Row],[Week]],MonthWeek,3,FALSE)</f>
        <v>Mar</v>
      </c>
      <c r="H3863" s="58">
        <v>0.2</v>
      </c>
      <c r="I3863" s="4">
        <f>VLOOKUP(Table1[[#This Row],[Week]],WeekDays,2,FALSE)*Table1[[#This Row],[%]]*0.875</f>
        <v>0.875</v>
      </c>
      <c r="J38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864" spans="1:11" hidden="1" x14ac:dyDescent="0.3">
      <c r="A3864" t="s">
        <v>6</v>
      </c>
      <c r="B3864" t="s">
        <v>77</v>
      </c>
      <c r="D3864" t="s">
        <v>17</v>
      </c>
      <c r="E3864" t="s">
        <v>107</v>
      </c>
      <c r="F3864">
        <v>11</v>
      </c>
      <c r="G3864" t="str">
        <f>VLOOKUP(Table1[[#This Row],[Week]],MonthWeek,3,FALSE)</f>
        <v>Mar</v>
      </c>
      <c r="H3864" s="58">
        <v>0.2</v>
      </c>
      <c r="I3864" s="4">
        <f>VLOOKUP(Table1[[#This Row],[Week]],WeekDays,2,FALSE)*Table1[[#This Row],[%]]*0.875</f>
        <v>0.875</v>
      </c>
      <c r="J38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865" spans="1:11" hidden="1" x14ac:dyDescent="0.3">
      <c r="A3865" t="s">
        <v>6</v>
      </c>
      <c r="B3865" t="s">
        <v>77</v>
      </c>
      <c r="D3865" t="s">
        <v>17</v>
      </c>
      <c r="E3865" t="s">
        <v>50</v>
      </c>
      <c r="F3865">
        <v>11</v>
      </c>
      <c r="G3865" t="str">
        <f>VLOOKUP(Table1[[#This Row],[Week]],MonthWeek,3,FALSE)</f>
        <v>Mar</v>
      </c>
      <c r="I3865" s="4">
        <f>VLOOKUP(Table1[[#This Row],[Week]],WeekDays,2,FALSE)*Table1[[#This Row],[%]]*0.875</f>
        <v>0</v>
      </c>
      <c r="J38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66" spans="1:11" hidden="1" x14ac:dyDescent="0.3">
      <c r="A3866" t="s">
        <v>6</v>
      </c>
      <c r="B3866" t="s">
        <v>156</v>
      </c>
      <c r="D3866" t="s">
        <v>19</v>
      </c>
      <c r="E3866" t="s">
        <v>73</v>
      </c>
      <c r="F3866">
        <v>11</v>
      </c>
      <c r="G3866" t="str">
        <f>VLOOKUP(Table1[[#This Row],[Week]],MonthWeek,3,FALSE)</f>
        <v>Mar</v>
      </c>
      <c r="I3866" s="4">
        <f>VLOOKUP(Table1[[#This Row],[Week]],WeekDays,2,FALSE)*Table1[[#This Row],[%]]*0.875</f>
        <v>0</v>
      </c>
      <c r="J38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67" spans="1:11" hidden="1" x14ac:dyDescent="0.3">
      <c r="A3867" t="s">
        <v>6</v>
      </c>
      <c r="B3867" t="s">
        <v>156</v>
      </c>
      <c r="D3867" t="s">
        <v>19</v>
      </c>
      <c r="E3867" t="s">
        <v>51</v>
      </c>
      <c r="F3867">
        <v>11</v>
      </c>
      <c r="G3867" t="str">
        <f>VLOOKUP(Table1[[#This Row],[Week]],MonthWeek,3,FALSE)</f>
        <v>Mar</v>
      </c>
      <c r="I3867" s="4">
        <f>VLOOKUP(Table1[[#This Row],[Week]],WeekDays,2,FALSE)*Table1[[#This Row],[%]]*0.875</f>
        <v>0</v>
      </c>
      <c r="J38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68" spans="1:11" hidden="1" x14ac:dyDescent="0.3">
      <c r="A3868" t="s">
        <v>6</v>
      </c>
      <c r="B3868" t="s">
        <v>156</v>
      </c>
      <c r="D3868" t="s">
        <v>15</v>
      </c>
      <c r="E3868" t="s">
        <v>127</v>
      </c>
      <c r="F3868">
        <v>11</v>
      </c>
      <c r="G3868" t="str">
        <f>VLOOKUP(Table1[[#This Row],[Week]],MonthWeek,3,FALSE)</f>
        <v>Mar</v>
      </c>
      <c r="I3868" s="4">
        <f>VLOOKUP(Table1[[#This Row],[Week]],WeekDays,2,FALSE)*Table1[[#This Row],[%]]*0.875</f>
        <v>0</v>
      </c>
      <c r="J38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69" spans="1:11" hidden="1" x14ac:dyDescent="0.3">
      <c r="A3869" t="s">
        <v>6</v>
      </c>
      <c r="B3869" t="s">
        <v>156</v>
      </c>
      <c r="D3869" t="s">
        <v>0</v>
      </c>
      <c r="E3869" t="s">
        <v>6</v>
      </c>
      <c r="F3869">
        <v>11</v>
      </c>
      <c r="G3869" t="str">
        <f>VLOOKUP(Table1[[#This Row],[Week]],MonthWeek,3,FALSE)</f>
        <v>Mar</v>
      </c>
      <c r="I3869" s="4">
        <f>VLOOKUP(Table1[[#This Row],[Week]],WeekDays,2,FALSE)*Table1[[#This Row],[%]]*0.875</f>
        <v>0</v>
      </c>
      <c r="J38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70" spans="1:11" hidden="1" x14ac:dyDescent="0.3">
      <c r="A3870" t="s">
        <v>6</v>
      </c>
      <c r="B3870" t="s">
        <v>156</v>
      </c>
      <c r="D3870" t="s">
        <v>17</v>
      </c>
      <c r="E3870" t="s">
        <v>79</v>
      </c>
      <c r="F3870">
        <v>11</v>
      </c>
      <c r="G3870" t="str">
        <f>VLOOKUP(Table1[[#This Row],[Week]],MonthWeek,3,FALSE)</f>
        <v>Mar</v>
      </c>
      <c r="I3870" s="4">
        <f>VLOOKUP(Table1[[#This Row],[Week]],WeekDays,2,FALSE)*Table1[[#This Row],[%]]*0.875</f>
        <v>0</v>
      </c>
      <c r="J38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71" spans="1:11" hidden="1" x14ac:dyDescent="0.3">
      <c r="A3871" t="s">
        <v>6</v>
      </c>
      <c r="B3871" t="s">
        <v>116</v>
      </c>
      <c r="D3871" t="s">
        <v>19</v>
      </c>
      <c r="E3871" t="s">
        <v>114</v>
      </c>
      <c r="F3871">
        <v>11</v>
      </c>
      <c r="G3871" t="str">
        <f>VLOOKUP(Table1[[#This Row],[Week]],MonthWeek,3,FALSE)</f>
        <v>Mar</v>
      </c>
      <c r="H3871" s="58">
        <v>0.1</v>
      </c>
      <c r="I3871" s="4">
        <f>VLOOKUP(Table1[[#This Row],[Week]],WeekDays,2,FALSE)*Table1[[#This Row],[%]]*0.875</f>
        <v>0.4375</v>
      </c>
      <c r="J38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872" spans="1:11" hidden="1" x14ac:dyDescent="0.3">
      <c r="A3872" t="s">
        <v>6</v>
      </c>
      <c r="B3872" t="s">
        <v>116</v>
      </c>
      <c r="D3872" t="s">
        <v>15</v>
      </c>
      <c r="E3872" t="s">
        <v>122</v>
      </c>
      <c r="F3872">
        <v>11</v>
      </c>
      <c r="G3872" t="str">
        <f>VLOOKUP(Table1[[#This Row],[Week]],MonthWeek,3,FALSE)</f>
        <v>Mar</v>
      </c>
      <c r="H3872" s="58">
        <v>0.4</v>
      </c>
      <c r="I3872" s="4">
        <f>VLOOKUP(Table1[[#This Row],[Week]],WeekDays,2,FALSE)*Table1[[#This Row],[%]]*0.875</f>
        <v>1.75</v>
      </c>
      <c r="J38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873" spans="1:11" hidden="1" x14ac:dyDescent="0.3">
      <c r="A3873" t="s">
        <v>6</v>
      </c>
      <c r="B3873" t="s">
        <v>116</v>
      </c>
      <c r="D3873" t="s">
        <v>0</v>
      </c>
      <c r="E3873" t="s">
        <v>6</v>
      </c>
      <c r="F3873">
        <v>11</v>
      </c>
      <c r="G3873" t="str">
        <f>VLOOKUP(Table1[[#This Row],[Week]],MonthWeek,3,FALSE)</f>
        <v>Mar</v>
      </c>
      <c r="H3873" s="58">
        <v>0.3</v>
      </c>
      <c r="I3873" s="4">
        <f>VLOOKUP(Table1[[#This Row],[Week]],WeekDays,2,FALSE)*Table1[[#This Row],[%]]*0.875</f>
        <v>1.3125</v>
      </c>
      <c r="J38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874" spans="1:11" hidden="1" x14ac:dyDescent="0.3">
      <c r="A3874" t="s">
        <v>6</v>
      </c>
      <c r="B3874" t="s">
        <v>116</v>
      </c>
      <c r="D3874" t="s">
        <v>17</v>
      </c>
      <c r="E3874" t="s">
        <v>107</v>
      </c>
      <c r="F3874">
        <v>11</v>
      </c>
      <c r="G3874" t="str">
        <f>VLOOKUP(Table1[[#This Row],[Week]],MonthWeek,3,FALSE)</f>
        <v>Mar</v>
      </c>
      <c r="H3874" s="58">
        <v>0.1</v>
      </c>
      <c r="I3874" s="4">
        <f>VLOOKUP(Table1[[#This Row],[Week]],WeekDays,2,FALSE)*Table1[[#This Row],[%]]*0.875</f>
        <v>0.4375</v>
      </c>
      <c r="J38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875" spans="1:11" hidden="1" x14ac:dyDescent="0.3">
      <c r="A3875" t="s">
        <v>6</v>
      </c>
      <c r="B3875" t="s">
        <v>116</v>
      </c>
      <c r="D3875" t="s">
        <v>17</v>
      </c>
      <c r="E3875" t="s">
        <v>50</v>
      </c>
      <c r="F3875">
        <v>11</v>
      </c>
      <c r="G3875" t="str">
        <f>VLOOKUP(Table1[[#This Row],[Week]],MonthWeek,3,FALSE)</f>
        <v>Mar</v>
      </c>
      <c r="H3875" s="58">
        <v>0.2</v>
      </c>
      <c r="I3875" s="4">
        <f>VLOOKUP(Table1[[#This Row],[Week]],WeekDays,2,FALSE)*Table1[[#This Row],[%]]*0.875</f>
        <v>0.875</v>
      </c>
      <c r="J38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875" t="s">
        <v>169</v>
      </c>
    </row>
    <row r="3876" spans="1:11" hidden="1" x14ac:dyDescent="0.3">
      <c r="A3876" t="s">
        <v>6</v>
      </c>
      <c r="B3876" t="s">
        <v>28</v>
      </c>
      <c r="D3876" t="s">
        <v>19</v>
      </c>
      <c r="E3876" t="s">
        <v>39</v>
      </c>
      <c r="F3876">
        <v>11</v>
      </c>
      <c r="G3876" t="str">
        <f>VLOOKUP(Table1[[#This Row],[Week]],MonthWeek,3,FALSE)</f>
        <v>Mar</v>
      </c>
      <c r="H3876" s="58">
        <v>0.2</v>
      </c>
      <c r="I3876" s="4">
        <f>VLOOKUP(Table1[[#This Row],[Week]],WeekDays,2,FALSE)*Table1[[#This Row],[%]]*0.875</f>
        <v>0.875</v>
      </c>
      <c r="J38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877" spans="1:11" hidden="1" x14ac:dyDescent="0.3">
      <c r="A3877" t="s">
        <v>6</v>
      </c>
      <c r="B3877" t="s">
        <v>28</v>
      </c>
      <c r="D3877" t="s">
        <v>15</v>
      </c>
      <c r="E3877" t="s">
        <v>37</v>
      </c>
      <c r="F3877">
        <v>11</v>
      </c>
      <c r="G3877" t="str">
        <f>VLOOKUP(Table1[[#This Row],[Week]],MonthWeek,3,FALSE)</f>
        <v>Mar</v>
      </c>
      <c r="H3877" s="42">
        <v>0.3</v>
      </c>
      <c r="I3877" s="4">
        <f>VLOOKUP(Table1[[#This Row],[Week]],WeekDays,2,FALSE)*Table1[[#This Row],[%]]*0.875</f>
        <v>1.3125</v>
      </c>
      <c r="J38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3877" s="42"/>
    </row>
    <row r="3878" spans="1:11" hidden="1" x14ac:dyDescent="0.3">
      <c r="A3878" t="s">
        <v>6</v>
      </c>
      <c r="B3878" t="s">
        <v>28</v>
      </c>
      <c r="D3878" t="s">
        <v>15</v>
      </c>
      <c r="E3878" t="s">
        <v>134</v>
      </c>
      <c r="F3878">
        <v>11</v>
      </c>
      <c r="G3878" t="str">
        <f>VLOOKUP(Table1[[#This Row],[Week]],MonthWeek,3,FALSE)</f>
        <v>Mar</v>
      </c>
      <c r="H3878" s="58">
        <v>0.1</v>
      </c>
      <c r="I3878" s="4">
        <f>VLOOKUP(Table1[[#This Row],[Week]],WeekDays,2,FALSE)*Table1[[#This Row],[%]]*0.875</f>
        <v>0.4375</v>
      </c>
      <c r="J38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879" spans="1:11" hidden="1" x14ac:dyDescent="0.3">
      <c r="A3879" t="s">
        <v>6</v>
      </c>
      <c r="B3879" t="s">
        <v>28</v>
      </c>
      <c r="D3879" t="s">
        <v>15</v>
      </c>
      <c r="E3879" t="s">
        <v>127</v>
      </c>
      <c r="F3879">
        <v>11</v>
      </c>
      <c r="G3879" t="str">
        <f>VLOOKUP(Table1[[#This Row],[Week]],MonthWeek,3,FALSE)</f>
        <v>Mar</v>
      </c>
      <c r="H3879" s="42"/>
      <c r="I3879" s="4">
        <f>VLOOKUP(Table1[[#This Row],[Week]],WeekDays,2,FALSE)*Table1[[#This Row],[%]]*0.875</f>
        <v>0</v>
      </c>
      <c r="J38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879" s="42"/>
    </row>
    <row r="3880" spans="1:11" hidden="1" x14ac:dyDescent="0.3">
      <c r="A3880" t="s">
        <v>6</v>
      </c>
      <c r="B3880" t="s">
        <v>28</v>
      </c>
      <c r="D3880" t="s">
        <v>15</v>
      </c>
      <c r="E3880" t="s">
        <v>78</v>
      </c>
      <c r="F3880">
        <v>11</v>
      </c>
      <c r="G3880" t="str">
        <f>VLOOKUP(Table1[[#This Row],[Week]],MonthWeek,3,FALSE)</f>
        <v>Mar</v>
      </c>
      <c r="I3880" s="4">
        <f>VLOOKUP(Table1[[#This Row],[Week]],WeekDays,2,FALSE)*Table1[[#This Row],[%]]*0.875</f>
        <v>0</v>
      </c>
      <c r="J38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81" spans="1:11" hidden="1" x14ac:dyDescent="0.3">
      <c r="A3881" t="s">
        <v>6</v>
      </c>
      <c r="B3881" t="s">
        <v>28</v>
      </c>
      <c r="D3881" t="s">
        <v>0</v>
      </c>
      <c r="E3881" t="s">
        <v>6</v>
      </c>
      <c r="F3881">
        <v>11</v>
      </c>
      <c r="G3881" t="str">
        <f>VLOOKUP(Table1[[#This Row],[Week]],MonthWeek,3,FALSE)</f>
        <v>Mar</v>
      </c>
      <c r="H3881" s="58">
        <v>0.4</v>
      </c>
      <c r="I3881" s="4">
        <f>VLOOKUP(Table1[[#This Row],[Week]],WeekDays,2,FALSE)*Table1[[#This Row],[%]]*0.875</f>
        <v>1.75</v>
      </c>
      <c r="J38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882" spans="1:11" hidden="1" x14ac:dyDescent="0.3">
      <c r="A3882" t="s">
        <v>6</v>
      </c>
      <c r="B3882" t="s">
        <v>28</v>
      </c>
      <c r="D3882" t="s">
        <v>17</v>
      </c>
      <c r="E3882" t="s">
        <v>79</v>
      </c>
      <c r="F3882">
        <v>11</v>
      </c>
      <c r="G3882" t="str">
        <f>VLOOKUP(Table1[[#This Row],[Week]],MonthWeek,3,FALSE)</f>
        <v>Mar</v>
      </c>
      <c r="H3882" s="58">
        <v>0.2</v>
      </c>
      <c r="I3882" s="4">
        <f>VLOOKUP(Table1[[#This Row],[Week]],WeekDays,2,FALSE)*Table1[[#This Row],[%]]*0.875</f>
        <v>0.875</v>
      </c>
      <c r="J38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883" spans="1:11" hidden="1" x14ac:dyDescent="0.3">
      <c r="A3883" t="s">
        <v>4</v>
      </c>
      <c r="B3883" t="s">
        <v>29</v>
      </c>
      <c r="D3883" t="s">
        <v>19</v>
      </c>
      <c r="E3883" t="s">
        <v>102</v>
      </c>
      <c r="F3883">
        <v>11</v>
      </c>
      <c r="G3883" t="str">
        <f>VLOOKUP(Table1[[#This Row],[Week]],MonthWeek,3,FALSE)</f>
        <v>Mar</v>
      </c>
      <c r="H3883" s="58">
        <v>0.25</v>
      </c>
      <c r="I3883" s="4">
        <f>VLOOKUP(Table1[[#This Row],[Week]],WeekDays,2,FALSE)*Table1[[#This Row],[%]]*0.875</f>
        <v>1.09375</v>
      </c>
      <c r="J38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884" spans="1:11" hidden="1" x14ac:dyDescent="0.3">
      <c r="A3884" t="s">
        <v>4</v>
      </c>
      <c r="B3884" t="s">
        <v>29</v>
      </c>
      <c r="D3884" t="s">
        <v>19</v>
      </c>
      <c r="E3884" t="s">
        <v>51</v>
      </c>
      <c r="F3884">
        <v>11</v>
      </c>
      <c r="G3884" t="str">
        <f>VLOOKUP(Table1[[#This Row],[Week]],MonthWeek,3,FALSE)</f>
        <v>Mar</v>
      </c>
      <c r="I3884" s="4">
        <f>VLOOKUP(Table1[[#This Row],[Week]],WeekDays,2,FALSE)*Table1[[#This Row],[%]]*0.875</f>
        <v>0</v>
      </c>
      <c r="J38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85" spans="1:11" hidden="1" x14ac:dyDescent="0.3">
      <c r="A3885" t="s">
        <v>4</v>
      </c>
      <c r="B3885" t="s">
        <v>29</v>
      </c>
      <c r="D3885" t="s">
        <v>15</v>
      </c>
      <c r="E3885" t="s">
        <v>130</v>
      </c>
      <c r="F3885">
        <v>11</v>
      </c>
      <c r="G3885" t="str">
        <f>VLOOKUP(Table1[[#This Row],[Week]],MonthWeek,3,FALSE)</f>
        <v>Mar</v>
      </c>
      <c r="I3885" s="4">
        <f>VLOOKUP(Table1[[#This Row],[Week]],WeekDays,2,FALSE)*Table1[[#This Row],[%]]*0.875</f>
        <v>0</v>
      </c>
      <c r="J38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886" spans="1:11" hidden="1" x14ac:dyDescent="0.3">
      <c r="A3886" t="s">
        <v>4</v>
      </c>
      <c r="B3886" t="s">
        <v>29</v>
      </c>
      <c r="D3886" t="s">
        <v>15</v>
      </c>
      <c r="E3886" t="s">
        <v>37</v>
      </c>
      <c r="F3886">
        <v>11</v>
      </c>
      <c r="G3886" t="str">
        <f>VLOOKUP(Table1[[#This Row],[Week]],MonthWeek,3,FALSE)</f>
        <v>Mar</v>
      </c>
      <c r="H3886" s="58">
        <v>0.5</v>
      </c>
      <c r="I3886" s="4">
        <f>VLOOKUP(Table1[[#This Row],[Week]],WeekDays,2,FALSE)*Table1[[#This Row],[%]]*0.875</f>
        <v>2.1875</v>
      </c>
      <c r="J38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887" spans="1:11" hidden="1" x14ac:dyDescent="0.3">
      <c r="A3887" t="s">
        <v>4</v>
      </c>
      <c r="B3887" t="s">
        <v>29</v>
      </c>
      <c r="D3887" t="s">
        <v>0</v>
      </c>
      <c r="E3887" t="s">
        <v>4</v>
      </c>
      <c r="F3887">
        <v>11</v>
      </c>
      <c r="G3887" t="str">
        <f>VLOOKUP(Table1[[#This Row],[Week]],MonthWeek,3,FALSE)</f>
        <v>Mar</v>
      </c>
      <c r="H3887" s="58">
        <v>0.2</v>
      </c>
      <c r="I3887" s="4">
        <f>VLOOKUP(Table1[[#This Row],[Week]],WeekDays,2,FALSE)*Table1[[#This Row],[%]]*0.875</f>
        <v>0.875</v>
      </c>
      <c r="J38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888" spans="1:11" hidden="1" x14ac:dyDescent="0.3">
      <c r="A3888" t="s">
        <v>4</v>
      </c>
      <c r="B3888" t="s">
        <v>29</v>
      </c>
      <c r="D3888" t="s">
        <v>17</v>
      </c>
      <c r="E3888" t="s">
        <v>79</v>
      </c>
      <c r="F3888">
        <v>11</v>
      </c>
      <c r="G3888" t="str">
        <f>VLOOKUP(Table1[[#This Row],[Week]],MonthWeek,3,FALSE)</f>
        <v>Mar</v>
      </c>
      <c r="H3888" s="42">
        <v>0.2</v>
      </c>
      <c r="I3888" s="4">
        <f>VLOOKUP(Table1[[#This Row],[Week]],WeekDays,2,FALSE)*Table1[[#This Row],[%]]*0.875</f>
        <v>0.875</v>
      </c>
      <c r="J38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888" s="42"/>
    </row>
    <row r="3889" spans="1:11" hidden="1" x14ac:dyDescent="0.3">
      <c r="A3889" t="s">
        <v>4</v>
      </c>
      <c r="B3889" t="s">
        <v>95</v>
      </c>
      <c r="D3889" t="s">
        <v>19</v>
      </c>
      <c r="E3889" t="s">
        <v>114</v>
      </c>
      <c r="F3889">
        <v>11</v>
      </c>
      <c r="G3889" t="str">
        <f>VLOOKUP(Table1[[#This Row],[Week]],MonthWeek,3,FALSE)</f>
        <v>Mar</v>
      </c>
      <c r="H3889" s="58">
        <v>0.3</v>
      </c>
      <c r="I3889" s="4">
        <f>VLOOKUP(Table1[[#This Row],[Week]],WeekDays,2,FALSE)*Table1[[#This Row],[%]]*0.875</f>
        <v>1.3125</v>
      </c>
      <c r="J38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890" spans="1:11" hidden="1" x14ac:dyDescent="0.3">
      <c r="A3890" t="s">
        <v>4</v>
      </c>
      <c r="B3890" t="s">
        <v>95</v>
      </c>
      <c r="D3890" t="s">
        <v>19</v>
      </c>
      <c r="E3890" t="s">
        <v>73</v>
      </c>
      <c r="F3890">
        <v>11</v>
      </c>
      <c r="G3890" t="str">
        <f>VLOOKUP(Table1[[#This Row],[Week]],MonthWeek,3,FALSE)</f>
        <v>Mar</v>
      </c>
      <c r="H3890" s="42"/>
      <c r="I3890" s="4">
        <f>VLOOKUP(Table1[[#This Row],[Week]],WeekDays,2,FALSE)*Table1[[#This Row],[%]]*0.875</f>
        <v>0</v>
      </c>
      <c r="J38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3890" s="42"/>
    </row>
    <row r="3891" spans="1:11" hidden="1" x14ac:dyDescent="0.3">
      <c r="A3891" t="s">
        <v>4</v>
      </c>
      <c r="B3891" t="s">
        <v>95</v>
      </c>
      <c r="D3891" t="s">
        <v>15</v>
      </c>
      <c r="E3891" t="s">
        <v>130</v>
      </c>
      <c r="F3891">
        <v>11</v>
      </c>
      <c r="G3891" t="str">
        <f>VLOOKUP(Table1[[#This Row],[Week]],MonthWeek,3,FALSE)</f>
        <v>Mar</v>
      </c>
      <c r="H3891" s="58">
        <v>0.5</v>
      </c>
      <c r="I3891" s="4">
        <f>VLOOKUP(Table1[[#This Row],[Week]],WeekDays,2,FALSE)*Table1[[#This Row],[%]]*0.875</f>
        <v>2.1875</v>
      </c>
      <c r="J38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892" spans="1:11" hidden="1" x14ac:dyDescent="0.3">
      <c r="A3892" t="s">
        <v>4</v>
      </c>
      <c r="B3892" t="s">
        <v>95</v>
      </c>
      <c r="D3892" t="s">
        <v>0</v>
      </c>
      <c r="E3892" t="s">
        <v>4</v>
      </c>
      <c r="F3892">
        <v>11</v>
      </c>
      <c r="G3892" t="str">
        <f>VLOOKUP(Table1[[#This Row],[Week]],MonthWeek,3,FALSE)</f>
        <v>Mar</v>
      </c>
      <c r="H3892" s="58">
        <v>0.2</v>
      </c>
      <c r="I3892" s="4">
        <f>VLOOKUP(Table1[[#This Row],[Week]],WeekDays,2,FALSE)*Table1[[#This Row],[%]]*0.875</f>
        <v>0.875</v>
      </c>
      <c r="J38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893" spans="1:11" hidden="1" x14ac:dyDescent="0.3">
      <c r="A3893" t="s">
        <v>4</v>
      </c>
      <c r="B3893" t="s">
        <v>95</v>
      </c>
      <c r="D3893" t="s">
        <v>17</v>
      </c>
      <c r="E3893" t="s">
        <v>118</v>
      </c>
      <c r="F3893">
        <v>11</v>
      </c>
      <c r="G3893" t="str">
        <f>VLOOKUP(Table1[[#This Row],[Week]],MonthWeek,3,FALSE)</f>
        <v>Mar</v>
      </c>
      <c r="H3893" s="58">
        <v>0.2</v>
      </c>
      <c r="I3893" s="4">
        <f>VLOOKUP(Table1[[#This Row],[Week]],WeekDays,2,FALSE)*Table1[[#This Row],[%]]*0.875</f>
        <v>0.875</v>
      </c>
      <c r="J38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894" spans="1:11" hidden="1" x14ac:dyDescent="0.3">
      <c r="A3894" t="s">
        <v>13</v>
      </c>
      <c r="B3894" t="s">
        <v>67</v>
      </c>
      <c r="D3894" t="s">
        <v>19</v>
      </c>
      <c r="E3894" t="s">
        <v>108</v>
      </c>
      <c r="F3894">
        <v>11</v>
      </c>
      <c r="G3894" t="str">
        <f>VLOOKUP(Table1[[#This Row],[Week]],MonthWeek,3,FALSE)</f>
        <v>Mar</v>
      </c>
      <c r="H3894" s="42">
        <v>0.4</v>
      </c>
      <c r="I3894" s="4">
        <f>VLOOKUP(Table1[[#This Row],[Week]],WeekDays,2,FALSE)*Table1[[#This Row],[%]]*0.875</f>
        <v>1.75</v>
      </c>
      <c r="J38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3894" s="42"/>
    </row>
    <row r="3895" spans="1:11" hidden="1" x14ac:dyDescent="0.3">
      <c r="A3895" t="s">
        <v>13</v>
      </c>
      <c r="B3895" t="s">
        <v>67</v>
      </c>
      <c r="D3895" t="s">
        <v>19</v>
      </c>
      <c r="E3895" t="s">
        <v>73</v>
      </c>
      <c r="F3895">
        <v>11</v>
      </c>
      <c r="G3895" t="str">
        <f>VLOOKUP(Table1[[#This Row],[Week]],MonthWeek,3,FALSE)</f>
        <v>Mar</v>
      </c>
      <c r="H3895" s="58">
        <v>0.1</v>
      </c>
      <c r="I3895" s="4">
        <f>VLOOKUP(Table1[[#This Row],[Week]],WeekDays,2,FALSE)*Table1[[#This Row],[%]]*0.875</f>
        <v>0.4375</v>
      </c>
      <c r="J38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896" spans="1:11" hidden="1" x14ac:dyDescent="0.3">
      <c r="A3896" t="s">
        <v>13</v>
      </c>
      <c r="B3896" t="s">
        <v>67</v>
      </c>
      <c r="D3896" t="s">
        <v>15</v>
      </c>
      <c r="E3896" t="s">
        <v>78</v>
      </c>
      <c r="F3896">
        <v>11</v>
      </c>
      <c r="G3896" t="str">
        <f>VLOOKUP(Table1[[#This Row],[Week]],MonthWeek,3,FALSE)</f>
        <v>Mar</v>
      </c>
      <c r="H3896" s="58">
        <v>0.25</v>
      </c>
      <c r="I3896" s="4">
        <f>VLOOKUP(Table1[[#This Row],[Week]],WeekDays,2,FALSE)*Table1[[#This Row],[%]]*0.875</f>
        <v>1.09375</v>
      </c>
      <c r="J38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897" spans="1:11" hidden="1" x14ac:dyDescent="0.3">
      <c r="A3897" t="s">
        <v>13</v>
      </c>
      <c r="B3897" t="s">
        <v>67</v>
      </c>
      <c r="D3897" t="s">
        <v>0</v>
      </c>
      <c r="E3897" t="s">
        <v>13</v>
      </c>
      <c r="F3897">
        <v>11</v>
      </c>
      <c r="G3897" t="str">
        <f>VLOOKUP(Table1[[#This Row],[Week]],MonthWeek,3,FALSE)</f>
        <v>Mar</v>
      </c>
      <c r="H3897" s="58">
        <v>0.2</v>
      </c>
      <c r="I3897" s="4">
        <f>VLOOKUP(Table1[[#This Row],[Week]],WeekDays,2,FALSE)*Table1[[#This Row],[%]]*0.875</f>
        <v>0.875</v>
      </c>
      <c r="J38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898" spans="1:11" hidden="1" x14ac:dyDescent="0.3">
      <c r="A3898" t="s">
        <v>13</v>
      </c>
      <c r="B3898" t="s">
        <v>67</v>
      </c>
      <c r="D3898" t="s">
        <v>17</v>
      </c>
      <c r="E3898" t="s">
        <v>72</v>
      </c>
      <c r="F3898">
        <v>11</v>
      </c>
      <c r="G3898" t="str">
        <f>VLOOKUP(Table1[[#This Row],[Week]],MonthWeek,3,FALSE)</f>
        <v>Mar</v>
      </c>
      <c r="H3898" s="58">
        <v>0.25</v>
      </c>
      <c r="I3898" s="4">
        <f>VLOOKUP(Table1[[#This Row],[Week]],WeekDays,2,FALSE)*Table1[[#This Row],[%]]*0.875</f>
        <v>1.09375</v>
      </c>
      <c r="J38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3899" spans="1:11" hidden="1" x14ac:dyDescent="0.3">
      <c r="A3899" t="s">
        <v>6</v>
      </c>
      <c r="B3899" t="s">
        <v>31</v>
      </c>
      <c r="D3899" t="s">
        <v>19</v>
      </c>
      <c r="E3899" t="s">
        <v>114</v>
      </c>
      <c r="F3899">
        <v>11</v>
      </c>
      <c r="G3899" t="str">
        <f>VLOOKUP(Table1[[#This Row],[Week]],MonthWeek,3,FALSE)</f>
        <v>Mar</v>
      </c>
      <c r="H3899" s="58">
        <v>0.4</v>
      </c>
      <c r="I3899" s="4">
        <f>VLOOKUP(Table1[[#This Row],[Week]],WeekDays,2,FALSE)*Table1[[#This Row],[%]]*0.875</f>
        <v>1.75</v>
      </c>
      <c r="J38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3899" s="42"/>
    </row>
    <row r="3900" spans="1:11" hidden="1" x14ac:dyDescent="0.3">
      <c r="A3900" t="s">
        <v>6</v>
      </c>
      <c r="B3900" t="s">
        <v>31</v>
      </c>
      <c r="D3900" t="s">
        <v>19</v>
      </c>
      <c r="E3900" t="s">
        <v>73</v>
      </c>
      <c r="F3900">
        <v>11</v>
      </c>
      <c r="G3900" t="str">
        <f>VLOOKUP(Table1[[#This Row],[Week]],MonthWeek,3,FALSE)</f>
        <v>Mar</v>
      </c>
      <c r="H3900" s="58">
        <v>0.5</v>
      </c>
      <c r="I3900" s="4">
        <f>VLOOKUP(Table1[[#This Row],[Week]],WeekDays,2,FALSE)*Table1[[#This Row],[%]]*0.875</f>
        <v>2.1875</v>
      </c>
      <c r="J39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901" spans="1:11" hidden="1" x14ac:dyDescent="0.3">
      <c r="A3901" t="s">
        <v>6</v>
      </c>
      <c r="B3901" t="s">
        <v>31</v>
      </c>
      <c r="D3901" t="s">
        <v>15</v>
      </c>
      <c r="E3901" t="s">
        <v>124</v>
      </c>
      <c r="F3901">
        <v>11</v>
      </c>
      <c r="G3901" t="str">
        <f>VLOOKUP(Table1[[#This Row],[Week]],MonthWeek,3,FALSE)</f>
        <v>Mar</v>
      </c>
      <c r="I3901" s="4">
        <f>VLOOKUP(Table1[[#This Row],[Week]],WeekDays,2,FALSE)*Table1[[#This Row],[%]]*0.875</f>
        <v>0</v>
      </c>
      <c r="J39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02" spans="1:11" hidden="1" x14ac:dyDescent="0.3">
      <c r="A3902" t="s">
        <v>6</v>
      </c>
      <c r="B3902" t="s">
        <v>31</v>
      </c>
      <c r="D3902" t="s">
        <v>15</v>
      </c>
      <c r="E3902" t="s">
        <v>122</v>
      </c>
      <c r="F3902">
        <v>11</v>
      </c>
      <c r="G3902" t="str">
        <f>VLOOKUP(Table1[[#This Row],[Week]],MonthWeek,3,FALSE)</f>
        <v>Mar</v>
      </c>
      <c r="H3902" s="42">
        <v>0.1</v>
      </c>
      <c r="I3902" s="4">
        <f>VLOOKUP(Table1[[#This Row],[Week]],WeekDays,2,FALSE)*Table1[[#This Row],[%]]*0.875</f>
        <v>0.4375</v>
      </c>
      <c r="J39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902" s="42"/>
    </row>
    <row r="3903" spans="1:11" hidden="1" x14ac:dyDescent="0.3">
      <c r="A3903" t="s">
        <v>6</v>
      </c>
      <c r="B3903" t="s">
        <v>31</v>
      </c>
      <c r="D3903" t="s">
        <v>15</v>
      </c>
      <c r="E3903" t="s">
        <v>100</v>
      </c>
      <c r="F3903">
        <v>11</v>
      </c>
      <c r="G3903" t="str">
        <f>VLOOKUP(Table1[[#This Row],[Week]],MonthWeek,3,FALSE)</f>
        <v>Mar</v>
      </c>
      <c r="H3903" s="58">
        <v>0.6</v>
      </c>
      <c r="I3903" s="4">
        <f>VLOOKUP(Table1[[#This Row],[Week]],WeekDays,2,FALSE)*Table1[[#This Row],[%]]*0.875</f>
        <v>2.625</v>
      </c>
      <c r="J390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904" spans="1:11" hidden="1" x14ac:dyDescent="0.3">
      <c r="A3904" t="s">
        <v>6</v>
      </c>
      <c r="B3904" t="s">
        <v>31</v>
      </c>
      <c r="D3904" t="s">
        <v>15</v>
      </c>
      <c r="E3904" t="s">
        <v>86</v>
      </c>
      <c r="F3904">
        <v>11</v>
      </c>
      <c r="G3904" t="str">
        <f>VLOOKUP(Table1[[#This Row],[Week]],MonthWeek,3,FALSE)</f>
        <v>Mar</v>
      </c>
      <c r="I3904" s="4">
        <f>VLOOKUP(Table1[[#This Row],[Week]],WeekDays,2,FALSE)*Table1[[#This Row],[%]]*0.875</f>
        <v>0</v>
      </c>
      <c r="J390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905" spans="1:11" hidden="1" x14ac:dyDescent="0.3">
      <c r="A3905" t="s">
        <v>6</v>
      </c>
      <c r="B3905" t="s">
        <v>31</v>
      </c>
      <c r="D3905" t="s">
        <v>0</v>
      </c>
      <c r="E3905" t="s">
        <v>6</v>
      </c>
      <c r="F3905">
        <v>11</v>
      </c>
      <c r="G3905" t="str">
        <f>VLOOKUP(Table1[[#This Row],[Week]],MonthWeek,3,FALSE)</f>
        <v>Mar</v>
      </c>
      <c r="H3905" s="58">
        <v>0.8</v>
      </c>
      <c r="I3905" s="4">
        <f>VLOOKUP(Table1[[#This Row],[Week]],WeekDays,2,FALSE)*Table1[[#This Row],[%]]*0.875</f>
        <v>3.5</v>
      </c>
      <c r="J39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3906" spans="1:11" hidden="1" x14ac:dyDescent="0.3">
      <c r="A3906" t="s">
        <v>6</v>
      </c>
      <c r="B3906" t="s">
        <v>31</v>
      </c>
      <c r="D3906" t="s">
        <v>17</v>
      </c>
      <c r="E3906" t="s">
        <v>107</v>
      </c>
      <c r="F3906">
        <v>11</v>
      </c>
      <c r="G3906" t="str">
        <f>VLOOKUP(Table1[[#This Row],[Week]],MonthWeek,3,FALSE)</f>
        <v>Mar</v>
      </c>
      <c r="H3906" s="42">
        <v>0.2</v>
      </c>
      <c r="I3906" s="4">
        <f>VLOOKUP(Table1[[#This Row],[Week]],WeekDays,2,FALSE)*Table1[[#This Row],[%]]*0.875</f>
        <v>0.875</v>
      </c>
      <c r="J39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3906" s="42"/>
    </row>
    <row r="3907" spans="1:11" hidden="1" x14ac:dyDescent="0.3">
      <c r="A3907" t="s">
        <v>6</v>
      </c>
      <c r="B3907" t="s">
        <v>31</v>
      </c>
      <c r="D3907" t="s">
        <v>17</v>
      </c>
      <c r="E3907" t="s">
        <v>50</v>
      </c>
      <c r="F3907">
        <v>11</v>
      </c>
      <c r="G3907" t="str">
        <f>VLOOKUP(Table1[[#This Row],[Week]],MonthWeek,3,FALSE)</f>
        <v>Mar</v>
      </c>
      <c r="H3907" s="58">
        <v>0.4</v>
      </c>
      <c r="I3907" s="4">
        <f>VLOOKUP(Table1[[#This Row],[Week]],WeekDays,2,FALSE)*Table1[[#This Row],[%]]*0.875</f>
        <v>1.75</v>
      </c>
      <c r="J39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908" spans="1:11" hidden="1" x14ac:dyDescent="0.3">
      <c r="A3908" t="s">
        <v>13</v>
      </c>
      <c r="B3908" t="s">
        <v>90</v>
      </c>
      <c r="D3908" t="s">
        <v>19</v>
      </c>
      <c r="E3908" t="s">
        <v>114</v>
      </c>
      <c r="F3908">
        <v>11</v>
      </c>
      <c r="G3908" t="str">
        <f>VLOOKUP(Table1[[#This Row],[Week]],MonthWeek,3,FALSE)</f>
        <v>Mar</v>
      </c>
      <c r="I3908" s="4">
        <f>VLOOKUP(Table1[[#This Row],[Week]],WeekDays,2,FALSE)*Table1[[#This Row],[%]]*0.875</f>
        <v>0</v>
      </c>
      <c r="J39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09" spans="1:11" hidden="1" x14ac:dyDescent="0.3">
      <c r="A3909" t="s">
        <v>13</v>
      </c>
      <c r="B3909" t="s">
        <v>90</v>
      </c>
      <c r="D3909" t="s">
        <v>19</v>
      </c>
      <c r="E3909" t="s">
        <v>39</v>
      </c>
      <c r="F3909">
        <v>11</v>
      </c>
      <c r="G3909" t="str">
        <f>VLOOKUP(Table1[[#This Row],[Week]],MonthWeek,3,FALSE)</f>
        <v>Mar</v>
      </c>
      <c r="H3909" s="58">
        <v>0.3</v>
      </c>
      <c r="I3909" s="4">
        <f>VLOOKUP(Table1[[#This Row],[Week]],WeekDays,2,FALSE)*Table1[[#This Row],[%]]*0.875</f>
        <v>1.3125</v>
      </c>
      <c r="J39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910" spans="1:11" hidden="1" x14ac:dyDescent="0.3">
      <c r="A3910" t="s">
        <v>13</v>
      </c>
      <c r="B3910" t="s">
        <v>90</v>
      </c>
      <c r="D3910" t="s">
        <v>15</v>
      </c>
      <c r="E3910" t="s">
        <v>127</v>
      </c>
      <c r="F3910">
        <v>11</v>
      </c>
      <c r="G3910" t="str">
        <f>VLOOKUP(Table1[[#This Row],[Week]],MonthWeek,3,FALSE)</f>
        <v>Mar</v>
      </c>
      <c r="H3910" s="58">
        <v>0.1</v>
      </c>
      <c r="I3910" s="4">
        <f>VLOOKUP(Table1[[#This Row],[Week]],WeekDays,2,FALSE)*Table1[[#This Row],[%]]*0.875</f>
        <v>0.4375</v>
      </c>
      <c r="J39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911" spans="1:11" hidden="1" x14ac:dyDescent="0.3">
      <c r="A3911" t="s">
        <v>13</v>
      </c>
      <c r="B3911" t="s">
        <v>90</v>
      </c>
      <c r="D3911" t="s">
        <v>15</v>
      </c>
      <c r="E3911" t="s">
        <v>138</v>
      </c>
      <c r="F3911">
        <v>11</v>
      </c>
      <c r="G3911" t="str">
        <f>VLOOKUP(Table1[[#This Row],[Week]],MonthWeek,3,FALSE)</f>
        <v>Mar</v>
      </c>
      <c r="H3911" s="58">
        <v>0.25</v>
      </c>
      <c r="I3911" s="4">
        <f>VLOOKUP(Table1[[#This Row],[Week]],WeekDays,2,FALSE)*Table1[[#This Row],[%]]*0.875</f>
        <v>1.09375</v>
      </c>
      <c r="J39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912" spans="1:11" hidden="1" x14ac:dyDescent="0.3">
      <c r="A3912" t="s">
        <v>13</v>
      </c>
      <c r="B3912" t="s">
        <v>90</v>
      </c>
      <c r="D3912" t="s">
        <v>0</v>
      </c>
      <c r="E3912" t="s">
        <v>13</v>
      </c>
      <c r="F3912">
        <v>11</v>
      </c>
      <c r="G3912" t="str">
        <f>VLOOKUP(Table1[[#This Row],[Week]],MonthWeek,3,FALSE)</f>
        <v>Mar</v>
      </c>
      <c r="H3912" s="58">
        <v>0.2</v>
      </c>
      <c r="I3912" s="4">
        <f>VLOOKUP(Table1[[#This Row],[Week]],WeekDays,2,FALSE)*Table1[[#This Row],[%]]*0.875</f>
        <v>0.875</v>
      </c>
      <c r="J39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913" spans="1:11" hidden="1" x14ac:dyDescent="0.3">
      <c r="A3913" t="s">
        <v>13</v>
      </c>
      <c r="B3913" t="s">
        <v>90</v>
      </c>
      <c r="D3913" t="s">
        <v>17</v>
      </c>
      <c r="E3913" t="s">
        <v>118</v>
      </c>
      <c r="F3913">
        <v>11</v>
      </c>
      <c r="G3913" t="str">
        <f>VLOOKUP(Table1[[#This Row],[Week]],MonthWeek,3,FALSE)</f>
        <v>Mar</v>
      </c>
      <c r="H3913" s="58">
        <v>0.25</v>
      </c>
      <c r="I3913" s="4">
        <f>VLOOKUP(Table1[[#This Row],[Week]],WeekDays,2,FALSE)*Table1[[#This Row],[%]]*0.875</f>
        <v>1.09375</v>
      </c>
      <c r="J39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914" spans="1:11" hidden="1" x14ac:dyDescent="0.3">
      <c r="A3914" t="s">
        <v>13</v>
      </c>
      <c r="B3914" t="s">
        <v>59</v>
      </c>
      <c r="D3914" t="s">
        <v>19</v>
      </c>
      <c r="E3914" t="s">
        <v>102</v>
      </c>
      <c r="F3914">
        <v>11</v>
      </c>
      <c r="G3914" t="str">
        <f>VLOOKUP(Table1[[#This Row],[Week]],MonthWeek,3,FALSE)</f>
        <v>Mar</v>
      </c>
      <c r="I3914" s="4">
        <f>VLOOKUP(Table1[[#This Row],[Week]],WeekDays,2,FALSE)*Table1[[#This Row],[%]]*0.875</f>
        <v>0</v>
      </c>
      <c r="J39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15" spans="1:11" hidden="1" x14ac:dyDescent="0.3">
      <c r="A3915" t="s">
        <v>13</v>
      </c>
      <c r="B3915" t="s">
        <v>59</v>
      </c>
      <c r="D3915" t="s">
        <v>19</v>
      </c>
      <c r="E3915" t="s">
        <v>39</v>
      </c>
      <c r="F3915">
        <v>11</v>
      </c>
      <c r="G3915" t="str">
        <f>VLOOKUP(Table1[[#This Row],[Week]],MonthWeek,3,FALSE)</f>
        <v>Mar</v>
      </c>
      <c r="H3915" s="58">
        <v>0.2</v>
      </c>
      <c r="I3915" s="4">
        <f>VLOOKUP(Table1[[#This Row],[Week]],WeekDays,2,FALSE)*Table1[[#This Row],[%]]*0.875</f>
        <v>0.875</v>
      </c>
      <c r="J39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916" spans="1:11" hidden="1" x14ac:dyDescent="0.3">
      <c r="A3916" t="s">
        <v>13</v>
      </c>
      <c r="B3916" t="s">
        <v>59</v>
      </c>
      <c r="D3916" t="s">
        <v>15</v>
      </c>
      <c r="E3916" t="s">
        <v>92</v>
      </c>
      <c r="F3916">
        <v>11</v>
      </c>
      <c r="G3916" t="str">
        <f>VLOOKUP(Table1[[#This Row],[Week]],MonthWeek,3,FALSE)</f>
        <v>Mar</v>
      </c>
      <c r="I3916" s="4">
        <f>VLOOKUP(Table1[[#This Row],[Week]],WeekDays,2,FALSE)*Table1[[#This Row],[%]]*0.875</f>
        <v>0</v>
      </c>
      <c r="J39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17" spans="1:11" hidden="1" x14ac:dyDescent="0.3">
      <c r="A3917" t="s">
        <v>13</v>
      </c>
      <c r="B3917" t="s">
        <v>59</v>
      </c>
      <c r="D3917" t="s">
        <v>15</v>
      </c>
      <c r="E3917" t="s">
        <v>128</v>
      </c>
      <c r="F3917">
        <v>11</v>
      </c>
      <c r="G3917" t="str">
        <f>VLOOKUP(Table1[[#This Row],[Week]],MonthWeek,3,FALSE)</f>
        <v>Mar</v>
      </c>
      <c r="H3917" s="58">
        <v>0.25</v>
      </c>
      <c r="I3917" s="4">
        <f>VLOOKUP(Table1[[#This Row],[Week]],WeekDays,2,FALSE)*Table1[[#This Row],[%]]*0.875</f>
        <v>1.09375</v>
      </c>
      <c r="J39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3918" spans="1:11" hidden="1" x14ac:dyDescent="0.3">
      <c r="A3918" t="s">
        <v>13</v>
      </c>
      <c r="B3918" t="s">
        <v>59</v>
      </c>
      <c r="D3918" t="s">
        <v>15</v>
      </c>
      <c r="E3918" t="s">
        <v>78</v>
      </c>
      <c r="F3918">
        <v>11</v>
      </c>
      <c r="G3918" t="str">
        <f>VLOOKUP(Table1[[#This Row],[Week]],MonthWeek,3,FALSE)</f>
        <v>Mar</v>
      </c>
      <c r="I3918" s="4">
        <f>VLOOKUP(Table1[[#This Row],[Week]],WeekDays,2,FALSE)*Table1[[#This Row],[%]]*0.875</f>
        <v>0</v>
      </c>
      <c r="J39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19" spans="1:11" hidden="1" x14ac:dyDescent="0.3">
      <c r="A3919" t="s">
        <v>13</v>
      </c>
      <c r="B3919" t="s">
        <v>59</v>
      </c>
      <c r="D3919" t="s">
        <v>0</v>
      </c>
      <c r="E3919" t="s">
        <v>13</v>
      </c>
      <c r="F3919">
        <v>11</v>
      </c>
      <c r="G3919" t="str">
        <f>VLOOKUP(Table1[[#This Row],[Week]],MonthWeek,3,FALSE)</f>
        <v>Mar</v>
      </c>
      <c r="H3919" s="58">
        <v>0.2</v>
      </c>
      <c r="I3919" s="4">
        <f>VLOOKUP(Table1[[#This Row],[Week]],WeekDays,2,FALSE)*Table1[[#This Row],[%]]*0.875</f>
        <v>0.875</v>
      </c>
      <c r="J39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920" spans="1:11" hidden="1" x14ac:dyDescent="0.3">
      <c r="A3920" t="s">
        <v>13</v>
      </c>
      <c r="B3920" t="s">
        <v>59</v>
      </c>
      <c r="D3920" t="s">
        <v>17</v>
      </c>
      <c r="E3920" t="s">
        <v>72</v>
      </c>
      <c r="F3920">
        <v>11</v>
      </c>
      <c r="G3920" t="str">
        <f>VLOOKUP(Table1[[#This Row],[Week]],MonthWeek,3,FALSE)</f>
        <v>Mar</v>
      </c>
      <c r="H3920" s="58">
        <v>0.25</v>
      </c>
      <c r="I3920" s="4">
        <f>VLOOKUP(Table1[[#This Row],[Week]],WeekDays,2,FALSE)*Table1[[#This Row],[%]]*0.875</f>
        <v>1.09375</v>
      </c>
      <c r="J39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3921" spans="1:11" hidden="1" x14ac:dyDescent="0.3">
      <c r="A3921" t="s">
        <v>10</v>
      </c>
      <c r="B3921" t="s">
        <v>10</v>
      </c>
      <c r="D3921" t="s">
        <v>17</v>
      </c>
      <c r="E3921" t="s">
        <v>72</v>
      </c>
      <c r="F3921">
        <v>11</v>
      </c>
      <c r="G3921" t="str">
        <f>VLOOKUP(Table1[[#This Row],[Week]],MonthWeek,3,FALSE)</f>
        <v>Mar</v>
      </c>
      <c r="H3921" s="58">
        <v>0.2</v>
      </c>
      <c r="I3921" s="4">
        <f>VLOOKUP(Table1[[#This Row],[Week]],WeekDays,2,FALSE)*Table1[[#This Row],[%]]*0.875</f>
        <v>0.875</v>
      </c>
      <c r="J39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3921" t="s">
        <v>170</v>
      </c>
    </row>
    <row r="3922" spans="1:11" hidden="1" x14ac:dyDescent="0.3">
      <c r="A3922" t="s">
        <v>10</v>
      </c>
      <c r="B3922" t="s">
        <v>10</v>
      </c>
      <c r="D3922" t="s">
        <v>17</v>
      </c>
      <c r="E3922" t="s">
        <v>79</v>
      </c>
      <c r="F3922">
        <v>11</v>
      </c>
      <c r="G3922" t="str">
        <f>VLOOKUP(Table1[[#This Row],[Week]],MonthWeek,3,FALSE)</f>
        <v>Mar</v>
      </c>
      <c r="I3922" s="4">
        <f>VLOOKUP(Table1[[#This Row],[Week]],WeekDays,2,FALSE)*Table1[[#This Row],[%]]*0.875</f>
        <v>0</v>
      </c>
      <c r="J39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23" spans="1:11" hidden="1" x14ac:dyDescent="0.3">
      <c r="A3923" t="s">
        <v>10</v>
      </c>
      <c r="B3923" t="s">
        <v>10</v>
      </c>
      <c r="D3923" t="s">
        <v>17</v>
      </c>
      <c r="E3923" t="s">
        <v>62</v>
      </c>
      <c r="F3923">
        <v>11</v>
      </c>
      <c r="G3923" t="str">
        <f>VLOOKUP(Table1[[#This Row],[Week]],MonthWeek,3,FALSE)</f>
        <v>Mar</v>
      </c>
      <c r="I3923" s="4">
        <f>VLOOKUP(Table1[[#This Row],[Week]],WeekDays,2,FALSE)*Table1[[#This Row],[%]]*0.875</f>
        <v>0</v>
      </c>
      <c r="J39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24" spans="1:11" hidden="1" x14ac:dyDescent="0.3">
      <c r="A3924" t="s">
        <v>4</v>
      </c>
      <c r="B3924" t="s">
        <v>45</v>
      </c>
      <c r="D3924" t="s">
        <v>19</v>
      </c>
      <c r="E3924" t="s">
        <v>102</v>
      </c>
      <c r="F3924">
        <v>11</v>
      </c>
      <c r="G3924" t="str">
        <f>VLOOKUP(Table1[[#This Row],[Week]],MonthWeek,3,FALSE)</f>
        <v>Mar</v>
      </c>
      <c r="H3924" s="58">
        <v>0.25</v>
      </c>
      <c r="I3924" s="4">
        <f>VLOOKUP(Table1[[#This Row],[Week]],WeekDays,2,FALSE)*Table1[[#This Row],[%]]*0.875</f>
        <v>1.09375</v>
      </c>
      <c r="J39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3925" spans="1:11" hidden="1" x14ac:dyDescent="0.3">
      <c r="A3925" t="s">
        <v>4</v>
      </c>
      <c r="B3925" t="s">
        <v>45</v>
      </c>
      <c r="D3925" t="s">
        <v>15</v>
      </c>
      <c r="E3925" t="s">
        <v>130</v>
      </c>
      <c r="F3925">
        <v>11</v>
      </c>
      <c r="G3925" t="str">
        <f>VLOOKUP(Table1[[#This Row],[Week]],MonthWeek,3,FALSE)</f>
        <v>Mar</v>
      </c>
      <c r="H3925" s="58">
        <v>0.5</v>
      </c>
      <c r="I3925" s="4">
        <f>VLOOKUP(Table1[[#This Row],[Week]],WeekDays,2,FALSE)*Table1[[#This Row],[%]]*0.875</f>
        <v>2.1875</v>
      </c>
      <c r="J39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3926" spans="1:11" hidden="1" x14ac:dyDescent="0.3">
      <c r="A3926" t="s">
        <v>4</v>
      </c>
      <c r="B3926" t="s">
        <v>45</v>
      </c>
      <c r="D3926" t="s">
        <v>0</v>
      </c>
      <c r="E3926" t="s">
        <v>4</v>
      </c>
      <c r="F3926">
        <v>11</v>
      </c>
      <c r="G3926" t="str">
        <f>VLOOKUP(Table1[[#This Row],[Week]],MonthWeek,3,FALSE)</f>
        <v>Mar</v>
      </c>
      <c r="H3926" s="58">
        <v>0.2</v>
      </c>
      <c r="I3926" s="4">
        <f>VLOOKUP(Table1[[#This Row],[Week]],WeekDays,2,FALSE)*Table1[[#This Row],[%]]*0.875</f>
        <v>0.875</v>
      </c>
      <c r="J39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927" spans="1:11" hidden="1" x14ac:dyDescent="0.3">
      <c r="A3927" t="s">
        <v>4</v>
      </c>
      <c r="B3927" t="s">
        <v>45</v>
      </c>
      <c r="D3927" t="s">
        <v>17</v>
      </c>
      <c r="E3927" t="s">
        <v>118</v>
      </c>
      <c r="F3927">
        <v>11</v>
      </c>
      <c r="G3927" t="str">
        <f>VLOOKUP(Table1[[#This Row],[Week]],MonthWeek,3,FALSE)</f>
        <v>Mar</v>
      </c>
      <c r="H3927" s="58">
        <v>0.2</v>
      </c>
      <c r="I3927" s="4">
        <f>VLOOKUP(Table1[[#This Row],[Week]],WeekDays,2,FALSE)*Table1[[#This Row],[%]]*0.875</f>
        <v>0.875</v>
      </c>
      <c r="J39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3928" spans="1:11" hidden="1" x14ac:dyDescent="0.3">
      <c r="A3928" t="s">
        <v>13</v>
      </c>
      <c r="B3928" t="s">
        <v>98</v>
      </c>
      <c r="D3928" t="s">
        <v>19</v>
      </c>
      <c r="E3928" t="s">
        <v>39</v>
      </c>
      <c r="F3928">
        <v>11</v>
      </c>
      <c r="G3928" t="str">
        <f>VLOOKUP(Table1[[#This Row],[Week]],MonthWeek,3,FALSE)</f>
        <v>Mar</v>
      </c>
      <c r="H3928" s="58">
        <v>0.4</v>
      </c>
      <c r="I3928" s="4">
        <f>VLOOKUP(Table1[[#This Row],[Week]],WeekDays,2,FALSE)*Table1[[#This Row],[%]]*0.875</f>
        <v>1.75</v>
      </c>
      <c r="J39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929" spans="1:11" hidden="1" x14ac:dyDescent="0.3">
      <c r="A3929" t="s">
        <v>13</v>
      </c>
      <c r="B3929" t="s">
        <v>98</v>
      </c>
      <c r="D3929" t="s">
        <v>15</v>
      </c>
      <c r="E3929" t="s">
        <v>126</v>
      </c>
      <c r="F3929">
        <v>11</v>
      </c>
      <c r="G3929" t="str">
        <f>VLOOKUP(Table1[[#This Row],[Week]],MonthWeek,3,FALSE)</f>
        <v>Mar</v>
      </c>
      <c r="I3929" s="4">
        <f>VLOOKUP(Table1[[#This Row],[Week]],WeekDays,2,FALSE)*Table1[[#This Row],[%]]*0.875</f>
        <v>0</v>
      </c>
      <c r="J39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30" spans="1:11" hidden="1" x14ac:dyDescent="0.3">
      <c r="A3930" t="s">
        <v>13</v>
      </c>
      <c r="B3930" t="s">
        <v>98</v>
      </c>
      <c r="D3930" t="s">
        <v>15</v>
      </c>
      <c r="E3930" t="s">
        <v>117</v>
      </c>
      <c r="F3930">
        <v>11</v>
      </c>
      <c r="G3930" t="str">
        <f>VLOOKUP(Table1[[#This Row],[Week]],MonthWeek,3,FALSE)</f>
        <v>Mar</v>
      </c>
      <c r="H3930" s="58">
        <v>0.25</v>
      </c>
      <c r="I3930" s="4">
        <f>VLOOKUP(Table1[[#This Row],[Week]],WeekDays,2,FALSE)*Table1[[#This Row],[%]]*0.875</f>
        <v>1.09375</v>
      </c>
      <c r="J393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931" spans="1:11" hidden="1" x14ac:dyDescent="0.3">
      <c r="A3931" t="s">
        <v>13</v>
      </c>
      <c r="B3931" t="s">
        <v>98</v>
      </c>
      <c r="D3931" t="s">
        <v>0</v>
      </c>
      <c r="E3931" t="s">
        <v>13</v>
      </c>
      <c r="F3931">
        <v>11</v>
      </c>
      <c r="G3931" t="str">
        <f>VLOOKUP(Table1[[#This Row],[Week]],MonthWeek,3,FALSE)</f>
        <v>Mar</v>
      </c>
      <c r="H3931" s="58">
        <v>0.2</v>
      </c>
      <c r="I3931" s="4">
        <f>VLOOKUP(Table1[[#This Row],[Week]],WeekDays,2,FALSE)*Table1[[#This Row],[%]]*0.875</f>
        <v>0.875</v>
      </c>
      <c r="J39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932" spans="1:11" hidden="1" x14ac:dyDescent="0.3">
      <c r="A3932" t="s">
        <v>13</v>
      </c>
      <c r="B3932" t="s">
        <v>98</v>
      </c>
      <c r="D3932" t="s">
        <v>17</v>
      </c>
      <c r="E3932" t="s">
        <v>118</v>
      </c>
      <c r="F3932">
        <v>11</v>
      </c>
      <c r="G3932" t="str">
        <f>VLOOKUP(Table1[[#This Row],[Week]],MonthWeek,3,FALSE)</f>
        <v>Mar</v>
      </c>
      <c r="H3932" s="58">
        <v>0.25</v>
      </c>
      <c r="I3932" s="4">
        <f>VLOOKUP(Table1[[#This Row],[Week]],WeekDays,2,FALSE)*Table1[[#This Row],[%]]*0.875</f>
        <v>1.09375</v>
      </c>
      <c r="J39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933" spans="1:11" hidden="1" x14ac:dyDescent="0.3">
      <c r="A3933" t="s">
        <v>6</v>
      </c>
      <c r="B3933" t="s">
        <v>56</v>
      </c>
      <c r="D3933" t="s">
        <v>19</v>
      </c>
      <c r="E3933" t="s">
        <v>114</v>
      </c>
      <c r="F3933">
        <v>11</v>
      </c>
      <c r="G3933" t="str">
        <f>VLOOKUP(Table1[[#This Row],[Week]],MonthWeek,3,FALSE)</f>
        <v>Mar</v>
      </c>
      <c r="I3933" s="4">
        <f>VLOOKUP(Table1[[#This Row],[Week]],WeekDays,2,FALSE)*Table1[[#This Row],[%]]*0.875</f>
        <v>0</v>
      </c>
      <c r="J39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34" spans="1:11" hidden="1" x14ac:dyDescent="0.3">
      <c r="A3934" t="s">
        <v>6</v>
      </c>
      <c r="B3934" t="s">
        <v>56</v>
      </c>
      <c r="D3934" t="s">
        <v>15</v>
      </c>
      <c r="E3934" t="s">
        <v>122</v>
      </c>
      <c r="F3934">
        <v>11</v>
      </c>
      <c r="G3934" t="str">
        <f>VLOOKUP(Table1[[#This Row],[Week]],MonthWeek,3,FALSE)</f>
        <v>Mar</v>
      </c>
      <c r="I3934" s="4">
        <f>VLOOKUP(Table1[[#This Row],[Week]],WeekDays,2,FALSE)*Table1[[#This Row],[%]]*0.875</f>
        <v>0</v>
      </c>
      <c r="J39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35" spans="1:11" hidden="1" x14ac:dyDescent="0.3">
      <c r="A3935" t="s">
        <v>6</v>
      </c>
      <c r="B3935" t="s">
        <v>56</v>
      </c>
      <c r="D3935" t="s">
        <v>0</v>
      </c>
      <c r="E3935" t="s">
        <v>6</v>
      </c>
      <c r="F3935">
        <v>11</v>
      </c>
      <c r="G3935" t="str">
        <f>VLOOKUP(Table1[[#This Row],[Week]],MonthWeek,3,FALSE)</f>
        <v>Mar</v>
      </c>
      <c r="I3935" s="4">
        <f>VLOOKUP(Table1[[#This Row],[Week]],WeekDays,2,FALSE)*Table1[[#This Row],[%]]*0.875</f>
        <v>0</v>
      </c>
      <c r="J39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36" spans="1:11" hidden="1" x14ac:dyDescent="0.3">
      <c r="A3936" t="s">
        <v>6</v>
      </c>
      <c r="B3936" t="s">
        <v>56</v>
      </c>
      <c r="D3936" t="s">
        <v>17</v>
      </c>
      <c r="E3936" t="s">
        <v>50</v>
      </c>
      <c r="F3936">
        <v>11</v>
      </c>
      <c r="G3936" t="str">
        <f>VLOOKUP(Table1[[#This Row],[Week]],MonthWeek,3,FALSE)</f>
        <v>Mar</v>
      </c>
      <c r="I3936" s="4">
        <f>VLOOKUP(Table1[[#This Row],[Week]],WeekDays,2,FALSE)*Table1[[#This Row],[%]]*0.875</f>
        <v>0</v>
      </c>
      <c r="J39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37" spans="1:11" hidden="1" x14ac:dyDescent="0.3">
      <c r="A3937" t="s">
        <v>5</v>
      </c>
      <c r="B3937" t="s">
        <v>46</v>
      </c>
      <c r="D3937" t="s">
        <v>19</v>
      </c>
      <c r="E3937" t="s">
        <v>108</v>
      </c>
      <c r="F3937">
        <v>11</v>
      </c>
      <c r="G3937" t="str">
        <f>VLOOKUP(Table1[[#This Row],[Week]],MonthWeek,3,FALSE)</f>
        <v>Mar</v>
      </c>
      <c r="I3937" s="4">
        <f>VLOOKUP(Table1[[#This Row],[Week]],WeekDays,2,FALSE)*Table1[[#This Row],[%]]*0.875</f>
        <v>0</v>
      </c>
      <c r="J39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38" spans="1:11" hidden="1" x14ac:dyDescent="0.3">
      <c r="A3938" t="s">
        <v>5</v>
      </c>
      <c r="B3938" t="s">
        <v>46</v>
      </c>
      <c r="D3938" t="s">
        <v>19</v>
      </c>
      <c r="E3938" t="s">
        <v>39</v>
      </c>
      <c r="F3938">
        <v>11</v>
      </c>
      <c r="G3938" t="str">
        <f>VLOOKUP(Table1[[#This Row],[Week]],MonthWeek,3,FALSE)</f>
        <v>Mar</v>
      </c>
      <c r="I3938" s="4">
        <f>VLOOKUP(Table1[[#This Row],[Week]],WeekDays,2,FALSE)*Table1[[#This Row],[%]]*0.875</f>
        <v>0</v>
      </c>
      <c r="J39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39" spans="1:11" hidden="1" x14ac:dyDescent="0.3">
      <c r="A3939" t="s">
        <v>5</v>
      </c>
      <c r="B3939" t="s">
        <v>46</v>
      </c>
      <c r="D3939" t="s">
        <v>15</v>
      </c>
      <c r="E3939" t="s">
        <v>132</v>
      </c>
      <c r="F3939">
        <v>11</v>
      </c>
      <c r="G3939" t="str">
        <f>VLOOKUP(Table1[[#This Row],[Week]],MonthWeek,3,FALSE)</f>
        <v>Mar</v>
      </c>
      <c r="I3939" s="4">
        <f>VLOOKUP(Table1[[#This Row],[Week]],WeekDays,2,FALSE)*Table1[[#This Row],[%]]*0.875</f>
        <v>0</v>
      </c>
      <c r="J39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40" spans="1:11" hidden="1" x14ac:dyDescent="0.3">
      <c r="A3940" t="s">
        <v>5</v>
      </c>
      <c r="B3940" t="s">
        <v>46</v>
      </c>
      <c r="D3940" t="s">
        <v>15</v>
      </c>
      <c r="E3940" t="s">
        <v>133</v>
      </c>
      <c r="F3940">
        <v>11</v>
      </c>
      <c r="G3940" t="str">
        <f>VLOOKUP(Table1[[#This Row],[Week]],MonthWeek,3,FALSE)</f>
        <v>Mar</v>
      </c>
      <c r="I3940" s="4">
        <f>VLOOKUP(Table1[[#This Row],[Week]],WeekDays,2,FALSE)*Table1[[#This Row],[%]]*0.875</f>
        <v>0</v>
      </c>
      <c r="J39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41" spans="1:11" hidden="1" x14ac:dyDescent="0.3">
      <c r="A3941" t="s">
        <v>5</v>
      </c>
      <c r="B3941" t="s">
        <v>46</v>
      </c>
      <c r="D3941" t="s">
        <v>15</v>
      </c>
      <c r="E3941" t="s">
        <v>78</v>
      </c>
      <c r="F3941">
        <v>11</v>
      </c>
      <c r="G3941" t="str">
        <f>VLOOKUP(Table1[[#This Row],[Week]],MonthWeek,3,FALSE)</f>
        <v>Mar</v>
      </c>
      <c r="I3941" s="4">
        <f>VLOOKUP(Table1[[#This Row],[Week]],WeekDays,2,FALSE)*Table1[[#This Row],[%]]*0.875</f>
        <v>0</v>
      </c>
      <c r="J39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42" spans="1:11" hidden="1" x14ac:dyDescent="0.3">
      <c r="A3942" t="s">
        <v>5</v>
      </c>
      <c r="B3942" t="s">
        <v>46</v>
      </c>
      <c r="D3942" t="s">
        <v>17</v>
      </c>
      <c r="E3942" t="s">
        <v>62</v>
      </c>
      <c r="F3942">
        <v>11</v>
      </c>
      <c r="G3942" t="str">
        <f>VLOOKUP(Table1[[#This Row],[Week]],MonthWeek,3,FALSE)</f>
        <v>Mar</v>
      </c>
      <c r="I3942" s="4">
        <f>VLOOKUP(Table1[[#This Row],[Week]],WeekDays,2,FALSE)*Table1[[#This Row],[%]]*0.875</f>
        <v>0</v>
      </c>
      <c r="J39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43" spans="1:11" hidden="1" x14ac:dyDescent="0.3">
      <c r="A3943" t="s">
        <v>14</v>
      </c>
      <c r="B3943" t="s">
        <v>85</v>
      </c>
      <c r="D3943" t="s">
        <v>19</v>
      </c>
      <c r="E3943" t="s">
        <v>108</v>
      </c>
      <c r="F3943">
        <v>11</v>
      </c>
      <c r="G3943" t="str">
        <f>VLOOKUP(Table1[[#This Row],[Week]],MonthWeek,3,FALSE)</f>
        <v>Mar</v>
      </c>
      <c r="H3943" s="58">
        <v>0.3</v>
      </c>
      <c r="I3943" s="4">
        <f>VLOOKUP(Table1[[#This Row],[Week]],WeekDays,2,FALSE)*Table1[[#This Row],[%]]*0.875</f>
        <v>1.3125</v>
      </c>
      <c r="J39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944" spans="1:11" hidden="1" x14ac:dyDescent="0.3">
      <c r="A3944" t="s">
        <v>14</v>
      </c>
      <c r="B3944" t="s">
        <v>85</v>
      </c>
      <c r="D3944" t="s">
        <v>15</v>
      </c>
      <c r="E3944" t="s">
        <v>92</v>
      </c>
      <c r="F3944">
        <v>11</v>
      </c>
      <c r="G3944" t="str">
        <f>VLOOKUP(Table1[[#This Row],[Week]],MonthWeek,3,FALSE)</f>
        <v>Mar</v>
      </c>
      <c r="H3944" s="58">
        <v>0.8</v>
      </c>
      <c r="I3944" s="4">
        <f>VLOOKUP(Table1[[#This Row],[Week]],WeekDays,2,FALSE)*Table1[[#This Row],[%]]*0.875</f>
        <v>3.5</v>
      </c>
      <c r="J39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945" spans="1:11" hidden="1" x14ac:dyDescent="0.3">
      <c r="A3945" t="s">
        <v>14</v>
      </c>
      <c r="B3945" t="s">
        <v>85</v>
      </c>
      <c r="D3945" t="s">
        <v>15</v>
      </c>
      <c r="E3945" t="s">
        <v>126</v>
      </c>
      <c r="F3945">
        <v>11</v>
      </c>
      <c r="G3945" t="str">
        <f>VLOOKUP(Table1[[#This Row],[Week]],MonthWeek,3,FALSE)</f>
        <v>Mar</v>
      </c>
      <c r="H3945" s="58">
        <v>0.05</v>
      </c>
      <c r="I3945" s="4">
        <f>VLOOKUP(Table1[[#This Row],[Week]],WeekDays,2,FALSE)*Table1[[#This Row],[%]]*0.875</f>
        <v>0.21875</v>
      </c>
      <c r="J39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3946" spans="1:11" hidden="1" x14ac:dyDescent="0.3">
      <c r="A3946" t="s">
        <v>14</v>
      </c>
      <c r="B3946" t="s">
        <v>85</v>
      </c>
      <c r="D3946" t="s">
        <v>15</v>
      </c>
      <c r="E3946" t="s">
        <v>138</v>
      </c>
      <c r="F3946">
        <v>11</v>
      </c>
      <c r="G3946" t="str">
        <f>VLOOKUP(Table1[[#This Row],[Week]],MonthWeek,3,FALSE)</f>
        <v>Mar</v>
      </c>
      <c r="I3946" s="4">
        <f>VLOOKUP(Table1[[#This Row],[Week]],WeekDays,2,FALSE)*Table1[[#This Row],[%]]*0.875</f>
        <v>0</v>
      </c>
      <c r="J39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47" spans="1:11" hidden="1" x14ac:dyDescent="0.3">
      <c r="A3947" t="s">
        <v>14</v>
      </c>
      <c r="B3947" t="s">
        <v>85</v>
      </c>
      <c r="D3947" t="s">
        <v>0</v>
      </c>
      <c r="E3947" t="s">
        <v>167</v>
      </c>
      <c r="F3947">
        <v>11</v>
      </c>
      <c r="G3947" t="str">
        <f>VLOOKUP(Table1[[#This Row],[Week]],MonthWeek,3,FALSE)</f>
        <v>Mar</v>
      </c>
      <c r="H3947" s="58">
        <v>0.2</v>
      </c>
      <c r="I3947" s="4">
        <f>VLOOKUP(Table1[[#This Row],[Week]],WeekDays,2,FALSE)*Table1[[#This Row],[%]]*0.875</f>
        <v>0.875</v>
      </c>
      <c r="J394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948" spans="1:11" hidden="1" x14ac:dyDescent="0.3">
      <c r="A3948" t="s">
        <v>14</v>
      </c>
      <c r="B3948" t="s">
        <v>85</v>
      </c>
      <c r="D3948" t="s">
        <v>17</v>
      </c>
      <c r="E3948" t="s">
        <v>120</v>
      </c>
      <c r="F3948">
        <v>11</v>
      </c>
      <c r="G3948" t="str">
        <f>VLOOKUP(Table1[[#This Row],[Week]],MonthWeek,3,FALSE)</f>
        <v>Mar</v>
      </c>
      <c r="H3948" s="58">
        <v>0.15</v>
      </c>
      <c r="I3948" s="4">
        <f>VLOOKUP(Table1[[#This Row],[Week]],WeekDays,2,FALSE)*Table1[[#This Row],[%]]*0.875</f>
        <v>0.65625</v>
      </c>
      <c r="J39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949" spans="1:11" hidden="1" x14ac:dyDescent="0.3">
      <c r="A3949" t="s">
        <v>14</v>
      </c>
      <c r="B3949" t="s">
        <v>85</v>
      </c>
      <c r="D3949" t="s">
        <v>17</v>
      </c>
      <c r="E3949" t="s">
        <v>72</v>
      </c>
      <c r="F3949">
        <v>11</v>
      </c>
      <c r="G3949" t="str">
        <f>VLOOKUP(Table1[[#This Row],[Week]],MonthWeek,3,FALSE)</f>
        <v>Mar</v>
      </c>
      <c r="H3949" s="58">
        <v>0.1</v>
      </c>
      <c r="I3949" s="4">
        <f>VLOOKUP(Table1[[#This Row],[Week]],WeekDays,2,FALSE)*Table1[[#This Row],[%]]*0.875</f>
        <v>0.4375</v>
      </c>
      <c r="J39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950" spans="1:11" hidden="1" x14ac:dyDescent="0.3">
      <c r="A3950" t="s">
        <v>6</v>
      </c>
      <c r="B3950" t="s">
        <v>111</v>
      </c>
      <c r="D3950" t="s">
        <v>19</v>
      </c>
      <c r="E3950" t="s">
        <v>73</v>
      </c>
      <c r="F3950">
        <v>11</v>
      </c>
      <c r="G3950" t="str">
        <f>VLOOKUP(Table1[[#This Row],[Week]],MonthWeek,3,FALSE)</f>
        <v>Mar</v>
      </c>
      <c r="H3950" s="42">
        <v>0.1</v>
      </c>
      <c r="I3950" s="4">
        <f>VLOOKUP(Table1[[#This Row],[Week]],WeekDays,2,FALSE)*Table1[[#This Row],[%]]*0.875</f>
        <v>0.4375</v>
      </c>
      <c r="J39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951" spans="1:11" hidden="1" x14ac:dyDescent="0.3">
      <c r="A3951" t="s">
        <v>6</v>
      </c>
      <c r="B3951" t="s">
        <v>111</v>
      </c>
      <c r="D3951" t="s">
        <v>15</v>
      </c>
      <c r="E3951" t="s">
        <v>37</v>
      </c>
      <c r="F3951">
        <v>11</v>
      </c>
      <c r="G3951" t="str">
        <f>VLOOKUP(Table1[[#This Row],[Week]],MonthWeek,3,FALSE)</f>
        <v>Mar</v>
      </c>
      <c r="H3951" s="58">
        <v>0.3</v>
      </c>
      <c r="I3951" s="4">
        <f>VLOOKUP(Table1[[#This Row],[Week]],WeekDays,2,FALSE)*Table1[[#This Row],[%]]*0.875</f>
        <v>1.3125</v>
      </c>
      <c r="J39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3951" s="42"/>
    </row>
    <row r="3952" spans="1:11" hidden="1" x14ac:dyDescent="0.3">
      <c r="A3952" t="s">
        <v>6</v>
      </c>
      <c r="B3952" t="s">
        <v>111</v>
      </c>
      <c r="D3952" t="s">
        <v>15</v>
      </c>
      <c r="E3952" t="s">
        <v>134</v>
      </c>
      <c r="F3952">
        <v>11</v>
      </c>
      <c r="G3952" t="str">
        <f>VLOOKUP(Table1[[#This Row],[Week]],MonthWeek,3,FALSE)</f>
        <v>Mar</v>
      </c>
      <c r="H3952" s="58">
        <v>0.1</v>
      </c>
      <c r="I3952" s="4">
        <f>VLOOKUP(Table1[[#This Row],[Week]],WeekDays,2,FALSE)*Table1[[#This Row],[%]]*0.875</f>
        <v>0.4375</v>
      </c>
      <c r="J39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3953" spans="1:11" hidden="1" x14ac:dyDescent="0.3">
      <c r="A3953" t="s">
        <v>6</v>
      </c>
      <c r="B3953" t="s">
        <v>111</v>
      </c>
      <c r="D3953" t="s">
        <v>15</v>
      </c>
      <c r="E3953" t="s">
        <v>127</v>
      </c>
      <c r="F3953">
        <v>11</v>
      </c>
      <c r="G3953" t="str">
        <f>VLOOKUP(Table1[[#This Row],[Week]],MonthWeek,3,FALSE)</f>
        <v>Mar</v>
      </c>
      <c r="I3953" s="4">
        <f>VLOOKUP(Table1[[#This Row],[Week]],WeekDays,2,FALSE)*Table1[[#This Row],[%]]*0.875</f>
        <v>0</v>
      </c>
      <c r="J39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54" spans="1:11" hidden="1" x14ac:dyDescent="0.3">
      <c r="A3954" t="s">
        <v>6</v>
      </c>
      <c r="B3954" t="s">
        <v>111</v>
      </c>
      <c r="D3954" t="s">
        <v>0</v>
      </c>
      <c r="E3954" t="s">
        <v>6</v>
      </c>
      <c r="F3954">
        <v>11</v>
      </c>
      <c r="G3954" t="str">
        <f>VLOOKUP(Table1[[#This Row],[Week]],MonthWeek,3,FALSE)</f>
        <v>Mar</v>
      </c>
      <c r="H3954" s="58">
        <v>0.3</v>
      </c>
      <c r="I3954" s="4">
        <f>VLOOKUP(Table1[[#This Row],[Week]],WeekDays,2,FALSE)*Table1[[#This Row],[%]]*0.875</f>
        <v>1.3125</v>
      </c>
      <c r="J39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955" spans="1:11" hidden="1" x14ac:dyDescent="0.3">
      <c r="A3955" t="s">
        <v>6</v>
      </c>
      <c r="B3955" t="s">
        <v>111</v>
      </c>
      <c r="D3955" t="s">
        <v>17</v>
      </c>
      <c r="E3955" t="s">
        <v>79</v>
      </c>
      <c r="F3955">
        <v>11</v>
      </c>
      <c r="G3955" t="str">
        <f>VLOOKUP(Table1[[#This Row],[Week]],MonthWeek,3,FALSE)</f>
        <v>Mar</v>
      </c>
      <c r="H3955" s="58">
        <v>0.1</v>
      </c>
      <c r="I3955" s="4">
        <f>VLOOKUP(Table1[[#This Row],[Week]],WeekDays,2,FALSE)*Table1[[#This Row],[%]]*0.875</f>
        <v>0.4375</v>
      </c>
      <c r="J39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956" spans="1:11" hidden="1" x14ac:dyDescent="0.3">
      <c r="A3956" t="s">
        <v>6</v>
      </c>
      <c r="B3956" t="s">
        <v>97</v>
      </c>
      <c r="D3956" t="s">
        <v>19</v>
      </c>
      <c r="E3956" t="s">
        <v>73</v>
      </c>
      <c r="F3956">
        <v>11</v>
      </c>
      <c r="G3956" t="str">
        <f>VLOOKUP(Table1[[#This Row],[Week]],MonthWeek,3,FALSE)</f>
        <v>Mar</v>
      </c>
      <c r="H3956" s="58">
        <v>0.15</v>
      </c>
      <c r="I3956" s="4">
        <f>VLOOKUP(Table1[[#This Row],[Week]],WeekDays,2,FALSE)*Table1[[#This Row],[%]]*0.875</f>
        <v>0.65625</v>
      </c>
      <c r="J39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3957" spans="1:11" hidden="1" x14ac:dyDescent="0.3">
      <c r="A3957" t="s">
        <v>6</v>
      </c>
      <c r="B3957" t="s">
        <v>97</v>
      </c>
      <c r="D3957" t="s">
        <v>15</v>
      </c>
      <c r="E3957" t="s">
        <v>124</v>
      </c>
      <c r="F3957">
        <v>11</v>
      </c>
      <c r="G3957" t="str">
        <f>VLOOKUP(Table1[[#This Row],[Week]],MonthWeek,3,FALSE)</f>
        <v>Mar</v>
      </c>
      <c r="I3957" s="4">
        <f>VLOOKUP(Table1[[#This Row],[Week]],WeekDays,2,FALSE)*Table1[[#This Row],[%]]*0.875</f>
        <v>0</v>
      </c>
      <c r="J39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58" spans="1:11" hidden="1" x14ac:dyDescent="0.3">
      <c r="A3958" t="s">
        <v>6</v>
      </c>
      <c r="B3958" t="s">
        <v>97</v>
      </c>
      <c r="D3958" t="s">
        <v>15</v>
      </c>
      <c r="E3958" t="s">
        <v>122</v>
      </c>
      <c r="F3958">
        <v>11</v>
      </c>
      <c r="G3958" t="str">
        <f>VLOOKUP(Table1[[#This Row],[Week]],MonthWeek,3,FALSE)</f>
        <v>Mar</v>
      </c>
      <c r="H3958" s="42">
        <v>0.5</v>
      </c>
      <c r="I3958" s="4">
        <f>VLOOKUP(Table1[[#This Row],[Week]],WeekDays,2,FALSE)*Table1[[#This Row],[%]]*0.875</f>
        <v>2.1875</v>
      </c>
      <c r="J39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3958" s="42"/>
    </row>
    <row r="3959" spans="1:11" hidden="1" x14ac:dyDescent="0.3">
      <c r="A3959" t="s">
        <v>6</v>
      </c>
      <c r="B3959" t="s">
        <v>97</v>
      </c>
      <c r="D3959" t="s">
        <v>0</v>
      </c>
      <c r="E3959" t="s">
        <v>6</v>
      </c>
      <c r="F3959">
        <v>11</v>
      </c>
      <c r="G3959" t="str">
        <f>VLOOKUP(Table1[[#This Row],[Week]],MonthWeek,3,FALSE)</f>
        <v>Mar</v>
      </c>
      <c r="H3959" s="58">
        <v>0.4</v>
      </c>
      <c r="I3959" s="4">
        <f>VLOOKUP(Table1[[#This Row],[Week]],WeekDays,2,FALSE)*Table1[[#This Row],[%]]*0.875</f>
        <v>1.75</v>
      </c>
      <c r="J39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960" spans="1:11" hidden="1" x14ac:dyDescent="0.3">
      <c r="A3960" t="s">
        <v>6</v>
      </c>
      <c r="B3960" t="s">
        <v>97</v>
      </c>
      <c r="D3960" t="s">
        <v>17</v>
      </c>
      <c r="E3960" t="s">
        <v>107</v>
      </c>
      <c r="F3960">
        <v>11</v>
      </c>
      <c r="G3960" t="str">
        <f>VLOOKUP(Table1[[#This Row],[Week]],MonthWeek,3,FALSE)</f>
        <v>Mar</v>
      </c>
      <c r="H3960" s="42">
        <v>0.1</v>
      </c>
      <c r="I3960" s="4">
        <f>VLOOKUP(Table1[[#This Row],[Week]],WeekDays,2,FALSE)*Table1[[#This Row],[%]]*0.875</f>
        <v>0.4375</v>
      </c>
      <c r="J39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3960" s="42"/>
    </row>
    <row r="3961" spans="1:11" hidden="1" x14ac:dyDescent="0.3">
      <c r="A3961" t="s">
        <v>6</v>
      </c>
      <c r="B3961" t="s">
        <v>97</v>
      </c>
      <c r="D3961" t="s">
        <v>17</v>
      </c>
      <c r="E3961" t="s">
        <v>50</v>
      </c>
      <c r="F3961">
        <v>11</v>
      </c>
      <c r="G3961" t="str">
        <f>VLOOKUP(Table1[[#This Row],[Week]],MonthWeek,3,FALSE)</f>
        <v>Mar</v>
      </c>
      <c r="H3961" s="58">
        <v>0.4</v>
      </c>
      <c r="I3961" s="4">
        <f>VLOOKUP(Table1[[#This Row],[Week]],WeekDays,2,FALSE)*Table1[[#This Row],[%]]*0.875</f>
        <v>1.75</v>
      </c>
      <c r="J39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962" spans="1:11" hidden="1" x14ac:dyDescent="0.3">
      <c r="A3962" t="s">
        <v>13</v>
      </c>
      <c r="B3962" t="s">
        <v>69</v>
      </c>
      <c r="D3962" t="s">
        <v>19</v>
      </c>
      <c r="E3962" t="s">
        <v>108</v>
      </c>
      <c r="F3962">
        <v>11</v>
      </c>
      <c r="G3962" t="str">
        <f>VLOOKUP(Table1[[#This Row],[Week]],MonthWeek,3,FALSE)</f>
        <v>Mar</v>
      </c>
      <c r="H3962" s="58">
        <v>0.15</v>
      </c>
      <c r="I3962" s="4">
        <f>VLOOKUP(Table1[[#This Row],[Week]],WeekDays,2,FALSE)*Table1[[#This Row],[%]]*0.875</f>
        <v>0.65625</v>
      </c>
      <c r="J39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963" spans="1:11" hidden="1" x14ac:dyDescent="0.3">
      <c r="A3963" t="s">
        <v>13</v>
      </c>
      <c r="B3963" t="s">
        <v>69</v>
      </c>
      <c r="D3963" t="s">
        <v>15</v>
      </c>
      <c r="E3963" t="s">
        <v>127</v>
      </c>
      <c r="F3963">
        <v>11</v>
      </c>
      <c r="G3963" t="str">
        <f>VLOOKUP(Table1[[#This Row],[Week]],MonthWeek,3,FALSE)</f>
        <v>Mar</v>
      </c>
      <c r="H3963" s="58">
        <v>0.1</v>
      </c>
      <c r="I3963" s="4">
        <f>VLOOKUP(Table1[[#This Row],[Week]],WeekDays,2,FALSE)*Table1[[#This Row],[%]]*0.875</f>
        <v>0.4375</v>
      </c>
      <c r="J39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964" spans="1:11" hidden="1" x14ac:dyDescent="0.3">
      <c r="A3964" t="s">
        <v>13</v>
      </c>
      <c r="B3964" t="s">
        <v>69</v>
      </c>
      <c r="D3964" t="s">
        <v>15</v>
      </c>
      <c r="E3964" t="s">
        <v>138</v>
      </c>
      <c r="F3964">
        <v>11</v>
      </c>
      <c r="G3964" t="str">
        <f>VLOOKUP(Table1[[#This Row],[Week]],MonthWeek,3,FALSE)</f>
        <v>Mar</v>
      </c>
      <c r="H3964" s="58">
        <v>0.15</v>
      </c>
      <c r="I3964" s="4">
        <f>VLOOKUP(Table1[[#This Row],[Week]],WeekDays,2,FALSE)*Table1[[#This Row],[%]]*0.875</f>
        <v>0.65625</v>
      </c>
      <c r="J39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3965" spans="1:11" hidden="1" x14ac:dyDescent="0.3">
      <c r="A3965" t="s">
        <v>13</v>
      </c>
      <c r="B3965" t="s">
        <v>69</v>
      </c>
      <c r="D3965" t="s">
        <v>0</v>
      </c>
      <c r="E3965" t="s">
        <v>13</v>
      </c>
      <c r="F3965">
        <v>11</v>
      </c>
      <c r="G3965" t="str">
        <f>VLOOKUP(Table1[[#This Row],[Week]],MonthWeek,3,FALSE)</f>
        <v>Mar</v>
      </c>
      <c r="H3965" s="58">
        <v>0.2</v>
      </c>
      <c r="I3965" s="4">
        <f>VLOOKUP(Table1[[#This Row],[Week]],WeekDays,2,FALSE)*Table1[[#This Row],[%]]*0.875</f>
        <v>0.875</v>
      </c>
      <c r="J39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3966" spans="1:11" hidden="1" x14ac:dyDescent="0.3">
      <c r="A3966" t="s">
        <v>13</v>
      </c>
      <c r="B3966" t="s">
        <v>69</v>
      </c>
      <c r="D3966" t="s">
        <v>17</v>
      </c>
      <c r="E3966" t="s">
        <v>118</v>
      </c>
      <c r="F3966">
        <v>11</v>
      </c>
      <c r="G3966" t="str">
        <f>VLOOKUP(Table1[[#This Row],[Week]],MonthWeek,3,FALSE)</f>
        <v>Mar</v>
      </c>
      <c r="H3966" s="58">
        <v>0.1</v>
      </c>
      <c r="I3966" s="4">
        <f>VLOOKUP(Table1[[#This Row],[Week]],WeekDays,2,FALSE)*Table1[[#This Row],[%]]*0.875</f>
        <v>0.4375</v>
      </c>
      <c r="J39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3967" spans="1:11" hidden="1" x14ac:dyDescent="0.3">
      <c r="A3967" t="s">
        <v>14</v>
      </c>
      <c r="B3967" t="s">
        <v>60</v>
      </c>
      <c r="D3967" t="s">
        <v>19</v>
      </c>
      <c r="E3967" t="s">
        <v>108</v>
      </c>
      <c r="F3967">
        <v>11</v>
      </c>
      <c r="G3967" t="str">
        <f>VLOOKUP(Table1[[#This Row],[Week]],MonthWeek,3,FALSE)</f>
        <v>Mar</v>
      </c>
      <c r="H3967" s="58">
        <v>0.2</v>
      </c>
      <c r="I3967" s="4">
        <f>VLOOKUP(Table1[[#This Row],[Week]],WeekDays,2,FALSE)*Table1[[#This Row],[%]]*0.875</f>
        <v>0.875</v>
      </c>
      <c r="J39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968" spans="1:11" hidden="1" x14ac:dyDescent="0.3">
      <c r="A3968" t="s">
        <v>14</v>
      </c>
      <c r="B3968" t="s">
        <v>60</v>
      </c>
      <c r="D3968" t="s">
        <v>19</v>
      </c>
      <c r="E3968" t="s">
        <v>51</v>
      </c>
      <c r="F3968">
        <v>11</v>
      </c>
      <c r="G3968" t="str">
        <f>VLOOKUP(Table1[[#This Row],[Week]],MonthWeek,3,FALSE)</f>
        <v>Mar</v>
      </c>
      <c r="H3968" s="58">
        <v>0.1</v>
      </c>
      <c r="I3968" s="4">
        <f>VLOOKUP(Table1[[#This Row],[Week]],WeekDays,2,FALSE)*Table1[[#This Row],[%]]*0.875</f>
        <v>0.4375</v>
      </c>
      <c r="J39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3969" spans="1:11" hidden="1" x14ac:dyDescent="0.3">
      <c r="A3969" t="s">
        <v>14</v>
      </c>
      <c r="B3969" t="s">
        <v>60</v>
      </c>
      <c r="D3969" t="s">
        <v>15</v>
      </c>
      <c r="E3969" t="s">
        <v>134</v>
      </c>
      <c r="F3969">
        <v>11</v>
      </c>
      <c r="G3969" t="str">
        <f>VLOOKUP(Table1[[#This Row],[Week]],MonthWeek,3,FALSE)</f>
        <v>Mar</v>
      </c>
      <c r="I3969" s="4">
        <f>VLOOKUP(Table1[[#This Row],[Week]],WeekDays,2,FALSE)*Table1[[#This Row],[%]]*0.875</f>
        <v>0</v>
      </c>
      <c r="J39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70" spans="1:11" hidden="1" x14ac:dyDescent="0.3">
      <c r="A3970" t="s">
        <v>14</v>
      </c>
      <c r="B3970" t="s">
        <v>60</v>
      </c>
      <c r="D3970" t="s">
        <v>15</v>
      </c>
      <c r="E3970" t="s">
        <v>126</v>
      </c>
      <c r="F3970">
        <v>11</v>
      </c>
      <c r="G3970" t="str">
        <f>VLOOKUP(Table1[[#This Row],[Week]],MonthWeek,3,FALSE)</f>
        <v>Mar</v>
      </c>
      <c r="H3970" s="58">
        <v>0.3</v>
      </c>
      <c r="I3970" s="4">
        <f>VLOOKUP(Table1[[#This Row],[Week]],WeekDays,2,FALSE)*Table1[[#This Row],[%]]*0.875</f>
        <v>1.3125</v>
      </c>
      <c r="J39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3971" spans="1:11" hidden="1" x14ac:dyDescent="0.3">
      <c r="A3971" t="s">
        <v>14</v>
      </c>
      <c r="B3971" t="s">
        <v>60</v>
      </c>
      <c r="D3971" t="s">
        <v>0</v>
      </c>
      <c r="E3971" t="s">
        <v>167</v>
      </c>
      <c r="F3971">
        <v>11</v>
      </c>
      <c r="G3971" t="str">
        <f>VLOOKUP(Table1[[#This Row],[Week]],MonthWeek,3,FALSE)</f>
        <v>Mar</v>
      </c>
      <c r="H3971" s="58">
        <v>0.2</v>
      </c>
      <c r="I3971" s="4">
        <f>VLOOKUP(Table1[[#This Row],[Week]],WeekDays,2,FALSE)*Table1[[#This Row],[%]]*0.875</f>
        <v>0.875</v>
      </c>
      <c r="J397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972" spans="1:11" hidden="1" x14ac:dyDescent="0.3">
      <c r="A3972" t="s">
        <v>14</v>
      </c>
      <c r="B3972" t="s">
        <v>60</v>
      </c>
      <c r="D3972" t="s">
        <v>17</v>
      </c>
      <c r="E3972" t="s">
        <v>120</v>
      </c>
      <c r="F3972">
        <v>11</v>
      </c>
      <c r="G3972" t="str">
        <f>VLOOKUP(Table1[[#This Row],[Week]],MonthWeek,3,FALSE)</f>
        <v>Mar</v>
      </c>
      <c r="H3972" s="58">
        <v>0.3</v>
      </c>
      <c r="I3972" s="4">
        <f>VLOOKUP(Table1[[#This Row],[Week]],WeekDays,2,FALSE)*Table1[[#This Row],[%]]*0.875</f>
        <v>1.3125</v>
      </c>
      <c r="J39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3973" spans="1:11" hidden="1" x14ac:dyDescent="0.3">
      <c r="A3973" t="s">
        <v>14</v>
      </c>
      <c r="B3973" t="s">
        <v>60</v>
      </c>
      <c r="D3973" t="s">
        <v>17</v>
      </c>
      <c r="E3973" t="s">
        <v>72</v>
      </c>
      <c r="F3973">
        <v>11</v>
      </c>
      <c r="G3973" t="str">
        <f>VLOOKUP(Table1[[#This Row],[Week]],MonthWeek,3,FALSE)</f>
        <v>Mar</v>
      </c>
      <c r="H3973" s="58">
        <v>0.15</v>
      </c>
      <c r="I3973" s="4">
        <f>VLOOKUP(Table1[[#This Row],[Week]],WeekDays,2,FALSE)*Table1[[#This Row],[%]]*0.875</f>
        <v>0.65625</v>
      </c>
      <c r="J39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3974" spans="1:11" hidden="1" x14ac:dyDescent="0.3">
      <c r="A3974" t="s">
        <v>14</v>
      </c>
      <c r="B3974" t="s">
        <v>91</v>
      </c>
      <c r="D3974" t="s">
        <v>19</v>
      </c>
      <c r="E3974" t="s">
        <v>51</v>
      </c>
      <c r="F3974">
        <v>12</v>
      </c>
      <c r="G3974" t="str">
        <f>VLOOKUP(Table1[[#This Row],[Week]],MonthWeek,3,FALSE)</f>
        <v>Mar</v>
      </c>
      <c r="H3974" s="58">
        <v>0.3</v>
      </c>
      <c r="I3974" s="4">
        <f>VLOOKUP(Table1[[#This Row],[Week]],WeekDays,2,FALSE)*Table1[[#This Row],[%]]*0.875</f>
        <v>1.05</v>
      </c>
      <c r="J39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3975" spans="1:11" hidden="1" x14ac:dyDescent="0.3">
      <c r="A3975" t="s">
        <v>14</v>
      </c>
      <c r="B3975" t="s">
        <v>91</v>
      </c>
      <c r="D3975" t="s">
        <v>15</v>
      </c>
      <c r="E3975" t="s">
        <v>126</v>
      </c>
      <c r="F3975">
        <v>12</v>
      </c>
      <c r="G3975" t="str">
        <f>VLOOKUP(Table1[[#This Row],[Week]],MonthWeek,3,FALSE)</f>
        <v>Mar</v>
      </c>
      <c r="H3975" s="58">
        <v>0.1</v>
      </c>
      <c r="I3975" s="4">
        <f>VLOOKUP(Table1[[#This Row],[Week]],WeekDays,2,FALSE)*Table1[[#This Row],[%]]*0.875</f>
        <v>0.35000000000000003</v>
      </c>
      <c r="J39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3976" spans="1:11" hidden="1" x14ac:dyDescent="0.3">
      <c r="A3976" t="s">
        <v>14</v>
      </c>
      <c r="B3976" t="s">
        <v>91</v>
      </c>
      <c r="D3976" t="s">
        <v>15</v>
      </c>
      <c r="E3976" t="s">
        <v>117</v>
      </c>
      <c r="F3976">
        <v>12</v>
      </c>
      <c r="G3976" t="str">
        <f>VLOOKUP(Table1[[#This Row],[Week]],MonthWeek,3,FALSE)</f>
        <v>Mar</v>
      </c>
      <c r="H3976" s="58">
        <v>0.4</v>
      </c>
      <c r="I3976" s="4">
        <f>VLOOKUP(Table1[[#This Row],[Week]],WeekDays,2,FALSE)*Table1[[#This Row],[%]]*0.875</f>
        <v>1.4000000000000001</v>
      </c>
      <c r="J397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977" spans="1:11" hidden="1" x14ac:dyDescent="0.3">
      <c r="A3977" t="s">
        <v>14</v>
      </c>
      <c r="B3977" t="s">
        <v>91</v>
      </c>
      <c r="D3977" t="s">
        <v>0</v>
      </c>
      <c r="E3977" t="s">
        <v>167</v>
      </c>
      <c r="F3977">
        <v>12</v>
      </c>
      <c r="G3977" t="str">
        <f>VLOOKUP(Table1[[#This Row],[Week]],MonthWeek,3,FALSE)</f>
        <v>Mar</v>
      </c>
      <c r="H3977" s="58">
        <v>0.15</v>
      </c>
      <c r="I3977" s="4">
        <f>VLOOKUP(Table1[[#This Row],[Week]],WeekDays,2,FALSE)*Table1[[#This Row],[%]]*0.875</f>
        <v>0.52500000000000002</v>
      </c>
      <c r="J397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978" spans="1:11" hidden="1" x14ac:dyDescent="0.3">
      <c r="A3978" t="s">
        <v>14</v>
      </c>
      <c r="B3978" t="s">
        <v>91</v>
      </c>
      <c r="D3978" t="s">
        <v>17</v>
      </c>
      <c r="E3978" t="s">
        <v>120</v>
      </c>
      <c r="F3978">
        <v>12</v>
      </c>
      <c r="G3978" t="str">
        <f>VLOOKUP(Table1[[#This Row],[Week]],MonthWeek,3,FALSE)</f>
        <v>Mar</v>
      </c>
      <c r="H3978" s="58">
        <v>0.25</v>
      </c>
      <c r="I3978" s="4">
        <f>VLOOKUP(Table1[[#This Row],[Week]],WeekDays,2,FALSE)*Table1[[#This Row],[%]]*0.875</f>
        <v>0.875</v>
      </c>
      <c r="J39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979" spans="1:11" hidden="1" x14ac:dyDescent="0.3">
      <c r="A3979" t="s">
        <v>14</v>
      </c>
      <c r="B3979" t="s">
        <v>91</v>
      </c>
      <c r="D3979" t="s">
        <v>17</v>
      </c>
      <c r="E3979" t="s">
        <v>72</v>
      </c>
      <c r="F3979">
        <v>12</v>
      </c>
      <c r="G3979" t="str">
        <f>VLOOKUP(Table1[[#This Row],[Week]],MonthWeek,3,FALSE)</f>
        <v>Mar</v>
      </c>
      <c r="H3979" s="58">
        <v>0.05</v>
      </c>
      <c r="I3979" s="4">
        <f>VLOOKUP(Table1[[#This Row],[Week]],WeekDays,2,FALSE)*Table1[[#This Row],[%]]*0.875</f>
        <v>0.17500000000000002</v>
      </c>
      <c r="J39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14.000000000000002</v>
      </c>
    </row>
    <row r="3980" spans="1:11" hidden="1" x14ac:dyDescent="0.3">
      <c r="A3980" t="s">
        <v>5</v>
      </c>
      <c r="B3980" t="s">
        <v>30</v>
      </c>
      <c r="D3980" t="s">
        <v>19</v>
      </c>
      <c r="E3980" t="s">
        <v>108</v>
      </c>
      <c r="F3980">
        <v>12</v>
      </c>
      <c r="G3980" t="str">
        <f>VLOOKUP(Table1[[#This Row],[Week]],MonthWeek,3,FALSE)</f>
        <v>Mar</v>
      </c>
      <c r="H3980" s="42">
        <v>0.2</v>
      </c>
      <c r="I3980" s="4">
        <f>VLOOKUP(Table1[[#This Row],[Week]],WeekDays,2,FALSE)*Table1[[#This Row],[%]]*0.875</f>
        <v>0.70000000000000007</v>
      </c>
      <c r="J39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c r="K3980" s="42"/>
    </row>
    <row r="3981" spans="1:11" hidden="1" x14ac:dyDescent="0.3">
      <c r="A3981" t="s">
        <v>5</v>
      </c>
      <c r="B3981" t="s">
        <v>30</v>
      </c>
      <c r="D3981" t="s">
        <v>19</v>
      </c>
      <c r="E3981" t="s">
        <v>102</v>
      </c>
      <c r="F3981">
        <v>12</v>
      </c>
      <c r="G3981" t="str">
        <f>VLOOKUP(Table1[[#This Row],[Week]],MonthWeek,3,FALSE)</f>
        <v>Mar</v>
      </c>
      <c r="H3981" s="58">
        <v>0.2</v>
      </c>
      <c r="I3981" s="4">
        <f>VLOOKUP(Table1[[#This Row],[Week]],WeekDays,2,FALSE)*Table1[[#This Row],[%]]*0.875</f>
        <v>0.70000000000000007</v>
      </c>
      <c r="J39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row>
    <row r="3982" spans="1:11" hidden="1" x14ac:dyDescent="0.3">
      <c r="A3982" t="s">
        <v>5</v>
      </c>
      <c r="B3982" t="s">
        <v>30</v>
      </c>
      <c r="D3982" t="s">
        <v>19</v>
      </c>
      <c r="E3982" t="s">
        <v>39</v>
      </c>
      <c r="F3982">
        <v>12</v>
      </c>
      <c r="G3982" t="str">
        <f>VLOOKUP(Table1[[#This Row],[Week]],MonthWeek,3,FALSE)</f>
        <v>Mar</v>
      </c>
      <c r="H3982" s="58">
        <v>0.1</v>
      </c>
      <c r="I3982" s="4">
        <f>VLOOKUP(Table1[[#This Row],[Week]],WeekDays,2,FALSE)*Table1[[#This Row],[%]]*0.875</f>
        <v>0.35000000000000003</v>
      </c>
      <c r="J39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3983" spans="1:11" hidden="1" x14ac:dyDescent="0.3">
      <c r="A3983" t="s">
        <v>5</v>
      </c>
      <c r="B3983" t="s">
        <v>30</v>
      </c>
      <c r="D3983" t="s">
        <v>19</v>
      </c>
      <c r="E3983" t="s">
        <v>51</v>
      </c>
      <c r="F3983">
        <v>12</v>
      </c>
      <c r="G3983" t="str">
        <f>VLOOKUP(Table1[[#This Row],[Week]],MonthWeek,3,FALSE)</f>
        <v>Mar</v>
      </c>
      <c r="H3983" s="58">
        <v>0.5</v>
      </c>
      <c r="I3983" s="4">
        <f>VLOOKUP(Table1[[#This Row],[Week]],WeekDays,2,FALSE)*Table1[[#This Row],[%]]*0.875</f>
        <v>1.75</v>
      </c>
      <c r="J39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3984" spans="1:11" hidden="1" x14ac:dyDescent="0.3">
      <c r="A3984" t="s">
        <v>5</v>
      </c>
      <c r="B3984" t="s">
        <v>30</v>
      </c>
      <c r="D3984" t="s">
        <v>15</v>
      </c>
      <c r="E3984" t="s">
        <v>124</v>
      </c>
      <c r="F3984">
        <v>12</v>
      </c>
      <c r="G3984" t="str">
        <f>VLOOKUP(Table1[[#This Row],[Week]],MonthWeek,3,FALSE)</f>
        <v>Mar</v>
      </c>
      <c r="I3984" s="4">
        <f>VLOOKUP(Table1[[#This Row],[Week]],WeekDays,2,FALSE)*Table1[[#This Row],[%]]*0.875</f>
        <v>0</v>
      </c>
      <c r="J39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85" spans="1:11" hidden="1" x14ac:dyDescent="0.3">
      <c r="A3985" t="s">
        <v>5</v>
      </c>
      <c r="B3985" t="s">
        <v>30</v>
      </c>
      <c r="D3985" t="s">
        <v>15</v>
      </c>
      <c r="E3985" t="s">
        <v>132</v>
      </c>
      <c r="F3985">
        <v>12</v>
      </c>
      <c r="G3985" t="str">
        <f>VLOOKUP(Table1[[#This Row],[Week]],MonthWeek,3,FALSE)</f>
        <v>Mar</v>
      </c>
      <c r="H3985" s="58">
        <v>1</v>
      </c>
      <c r="I3985" s="4">
        <f>VLOOKUP(Table1[[#This Row],[Week]],WeekDays,2,FALSE)*Table1[[#This Row],[%]]*0.875</f>
        <v>3.5</v>
      </c>
      <c r="J39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row>
    <row r="3986" spans="1:11" hidden="1" x14ac:dyDescent="0.3">
      <c r="A3986" t="s">
        <v>5</v>
      </c>
      <c r="B3986" t="s">
        <v>30</v>
      </c>
      <c r="D3986" t="s">
        <v>15</v>
      </c>
      <c r="E3986" t="s">
        <v>135</v>
      </c>
      <c r="F3986">
        <v>12</v>
      </c>
      <c r="G3986" t="str">
        <f>VLOOKUP(Table1[[#This Row],[Week]],MonthWeek,3,FALSE)</f>
        <v>Mar</v>
      </c>
      <c r="H3986" s="42">
        <v>0.1</v>
      </c>
      <c r="I3986" s="4">
        <f>VLOOKUP(Table1[[#This Row],[Week]],WeekDays,2,FALSE)*Table1[[#This Row],[%]]*0.875</f>
        <v>0.35000000000000003</v>
      </c>
      <c r="J39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c r="K3986" s="42"/>
    </row>
    <row r="3987" spans="1:11" hidden="1" x14ac:dyDescent="0.3">
      <c r="A3987" t="s">
        <v>5</v>
      </c>
      <c r="B3987" t="s">
        <v>30</v>
      </c>
      <c r="D3987" t="s">
        <v>15</v>
      </c>
      <c r="E3987" t="s">
        <v>92</v>
      </c>
      <c r="F3987">
        <v>12</v>
      </c>
      <c r="G3987" t="str">
        <f>VLOOKUP(Table1[[#This Row],[Week]],MonthWeek,3,FALSE)</f>
        <v>Mar</v>
      </c>
      <c r="H3987" s="58">
        <v>0.5</v>
      </c>
      <c r="I3987" s="4">
        <f>VLOOKUP(Table1[[#This Row],[Week]],WeekDays,2,FALSE)*Table1[[#This Row],[%]]*0.875</f>
        <v>1.75</v>
      </c>
      <c r="J39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3988" spans="1:11" hidden="1" x14ac:dyDescent="0.3">
      <c r="A3988" t="s">
        <v>5</v>
      </c>
      <c r="B3988" t="s">
        <v>30</v>
      </c>
      <c r="D3988" t="s">
        <v>15</v>
      </c>
      <c r="E3988" t="s">
        <v>127</v>
      </c>
      <c r="F3988">
        <v>12</v>
      </c>
      <c r="G3988" t="str">
        <f>VLOOKUP(Table1[[#This Row],[Week]],MonthWeek,3,FALSE)</f>
        <v>Mar</v>
      </c>
      <c r="I3988" s="4">
        <f>VLOOKUP(Table1[[#This Row],[Week]],WeekDays,2,FALSE)*Table1[[#This Row],[%]]*0.875</f>
        <v>0</v>
      </c>
      <c r="J39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89" spans="1:11" hidden="1" x14ac:dyDescent="0.3">
      <c r="A3989" t="s">
        <v>5</v>
      </c>
      <c r="B3989" t="s">
        <v>30</v>
      </c>
      <c r="D3989" t="s">
        <v>15</v>
      </c>
      <c r="E3989" t="s">
        <v>71</v>
      </c>
      <c r="F3989">
        <v>12</v>
      </c>
      <c r="G3989" t="str">
        <f>VLOOKUP(Table1[[#This Row],[Week]],MonthWeek,3,FALSE)</f>
        <v>Mar</v>
      </c>
      <c r="H3989" s="58">
        <v>1</v>
      </c>
      <c r="I3989" s="4">
        <f>VLOOKUP(Table1[[#This Row],[Week]],WeekDays,2,FALSE)*Table1[[#This Row],[%]]*0.875</f>
        <v>3.5</v>
      </c>
      <c r="J39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990" spans="1:11" hidden="1" x14ac:dyDescent="0.3">
      <c r="A3990" t="s">
        <v>5</v>
      </c>
      <c r="B3990" t="s">
        <v>30</v>
      </c>
      <c r="D3990" t="s">
        <v>15</v>
      </c>
      <c r="E3990" t="s">
        <v>126</v>
      </c>
      <c r="F3990">
        <v>12</v>
      </c>
      <c r="G3990" t="str">
        <f>VLOOKUP(Table1[[#This Row],[Week]],MonthWeek,3,FALSE)</f>
        <v>Mar</v>
      </c>
      <c r="H3990" s="58">
        <v>0.2</v>
      </c>
      <c r="I3990" s="4">
        <f>VLOOKUP(Table1[[#This Row],[Week]],WeekDays,2,FALSE)*Table1[[#This Row],[%]]*0.875</f>
        <v>0.70000000000000007</v>
      </c>
      <c r="J39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3991" spans="1:11" hidden="1" x14ac:dyDescent="0.3">
      <c r="A3991" t="s">
        <v>5</v>
      </c>
      <c r="B3991" t="s">
        <v>30</v>
      </c>
      <c r="D3991" t="s">
        <v>15</v>
      </c>
      <c r="E3991" t="s">
        <v>49</v>
      </c>
      <c r="F3991">
        <v>12</v>
      </c>
      <c r="G3991" t="str">
        <f>VLOOKUP(Table1[[#This Row],[Week]],MonthWeek,3,FALSE)</f>
        <v>Mar</v>
      </c>
      <c r="H3991" s="58">
        <v>0.25</v>
      </c>
      <c r="I3991" s="4">
        <f>VLOOKUP(Table1[[#This Row],[Week]],WeekDays,2,FALSE)*Table1[[#This Row],[%]]*0.875</f>
        <v>0.875</v>
      </c>
      <c r="J399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992" spans="1:11" hidden="1" x14ac:dyDescent="0.3">
      <c r="A3992" t="s">
        <v>5</v>
      </c>
      <c r="B3992" t="s">
        <v>30</v>
      </c>
      <c r="D3992" t="s">
        <v>17</v>
      </c>
      <c r="E3992" t="s">
        <v>101</v>
      </c>
      <c r="F3992">
        <v>12</v>
      </c>
      <c r="G3992" t="str">
        <f>VLOOKUP(Table1[[#This Row],[Week]],MonthWeek,3,FALSE)</f>
        <v>Mar</v>
      </c>
      <c r="H3992" s="58">
        <v>1</v>
      </c>
      <c r="I3992" s="4">
        <f>VLOOKUP(Table1[[#This Row],[Week]],WeekDays,2,FALSE)*Table1[[#This Row],[%]]*0.875</f>
        <v>3.5</v>
      </c>
      <c r="J39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993" spans="1:11" hidden="1" x14ac:dyDescent="0.3">
      <c r="A3993" t="s">
        <v>5</v>
      </c>
      <c r="B3993" t="s">
        <v>30</v>
      </c>
      <c r="D3993" t="s">
        <v>17</v>
      </c>
      <c r="E3993" t="s">
        <v>38</v>
      </c>
      <c r="F3993">
        <v>12</v>
      </c>
      <c r="G3993" t="str">
        <f>VLOOKUP(Table1[[#This Row],[Week]],MonthWeek,3,FALSE)</f>
        <v>Mar</v>
      </c>
      <c r="H3993" s="58">
        <v>1</v>
      </c>
      <c r="I3993" s="4">
        <f>VLOOKUP(Table1[[#This Row],[Week]],WeekDays,2,FALSE)*Table1[[#This Row],[%]]*0.875</f>
        <v>3.5</v>
      </c>
      <c r="J39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3994" spans="1:11" hidden="1" x14ac:dyDescent="0.3">
      <c r="A3994" t="s">
        <v>5</v>
      </c>
      <c r="B3994" t="s">
        <v>30</v>
      </c>
      <c r="D3994" t="s">
        <v>17</v>
      </c>
      <c r="E3994" t="s">
        <v>62</v>
      </c>
      <c r="F3994">
        <v>12</v>
      </c>
      <c r="G3994" t="str">
        <f>VLOOKUP(Table1[[#This Row],[Week]],MonthWeek,3,FALSE)</f>
        <v>Mar</v>
      </c>
      <c r="H3994" s="58">
        <v>0.4</v>
      </c>
      <c r="I3994" s="4">
        <f>VLOOKUP(Table1[[#This Row],[Week]],WeekDays,2,FALSE)*Table1[[#This Row],[%]]*0.875</f>
        <v>1.4000000000000001</v>
      </c>
      <c r="J39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89.600000000000009</v>
      </c>
    </row>
    <row r="3995" spans="1:11" hidden="1" x14ac:dyDescent="0.3">
      <c r="A3995" t="s">
        <v>4</v>
      </c>
      <c r="B3995" t="s">
        <v>104</v>
      </c>
      <c r="D3995" t="s">
        <v>19</v>
      </c>
      <c r="E3995" t="s">
        <v>102</v>
      </c>
      <c r="F3995">
        <v>12</v>
      </c>
      <c r="G3995" t="str">
        <f>VLOOKUP(Table1[[#This Row],[Week]],MonthWeek,3,FALSE)</f>
        <v>Mar</v>
      </c>
      <c r="H3995" s="58">
        <v>0.25</v>
      </c>
      <c r="I3995" s="4">
        <f>VLOOKUP(Table1[[#This Row],[Week]],WeekDays,2,FALSE)*Table1[[#This Row],[%]]*0.875</f>
        <v>0.875</v>
      </c>
      <c r="J39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3996" spans="1:11" hidden="1" x14ac:dyDescent="0.3">
      <c r="A3996" t="s">
        <v>4</v>
      </c>
      <c r="B3996" t="s">
        <v>104</v>
      </c>
      <c r="D3996" t="s">
        <v>15</v>
      </c>
      <c r="E3996" t="s">
        <v>37</v>
      </c>
      <c r="F3996">
        <v>12</v>
      </c>
      <c r="G3996" t="str">
        <f>VLOOKUP(Table1[[#This Row],[Week]],MonthWeek,3,FALSE)</f>
        <v>Mar</v>
      </c>
      <c r="I3996" s="4">
        <f>VLOOKUP(Table1[[#This Row],[Week]],WeekDays,2,FALSE)*Table1[[#This Row],[%]]*0.875</f>
        <v>0</v>
      </c>
      <c r="J39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3997" spans="1:11" hidden="1" x14ac:dyDescent="0.3">
      <c r="A3997" t="s">
        <v>4</v>
      </c>
      <c r="B3997" t="s">
        <v>104</v>
      </c>
      <c r="D3997" t="s">
        <v>15</v>
      </c>
      <c r="E3997" t="s">
        <v>49</v>
      </c>
      <c r="F3997">
        <v>12</v>
      </c>
      <c r="G3997" t="str">
        <f>VLOOKUP(Table1[[#This Row],[Week]],MonthWeek,3,FALSE)</f>
        <v>Mar</v>
      </c>
      <c r="H3997" s="58">
        <v>0.5</v>
      </c>
      <c r="I3997" s="4">
        <f>VLOOKUP(Table1[[#This Row],[Week]],WeekDays,2,FALSE)*Table1[[#This Row],[%]]*0.875</f>
        <v>1.75</v>
      </c>
      <c r="J399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3998" spans="1:11" hidden="1" x14ac:dyDescent="0.3">
      <c r="A3998" t="s">
        <v>4</v>
      </c>
      <c r="B3998" t="s">
        <v>104</v>
      </c>
      <c r="D3998" t="s">
        <v>0</v>
      </c>
      <c r="E3998" t="s">
        <v>4</v>
      </c>
      <c r="F3998">
        <v>12</v>
      </c>
      <c r="G3998" t="str">
        <f>VLOOKUP(Table1[[#This Row],[Week]],MonthWeek,3,FALSE)</f>
        <v>Mar</v>
      </c>
      <c r="H3998" s="58">
        <v>0.2</v>
      </c>
      <c r="I3998" s="4">
        <f>VLOOKUP(Table1[[#This Row],[Week]],WeekDays,2,FALSE)*Table1[[#This Row],[%]]*0.875</f>
        <v>0.70000000000000007</v>
      </c>
      <c r="J39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3999" spans="1:11" hidden="1" x14ac:dyDescent="0.3">
      <c r="A3999" t="s">
        <v>4</v>
      </c>
      <c r="B3999" t="s">
        <v>104</v>
      </c>
      <c r="D3999" t="s">
        <v>17</v>
      </c>
      <c r="E3999" t="s">
        <v>79</v>
      </c>
      <c r="F3999">
        <v>12</v>
      </c>
      <c r="G3999" t="str">
        <f>VLOOKUP(Table1[[#This Row],[Week]],MonthWeek,3,FALSE)</f>
        <v>Mar</v>
      </c>
      <c r="H3999" s="58">
        <v>0.2</v>
      </c>
      <c r="I3999" s="4">
        <f>VLOOKUP(Table1[[#This Row],[Week]],WeekDays,2,FALSE)*Table1[[#This Row],[%]]*0.875</f>
        <v>0.70000000000000007</v>
      </c>
      <c r="J39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000" spans="1:11" hidden="1" x14ac:dyDescent="0.3">
      <c r="A4000" t="s">
        <v>4</v>
      </c>
      <c r="B4000" t="s">
        <v>165</v>
      </c>
      <c r="D4000" t="s">
        <v>19</v>
      </c>
      <c r="E4000" t="s">
        <v>114</v>
      </c>
      <c r="F4000">
        <v>12</v>
      </c>
      <c r="G4000" t="str">
        <f>VLOOKUP(Table1[[#This Row],[Week]],MonthWeek,3,FALSE)</f>
        <v>Mar</v>
      </c>
      <c r="H4000" s="42">
        <v>0.3</v>
      </c>
      <c r="I4000" s="4">
        <f>VLOOKUP(Table1[[#This Row],[Week]],WeekDays,2,FALSE)*Table1[[#This Row],[%]]*0.875</f>
        <v>1.05</v>
      </c>
      <c r="J40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75.600000000000009</v>
      </c>
      <c r="K4000" s="42"/>
    </row>
    <row r="4001" spans="1:11" hidden="1" x14ac:dyDescent="0.3">
      <c r="A4001" t="s">
        <v>4</v>
      </c>
      <c r="B4001" t="s">
        <v>165</v>
      </c>
      <c r="D4001" t="s">
        <v>15</v>
      </c>
      <c r="E4001" t="s">
        <v>130</v>
      </c>
      <c r="F4001">
        <v>12</v>
      </c>
      <c r="G4001" t="str">
        <f>VLOOKUP(Table1[[#This Row],[Week]],MonthWeek,3,FALSE)</f>
        <v>Mar</v>
      </c>
      <c r="I4001" s="4">
        <f>VLOOKUP(Table1[[#This Row],[Week]],WeekDays,2,FALSE)*Table1[[#This Row],[%]]*0.875</f>
        <v>0</v>
      </c>
      <c r="J40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02" spans="1:11" hidden="1" x14ac:dyDescent="0.3">
      <c r="A4002" t="s">
        <v>4</v>
      </c>
      <c r="B4002" t="s">
        <v>165</v>
      </c>
      <c r="D4002" t="s">
        <v>15</v>
      </c>
      <c r="E4002" t="s">
        <v>37</v>
      </c>
      <c r="F4002">
        <v>12</v>
      </c>
      <c r="G4002" t="str">
        <f>VLOOKUP(Table1[[#This Row],[Week]],MonthWeek,3,FALSE)</f>
        <v>Mar</v>
      </c>
      <c r="H4002" s="58">
        <v>0.5</v>
      </c>
      <c r="I4002" s="4">
        <f>VLOOKUP(Table1[[#This Row],[Week]],WeekDays,2,FALSE)*Table1[[#This Row],[%]]*0.875</f>
        <v>1.75</v>
      </c>
      <c r="J40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003" spans="1:11" hidden="1" x14ac:dyDescent="0.3">
      <c r="A4003" t="s">
        <v>4</v>
      </c>
      <c r="B4003" t="s">
        <v>165</v>
      </c>
      <c r="D4003" t="s">
        <v>0</v>
      </c>
      <c r="E4003" t="s">
        <v>4</v>
      </c>
      <c r="F4003">
        <v>12</v>
      </c>
      <c r="G4003" t="str">
        <f>VLOOKUP(Table1[[#This Row],[Week]],MonthWeek,3,FALSE)</f>
        <v>Mar</v>
      </c>
      <c r="H4003" s="58">
        <v>0.2</v>
      </c>
      <c r="I4003" s="4">
        <f>VLOOKUP(Table1[[#This Row],[Week]],WeekDays,2,FALSE)*Table1[[#This Row],[%]]*0.875</f>
        <v>0.70000000000000007</v>
      </c>
      <c r="J40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004" spans="1:11" hidden="1" x14ac:dyDescent="0.3">
      <c r="A4004" t="s">
        <v>4</v>
      </c>
      <c r="B4004" t="s">
        <v>165</v>
      </c>
      <c r="D4004" t="s">
        <v>17</v>
      </c>
      <c r="E4004" t="s">
        <v>79</v>
      </c>
      <c r="F4004">
        <v>12</v>
      </c>
      <c r="G4004" t="str">
        <f>VLOOKUP(Table1[[#This Row],[Week]],MonthWeek,3,FALSE)</f>
        <v>Mar</v>
      </c>
      <c r="H4004" s="58">
        <v>0.2</v>
      </c>
      <c r="I4004" s="4">
        <f>VLOOKUP(Table1[[#This Row],[Week]],WeekDays,2,FALSE)*Table1[[#This Row],[%]]*0.875</f>
        <v>0.70000000000000007</v>
      </c>
      <c r="J40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005" spans="1:11" hidden="1" x14ac:dyDescent="0.3">
      <c r="A4005" t="s">
        <v>11</v>
      </c>
      <c r="B4005" t="s">
        <v>11</v>
      </c>
      <c r="D4005" t="s">
        <v>19</v>
      </c>
      <c r="E4005" t="s">
        <v>108</v>
      </c>
      <c r="F4005">
        <v>12</v>
      </c>
      <c r="G4005" t="str">
        <f>VLOOKUP(Table1[[#This Row],[Week]],MonthWeek,3,FALSE)</f>
        <v>Mar</v>
      </c>
      <c r="I4005" s="4">
        <f>VLOOKUP(Table1[[#This Row],[Week]],WeekDays,2,FALSE)*Table1[[#This Row],[%]]*0.875</f>
        <v>0</v>
      </c>
      <c r="J40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06" spans="1:11" hidden="1" x14ac:dyDescent="0.3">
      <c r="A4006" t="s">
        <v>11</v>
      </c>
      <c r="B4006" t="s">
        <v>11</v>
      </c>
      <c r="D4006" t="s">
        <v>19</v>
      </c>
      <c r="E4006" t="s">
        <v>114</v>
      </c>
      <c r="F4006">
        <v>12</v>
      </c>
      <c r="G4006" t="str">
        <f>VLOOKUP(Table1[[#This Row],[Week]],MonthWeek,3,FALSE)</f>
        <v>Mar</v>
      </c>
      <c r="I4006" s="4">
        <f>VLOOKUP(Table1[[#This Row],[Week]],WeekDays,2,FALSE)*Table1[[#This Row],[%]]*0.875</f>
        <v>0</v>
      </c>
      <c r="J40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07" spans="1:11" hidden="1" x14ac:dyDescent="0.3">
      <c r="A4007" t="s">
        <v>11</v>
      </c>
      <c r="B4007" t="s">
        <v>11</v>
      </c>
      <c r="D4007" t="s">
        <v>19</v>
      </c>
      <c r="E4007" t="s">
        <v>102</v>
      </c>
      <c r="F4007">
        <v>12</v>
      </c>
      <c r="G4007" t="str">
        <f>VLOOKUP(Table1[[#This Row],[Week]],MonthWeek,3,FALSE)</f>
        <v>Mar</v>
      </c>
      <c r="I4007" s="4">
        <f>VLOOKUP(Table1[[#This Row],[Week]],WeekDays,2,FALSE)*Table1[[#This Row],[%]]*0.875</f>
        <v>0</v>
      </c>
      <c r="J40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08" spans="1:11" hidden="1" x14ac:dyDescent="0.3">
      <c r="A4008" t="s">
        <v>11</v>
      </c>
      <c r="B4008" t="s">
        <v>11</v>
      </c>
      <c r="D4008" t="s">
        <v>19</v>
      </c>
      <c r="E4008" t="s">
        <v>51</v>
      </c>
      <c r="F4008">
        <v>12</v>
      </c>
      <c r="G4008" t="str">
        <f>VLOOKUP(Table1[[#This Row],[Week]],MonthWeek,3,FALSE)</f>
        <v>Mar</v>
      </c>
      <c r="I4008" s="4">
        <f>VLOOKUP(Table1[[#This Row],[Week]],WeekDays,2,FALSE)*Table1[[#This Row],[%]]*0.875</f>
        <v>0</v>
      </c>
      <c r="J40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09" spans="1:11" hidden="1" x14ac:dyDescent="0.3">
      <c r="A4009" t="s">
        <v>6</v>
      </c>
      <c r="B4009" t="s">
        <v>33</v>
      </c>
      <c r="D4009" t="s">
        <v>19</v>
      </c>
      <c r="E4009" t="s">
        <v>108</v>
      </c>
      <c r="F4009">
        <v>12</v>
      </c>
      <c r="G4009" t="str">
        <f>VLOOKUP(Table1[[#This Row],[Week]],MonthWeek,3,FALSE)</f>
        <v>Mar</v>
      </c>
      <c r="H4009" s="58">
        <v>0.2</v>
      </c>
      <c r="I4009" s="4">
        <f>VLOOKUP(Table1[[#This Row],[Week]],WeekDays,2,FALSE)*Table1[[#This Row],[%]]*0.875</f>
        <v>0.70000000000000007</v>
      </c>
      <c r="J40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row>
    <row r="4010" spans="1:11" hidden="1" x14ac:dyDescent="0.3">
      <c r="A4010" t="s">
        <v>6</v>
      </c>
      <c r="B4010" t="s">
        <v>33</v>
      </c>
      <c r="D4010" t="s">
        <v>19</v>
      </c>
      <c r="E4010" t="s">
        <v>39</v>
      </c>
      <c r="F4010">
        <v>12</v>
      </c>
      <c r="G4010" t="str">
        <f>VLOOKUP(Table1[[#This Row],[Week]],MonthWeek,3,FALSE)</f>
        <v>Mar</v>
      </c>
      <c r="I4010" s="4">
        <f>VLOOKUP(Table1[[#This Row],[Week]],WeekDays,2,FALSE)*Table1[[#This Row],[%]]*0.875</f>
        <v>0</v>
      </c>
      <c r="J40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11" spans="1:11" hidden="1" x14ac:dyDescent="0.3">
      <c r="A4011" t="s">
        <v>6</v>
      </c>
      <c r="B4011" t="s">
        <v>33</v>
      </c>
      <c r="D4011" t="s">
        <v>15</v>
      </c>
      <c r="E4011" t="s">
        <v>127</v>
      </c>
      <c r="F4011">
        <v>12</v>
      </c>
      <c r="G4011" t="str">
        <f>VLOOKUP(Table1[[#This Row],[Week]],MonthWeek,3,FALSE)</f>
        <v>Mar</v>
      </c>
      <c r="H4011" s="58">
        <v>0.1</v>
      </c>
      <c r="I4011" s="4">
        <f>VLOOKUP(Table1[[#This Row],[Week]],WeekDays,2,FALSE)*Table1[[#This Row],[%]]*0.875</f>
        <v>0.35000000000000003</v>
      </c>
      <c r="J40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4012" spans="1:11" hidden="1" x14ac:dyDescent="0.3">
      <c r="A4012" t="s">
        <v>6</v>
      </c>
      <c r="B4012" t="s">
        <v>33</v>
      </c>
      <c r="D4012" t="s">
        <v>15</v>
      </c>
      <c r="E4012" t="s">
        <v>138</v>
      </c>
      <c r="F4012">
        <v>12</v>
      </c>
      <c r="G4012" t="str">
        <f>VLOOKUP(Table1[[#This Row],[Week]],MonthWeek,3,FALSE)</f>
        <v>Mar</v>
      </c>
      <c r="H4012" s="42">
        <v>0.25</v>
      </c>
      <c r="I4012" s="4">
        <f>VLOOKUP(Table1[[#This Row],[Week]],WeekDays,2,FALSE)*Table1[[#This Row],[%]]*0.875</f>
        <v>0.875</v>
      </c>
      <c r="J40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012" s="42"/>
    </row>
    <row r="4013" spans="1:11" hidden="1" x14ac:dyDescent="0.3">
      <c r="A4013" t="s">
        <v>6</v>
      </c>
      <c r="B4013" t="s">
        <v>33</v>
      </c>
      <c r="D4013" t="s">
        <v>15</v>
      </c>
      <c r="E4013" t="s">
        <v>78</v>
      </c>
      <c r="F4013">
        <v>12</v>
      </c>
      <c r="G4013" t="str">
        <f>VLOOKUP(Table1[[#This Row],[Week]],MonthWeek,3,FALSE)</f>
        <v>Mar</v>
      </c>
      <c r="H4013" s="58">
        <v>0.6</v>
      </c>
      <c r="I4013" s="4">
        <f>VLOOKUP(Table1[[#This Row],[Week]],WeekDays,2,FALSE)*Table1[[#This Row],[%]]*0.875</f>
        <v>2.1</v>
      </c>
      <c r="J40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134.4</v>
      </c>
    </row>
    <row r="4014" spans="1:11" hidden="1" x14ac:dyDescent="0.3">
      <c r="A4014" t="s">
        <v>6</v>
      </c>
      <c r="B4014" t="s">
        <v>33</v>
      </c>
      <c r="D4014" t="s">
        <v>0</v>
      </c>
      <c r="E4014" t="s">
        <v>6</v>
      </c>
      <c r="F4014">
        <v>12</v>
      </c>
      <c r="G4014" t="str">
        <f>VLOOKUP(Table1[[#This Row],[Week]],MonthWeek,3,FALSE)</f>
        <v>Mar</v>
      </c>
      <c r="H4014" s="58">
        <v>0.5</v>
      </c>
      <c r="I4014" s="4">
        <f>VLOOKUP(Table1[[#This Row],[Week]],WeekDays,2,FALSE)*Table1[[#This Row],[%]]*0.875</f>
        <v>1.75</v>
      </c>
      <c r="J40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015" spans="1:11" hidden="1" x14ac:dyDescent="0.3">
      <c r="A4015" t="s">
        <v>6</v>
      </c>
      <c r="B4015" t="s">
        <v>33</v>
      </c>
      <c r="D4015" t="s">
        <v>17</v>
      </c>
      <c r="E4015" t="s">
        <v>79</v>
      </c>
      <c r="F4015">
        <v>12</v>
      </c>
      <c r="G4015" t="str">
        <f>VLOOKUP(Table1[[#This Row],[Week]],MonthWeek,3,FALSE)</f>
        <v>Mar</v>
      </c>
      <c r="I4015" s="4">
        <f>VLOOKUP(Table1[[#This Row],[Week]],WeekDays,2,FALSE)*Table1[[#This Row],[%]]*0.875</f>
        <v>0</v>
      </c>
      <c r="J40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16" spans="1:11" hidden="1" x14ac:dyDescent="0.3">
      <c r="A4016" t="s">
        <v>6</v>
      </c>
      <c r="B4016" t="s">
        <v>33</v>
      </c>
      <c r="D4016" t="s">
        <v>17</v>
      </c>
      <c r="E4016" t="s">
        <v>62</v>
      </c>
      <c r="F4016">
        <v>12</v>
      </c>
      <c r="G4016" t="str">
        <f>VLOOKUP(Table1[[#This Row],[Week]],MonthWeek,3,FALSE)</f>
        <v>Mar</v>
      </c>
      <c r="H4016" s="58">
        <v>0.6</v>
      </c>
      <c r="I4016" s="4">
        <f>VLOOKUP(Table1[[#This Row],[Week]],WeekDays,2,FALSE)*Table1[[#This Row],[%]]*0.875</f>
        <v>2.1</v>
      </c>
      <c r="J40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134.4</v>
      </c>
    </row>
    <row r="4017" spans="1:11" hidden="1" x14ac:dyDescent="0.3">
      <c r="A4017" t="s">
        <v>14</v>
      </c>
      <c r="B4017" t="s">
        <v>99</v>
      </c>
      <c r="D4017" t="s">
        <v>19</v>
      </c>
      <c r="E4017" t="s">
        <v>114</v>
      </c>
      <c r="F4017">
        <v>12</v>
      </c>
      <c r="G4017" t="str">
        <f>VLOOKUP(Table1[[#This Row],[Week]],MonthWeek,3,FALSE)</f>
        <v>Mar</v>
      </c>
      <c r="H4017" s="42">
        <v>0.2</v>
      </c>
      <c r="I4017" s="4">
        <f>VLOOKUP(Table1[[#This Row],[Week]],WeekDays,2,FALSE)*Table1[[#This Row],[%]]*0.875</f>
        <v>0.70000000000000007</v>
      </c>
      <c r="J40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c r="K4017" s="42"/>
    </row>
    <row r="4018" spans="1:11" hidden="1" x14ac:dyDescent="0.3">
      <c r="A4018" t="s">
        <v>14</v>
      </c>
      <c r="B4018" t="s">
        <v>99</v>
      </c>
      <c r="D4018" t="s">
        <v>19</v>
      </c>
      <c r="E4018" t="s">
        <v>73</v>
      </c>
      <c r="F4018">
        <v>12</v>
      </c>
      <c r="G4018" t="str">
        <f>VLOOKUP(Table1[[#This Row],[Week]],MonthWeek,3,FALSE)</f>
        <v>Mar</v>
      </c>
      <c r="H4018" s="42"/>
      <c r="I4018" s="4">
        <f>VLOOKUP(Table1[[#This Row],[Week]],WeekDays,2,FALSE)*Table1[[#This Row],[%]]*0.875</f>
        <v>0</v>
      </c>
      <c r="J40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18" s="42"/>
    </row>
    <row r="4019" spans="1:11" hidden="1" x14ac:dyDescent="0.3">
      <c r="A4019" t="s">
        <v>14</v>
      </c>
      <c r="B4019" t="s">
        <v>99</v>
      </c>
      <c r="D4019" t="s">
        <v>19</v>
      </c>
      <c r="E4019" t="s">
        <v>51</v>
      </c>
      <c r="F4019">
        <v>12</v>
      </c>
      <c r="G4019" t="str">
        <f>VLOOKUP(Table1[[#This Row],[Week]],MonthWeek,3,FALSE)</f>
        <v>Mar</v>
      </c>
      <c r="H4019" s="42"/>
      <c r="I4019" s="4">
        <f>VLOOKUP(Table1[[#This Row],[Week]],WeekDays,2,FALSE)*Table1[[#This Row],[%]]*0.875</f>
        <v>0</v>
      </c>
      <c r="J40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19" s="42"/>
    </row>
    <row r="4020" spans="1:11" hidden="1" x14ac:dyDescent="0.3">
      <c r="A4020" t="s">
        <v>14</v>
      </c>
      <c r="B4020" t="s">
        <v>99</v>
      </c>
      <c r="D4020" t="s">
        <v>19</v>
      </c>
      <c r="E4020" t="s">
        <v>51</v>
      </c>
      <c r="F4020">
        <v>12</v>
      </c>
      <c r="G4020" t="str">
        <f>VLOOKUP(Table1[[#This Row],[Week]],MonthWeek,3,FALSE)</f>
        <v>Mar</v>
      </c>
      <c r="H4020" s="42"/>
      <c r="I4020" s="4">
        <f>VLOOKUP(Table1[[#This Row],[Week]],WeekDays,2,FALSE)*Table1[[#This Row],[%]]*0.875</f>
        <v>0</v>
      </c>
      <c r="J40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20" s="42"/>
    </row>
    <row r="4021" spans="1:11" hidden="1" x14ac:dyDescent="0.3">
      <c r="A4021" t="s">
        <v>14</v>
      </c>
      <c r="B4021" t="s">
        <v>99</v>
      </c>
      <c r="D4021" t="s">
        <v>15</v>
      </c>
      <c r="E4021" t="s">
        <v>124</v>
      </c>
      <c r="F4021">
        <v>12</v>
      </c>
      <c r="G4021" t="str">
        <f>VLOOKUP(Table1[[#This Row],[Week]],MonthWeek,3,FALSE)</f>
        <v>Mar</v>
      </c>
      <c r="H4021" s="42"/>
      <c r="I4021" s="4">
        <f>VLOOKUP(Table1[[#This Row],[Week]],WeekDays,2,FALSE)*Table1[[#This Row],[%]]*0.875</f>
        <v>0</v>
      </c>
      <c r="J40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21" s="42"/>
    </row>
    <row r="4022" spans="1:11" hidden="1" x14ac:dyDescent="0.3">
      <c r="A4022" t="s">
        <v>14</v>
      </c>
      <c r="B4022" t="s">
        <v>99</v>
      </c>
      <c r="D4022" t="s">
        <v>15</v>
      </c>
      <c r="E4022" t="s">
        <v>100</v>
      </c>
      <c r="F4022">
        <v>12</v>
      </c>
      <c r="G4022" t="str">
        <f>VLOOKUP(Table1[[#This Row],[Week]],MonthWeek,3,FALSE)</f>
        <v>Mar</v>
      </c>
      <c r="H4022" s="65"/>
      <c r="I4022" s="4">
        <f>VLOOKUP(Table1[[#This Row],[Week]],WeekDays,2,FALSE)*Table1[[#This Row],[%]]*0.875</f>
        <v>0</v>
      </c>
      <c r="J402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022" s="42"/>
    </row>
    <row r="4023" spans="1:11" hidden="1" x14ac:dyDescent="0.3">
      <c r="A4023" t="s">
        <v>14</v>
      </c>
      <c r="B4023" t="s">
        <v>99</v>
      </c>
      <c r="D4023" t="s">
        <v>15</v>
      </c>
      <c r="E4023" t="s">
        <v>86</v>
      </c>
      <c r="F4023">
        <v>12</v>
      </c>
      <c r="G4023" t="str">
        <f>VLOOKUP(Table1[[#This Row],[Week]],MonthWeek,3,FALSE)</f>
        <v>Mar</v>
      </c>
      <c r="H4023" s="42">
        <v>0.4</v>
      </c>
      <c r="I4023" s="4">
        <f>VLOOKUP(Table1[[#This Row],[Week]],WeekDays,2,FALSE)*Table1[[#This Row],[%]]*0.875</f>
        <v>1.4000000000000001</v>
      </c>
      <c r="J402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023" s="42"/>
    </row>
    <row r="4024" spans="1:11" hidden="1" x14ac:dyDescent="0.3">
      <c r="A4024" t="s">
        <v>14</v>
      </c>
      <c r="B4024" t="s">
        <v>99</v>
      </c>
      <c r="D4024" t="s">
        <v>0</v>
      </c>
      <c r="E4024" t="s">
        <v>167</v>
      </c>
      <c r="F4024">
        <v>12</v>
      </c>
      <c r="G4024" t="str">
        <f>VLOOKUP(Table1[[#This Row],[Week]],MonthWeek,3,FALSE)</f>
        <v>Mar</v>
      </c>
      <c r="H4024" s="42">
        <v>0.3</v>
      </c>
      <c r="I4024" s="4">
        <f>VLOOKUP(Table1[[#This Row],[Week]],WeekDays,2,FALSE)*Table1[[#This Row],[%]]*0.875</f>
        <v>1.05</v>
      </c>
      <c r="J402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024" s="42"/>
    </row>
    <row r="4025" spans="1:11" hidden="1" x14ac:dyDescent="0.3">
      <c r="A4025" t="s">
        <v>14</v>
      </c>
      <c r="B4025" t="s">
        <v>99</v>
      </c>
      <c r="D4025" t="s">
        <v>17</v>
      </c>
      <c r="E4025" t="s">
        <v>107</v>
      </c>
      <c r="F4025">
        <v>12</v>
      </c>
      <c r="G4025" t="str">
        <f>VLOOKUP(Table1[[#This Row],[Week]],MonthWeek,3,FALSE)</f>
        <v>Mar</v>
      </c>
      <c r="H4025" s="42">
        <v>0.5</v>
      </c>
      <c r="I4025" s="4">
        <f>VLOOKUP(Table1[[#This Row],[Week]],WeekDays,2,FALSE)*Table1[[#This Row],[%]]*0.875</f>
        <v>1.75</v>
      </c>
      <c r="J40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4025" s="42"/>
    </row>
    <row r="4026" spans="1:11" hidden="1" x14ac:dyDescent="0.3">
      <c r="A4026" t="s">
        <v>14</v>
      </c>
      <c r="B4026" t="s">
        <v>99</v>
      </c>
      <c r="D4026" t="s">
        <v>17</v>
      </c>
      <c r="E4026" t="s">
        <v>50</v>
      </c>
      <c r="F4026">
        <v>12</v>
      </c>
      <c r="G4026" t="str">
        <f>VLOOKUP(Table1[[#This Row],[Week]],MonthWeek,3,FALSE)</f>
        <v>Mar</v>
      </c>
      <c r="H4026" s="42"/>
      <c r="I4026" s="4">
        <f>VLOOKUP(Table1[[#This Row],[Week]],WeekDays,2,FALSE)*Table1[[#This Row],[%]]*0.875</f>
        <v>0</v>
      </c>
      <c r="J40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26" s="42"/>
    </row>
    <row r="4027" spans="1:11" hidden="1" x14ac:dyDescent="0.3">
      <c r="A4027" t="s">
        <v>14</v>
      </c>
      <c r="B4027" t="s">
        <v>36</v>
      </c>
      <c r="D4027" t="s">
        <v>19</v>
      </c>
      <c r="E4027" t="s">
        <v>108</v>
      </c>
      <c r="F4027">
        <v>12</v>
      </c>
      <c r="G4027" t="str">
        <f>VLOOKUP(Table1[[#This Row],[Week]],MonthWeek,3,FALSE)</f>
        <v>Mar</v>
      </c>
      <c r="H4027" s="58">
        <v>0.3</v>
      </c>
      <c r="I4027" s="4">
        <f>VLOOKUP(Table1[[#This Row],[Week]],WeekDays,2,FALSE)*Table1[[#This Row],[%]]*0.875</f>
        <v>1.05</v>
      </c>
      <c r="J40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75.600000000000009</v>
      </c>
      <c r="K4027" s="42"/>
    </row>
    <row r="4028" spans="1:11" hidden="1" x14ac:dyDescent="0.3">
      <c r="A4028" t="s">
        <v>14</v>
      </c>
      <c r="B4028" t="s">
        <v>36</v>
      </c>
      <c r="D4028" t="s">
        <v>15</v>
      </c>
      <c r="E4028" t="s">
        <v>127</v>
      </c>
      <c r="F4028">
        <v>12</v>
      </c>
      <c r="G4028" t="str">
        <f>VLOOKUP(Table1[[#This Row],[Week]],MonthWeek,3,FALSE)</f>
        <v>Mar</v>
      </c>
      <c r="H4028" s="42">
        <v>0.4</v>
      </c>
      <c r="I4028" s="4">
        <f>VLOOKUP(Table1[[#This Row],[Week]],WeekDays,2,FALSE)*Table1[[#This Row],[%]]*0.875</f>
        <v>1.4000000000000001</v>
      </c>
      <c r="J40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c r="K4028" s="42"/>
    </row>
    <row r="4029" spans="1:11" hidden="1" x14ac:dyDescent="0.3">
      <c r="A4029" t="s">
        <v>14</v>
      </c>
      <c r="B4029" t="s">
        <v>36</v>
      </c>
      <c r="D4029" t="s">
        <v>0</v>
      </c>
      <c r="E4029" t="s">
        <v>167</v>
      </c>
      <c r="F4029">
        <v>12</v>
      </c>
      <c r="G4029" t="str">
        <f>VLOOKUP(Table1[[#This Row],[Week]],MonthWeek,3,FALSE)</f>
        <v>Mar</v>
      </c>
      <c r="H4029" s="58">
        <v>0.05</v>
      </c>
      <c r="I4029" s="4">
        <f>VLOOKUP(Table1[[#This Row],[Week]],WeekDays,2,FALSE)*Table1[[#This Row],[%]]*0.875</f>
        <v>0.17500000000000002</v>
      </c>
      <c r="J402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029" s="42"/>
    </row>
    <row r="4030" spans="1:11" hidden="1" x14ac:dyDescent="0.3">
      <c r="A4030" t="s">
        <v>14</v>
      </c>
      <c r="B4030" t="s">
        <v>36</v>
      </c>
      <c r="D4030" t="s">
        <v>17</v>
      </c>
      <c r="E4030" t="s">
        <v>120</v>
      </c>
      <c r="F4030">
        <v>12</v>
      </c>
      <c r="G4030" t="str">
        <f>VLOOKUP(Table1[[#This Row],[Week]],MonthWeek,3,FALSE)</f>
        <v>Mar</v>
      </c>
      <c r="H4030" s="58">
        <v>0.3</v>
      </c>
      <c r="I4030" s="4">
        <f>VLOOKUP(Table1[[#This Row],[Week]],WeekDays,2,FALSE)*Table1[[#This Row],[%]]*0.875</f>
        <v>1.05</v>
      </c>
      <c r="J40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75.600000000000009</v>
      </c>
      <c r="K4030" s="42"/>
    </row>
    <row r="4031" spans="1:11" hidden="1" x14ac:dyDescent="0.3">
      <c r="A4031" t="s">
        <v>13</v>
      </c>
      <c r="B4031" t="s">
        <v>47</v>
      </c>
      <c r="D4031" t="s">
        <v>19</v>
      </c>
      <c r="E4031" t="s">
        <v>39</v>
      </c>
      <c r="F4031">
        <v>12</v>
      </c>
      <c r="G4031" t="str">
        <f>VLOOKUP(Table1[[#This Row],[Week]],MonthWeek,3,FALSE)</f>
        <v>Mar</v>
      </c>
      <c r="H4031" s="58">
        <v>0.2</v>
      </c>
      <c r="I4031" s="4">
        <f>VLOOKUP(Table1[[#This Row],[Week]],WeekDays,2,FALSE)*Table1[[#This Row],[%]]*0.875</f>
        <v>0.70000000000000007</v>
      </c>
      <c r="J40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c r="K4031" s="42"/>
    </row>
    <row r="4032" spans="1:11" hidden="1" x14ac:dyDescent="0.3">
      <c r="A4032" t="s">
        <v>13</v>
      </c>
      <c r="B4032" t="s">
        <v>47</v>
      </c>
      <c r="D4032" t="s">
        <v>15</v>
      </c>
      <c r="E4032" t="s">
        <v>126</v>
      </c>
      <c r="F4032">
        <v>12</v>
      </c>
      <c r="G4032" t="str">
        <f>VLOOKUP(Table1[[#This Row],[Week]],MonthWeek,3,FALSE)</f>
        <v>Mar</v>
      </c>
      <c r="H4032" s="42">
        <v>0.25</v>
      </c>
      <c r="I4032" s="4">
        <f>VLOOKUP(Table1[[#This Row],[Week]],WeekDays,2,FALSE)*Table1[[#This Row],[%]]*0.875</f>
        <v>0.875</v>
      </c>
      <c r="J40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032" s="42"/>
    </row>
    <row r="4033" spans="1:11" hidden="1" x14ac:dyDescent="0.3">
      <c r="A4033" t="s">
        <v>13</v>
      </c>
      <c r="B4033" t="s">
        <v>47</v>
      </c>
      <c r="D4033" t="s">
        <v>15</v>
      </c>
      <c r="E4033" t="s">
        <v>78</v>
      </c>
      <c r="F4033">
        <v>12</v>
      </c>
      <c r="G4033" t="str">
        <f>VLOOKUP(Table1[[#This Row],[Week]],MonthWeek,3,FALSE)</f>
        <v>Mar</v>
      </c>
      <c r="H4033" s="42"/>
      <c r="I4033" s="4">
        <f>VLOOKUP(Table1[[#This Row],[Week]],WeekDays,2,FALSE)*Table1[[#This Row],[%]]*0.875</f>
        <v>0</v>
      </c>
      <c r="J40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33" s="42"/>
    </row>
    <row r="4034" spans="1:11" hidden="1" x14ac:dyDescent="0.3">
      <c r="A4034" t="s">
        <v>13</v>
      </c>
      <c r="B4034" t="s">
        <v>47</v>
      </c>
      <c r="D4034" t="s">
        <v>0</v>
      </c>
      <c r="E4034" t="s">
        <v>13</v>
      </c>
      <c r="F4034">
        <v>12</v>
      </c>
      <c r="G4034" t="str">
        <f>VLOOKUP(Table1[[#This Row],[Week]],MonthWeek,3,FALSE)</f>
        <v>Mar</v>
      </c>
      <c r="H4034" s="42">
        <v>0.2</v>
      </c>
      <c r="I4034" s="4">
        <f>VLOOKUP(Table1[[#This Row],[Week]],WeekDays,2,FALSE)*Table1[[#This Row],[%]]*0.875</f>
        <v>0.70000000000000007</v>
      </c>
      <c r="J40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c r="K4034" s="42"/>
    </row>
    <row r="4035" spans="1:11" hidden="1" x14ac:dyDescent="0.3">
      <c r="A4035" t="s">
        <v>13</v>
      </c>
      <c r="B4035" t="s">
        <v>47</v>
      </c>
      <c r="D4035" t="s">
        <v>17</v>
      </c>
      <c r="E4035" t="s">
        <v>72</v>
      </c>
      <c r="F4035">
        <v>12</v>
      </c>
      <c r="G4035" t="str">
        <f>VLOOKUP(Table1[[#This Row],[Week]],MonthWeek,3,FALSE)</f>
        <v>Mar</v>
      </c>
      <c r="H4035" s="42">
        <v>0.25</v>
      </c>
      <c r="I4035" s="4">
        <f>VLOOKUP(Table1[[#This Row],[Week]],WeekDays,2,FALSE)*Table1[[#This Row],[%]]*0.875</f>
        <v>0.875</v>
      </c>
      <c r="J40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035" s="42"/>
    </row>
    <row r="4036" spans="1:11" hidden="1" x14ac:dyDescent="0.3">
      <c r="A4036" t="s">
        <v>4</v>
      </c>
      <c r="B4036" t="s">
        <v>65</v>
      </c>
      <c r="D4036" t="s">
        <v>19</v>
      </c>
      <c r="E4036" t="s">
        <v>102</v>
      </c>
      <c r="F4036">
        <v>12</v>
      </c>
      <c r="G4036" t="str">
        <f>VLOOKUP(Table1[[#This Row],[Week]],MonthWeek,3,FALSE)</f>
        <v>Mar</v>
      </c>
      <c r="H4036" s="58">
        <v>0.25</v>
      </c>
      <c r="I4036" s="4">
        <f>VLOOKUP(Table1[[#This Row],[Week]],WeekDays,2,FALSE)*Table1[[#This Row],[%]]*0.875</f>
        <v>0.875</v>
      </c>
      <c r="J40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037" spans="1:11" hidden="1" x14ac:dyDescent="0.3">
      <c r="A4037" t="s">
        <v>4</v>
      </c>
      <c r="B4037" t="s">
        <v>65</v>
      </c>
      <c r="D4037" t="s">
        <v>15</v>
      </c>
      <c r="E4037" t="s">
        <v>37</v>
      </c>
      <c r="F4037">
        <v>12</v>
      </c>
      <c r="G4037" t="str">
        <f>VLOOKUP(Table1[[#This Row],[Week]],MonthWeek,3,FALSE)</f>
        <v>Mar</v>
      </c>
      <c r="I4037" s="4">
        <f>VLOOKUP(Table1[[#This Row],[Week]],WeekDays,2,FALSE)*Table1[[#This Row],[%]]*0.875</f>
        <v>0</v>
      </c>
      <c r="J40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38" spans="1:11" hidden="1" x14ac:dyDescent="0.3">
      <c r="A4038" t="s">
        <v>4</v>
      </c>
      <c r="B4038" t="s">
        <v>65</v>
      </c>
      <c r="D4038" t="s">
        <v>15</v>
      </c>
      <c r="E4038" t="s">
        <v>49</v>
      </c>
      <c r="F4038">
        <v>12</v>
      </c>
      <c r="G4038" t="str">
        <f>VLOOKUP(Table1[[#This Row],[Week]],MonthWeek,3,FALSE)</f>
        <v>Mar</v>
      </c>
      <c r="H4038" s="58">
        <v>0.5</v>
      </c>
      <c r="I4038" s="4">
        <f>VLOOKUP(Table1[[#This Row],[Week]],WeekDays,2,FALSE)*Table1[[#This Row],[%]]*0.875</f>
        <v>1.75</v>
      </c>
      <c r="J403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039" spans="1:11" hidden="1" x14ac:dyDescent="0.3">
      <c r="A4039" t="s">
        <v>4</v>
      </c>
      <c r="B4039" t="s">
        <v>65</v>
      </c>
      <c r="D4039" t="s">
        <v>0</v>
      </c>
      <c r="E4039" t="s">
        <v>4</v>
      </c>
      <c r="F4039">
        <v>12</v>
      </c>
      <c r="G4039" t="str">
        <f>VLOOKUP(Table1[[#This Row],[Week]],MonthWeek,3,FALSE)</f>
        <v>Mar</v>
      </c>
      <c r="H4039" s="58">
        <v>0.2</v>
      </c>
      <c r="I4039" s="4">
        <f>VLOOKUP(Table1[[#This Row],[Week]],WeekDays,2,FALSE)*Table1[[#This Row],[%]]*0.875</f>
        <v>0.70000000000000007</v>
      </c>
      <c r="J40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040" spans="1:11" hidden="1" x14ac:dyDescent="0.3">
      <c r="A4040" t="s">
        <v>4</v>
      </c>
      <c r="B4040" t="s">
        <v>65</v>
      </c>
      <c r="D4040" t="s">
        <v>17</v>
      </c>
      <c r="E4040" t="s">
        <v>79</v>
      </c>
      <c r="F4040">
        <v>12</v>
      </c>
      <c r="G4040" t="str">
        <f>VLOOKUP(Table1[[#This Row],[Week]],MonthWeek,3,FALSE)</f>
        <v>Mar</v>
      </c>
      <c r="H4040" s="58">
        <v>0.2</v>
      </c>
      <c r="I4040" s="4">
        <f>VLOOKUP(Table1[[#This Row],[Week]],WeekDays,2,FALSE)*Table1[[#This Row],[%]]*0.875</f>
        <v>0.70000000000000007</v>
      </c>
      <c r="J40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c r="K4040" s="42"/>
    </row>
    <row r="4041" spans="1:11" hidden="1" x14ac:dyDescent="0.3">
      <c r="A4041" t="s">
        <v>5</v>
      </c>
      <c r="B4041" t="s">
        <v>83</v>
      </c>
      <c r="D4041" t="s">
        <v>19</v>
      </c>
      <c r="E4041" t="s">
        <v>114</v>
      </c>
      <c r="F4041">
        <v>12</v>
      </c>
      <c r="G4041" t="str">
        <f>VLOOKUP(Table1[[#This Row],[Week]],MonthWeek,3,FALSE)</f>
        <v>Mar</v>
      </c>
      <c r="H4041" s="58">
        <v>0.3</v>
      </c>
      <c r="I4041" s="4">
        <f>VLOOKUP(Table1[[#This Row],[Week]],WeekDays,2,FALSE)*Table1[[#This Row],[%]]*0.875</f>
        <v>1.05</v>
      </c>
      <c r="J40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75.600000000000009</v>
      </c>
      <c r="K4041" s="42"/>
    </row>
    <row r="4042" spans="1:11" hidden="1" x14ac:dyDescent="0.3">
      <c r="A4042" t="s">
        <v>5</v>
      </c>
      <c r="B4042" t="s">
        <v>83</v>
      </c>
      <c r="D4042" t="s">
        <v>19</v>
      </c>
      <c r="E4042" t="s">
        <v>73</v>
      </c>
      <c r="F4042">
        <v>12</v>
      </c>
      <c r="G4042" t="str">
        <f>VLOOKUP(Table1[[#This Row],[Week]],MonthWeek,3,FALSE)</f>
        <v>Mar</v>
      </c>
      <c r="H4042" s="58">
        <v>0.5</v>
      </c>
      <c r="I4042" s="4">
        <f>VLOOKUP(Table1[[#This Row],[Week]],WeekDays,2,FALSE)*Table1[[#This Row],[%]]*0.875</f>
        <v>1.75</v>
      </c>
      <c r="J40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4042" s="42"/>
    </row>
    <row r="4043" spans="1:11" hidden="1" x14ac:dyDescent="0.3">
      <c r="A4043" t="s">
        <v>5</v>
      </c>
      <c r="B4043" t="s">
        <v>83</v>
      </c>
      <c r="D4043" t="s">
        <v>15</v>
      </c>
      <c r="E4043" t="s">
        <v>130</v>
      </c>
      <c r="F4043">
        <v>12</v>
      </c>
      <c r="G4043" t="str">
        <f>VLOOKUP(Table1[[#This Row],[Week]],MonthWeek,3,FALSE)</f>
        <v>Mar</v>
      </c>
      <c r="I4043" s="4">
        <f>VLOOKUP(Table1[[#This Row],[Week]],WeekDays,2,FALSE)*Table1[[#This Row],[%]]*0.875</f>
        <v>0</v>
      </c>
      <c r="J40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43" s="42"/>
    </row>
    <row r="4044" spans="1:11" hidden="1" x14ac:dyDescent="0.3">
      <c r="A4044" t="s">
        <v>5</v>
      </c>
      <c r="B4044" t="s">
        <v>83</v>
      </c>
      <c r="D4044" t="s">
        <v>15</v>
      </c>
      <c r="E4044" t="s">
        <v>127</v>
      </c>
      <c r="F4044">
        <v>12</v>
      </c>
      <c r="G4044" t="str">
        <f>VLOOKUP(Table1[[#This Row],[Week]],MonthWeek,3,FALSE)</f>
        <v>Mar</v>
      </c>
      <c r="H4044" s="58">
        <v>0.4</v>
      </c>
      <c r="I4044" s="4">
        <f>VLOOKUP(Table1[[#This Row],[Week]],WeekDays,2,FALSE)*Table1[[#This Row],[%]]*0.875</f>
        <v>1.4000000000000001</v>
      </c>
      <c r="J40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c r="K4044" s="42"/>
    </row>
    <row r="4045" spans="1:11" hidden="1" x14ac:dyDescent="0.3">
      <c r="A4045" t="s">
        <v>5</v>
      </c>
      <c r="B4045" t="s">
        <v>83</v>
      </c>
      <c r="D4045" t="s">
        <v>15</v>
      </c>
      <c r="E4045" t="s">
        <v>128</v>
      </c>
      <c r="F4045">
        <v>12</v>
      </c>
      <c r="G4045" t="str">
        <f>VLOOKUP(Table1[[#This Row],[Week]],MonthWeek,3,FALSE)</f>
        <v>Mar</v>
      </c>
      <c r="H4045" s="58">
        <v>1</v>
      </c>
      <c r="I4045" s="4">
        <f>VLOOKUP(Table1[[#This Row],[Week]],WeekDays,2,FALSE)*Table1[[#This Row],[%]]*0.875</f>
        <v>3.5</v>
      </c>
      <c r="J40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045" s="42"/>
    </row>
    <row r="4046" spans="1:11" hidden="1" x14ac:dyDescent="0.3">
      <c r="A4046" t="s">
        <v>5</v>
      </c>
      <c r="B4046" t="s">
        <v>83</v>
      </c>
      <c r="D4046" t="s">
        <v>15</v>
      </c>
      <c r="E4046" t="s">
        <v>138</v>
      </c>
      <c r="F4046">
        <v>12</v>
      </c>
      <c r="G4046" t="str">
        <f>VLOOKUP(Table1[[#This Row],[Week]],MonthWeek,3,FALSE)</f>
        <v>Mar</v>
      </c>
      <c r="H4046" s="42"/>
      <c r="I4046" s="4">
        <f>VLOOKUP(Table1[[#This Row],[Week]],WeekDays,2,FALSE)*Table1[[#This Row],[%]]*0.875</f>
        <v>0</v>
      </c>
      <c r="J40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46" s="42"/>
    </row>
    <row r="4047" spans="1:11" hidden="1" x14ac:dyDescent="0.3">
      <c r="A4047" t="s">
        <v>5</v>
      </c>
      <c r="B4047" t="s">
        <v>83</v>
      </c>
      <c r="D4047" t="s">
        <v>17</v>
      </c>
      <c r="E4047" t="s">
        <v>38</v>
      </c>
      <c r="F4047">
        <v>12</v>
      </c>
      <c r="G4047" t="str">
        <f>VLOOKUP(Table1[[#This Row],[Week]],MonthWeek,3,FALSE)</f>
        <v>Mar</v>
      </c>
      <c r="H4047" s="42"/>
      <c r="I4047" s="4">
        <f>VLOOKUP(Table1[[#This Row],[Week]],WeekDays,2,FALSE)*Table1[[#This Row],[%]]*0.875</f>
        <v>0</v>
      </c>
      <c r="J40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47" s="42"/>
    </row>
    <row r="4048" spans="1:11" hidden="1" x14ac:dyDescent="0.3">
      <c r="A4048" t="s">
        <v>5</v>
      </c>
      <c r="B4048" t="s">
        <v>83</v>
      </c>
      <c r="D4048" t="s">
        <v>17</v>
      </c>
      <c r="E4048" t="s">
        <v>107</v>
      </c>
      <c r="F4048">
        <v>12</v>
      </c>
      <c r="G4048" t="str">
        <f>VLOOKUP(Table1[[#This Row],[Week]],MonthWeek,3,FALSE)</f>
        <v>Mar</v>
      </c>
      <c r="H4048" s="58">
        <v>0.25</v>
      </c>
      <c r="I4048" s="4">
        <f>VLOOKUP(Table1[[#This Row],[Week]],WeekDays,2,FALSE)*Table1[[#This Row],[%]]*0.875</f>
        <v>0.875</v>
      </c>
      <c r="J40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048" s="42"/>
    </row>
    <row r="4049" spans="1:11" hidden="1" x14ac:dyDescent="0.3">
      <c r="A4049" t="s">
        <v>5</v>
      </c>
      <c r="B4049" t="s">
        <v>83</v>
      </c>
      <c r="D4049" t="s">
        <v>17</v>
      </c>
      <c r="E4049" t="s">
        <v>113</v>
      </c>
      <c r="F4049">
        <v>12</v>
      </c>
      <c r="G4049" t="str">
        <f>VLOOKUP(Table1[[#This Row],[Week]],MonthWeek,3,FALSE)</f>
        <v>Mar</v>
      </c>
      <c r="H4049" s="58">
        <v>1</v>
      </c>
      <c r="I4049" s="4">
        <f>VLOOKUP(Table1[[#This Row],[Week]],WeekDays,2,FALSE)*Table1[[#This Row],[%]]*0.875</f>
        <v>3.5</v>
      </c>
      <c r="J40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4049" s="42"/>
    </row>
    <row r="4050" spans="1:11" hidden="1" x14ac:dyDescent="0.3">
      <c r="A4050" t="s">
        <v>6</v>
      </c>
      <c r="B4050" t="s">
        <v>48</v>
      </c>
      <c r="D4050" t="s">
        <v>19</v>
      </c>
      <c r="E4050" t="s">
        <v>51</v>
      </c>
      <c r="F4050">
        <v>12</v>
      </c>
      <c r="G4050" t="str">
        <f>VLOOKUP(Table1[[#This Row],[Week]],MonthWeek,3,FALSE)</f>
        <v>Mar</v>
      </c>
      <c r="H4050" s="42"/>
      <c r="I4050" s="4">
        <f>VLOOKUP(Table1[[#This Row],[Week]],WeekDays,2,FALSE)*Table1[[#This Row],[%]]*0.875</f>
        <v>0</v>
      </c>
      <c r="J40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0" s="42"/>
    </row>
    <row r="4051" spans="1:11" hidden="1" x14ac:dyDescent="0.3">
      <c r="A4051" t="s">
        <v>9</v>
      </c>
      <c r="B4051" t="s">
        <v>9</v>
      </c>
      <c r="D4051" t="s">
        <v>15</v>
      </c>
      <c r="E4051" t="s">
        <v>130</v>
      </c>
      <c r="F4051">
        <v>12</v>
      </c>
      <c r="G4051" t="str">
        <f>VLOOKUP(Table1[[#This Row],[Week]],MonthWeek,3,FALSE)</f>
        <v>Mar</v>
      </c>
      <c r="H4051" s="42"/>
      <c r="I4051" s="4">
        <f>VLOOKUP(Table1[[#This Row],[Week]],WeekDays,2,FALSE)*Table1[[#This Row],[%]]*0.875</f>
        <v>0</v>
      </c>
      <c r="J40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1" s="42"/>
    </row>
    <row r="4052" spans="1:11" hidden="1" x14ac:dyDescent="0.3">
      <c r="A4052" t="s">
        <v>9</v>
      </c>
      <c r="B4052" t="s">
        <v>9</v>
      </c>
      <c r="D4052" t="s">
        <v>15</v>
      </c>
      <c r="E4052" t="s">
        <v>37</v>
      </c>
      <c r="F4052">
        <v>12</v>
      </c>
      <c r="G4052" t="str">
        <f>VLOOKUP(Table1[[#This Row],[Week]],MonthWeek,3,FALSE)</f>
        <v>Mar</v>
      </c>
      <c r="H4052" s="42"/>
      <c r="I4052" s="4">
        <f>VLOOKUP(Table1[[#This Row],[Week]],WeekDays,2,FALSE)*Table1[[#This Row],[%]]*0.875</f>
        <v>0</v>
      </c>
      <c r="J40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2" s="42"/>
    </row>
    <row r="4053" spans="1:11" hidden="1" x14ac:dyDescent="0.3">
      <c r="A4053" t="s">
        <v>9</v>
      </c>
      <c r="B4053" t="s">
        <v>9</v>
      </c>
      <c r="D4053" t="s">
        <v>15</v>
      </c>
      <c r="E4053" t="s">
        <v>134</v>
      </c>
      <c r="F4053">
        <v>12</v>
      </c>
      <c r="G4053" t="str">
        <f>VLOOKUP(Table1[[#This Row],[Week]],MonthWeek,3,FALSE)</f>
        <v>Mar</v>
      </c>
      <c r="H4053" s="42"/>
      <c r="I4053" s="4">
        <f>VLOOKUP(Table1[[#This Row],[Week]],WeekDays,2,FALSE)*Table1[[#This Row],[%]]*0.875</f>
        <v>0</v>
      </c>
      <c r="J40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3" s="42"/>
    </row>
    <row r="4054" spans="1:11" hidden="1" x14ac:dyDescent="0.3">
      <c r="A4054" t="s">
        <v>9</v>
      </c>
      <c r="B4054" t="s">
        <v>9</v>
      </c>
      <c r="D4054" t="s">
        <v>15</v>
      </c>
      <c r="E4054" t="s">
        <v>133</v>
      </c>
      <c r="F4054">
        <v>12</v>
      </c>
      <c r="G4054" t="str">
        <f>VLOOKUP(Table1[[#This Row],[Week]],MonthWeek,3,FALSE)</f>
        <v>Mar</v>
      </c>
      <c r="H4054" s="42"/>
      <c r="I4054" s="4">
        <f>VLOOKUP(Table1[[#This Row],[Week]],WeekDays,2,FALSE)*Table1[[#This Row],[%]]*0.875</f>
        <v>0</v>
      </c>
      <c r="J40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4" s="42"/>
    </row>
    <row r="4055" spans="1:11" hidden="1" x14ac:dyDescent="0.3">
      <c r="A4055" t="s">
        <v>9</v>
      </c>
      <c r="B4055" t="s">
        <v>9</v>
      </c>
      <c r="D4055" t="s">
        <v>15</v>
      </c>
      <c r="E4055" t="s">
        <v>71</v>
      </c>
      <c r="F4055">
        <v>12</v>
      </c>
      <c r="G4055" t="str">
        <f>VLOOKUP(Table1[[#This Row],[Week]],MonthWeek,3,FALSE)</f>
        <v>Mar</v>
      </c>
      <c r="H4055" s="42"/>
      <c r="I4055" s="4">
        <f>VLOOKUP(Table1[[#This Row],[Week]],WeekDays,2,FALSE)*Table1[[#This Row],[%]]*0.875</f>
        <v>0</v>
      </c>
      <c r="J40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5" s="42"/>
    </row>
    <row r="4056" spans="1:11" hidden="1" x14ac:dyDescent="0.3">
      <c r="A4056" t="s">
        <v>9</v>
      </c>
      <c r="B4056" t="s">
        <v>9</v>
      </c>
      <c r="D4056" t="s">
        <v>15</v>
      </c>
      <c r="E4056" t="s">
        <v>128</v>
      </c>
      <c r="F4056">
        <v>12</v>
      </c>
      <c r="G4056" t="str">
        <f>VLOOKUP(Table1[[#This Row],[Week]],MonthWeek,3,FALSE)</f>
        <v>Mar</v>
      </c>
      <c r="H4056" s="42"/>
      <c r="I4056" s="4">
        <f>VLOOKUP(Table1[[#This Row],[Week]],WeekDays,2,FALSE)*Table1[[#This Row],[%]]*0.875</f>
        <v>0</v>
      </c>
      <c r="J40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6" s="42"/>
    </row>
    <row r="4057" spans="1:11" hidden="1" x14ac:dyDescent="0.3">
      <c r="A4057" t="s">
        <v>9</v>
      </c>
      <c r="B4057" t="s">
        <v>9</v>
      </c>
      <c r="D4057" t="s">
        <v>15</v>
      </c>
      <c r="E4057" t="s">
        <v>126</v>
      </c>
      <c r="F4057">
        <v>12</v>
      </c>
      <c r="G4057" t="str">
        <f>VLOOKUP(Table1[[#This Row],[Week]],MonthWeek,3,FALSE)</f>
        <v>Mar</v>
      </c>
      <c r="H4057" s="42"/>
      <c r="I4057" s="4">
        <f>VLOOKUP(Table1[[#This Row],[Week]],WeekDays,2,FALSE)*Table1[[#This Row],[%]]*0.875</f>
        <v>0</v>
      </c>
      <c r="J40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7" s="42"/>
    </row>
    <row r="4058" spans="1:11" hidden="1" x14ac:dyDescent="0.3">
      <c r="A4058" t="s">
        <v>9</v>
      </c>
      <c r="B4058" t="s">
        <v>9</v>
      </c>
      <c r="D4058" t="s">
        <v>15</v>
      </c>
      <c r="E4058" t="s">
        <v>138</v>
      </c>
      <c r="F4058">
        <v>12</v>
      </c>
      <c r="G4058" t="str">
        <f>VLOOKUP(Table1[[#This Row],[Week]],MonthWeek,3,FALSE)</f>
        <v>Mar</v>
      </c>
      <c r="H4058" s="42"/>
      <c r="I4058" s="4">
        <f>VLOOKUP(Table1[[#This Row],[Week]],WeekDays,2,FALSE)*Table1[[#This Row],[%]]*0.875</f>
        <v>0</v>
      </c>
      <c r="J40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8" s="42"/>
    </row>
    <row r="4059" spans="1:11" hidden="1" x14ac:dyDescent="0.3">
      <c r="A4059" t="s">
        <v>9</v>
      </c>
      <c r="B4059" t="s">
        <v>9</v>
      </c>
      <c r="D4059" t="s">
        <v>15</v>
      </c>
      <c r="E4059" t="s">
        <v>78</v>
      </c>
      <c r="F4059">
        <v>12</v>
      </c>
      <c r="G4059" t="str">
        <f>VLOOKUP(Table1[[#This Row],[Week]],MonthWeek,3,FALSE)</f>
        <v>Mar</v>
      </c>
      <c r="H4059" s="42"/>
      <c r="I4059" s="4">
        <f>VLOOKUP(Table1[[#This Row],[Week]],WeekDays,2,FALSE)*Table1[[#This Row],[%]]*0.875</f>
        <v>0</v>
      </c>
      <c r="J40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59" s="42"/>
    </row>
    <row r="4060" spans="1:11" hidden="1" x14ac:dyDescent="0.3">
      <c r="A4060" t="s">
        <v>14</v>
      </c>
      <c r="B4060" t="s">
        <v>70</v>
      </c>
      <c r="D4060" t="s">
        <v>19</v>
      </c>
      <c r="E4060" t="s">
        <v>19</v>
      </c>
      <c r="F4060">
        <v>12</v>
      </c>
      <c r="G4060" t="str">
        <f>VLOOKUP(Table1[[#This Row],[Week]],MonthWeek,3,FALSE)</f>
        <v>Mar</v>
      </c>
      <c r="H4060" s="58">
        <v>0.25</v>
      </c>
      <c r="I4060" s="4">
        <f>VLOOKUP(Table1[[#This Row],[Week]],WeekDays,2,FALSE)*Table1[[#This Row],[%]]*0.875</f>
        <v>0.875</v>
      </c>
      <c r="J406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c r="K4060" s="42"/>
    </row>
    <row r="4061" spans="1:11" hidden="1" x14ac:dyDescent="0.3">
      <c r="A4061" t="s">
        <v>14</v>
      </c>
      <c r="B4061" t="s">
        <v>70</v>
      </c>
      <c r="D4061" t="s">
        <v>19</v>
      </c>
      <c r="E4061" t="s">
        <v>39</v>
      </c>
      <c r="F4061">
        <v>12</v>
      </c>
      <c r="G4061" t="str">
        <f>VLOOKUP(Table1[[#This Row],[Week]],MonthWeek,3,FALSE)</f>
        <v>Mar</v>
      </c>
      <c r="H4061" s="58">
        <v>0.2</v>
      </c>
      <c r="I4061" s="4">
        <f>VLOOKUP(Table1[[#This Row],[Week]],WeekDays,2,FALSE)*Table1[[#This Row],[%]]*0.875</f>
        <v>0.70000000000000007</v>
      </c>
      <c r="J40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c r="K4061" s="42"/>
    </row>
    <row r="4062" spans="1:11" hidden="1" x14ac:dyDescent="0.3">
      <c r="A4062" t="s">
        <v>14</v>
      </c>
      <c r="B4062" t="s">
        <v>70</v>
      </c>
      <c r="D4062" t="s">
        <v>15</v>
      </c>
      <c r="E4062" t="s">
        <v>124</v>
      </c>
      <c r="F4062">
        <v>12</v>
      </c>
      <c r="G4062" t="str">
        <f>VLOOKUP(Table1[[#This Row],[Week]],MonthWeek,3,FALSE)</f>
        <v>Mar</v>
      </c>
      <c r="H4062" s="42"/>
      <c r="I4062" s="4">
        <f>VLOOKUP(Table1[[#This Row],[Week]],WeekDays,2,FALSE)*Table1[[#This Row],[%]]*0.875</f>
        <v>0</v>
      </c>
      <c r="J40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062" s="42"/>
    </row>
    <row r="4063" spans="1:11" hidden="1" x14ac:dyDescent="0.3">
      <c r="A4063" t="s">
        <v>14</v>
      </c>
      <c r="B4063" t="s">
        <v>70</v>
      </c>
      <c r="D4063" t="s">
        <v>15</v>
      </c>
      <c r="E4063" t="s">
        <v>100</v>
      </c>
      <c r="F4063">
        <v>12</v>
      </c>
      <c r="G4063" t="str">
        <f>VLOOKUP(Table1[[#This Row],[Week]],MonthWeek,3,FALSE)</f>
        <v>Mar</v>
      </c>
      <c r="H4063" s="42"/>
      <c r="I4063" s="4">
        <f>VLOOKUP(Table1[[#This Row],[Week]],WeekDays,2,FALSE)*Table1[[#This Row],[%]]*0.875</f>
        <v>0</v>
      </c>
      <c r="J406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063" s="42"/>
    </row>
    <row r="4064" spans="1:11" hidden="1" x14ac:dyDescent="0.3">
      <c r="A4064" t="s">
        <v>14</v>
      </c>
      <c r="B4064" t="s">
        <v>70</v>
      </c>
      <c r="D4064" t="s">
        <v>15</v>
      </c>
      <c r="E4064" t="s">
        <v>126</v>
      </c>
      <c r="F4064">
        <v>12</v>
      </c>
      <c r="G4064" t="str">
        <f>VLOOKUP(Table1[[#This Row],[Week]],MonthWeek,3,FALSE)</f>
        <v>Mar</v>
      </c>
      <c r="H4064" s="58">
        <v>0.1</v>
      </c>
      <c r="I4064" s="4">
        <f>VLOOKUP(Table1[[#This Row],[Week]],WeekDays,2,FALSE)*Table1[[#This Row],[%]]*0.875</f>
        <v>0.35000000000000003</v>
      </c>
      <c r="J40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c r="K4064" s="42"/>
    </row>
    <row r="4065" spans="1:11" hidden="1" x14ac:dyDescent="0.3">
      <c r="A4065" t="s">
        <v>14</v>
      </c>
      <c r="B4065" t="s">
        <v>70</v>
      </c>
      <c r="D4065" t="s">
        <v>15</v>
      </c>
      <c r="E4065" t="s">
        <v>117</v>
      </c>
      <c r="F4065">
        <v>12</v>
      </c>
      <c r="G4065" t="str">
        <f>VLOOKUP(Table1[[#This Row],[Week]],MonthWeek,3,FALSE)</f>
        <v>Mar</v>
      </c>
      <c r="H4065" s="58">
        <v>0.4</v>
      </c>
      <c r="I4065" s="4">
        <f>VLOOKUP(Table1[[#This Row],[Week]],WeekDays,2,FALSE)*Table1[[#This Row],[%]]*0.875</f>
        <v>1.4000000000000001</v>
      </c>
      <c r="J406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065" s="42"/>
    </row>
    <row r="4066" spans="1:11" hidden="1" x14ac:dyDescent="0.3">
      <c r="A4066" t="s">
        <v>14</v>
      </c>
      <c r="B4066" t="s">
        <v>70</v>
      </c>
      <c r="D4066" t="s">
        <v>0</v>
      </c>
      <c r="E4066" t="s">
        <v>167</v>
      </c>
      <c r="F4066">
        <v>12</v>
      </c>
      <c r="G4066" t="str">
        <f>VLOOKUP(Table1[[#This Row],[Week]],MonthWeek,3,FALSE)</f>
        <v>Mar</v>
      </c>
      <c r="H4066" s="58">
        <v>0.15</v>
      </c>
      <c r="I4066" s="4">
        <f>VLOOKUP(Table1[[#This Row],[Week]],WeekDays,2,FALSE)*Table1[[#This Row],[%]]*0.875</f>
        <v>0.52500000000000002</v>
      </c>
      <c r="J406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066" s="42"/>
    </row>
    <row r="4067" spans="1:11" hidden="1" x14ac:dyDescent="0.3">
      <c r="A4067" t="s">
        <v>14</v>
      </c>
      <c r="B4067" t="s">
        <v>70</v>
      </c>
      <c r="D4067" t="s">
        <v>17</v>
      </c>
      <c r="E4067" t="s">
        <v>120</v>
      </c>
      <c r="F4067">
        <v>12</v>
      </c>
      <c r="G4067" t="str">
        <f>VLOOKUP(Table1[[#This Row],[Week]],MonthWeek,3,FALSE)</f>
        <v>Mar</v>
      </c>
      <c r="H4067" s="58">
        <v>0.2</v>
      </c>
      <c r="I4067" s="4">
        <f>VLOOKUP(Table1[[#This Row],[Week]],WeekDays,2,FALSE)*Table1[[#This Row],[%]]*0.875</f>
        <v>0.70000000000000007</v>
      </c>
      <c r="J40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row>
    <row r="4068" spans="1:11" hidden="1" x14ac:dyDescent="0.3">
      <c r="A4068" t="s">
        <v>14</v>
      </c>
      <c r="B4068" t="s">
        <v>70</v>
      </c>
      <c r="D4068" t="s">
        <v>17</v>
      </c>
      <c r="E4068" t="s">
        <v>72</v>
      </c>
      <c r="F4068">
        <v>12</v>
      </c>
      <c r="G4068" t="str">
        <f>VLOOKUP(Table1[[#This Row],[Week]],MonthWeek,3,FALSE)</f>
        <v>Mar</v>
      </c>
      <c r="H4068" s="58">
        <v>0.1</v>
      </c>
      <c r="I4068" s="4">
        <f>VLOOKUP(Table1[[#This Row],[Week]],WeekDays,2,FALSE)*Table1[[#This Row],[%]]*0.875</f>
        <v>0.35000000000000003</v>
      </c>
      <c r="J40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4069" spans="1:11" hidden="1" x14ac:dyDescent="0.3">
      <c r="A4069" t="s">
        <v>6</v>
      </c>
      <c r="B4069" t="s">
        <v>77</v>
      </c>
      <c r="D4069" t="s">
        <v>19</v>
      </c>
      <c r="E4069" t="s">
        <v>108</v>
      </c>
      <c r="F4069">
        <v>12</v>
      </c>
      <c r="G4069" t="str">
        <f>VLOOKUP(Table1[[#This Row],[Week]],MonthWeek,3,FALSE)</f>
        <v>Mar</v>
      </c>
      <c r="H4069" s="42">
        <v>0.1</v>
      </c>
      <c r="I4069" s="4">
        <f>VLOOKUP(Table1[[#This Row],[Week]],WeekDays,2,FALSE)*Table1[[#This Row],[%]]*0.875</f>
        <v>0.35000000000000003</v>
      </c>
      <c r="J40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25.200000000000003</v>
      </c>
      <c r="K4069" s="42"/>
    </row>
    <row r="4070" spans="1:11" hidden="1" x14ac:dyDescent="0.3">
      <c r="A4070" t="s">
        <v>6</v>
      </c>
      <c r="B4070" t="s">
        <v>77</v>
      </c>
      <c r="D4070" t="s">
        <v>15</v>
      </c>
      <c r="E4070" t="s">
        <v>124</v>
      </c>
      <c r="F4070">
        <v>12</v>
      </c>
      <c r="G4070" t="str">
        <f>VLOOKUP(Table1[[#This Row],[Week]],MonthWeek,3,FALSE)</f>
        <v>Mar</v>
      </c>
      <c r="I4070" s="4">
        <f>VLOOKUP(Table1[[#This Row],[Week]],WeekDays,2,FALSE)*Table1[[#This Row],[%]]*0.875</f>
        <v>0</v>
      </c>
      <c r="J40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71" spans="1:11" hidden="1" x14ac:dyDescent="0.3">
      <c r="A4071" t="s">
        <v>6</v>
      </c>
      <c r="B4071" t="s">
        <v>77</v>
      </c>
      <c r="D4071" t="s">
        <v>15</v>
      </c>
      <c r="E4071" t="s">
        <v>132</v>
      </c>
      <c r="F4071">
        <v>12</v>
      </c>
      <c r="G4071" t="str">
        <f>VLOOKUP(Table1[[#This Row],[Week]],MonthWeek,3,FALSE)</f>
        <v>Mar</v>
      </c>
      <c r="H4071" s="58">
        <v>0.2</v>
      </c>
      <c r="I4071" s="4">
        <f>VLOOKUP(Table1[[#This Row],[Week]],WeekDays,2,FALSE)*Table1[[#This Row],[%]]*0.875</f>
        <v>0.70000000000000007</v>
      </c>
      <c r="J40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row>
    <row r="4072" spans="1:11" hidden="1" x14ac:dyDescent="0.3">
      <c r="A4072" t="s">
        <v>6</v>
      </c>
      <c r="B4072" t="s">
        <v>77</v>
      </c>
      <c r="D4072" t="s">
        <v>0</v>
      </c>
      <c r="E4072" t="s">
        <v>6</v>
      </c>
      <c r="F4072">
        <v>12</v>
      </c>
      <c r="G4072" t="str">
        <f>VLOOKUP(Table1[[#This Row],[Week]],MonthWeek,3,FALSE)</f>
        <v>Mar</v>
      </c>
      <c r="H4072" s="58">
        <v>0.2</v>
      </c>
      <c r="I4072" s="4">
        <f>VLOOKUP(Table1[[#This Row],[Week]],WeekDays,2,FALSE)*Table1[[#This Row],[%]]*0.875</f>
        <v>0.70000000000000007</v>
      </c>
      <c r="J40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073" spans="1:11" hidden="1" x14ac:dyDescent="0.3">
      <c r="A4073" t="s">
        <v>6</v>
      </c>
      <c r="B4073" t="s">
        <v>77</v>
      </c>
      <c r="D4073" t="s">
        <v>17</v>
      </c>
      <c r="E4073" t="s">
        <v>107</v>
      </c>
      <c r="F4073">
        <v>12</v>
      </c>
      <c r="G4073" t="str">
        <f>VLOOKUP(Table1[[#This Row],[Week]],MonthWeek,3,FALSE)</f>
        <v>Mar</v>
      </c>
      <c r="H4073" s="58">
        <v>0.2</v>
      </c>
      <c r="I4073" s="4">
        <f>VLOOKUP(Table1[[#This Row],[Week]],WeekDays,2,FALSE)*Table1[[#This Row],[%]]*0.875</f>
        <v>0.70000000000000007</v>
      </c>
      <c r="J40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074" spans="1:11" hidden="1" x14ac:dyDescent="0.3">
      <c r="A4074" t="s">
        <v>6</v>
      </c>
      <c r="B4074" t="s">
        <v>77</v>
      </c>
      <c r="D4074" t="s">
        <v>17</v>
      </c>
      <c r="E4074" t="s">
        <v>50</v>
      </c>
      <c r="F4074">
        <v>12</v>
      </c>
      <c r="G4074" t="str">
        <f>VLOOKUP(Table1[[#This Row],[Week]],MonthWeek,3,FALSE)</f>
        <v>Mar</v>
      </c>
      <c r="I4074" s="4">
        <f>VLOOKUP(Table1[[#This Row],[Week]],WeekDays,2,FALSE)*Table1[[#This Row],[%]]*0.875</f>
        <v>0</v>
      </c>
      <c r="J40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75" spans="1:11" hidden="1" x14ac:dyDescent="0.3">
      <c r="A4075" t="s">
        <v>6</v>
      </c>
      <c r="B4075" t="s">
        <v>156</v>
      </c>
      <c r="D4075" t="s">
        <v>19</v>
      </c>
      <c r="E4075" t="s">
        <v>73</v>
      </c>
      <c r="F4075">
        <v>12</v>
      </c>
      <c r="G4075" t="str">
        <f>VLOOKUP(Table1[[#This Row],[Week]],MonthWeek,3,FALSE)</f>
        <v>Mar</v>
      </c>
      <c r="I4075" s="4">
        <f>VLOOKUP(Table1[[#This Row],[Week]],WeekDays,2,FALSE)*Table1[[#This Row],[%]]*0.875</f>
        <v>0</v>
      </c>
      <c r="J40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76" spans="1:11" hidden="1" x14ac:dyDescent="0.3">
      <c r="A4076" t="s">
        <v>6</v>
      </c>
      <c r="B4076" t="s">
        <v>156</v>
      </c>
      <c r="D4076" t="s">
        <v>19</v>
      </c>
      <c r="E4076" t="s">
        <v>51</v>
      </c>
      <c r="F4076">
        <v>12</v>
      </c>
      <c r="G4076" t="str">
        <f>VLOOKUP(Table1[[#This Row],[Week]],MonthWeek,3,FALSE)</f>
        <v>Mar</v>
      </c>
      <c r="I4076" s="4">
        <f>VLOOKUP(Table1[[#This Row],[Week]],WeekDays,2,FALSE)*Table1[[#This Row],[%]]*0.875</f>
        <v>0</v>
      </c>
      <c r="J40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77" spans="1:11" hidden="1" x14ac:dyDescent="0.3">
      <c r="A4077" t="s">
        <v>6</v>
      </c>
      <c r="B4077" t="s">
        <v>156</v>
      </c>
      <c r="D4077" t="s">
        <v>15</v>
      </c>
      <c r="E4077" t="s">
        <v>127</v>
      </c>
      <c r="F4077">
        <v>12</v>
      </c>
      <c r="G4077" t="str">
        <f>VLOOKUP(Table1[[#This Row],[Week]],MonthWeek,3,FALSE)</f>
        <v>Mar</v>
      </c>
      <c r="I4077" s="4">
        <f>VLOOKUP(Table1[[#This Row],[Week]],WeekDays,2,FALSE)*Table1[[#This Row],[%]]*0.875</f>
        <v>0</v>
      </c>
      <c r="J40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78" spans="1:11" hidden="1" x14ac:dyDescent="0.3">
      <c r="A4078" t="s">
        <v>6</v>
      </c>
      <c r="B4078" t="s">
        <v>156</v>
      </c>
      <c r="D4078" t="s">
        <v>0</v>
      </c>
      <c r="E4078" t="s">
        <v>6</v>
      </c>
      <c r="F4078">
        <v>12</v>
      </c>
      <c r="G4078" t="str">
        <f>VLOOKUP(Table1[[#This Row],[Week]],MonthWeek,3,FALSE)</f>
        <v>Mar</v>
      </c>
      <c r="I4078" s="4">
        <f>VLOOKUP(Table1[[#This Row],[Week]],WeekDays,2,FALSE)*Table1[[#This Row],[%]]*0.875</f>
        <v>0</v>
      </c>
      <c r="J40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79" spans="1:11" hidden="1" x14ac:dyDescent="0.3">
      <c r="A4079" t="s">
        <v>6</v>
      </c>
      <c r="B4079" t="s">
        <v>156</v>
      </c>
      <c r="D4079" t="s">
        <v>17</v>
      </c>
      <c r="E4079" t="s">
        <v>79</v>
      </c>
      <c r="F4079">
        <v>12</v>
      </c>
      <c r="G4079" t="str">
        <f>VLOOKUP(Table1[[#This Row],[Week]],MonthWeek,3,FALSE)</f>
        <v>Mar</v>
      </c>
      <c r="I4079" s="4">
        <f>VLOOKUP(Table1[[#This Row],[Week]],WeekDays,2,FALSE)*Table1[[#This Row],[%]]*0.875</f>
        <v>0</v>
      </c>
      <c r="J40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80" spans="1:11" hidden="1" x14ac:dyDescent="0.3">
      <c r="A4080" t="s">
        <v>6</v>
      </c>
      <c r="B4080" t="s">
        <v>116</v>
      </c>
      <c r="D4080" t="s">
        <v>19</v>
      </c>
      <c r="E4080" t="s">
        <v>114</v>
      </c>
      <c r="F4080">
        <v>12</v>
      </c>
      <c r="G4080" t="str">
        <f>VLOOKUP(Table1[[#This Row],[Week]],MonthWeek,3,FALSE)</f>
        <v>Mar</v>
      </c>
      <c r="H4080" s="58">
        <v>0.1</v>
      </c>
      <c r="I4080" s="4">
        <f>VLOOKUP(Table1[[#This Row],[Week]],WeekDays,2,FALSE)*Table1[[#This Row],[%]]*0.875</f>
        <v>0.35000000000000003</v>
      </c>
      <c r="J40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25.200000000000003</v>
      </c>
    </row>
    <row r="4081" spans="1:11" hidden="1" x14ac:dyDescent="0.3">
      <c r="A4081" t="s">
        <v>6</v>
      </c>
      <c r="B4081" t="s">
        <v>116</v>
      </c>
      <c r="D4081" t="s">
        <v>15</v>
      </c>
      <c r="E4081" t="s">
        <v>122</v>
      </c>
      <c r="F4081">
        <v>12</v>
      </c>
      <c r="G4081" t="str">
        <f>VLOOKUP(Table1[[#This Row],[Week]],MonthWeek,3,FALSE)</f>
        <v>Mar</v>
      </c>
      <c r="H4081" s="58">
        <v>0.4</v>
      </c>
      <c r="I4081" s="4">
        <f>VLOOKUP(Table1[[#This Row],[Week]],WeekDays,2,FALSE)*Table1[[#This Row],[%]]*0.875</f>
        <v>1.4000000000000001</v>
      </c>
      <c r="J40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89.600000000000009</v>
      </c>
    </row>
    <row r="4082" spans="1:11" hidden="1" x14ac:dyDescent="0.3">
      <c r="A4082" t="s">
        <v>6</v>
      </c>
      <c r="B4082" t="s">
        <v>116</v>
      </c>
      <c r="D4082" t="s">
        <v>0</v>
      </c>
      <c r="E4082" t="s">
        <v>6</v>
      </c>
      <c r="F4082">
        <v>12</v>
      </c>
      <c r="G4082" t="str">
        <f>VLOOKUP(Table1[[#This Row],[Week]],MonthWeek,3,FALSE)</f>
        <v>Mar</v>
      </c>
      <c r="H4082" s="58">
        <v>0.3</v>
      </c>
      <c r="I4082" s="4">
        <f>VLOOKUP(Table1[[#This Row],[Week]],WeekDays,2,FALSE)*Table1[[#This Row],[%]]*0.875</f>
        <v>1.05</v>
      </c>
      <c r="J40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4083" spans="1:11" hidden="1" x14ac:dyDescent="0.3">
      <c r="A4083" t="s">
        <v>6</v>
      </c>
      <c r="B4083" t="s">
        <v>116</v>
      </c>
      <c r="D4083" t="s">
        <v>17</v>
      </c>
      <c r="E4083" t="s">
        <v>107</v>
      </c>
      <c r="F4083">
        <v>12</v>
      </c>
      <c r="G4083" t="str">
        <f>VLOOKUP(Table1[[#This Row],[Week]],MonthWeek,3,FALSE)</f>
        <v>Mar</v>
      </c>
      <c r="H4083" s="58">
        <v>0.1</v>
      </c>
      <c r="I4083" s="4">
        <f>VLOOKUP(Table1[[#This Row],[Week]],WeekDays,2,FALSE)*Table1[[#This Row],[%]]*0.875</f>
        <v>0.35000000000000003</v>
      </c>
      <c r="J40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4084" spans="1:11" hidden="1" x14ac:dyDescent="0.3">
      <c r="A4084" t="s">
        <v>6</v>
      </c>
      <c r="B4084" t="s">
        <v>116</v>
      </c>
      <c r="D4084" t="s">
        <v>17</v>
      </c>
      <c r="E4084" t="s">
        <v>50</v>
      </c>
      <c r="F4084">
        <v>12</v>
      </c>
      <c r="G4084" t="str">
        <f>VLOOKUP(Table1[[#This Row],[Week]],MonthWeek,3,FALSE)</f>
        <v>Mar</v>
      </c>
      <c r="H4084" s="58">
        <v>0.2</v>
      </c>
      <c r="I4084" s="4">
        <f>VLOOKUP(Table1[[#This Row],[Week]],WeekDays,2,FALSE)*Table1[[#This Row],[%]]*0.875</f>
        <v>0.70000000000000007</v>
      </c>
      <c r="J40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c r="K4084" t="s">
        <v>169</v>
      </c>
    </row>
    <row r="4085" spans="1:11" hidden="1" x14ac:dyDescent="0.3">
      <c r="A4085" t="s">
        <v>6</v>
      </c>
      <c r="B4085" t="s">
        <v>28</v>
      </c>
      <c r="D4085" t="s">
        <v>19</v>
      </c>
      <c r="E4085" t="s">
        <v>39</v>
      </c>
      <c r="F4085">
        <v>12</v>
      </c>
      <c r="G4085" t="str">
        <f>VLOOKUP(Table1[[#This Row],[Week]],MonthWeek,3,FALSE)</f>
        <v>Mar</v>
      </c>
      <c r="H4085" s="58">
        <v>0.2</v>
      </c>
      <c r="I4085" s="4">
        <f>VLOOKUP(Table1[[#This Row],[Week]],WeekDays,2,FALSE)*Table1[[#This Row],[%]]*0.875</f>
        <v>0.70000000000000007</v>
      </c>
      <c r="J40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086" spans="1:11" hidden="1" x14ac:dyDescent="0.3">
      <c r="A4086" t="s">
        <v>6</v>
      </c>
      <c r="B4086" t="s">
        <v>28</v>
      </c>
      <c r="D4086" t="s">
        <v>15</v>
      </c>
      <c r="E4086" t="s">
        <v>37</v>
      </c>
      <c r="F4086">
        <v>12</v>
      </c>
      <c r="G4086" t="str">
        <f>VLOOKUP(Table1[[#This Row],[Week]],MonthWeek,3,FALSE)</f>
        <v>Mar</v>
      </c>
      <c r="H4086" s="42">
        <v>0.4</v>
      </c>
      <c r="I4086" s="4">
        <f>VLOOKUP(Table1[[#This Row],[Week]],WeekDays,2,FALSE)*Table1[[#This Row],[%]]*0.875</f>
        <v>1.4000000000000001</v>
      </c>
      <c r="J40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c r="K4086" s="42"/>
    </row>
    <row r="4087" spans="1:11" hidden="1" x14ac:dyDescent="0.3">
      <c r="A4087" t="s">
        <v>6</v>
      </c>
      <c r="B4087" t="s">
        <v>28</v>
      </c>
      <c r="D4087" t="s">
        <v>15</v>
      </c>
      <c r="E4087" t="s">
        <v>134</v>
      </c>
      <c r="F4087">
        <v>12</v>
      </c>
      <c r="G4087" t="str">
        <f>VLOOKUP(Table1[[#This Row],[Week]],MonthWeek,3,FALSE)</f>
        <v>Mar</v>
      </c>
      <c r="I4087" s="4">
        <f>VLOOKUP(Table1[[#This Row],[Week]],WeekDays,2,FALSE)*Table1[[#This Row],[%]]*0.875</f>
        <v>0</v>
      </c>
      <c r="J40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88" spans="1:11" hidden="1" x14ac:dyDescent="0.3">
      <c r="A4088" t="s">
        <v>6</v>
      </c>
      <c r="B4088" t="s">
        <v>28</v>
      </c>
      <c r="D4088" t="s">
        <v>15</v>
      </c>
      <c r="E4088" t="s">
        <v>127</v>
      </c>
      <c r="F4088">
        <v>12</v>
      </c>
      <c r="G4088" t="str">
        <f>VLOOKUP(Table1[[#This Row],[Week]],MonthWeek,3,FALSE)</f>
        <v>Mar</v>
      </c>
      <c r="I4088" s="4">
        <f>VLOOKUP(Table1[[#This Row],[Week]],WeekDays,2,FALSE)*Table1[[#This Row],[%]]*0.875</f>
        <v>0</v>
      </c>
      <c r="J40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89" spans="1:11" hidden="1" x14ac:dyDescent="0.3">
      <c r="A4089" t="s">
        <v>6</v>
      </c>
      <c r="B4089" t="s">
        <v>28</v>
      </c>
      <c r="D4089" t="s">
        <v>15</v>
      </c>
      <c r="E4089" t="s">
        <v>78</v>
      </c>
      <c r="F4089">
        <v>12</v>
      </c>
      <c r="G4089" t="str">
        <f>VLOOKUP(Table1[[#This Row],[Week]],MonthWeek,3,FALSE)</f>
        <v>Mar</v>
      </c>
      <c r="I4089" s="4">
        <f>VLOOKUP(Table1[[#This Row],[Week]],WeekDays,2,FALSE)*Table1[[#This Row],[%]]*0.875</f>
        <v>0</v>
      </c>
      <c r="J40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90" spans="1:11" hidden="1" x14ac:dyDescent="0.3">
      <c r="A4090" t="s">
        <v>6</v>
      </c>
      <c r="B4090" t="s">
        <v>28</v>
      </c>
      <c r="D4090" t="s">
        <v>0</v>
      </c>
      <c r="E4090" t="s">
        <v>6</v>
      </c>
      <c r="F4090">
        <v>12</v>
      </c>
      <c r="G4090" t="str">
        <f>VLOOKUP(Table1[[#This Row],[Week]],MonthWeek,3,FALSE)</f>
        <v>Mar</v>
      </c>
      <c r="H4090" s="58">
        <v>0.4</v>
      </c>
      <c r="I4090" s="4">
        <f>VLOOKUP(Table1[[#This Row],[Week]],WeekDays,2,FALSE)*Table1[[#This Row],[%]]*0.875</f>
        <v>1.4000000000000001</v>
      </c>
      <c r="J40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4091" spans="1:11" hidden="1" x14ac:dyDescent="0.3">
      <c r="A4091" t="s">
        <v>6</v>
      </c>
      <c r="B4091" t="s">
        <v>28</v>
      </c>
      <c r="D4091" t="s">
        <v>17</v>
      </c>
      <c r="E4091" t="s">
        <v>79</v>
      </c>
      <c r="F4091">
        <v>12</v>
      </c>
      <c r="G4091" t="str">
        <f>VLOOKUP(Table1[[#This Row],[Week]],MonthWeek,3,FALSE)</f>
        <v>Mar</v>
      </c>
      <c r="H4091" s="58">
        <v>0.3</v>
      </c>
      <c r="I4091" s="4">
        <f>VLOOKUP(Table1[[#This Row],[Week]],WeekDays,2,FALSE)*Table1[[#This Row],[%]]*0.875</f>
        <v>1.05</v>
      </c>
      <c r="J40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67.2</v>
      </c>
    </row>
    <row r="4092" spans="1:11" hidden="1" x14ac:dyDescent="0.3">
      <c r="A4092" t="s">
        <v>4</v>
      </c>
      <c r="B4092" t="s">
        <v>29</v>
      </c>
      <c r="D4092" t="s">
        <v>19</v>
      </c>
      <c r="E4092" t="s">
        <v>102</v>
      </c>
      <c r="F4092">
        <v>12</v>
      </c>
      <c r="G4092" t="str">
        <f>VLOOKUP(Table1[[#This Row],[Week]],MonthWeek,3,FALSE)</f>
        <v>Mar</v>
      </c>
      <c r="H4092" s="58">
        <v>0.25</v>
      </c>
      <c r="I4092" s="4">
        <f>VLOOKUP(Table1[[#This Row],[Week]],WeekDays,2,FALSE)*Table1[[#This Row],[%]]*0.875</f>
        <v>0.875</v>
      </c>
      <c r="J40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093" spans="1:11" hidden="1" x14ac:dyDescent="0.3">
      <c r="A4093" t="s">
        <v>4</v>
      </c>
      <c r="B4093" t="s">
        <v>29</v>
      </c>
      <c r="D4093" t="s">
        <v>15</v>
      </c>
      <c r="E4093" t="s">
        <v>130</v>
      </c>
      <c r="F4093">
        <v>12</v>
      </c>
      <c r="G4093" t="str">
        <f>VLOOKUP(Table1[[#This Row],[Week]],MonthWeek,3,FALSE)</f>
        <v>Mar</v>
      </c>
      <c r="I4093" s="4">
        <f>VLOOKUP(Table1[[#This Row],[Week]],WeekDays,2,FALSE)*Table1[[#This Row],[%]]*0.875</f>
        <v>0</v>
      </c>
      <c r="J40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094" spans="1:11" hidden="1" x14ac:dyDescent="0.3">
      <c r="A4094" t="s">
        <v>4</v>
      </c>
      <c r="B4094" t="s">
        <v>29</v>
      </c>
      <c r="D4094" t="s">
        <v>15</v>
      </c>
      <c r="E4094" t="s">
        <v>37</v>
      </c>
      <c r="F4094">
        <v>12</v>
      </c>
      <c r="G4094" t="str">
        <f>VLOOKUP(Table1[[#This Row],[Week]],MonthWeek,3,FALSE)</f>
        <v>Mar</v>
      </c>
      <c r="H4094" s="58">
        <v>0.5</v>
      </c>
      <c r="I4094" s="4">
        <f>VLOOKUP(Table1[[#This Row],[Week]],WeekDays,2,FALSE)*Table1[[#This Row],[%]]*0.875</f>
        <v>1.75</v>
      </c>
      <c r="J40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095" spans="1:11" hidden="1" x14ac:dyDescent="0.3">
      <c r="A4095" t="s">
        <v>4</v>
      </c>
      <c r="B4095" t="s">
        <v>29</v>
      </c>
      <c r="D4095" t="s">
        <v>0</v>
      </c>
      <c r="E4095" t="s">
        <v>4</v>
      </c>
      <c r="F4095">
        <v>12</v>
      </c>
      <c r="G4095" t="str">
        <f>VLOOKUP(Table1[[#This Row],[Week]],MonthWeek,3,FALSE)</f>
        <v>Mar</v>
      </c>
      <c r="H4095" s="58">
        <v>0.2</v>
      </c>
      <c r="I4095" s="4">
        <f>VLOOKUP(Table1[[#This Row],[Week]],WeekDays,2,FALSE)*Table1[[#This Row],[%]]*0.875</f>
        <v>0.70000000000000007</v>
      </c>
      <c r="J40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096" spans="1:11" hidden="1" x14ac:dyDescent="0.3">
      <c r="A4096" t="s">
        <v>4</v>
      </c>
      <c r="B4096" t="s">
        <v>29</v>
      </c>
      <c r="D4096" t="s">
        <v>17</v>
      </c>
      <c r="E4096" t="s">
        <v>79</v>
      </c>
      <c r="F4096">
        <v>12</v>
      </c>
      <c r="G4096" t="str">
        <f>VLOOKUP(Table1[[#This Row],[Week]],MonthWeek,3,FALSE)</f>
        <v>Mar</v>
      </c>
      <c r="H4096" s="42">
        <v>0.2</v>
      </c>
      <c r="I4096" s="4">
        <f>VLOOKUP(Table1[[#This Row],[Week]],WeekDays,2,FALSE)*Table1[[#This Row],[%]]*0.875</f>
        <v>0.70000000000000007</v>
      </c>
      <c r="J40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c r="K4096" s="42"/>
    </row>
    <row r="4097" spans="1:11" hidden="1" x14ac:dyDescent="0.3">
      <c r="A4097" t="s">
        <v>4</v>
      </c>
      <c r="B4097" t="s">
        <v>95</v>
      </c>
      <c r="D4097" t="s">
        <v>19</v>
      </c>
      <c r="E4097" t="s">
        <v>114</v>
      </c>
      <c r="F4097">
        <v>12</v>
      </c>
      <c r="G4097" t="str">
        <f>VLOOKUP(Table1[[#This Row],[Week]],MonthWeek,3,FALSE)</f>
        <v>Mar</v>
      </c>
      <c r="H4097" s="58">
        <v>0.3</v>
      </c>
      <c r="I4097" s="4">
        <f>VLOOKUP(Table1[[#This Row],[Week]],WeekDays,2,FALSE)*Table1[[#This Row],[%]]*0.875</f>
        <v>1.05</v>
      </c>
      <c r="J40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75.600000000000009</v>
      </c>
    </row>
    <row r="4098" spans="1:11" hidden="1" x14ac:dyDescent="0.3">
      <c r="A4098" t="s">
        <v>4</v>
      </c>
      <c r="B4098" t="s">
        <v>95</v>
      </c>
      <c r="D4098" t="s">
        <v>19</v>
      </c>
      <c r="E4098" t="s">
        <v>73</v>
      </c>
      <c r="F4098">
        <v>12</v>
      </c>
      <c r="G4098" t="str">
        <f>VLOOKUP(Table1[[#This Row],[Week]],MonthWeek,3,FALSE)</f>
        <v>Mar</v>
      </c>
      <c r="H4098" s="42">
        <v>0.15</v>
      </c>
      <c r="I4098" s="4">
        <f>VLOOKUP(Table1[[#This Row],[Week]],WeekDays,2,FALSE)*Table1[[#This Row],[%]]*0.875</f>
        <v>0.52500000000000002</v>
      </c>
      <c r="J40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33.6</v>
      </c>
      <c r="K4098" s="42"/>
    </row>
    <row r="4099" spans="1:11" hidden="1" x14ac:dyDescent="0.3">
      <c r="A4099" t="s">
        <v>4</v>
      </c>
      <c r="B4099" t="s">
        <v>95</v>
      </c>
      <c r="D4099" t="s">
        <v>15</v>
      </c>
      <c r="E4099" t="s">
        <v>130</v>
      </c>
      <c r="F4099">
        <v>12</v>
      </c>
      <c r="G4099" t="str">
        <f>VLOOKUP(Table1[[#This Row],[Week]],MonthWeek,3,FALSE)</f>
        <v>Mar</v>
      </c>
      <c r="H4099" s="58">
        <v>0.5</v>
      </c>
      <c r="I4099" s="4">
        <f>VLOOKUP(Table1[[#This Row],[Week]],WeekDays,2,FALSE)*Table1[[#This Row],[%]]*0.875</f>
        <v>1.75</v>
      </c>
      <c r="J40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4100" spans="1:11" hidden="1" x14ac:dyDescent="0.3">
      <c r="A4100" t="s">
        <v>4</v>
      </c>
      <c r="B4100" t="s">
        <v>95</v>
      </c>
      <c r="D4100" t="s">
        <v>15</v>
      </c>
      <c r="E4100" t="s">
        <v>37</v>
      </c>
      <c r="F4100">
        <v>12</v>
      </c>
      <c r="G4100" t="str">
        <f>VLOOKUP(Table1[[#This Row],[Week]],MonthWeek,3,FALSE)</f>
        <v>Mar</v>
      </c>
      <c r="I4100" s="4">
        <f>VLOOKUP(Table1[[#This Row],[Week]],WeekDays,2,FALSE)*Table1[[#This Row],[%]]*0.875</f>
        <v>0</v>
      </c>
      <c r="J41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01" spans="1:11" hidden="1" x14ac:dyDescent="0.3">
      <c r="A4101" t="s">
        <v>4</v>
      </c>
      <c r="B4101" t="s">
        <v>95</v>
      </c>
      <c r="D4101" t="s">
        <v>0</v>
      </c>
      <c r="E4101" t="s">
        <v>4</v>
      </c>
      <c r="F4101">
        <v>12</v>
      </c>
      <c r="G4101" t="str">
        <f>VLOOKUP(Table1[[#This Row],[Week]],MonthWeek,3,FALSE)</f>
        <v>Mar</v>
      </c>
      <c r="H4101" s="58">
        <v>0.2</v>
      </c>
      <c r="I4101" s="4">
        <f>VLOOKUP(Table1[[#This Row],[Week]],WeekDays,2,FALSE)*Table1[[#This Row],[%]]*0.875</f>
        <v>0.70000000000000007</v>
      </c>
      <c r="J41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102" spans="1:11" hidden="1" x14ac:dyDescent="0.3">
      <c r="A4102" t="s">
        <v>4</v>
      </c>
      <c r="B4102" t="s">
        <v>95</v>
      </c>
      <c r="D4102" t="s">
        <v>17</v>
      </c>
      <c r="E4102" t="s">
        <v>118</v>
      </c>
      <c r="F4102">
        <v>12</v>
      </c>
      <c r="G4102" t="str">
        <f>VLOOKUP(Table1[[#This Row],[Week]],MonthWeek,3,FALSE)</f>
        <v>Mar</v>
      </c>
      <c r="H4102" s="58">
        <v>0.2</v>
      </c>
      <c r="I4102" s="4">
        <f>VLOOKUP(Table1[[#This Row],[Week]],WeekDays,2,FALSE)*Table1[[#This Row],[%]]*0.875</f>
        <v>0.70000000000000007</v>
      </c>
      <c r="J41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103" spans="1:11" hidden="1" x14ac:dyDescent="0.3">
      <c r="A4103" t="s">
        <v>13</v>
      </c>
      <c r="B4103" t="s">
        <v>67</v>
      </c>
      <c r="D4103" t="s">
        <v>19</v>
      </c>
      <c r="E4103" t="s">
        <v>108</v>
      </c>
      <c r="F4103">
        <v>12</v>
      </c>
      <c r="G4103" t="str">
        <f>VLOOKUP(Table1[[#This Row],[Week]],MonthWeek,3,FALSE)</f>
        <v>Mar</v>
      </c>
      <c r="H4103" s="42">
        <v>0.2</v>
      </c>
      <c r="I4103" s="4">
        <f>VLOOKUP(Table1[[#This Row],[Week]],WeekDays,2,FALSE)*Table1[[#This Row],[%]]*0.875</f>
        <v>0.70000000000000007</v>
      </c>
      <c r="J41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c r="K4103" s="42"/>
    </row>
    <row r="4104" spans="1:11" hidden="1" x14ac:dyDescent="0.3">
      <c r="A4104" t="s">
        <v>13</v>
      </c>
      <c r="B4104" t="s">
        <v>67</v>
      </c>
      <c r="D4104" t="s">
        <v>19</v>
      </c>
      <c r="E4104" t="s">
        <v>73</v>
      </c>
      <c r="F4104">
        <v>12</v>
      </c>
      <c r="G4104" t="str">
        <f>VLOOKUP(Table1[[#This Row],[Week]],MonthWeek,3,FALSE)</f>
        <v>Mar</v>
      </c>
      <c r="H4104" s="58">
        <v>0.1</v>
      </c>
      <c r="I4104" s="4">
        <f>VLOOKUP(Table1[[#This Row],[Week]],WeekDays,2,FALSE)*Table1[[#This Row],[%]]*0.875</f>
        <v>0.35000000000000003</v>
      </c>
      <c r="J41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4105" spans="1:11" hidden="1" x14ac:dyDescent="0.3">
      <c r="A4105" t="s">
        <v>13</v>
      </c>
      <c r="B4105" t="s">
        <v>67</v>
      </c>
      <c r="D4105" t="s">
        <v>15</v>
      </c>
      <c r="E4105" t="s">
        <v>78</v>
      </c>
      <c r="F4105">
        <v>12</v>
      </c>
      <c r="G4105" t="str">
        <f>VLOOKUP(Table1[[#This Row],[Week]],MonthWeek,3,FALSE)</f>
        <v>Mar</v>
      </c>
      <c r="H4105" s="58">
        <v>0.25</v>
      </c>
      <c r="I4105" s="4">
        <f>VLOOKUP(Table1[[#This Row],[Week]],WeekDays,2,FALSE)*Table1[[#This Row],[%]]*0.875</f>
        <v>0.875</v>
      </c>
      <c r="J41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106" spans="1:11" hidden="1" x14ac:dyDescent="0.3">
      <c r="A4106" t="s">
        <v>13</v>
      </c>
      <c r="B4106" t="s">
        <v>67</v>
      </c>
      <c r="D4106" t="s">
        <v>0</v>
      </c>
      <c r="E4106" t="s">
        <v>13</v>
      </c>
      <c r="F4106">
        <v>12</v>
      </c>
      <c r="G4106" t="str">
        <f>VLOOKUP(Table1[[#This Row],[Week]],MonthWeek,3,FALSE)</f>
        <v>Mar</v>
      </c>
      <c r="H4106" s="58">
        <v>0.2</v>
      </c>
      <c r="I4106" s="4">
        <f>VLOOKUP(Table1[[#This Row],[Week]],WeekDays,2,FALSE)*Table1[[#This Row],[%]]*0.875</f>
        <v>0.70000000000000007</v>
      </c>
      <c r="J41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107" spans="1:11" hidden="1" x14ac:dyDescent="0.3">
      <c r="A4107" t="s">
        <v>13</v>
      </c>
      <c r="B4107" t="s">
        <v>67</v>
      </c>
      <c r="D4107" t="s">
        <v>17</v>
      </c>
      <c r="E4107" t="s">
        <v>72</v>
      </c>
      <c r="F4107">
        <v>12</v>
      </c>
      <c r="G4107" t="str">
        <f>VLOOKUP(Table1[[#This Row],[Week]],MonthWeek,3,FALSE)</f>
        <v>Mar</v>
      </c>
      <c r="H4107" s="58">
        <v>0.25</v>
      </c>
      <c r="I4107" s="4">
        <f>VLOOKUP(Table1[[#This Row],[Week]],WeekDays,2,FALSE)*Table1[[#This Row],[%]]*0.875</f>
        <v>0.875</v>
      </c>
      <c r="J41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108" spans="1:11" hidden="1" x14ac:dyDescent="0.3">
      <c r="A4108" t="s">
        <v>6</v>
      </c>
      <c r="B4108" t="s">
        <v>31</v>
      </c>
      <c r="D4108" t="s">
        <v>19</v>
      </c>
      <c r="E4108" t="s">
        <v>114</v>
      </c>
      <c r="F4108">
        <v>12</v>
      </c>
      <c r="G4108" t="str">
        <f>VLOOKUP(Table1[[#This Row],[Week]],MonthWeek,3,FALSE)</f>
        <v>Mar</v>
      </c>
      <c r="H4108" s="58">
        <v>0.4</v>
      </c>
      <c r="I4108" s="4">
        <f>VLOOKUP(Table1[[#This Row],[Week]],WeekDays,2,FALSE)*Table1[[#This Row],[%]]*0.875</f>
        <v>1.4000000000000001</v>
      </c>
      <c r="J41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100.80000000000001</v>
      </c>
      <c r="K4108" s="42"/>
    </row>
    <row r="4109" spans="1:11" hidden="1" x14ac:dyDescent="0.3">
      <c r="A4109" t="s">
        <v>6</v>
      </c>
      <c r="B4109" t="s">
        <v>31</v>
      </c>
      <c r="D4109" t="s">
        <v>19</v>
      </c>
      <c r="E4109" t="s">
        <v>73</v>
      </c>
      <c r="F4109">
        <v>12</v>
      </c>
      <c r="G4109" t="str">
        <f>VLOOKUP(Table1[[#This Row],[Week]],MonthWeek,3,FALSE)</f>
        <v>Mar</v>
      </c>
      <c r="H4109" s="58">
        <v>0.5</v>
      </c>
      <c r="I4109" s="4">
        <f>VLOOKUP(Table1[[#This Row],[Week]],WeekDays,2,FALSE)*Table1[[#This Row],[%]]*0.875</f>
        <v>1.75</v>
      </c>
      <c r="J41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4110" spans="1:11" hidden="1" x14ac:dyDescent="0.3">
      <c r="A4110" t="s">
        <v>6</v>
      </c>
      <c r="B4110" t="s">
        <v>31</v>
      </c>
      <c r="D4110" t="s">
        <v>15</v>
      </c>
      <c r="E4110" t="s">
        <v>124</v>
      </c>
      <c r="F4110">
        <v>12</v>
      </c>
      <c r="G4110" t="str">
        <f>VLOOKUP(Table1[[#This Row],[Week]],MonthWeek,3,FALSE)</f>
        <v>Mar</v>
      </c>
      <c r="I4110" s="4">
        <f>VLOOKUP(Table1[[#This Row],[Week]],WeekDays,2,FALSE)*Table1[[#This Row],[%]]*0.875</f>
        <v>0</v>
      </c>
      <c r="J41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11" spans="1:11" hidden="1" x14ac:dyDescent="0.3">
      <c r="A4111" t="s">
        <v>6</v>
      </c>
      <c r="B4111" t="s">
        <v>31</v>
      </c>
      <c r="D4111" t="s">
        <v>15</v>
      </c>
      <c r="E4111" t="s">
        <v>122</v>
      </c>
      <c r="F4111">
        <v>12</v>
      </c>
      <c r="G4111" t="str">
        <f>VLOOKUP(Table1[[#This Row],[Week]],MonthWeek,3,FALSE)</f>
        <v>Mar</v>
      </c>
      <c r="H4111" s="42">
        <v>0.1</v>
      </c>
      <c r="I4111" s="4">
        <f>VLOOKUP(Table1[[#This Row],[Week]],WeekDays,2,FALSE)*Table1[[#This Row],[%]]*0.875</f>
        <v>0.35000000000000003</v>
      </c>
      <c r="J41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c r="K4111" s="42"/>
    </row>
    <row r="4112" spans="1:11" hidden="1" x14ac:dyDescent="0.3">
      <c r="A4112" t="s">
        <v>6</v>
      </c>
      <c r="B4112" t="s">
        <v>31</v>
      </c>
      <c r="D4112" t="s">
        <v>15</v>
      </c>
      <c r="E4112" t="s">
        <v>100</v>
      </c>
      <c r="F4112">
        <v>12</v>
      </c>
      <c r="G4112" t="str">
        <f>VLOOKUP(Table1[[#This Row],[Week]],MonthWeek,3,FALSE)</f>
        <v>Mar</v>
      </c>
      <c r="I4112" s="4">
        <f>VLOOKUP(Table1[[#This Row],[Week]],WeekDays,2,FALSE)*Table1[[#This Row],[%]]*0.875</f>
        <v>0</v>
      </c>
      <c r="J411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113" spans="1:11" hidden="1" x14ac:dyDescent="0.3">
      <c r="A4113" t="s">
        <v>6</v>
      </c>
      <c r="B4113" t="s">
        <v>31</v>
      </c>
      <c r="D4113" t="s">
        <v>15</v>
      </c>
      <c r="E4113" t="s">
        <v>86</v>
      </c>
      <c r="F4113">
        <v>12</v>
      </c>
      <c r="G4113" t="str">
        <f>VLOOKUP(Table1[[#This Row],[Week]],MonthWeek,3,FALSE)</f>
        <v>Mar</v>
      </c>
      <c r="H4113" s="58">
        <v>0.8</v>
      </c>
      <c r="I4113" s="4">
        <f>VLOOKUP(Table1[[#This Row],[Week]],WeekDays,2,FALSE)*Table1[[#This Row],[%]]*0.875</f>
        <v>2.8000000000000003</v>
      </c>
      <c r="J411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114" spans="1:11" hidden="1" x14ac:dyDescent="0.3">
      <c r="A4114" t="s">
        <v>6</v>
      </c>
      <c r="B4114" t="s">
        <v>31</v>
      </c>
      <c r="D4114" t="s">
        <v>0</v>
      </c>
      <c r="E4114" t="s">
        <v>6</v>
      </c>
      <c r="F4114">
        <v>12</v>
      </c>
      <c r="G4114" t="str">
        <f>VLOOKUP(Table1[[#This Row],[Week]],MonthWeek,3,FALSE)</f>
        <v>Mar</v>
      </c>
      <c r="H4114" s="58">
        <v>0.8</v>
      </c>
      <c r="I4114" s="4">
        <f>VLOOKUP(Table1[[#This Row],[Week]],WeekDays,2,FALSE)*Table1[[#This Row],[%]]*0.875</f>
        <v>2.8000000000000003</v>
      </c>
      <c r="J41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224.00000000000003</v>
      </c>
    </row>
    <row r="4115" spans="1:11" hidden="1" x14ac:dyDescent="0.3">
      <c r="A4115" t="s">
        <v>6</v>
      </c>
      <c r="B4115" t="s">
        <v>31</v>
      </c>
      <c r="D4115" t="s">
        <v>17</v>
      </c>
      <c r="E4115" t="s">
        <v>107</v>
      </c>
      <c r="F4115">
        <v>12</v>
      </c>
      <c r="G4115" t="str">
        <f>VLOOKUP(Table1[[#This Row],[Week]],MonthWeek,3,FALSE)</f>
        <v>Mar</v>
      </c>
      <c r="H4115" s="42">
        <v>0.2</v>
      </c>
      <c r="I4115" s="4">
        <f>VLOOKUP(Table1[[#This Row],[Week]],WeekDays,2,FALSE)*Table1[[#This Row],[%]]*0.875</f>
        <v>0.70000000000000007</v>
      </c>
      <c r="J41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c r="K4115" s="42"/>
    </row>
    <row r="4116" spans="1:11" hidden="1" x14ac:dyDescent="0.3">
      <c r="A4116" t="s">
        <v>6</v>
      </c>
      <c r="B4116" t="s">
        <v>31</v>
      </c>
      <c r="D4116" t="s">
        <v>17</v>
      </c>
      <c r="E4116" t="s">
        <v>50</v>
      </c>
      <c r="F4116">
        <v>12</v>
      </c>
      <c r="G4116" t="str">
        <f>VLOOKUP(Table1[[#This Row],[Week]],MonthWeek,3,FALSE)</f>
        <v>Mar</v>
      </c>
      <c r="H4116" s="58">
        <v>0.8</v>
      </c>
      <c r="I4116" s="4">
        <f>VLOOKUP(Table1[[#This Row],[Week]],WeekDays,2,FALSE)*Table1[[#This Row],[%]]*0.875</f>
        <v>2.8000000000000003</v>
      </c>
      <c r="J41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179.20000000000002</v>
      </c>
    </row>
    <row r="4117" spans="1:11" hidden="1" x14ac:dyDescent="0.3">
      <c r="A4117" t="s">
        <v>13</v>
      </c>
      <c r="B4117" t="s">
        <v>90</v>
      </c>
      <c r="D4117" t="s">
        <v>19</v>
      </c>
      <c r="E4117" t="s">
        <v>114</v>
      </c>
      <c r="F4117">
        <v>12</v>
      </c>
      <c r="G4117" t="str">
        <f>VLOOKUP(Table1[[#This Row],[Week]],MonthWeek,3,FALSE)</f>
        <v>Mar</v>
      </c>
      <c r="I4117" s="4">
        <f>VLOOKUP(Table1[[#This Row],[Week]],WeekDays,2,FALSE)*Table1[[#This Row],[%]]*0.875</f>
        <v>0</v>
      </c>
      <c r="J41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18" spans="1:11" hidden="1" x14ac:dyDescent="0.3">
      <c r="A4118" t="s">
        <v>13</v>
      </c>
      <c r="B4118" t="s">
        <v>90</v>
      </c>
      <c r="D4118" t="s">
        <v>19</v>
      </c>
      <c r="E4118" t="s">
        <v>39</v>
      </c>
      <c r="F4118">
        <v>12</v>
      </c>
      <c r="G4118" t="str">
        <f>VLOOKUP(Table1[[#This Row],[Week]],MonthWeek,3,FALSE)</f>
        <v>Mar</v>
      </c>
      <c r="H4118" s="58">
        <v>0.2</v>
      </c>
      <c r="I4118" s="4">
        <f>VLOOKUP(Table1[[#This Row],[Week]],WeekDays,2,FALSE)*Table1[[#This Row],[%]]*0.875</f>
        <v>0.70000000000000007</v>
      </c>
      <c r="J41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119" spans="1:11" hidden="1" x14ac:dyDescent="0.3">
      <c r="A4119" t="s">
        <v>13</v>
      </c>
      <c r="B4119" t="s">
        <v>90</v>
      </c>
      <c r="D4119" t="s">
        <v>15</v>
      </c>
      <c r="E4119" t="s">
        <v>127</v>
      </c>
      <c r="F4119">
        <v>12</v>
      </c>
      <c r="G4119" t="str">
        <f>VLOOKUP(Table1[[#This Row],[Week]],MonthWeek,3,FALSE)</f>
        <v>Mar</v>
      </c>
      <c r="H4119" s="58">
        <v>0.1</v>
      </c>
      <c r="I4119" s="4">
        <f>VLOOKUP(Table1[[#This Row],[Week]],WeekDays,2,FALSE)*Table1[[#This Row],[%]]*0.875</f>
        <v>0.35000000000000003</v>
      </c>
      <c r="J41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4120" spans="1:11" hidden="1" x14ac:dyDescent="0.3">
      <c r="A4120" t="s">
        <v>13</v>
      </c>
      <c r="B4120" t="s">
        <v>90</v>
      </c>
      <c r="D4120" t="s">
        <v>15</v>
      </c>
      <c r="E4120" t="s">
        <v>138</v>
      </c>
      <c r="F4120">
        <v>12</v>
      </c>
      <c r="G4120" t="str">
        <f>VLOOKUP(Table1[[#This Row],[Week]],MonthWeek,3,FALSE)</f>
        <v>Mar</v>
      </c>
      <c r="H4120" s="58">
        <v>0.25</v>
      </c>
      <c r="I4120" s="4">
        <f>VLOOKUP(Table1[[#This Row],[Week]],WeekDays,2,FALSE)*Table1[[#This Row],[%]]*0.875</f>
        <v>0.875</v>
      </c>
      <c r="J41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121" spans="1:11" hidden="1" x14ac:dyDescent="0.3">
      <c r="A4121" t="s">
        <v>13</v>
      </c>
      <c r="B4121" t="s">
        <v>90</v>
      </c>
      <c r="D4121" t="s">
        <v>0</v>
      </c>
      <c r="E4121" t="s">
        <v>13</v>
      </c>
      <c r="F4121">
        <v>12</v>
      </c>
      <c r="G4121" t="str">
        <f>VLOOKUP(Table1[[#This Row],[Week]],MonthWeek,3,FALSE)</f>
        <v>Mar</v>
      </c>
      <c r="H4121" s="58">
        <v>0.2</v>
      </c>
      <c r="I4121" s="4">
        <f>VLOOKUP(Table1[[#This Row],[Week]],WeekDays,2,FALSE)*Table1[[#This Row],[%]]*0.875</f>
        <v>0.70000000000000007</v>
      </c>
      <c r="J41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122" spans="1:11" hidden="1" x14ac:dyDescent="0.3">
      <c r="A4122" t="s">
        <v>13</v>
      </c>
      <c r="B4122" t="s">
        <v>90</v>
      </c>
      <c r="D4122" t="s">
        <v>17</v>
      </c>
      <c r="E4122" t="s">
        <v>118</v>
      </c>
      <c r="F4122">
        <v>12</v>
      </c>
      <c r="G4122" t="str">
        <f>VLOOKUP(Table1[[#This Row],[Week]],MonthWeek,3,FALSE)</f>
        <v>Mar</v>
      </c>
      <c r="H4122" s="58">
        <v>0.25</v>
      </c>
      <c r="I4122" s="4">
        <f>VLOOKUP(Table1[[#This Row],[Week]],WeekDays,2,FALSE)*Table1[[#This Row],[%]]*0.875</f>
        <v>0.875</v>
      </c>
      <c r="J41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123" spans="1:11" hidden="1" x14ac:dyDescent="0.3">
      <c r="A4123" t="s">
        <v>13</v>
      </c>
      <c r="B4123" t="s">
        <v>59</v>
      </c>
      <c r="D4123" t="s">
        <v>19</v>
      </c>
      <c r="E4123" t="s">
        <v>102</v>
      </c>
      <c r="F4123">
        <v>12</v>
      </c>
      <c r="G4123" t="str">
        <f>VLOOKUP(Table1[[#This Row],[Week]],MonthWeek,3,FALSE)</f>
        <v>Mar</v>
      </c>
      <c r="I4123" s="4">
        <f>VLOOKUP(Table1[[#This Row],[Week]],WeekDays,2,FALSE)*Table1[[#This Row],[%]]*0.875</f>
        <v>0</v>
      </c>
      <c r="J41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24" spans="1:11" hidden="1" x14ac:dyDescent="0.3">
      <c r="A4124" t="s">
        <v>13</v>
      </c>
      <c r="B4124" t="s">
        <v>59</v>
      </c>
      <c r="D4124" t="s">
        <v>19</v>
      </c>
      <c r="E4124" t="s">
        <v>39</v>
      </c>
      <c r="F4124">
        <v>12</v>
      </c>
      <c r="G4124" t="str">
        <f>VLOOKUP(Table1[[#This Row],[Week]],MonthWeek,3,FALSE)</f>
        <v>Mar</v>
      </c>
      <c r="H4124" s="58">
        <v>0.2</v>
      </c>
      <c r="I4124" s="4">
        <f>VLOOKUP(Table1[[#This Row],[Week]],WeekDays,2,FALSE)*Table1[[#This Row],[%]]*0.875</f>
        <v>0.70000000000000007</v>
      </c>
      <c r="J41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125" spans="1:11" hidden="1" x14ac:dyDescent="0.3">
      <c r="A4125" t="s">
        <v>13</v>
      </c>
      <c r="B4125" t="s">
        <v>59</v>
      </c>
      <c r="D4125" t="s">
        <v>15</v>
      </c>
      <c r="E4125" t="s">
        <v>92</v>
      </c>
      <c r="F4125">
        <v>12</v>
      </c>
      <c r="G4125" t="str">
        <f>VLOOKUP(Table1[[#This Row],[Week]],MonthWeek,3,FALSE)</f>
        <v>Mar</v>
      </c>
      <c r="I4125" s="4">
        <f>VLOOKUP(Table1[[#This Row],[Week]],WeekDays,2,FALSE)*Table1[[#This Row],[%]]*0.875</f>
        <v>0</v>
      </c>
      <c r="J41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26" spans="1:11" hidden="1" x14ac:dyDescent="0.3">
      <c r="A4126" t="s">
        <v>13</v>
      </c>
      <c r="B4126" t="s">
        <v>59</v>
      </c>
      <c r="D4126" t="s">
        <v>15</v>
      </c>
      <c r="E4126" t="s">
        <v>128</v>
      </c>
      <c r="F4126">
        <v>12</v>
      </c>
      <c r="G4126" t="str">
        <f>VLOOKUP(Table1[[#This Row],[Week]],MonthWeek,3,FALSE)</f>
        <v>Mar</v>
      </c>
      <c r="H4126" s="58">
        <v>0.25</v>
      </c>
      <c r="I4126" s="4">
        <f>VLOOKUP(Table1[[#This Row],[Week]],WeekDays,2,FALSE)*Table1[[#This Row],[%]]*0.875</f>
        <v>0.875</v>
      </c>
      <c r="J41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127" spans="1:11" hidden="1" x14ac:dyDescent="0.3">
      <c r="A4127" t="s">
        <v>13</v>
      </c>
      <c r="B4127" t="s">
        <v>59</v>
      </c>
      <c r="D4127" t="s">
        <v>15</v>
      </c>
      <c r="E4127" t="s">
        <v>78</v>
      </c>
      <c r="F4127">
        <v>12</v>
      </c>
      <c r="G4127" t="str">
        <f>VLOOKUP(Table1[[#This Row],[Week]],MonthWeek,3,FALSE)</f>
        <v>Mar</v>
      </c>
      <c r="I4127" s="4">
        <f>VLOOKUP(Table1[[#This Row],[Week]],WeekDays,2,FALSE)*Table1[[#This Row],[%]]*0.875</f>
        <v>0</v>
      </c>
      <c r="J41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28" spans="1:11" hidden="1" x14ac:dyDescent="0.3">
      <c r="A4128" t="s">
        <v>13</v>
      </c>
      <c r="B4128" t="s">
        <v>59</v>
      </c>
      <c r="D4128" t="s">
        <v>0</v>
      </c>
      <c r="E4128" t="s">
        <v>13</v>
      </c>
      <c r="F4128">
        <v>12</v>
      </c>
      <c r="G4128" t="str">
        <f>VLOOKUP(Table1[[#This Row],[Week]],MonthWeek,3,FALSE)</f>
        <v>Mar</v>
      </c>
      <c r="H4128" s="58">
        <v>0.2</v>
      </c>
      <c r="I4128" s="4">
        <f>VLOOKUP(Table1[[#This Row],[Week]],WeekDays,2,FALSE)*Table1[[#This Row],[%]]*0.875</f>
        <v>0.70000000000000007</v>
      </c>
      <c r="J41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129" spans="1:11" hidden="1" x14ac:dyDescent="0.3">
      <c r="A4129" t="s">
        <v>13</v>
      </c>
      <c r="B4129" t="s">
        <v>59</v>
      </c>
      <c r="D4129" t="s">
        <v>17</v>
      </c>
      <c r="E4129" t="s">
        <v>72</v>
      </c>
      <c r="F4129">
        <v>12</v>
      </c>
      <c r="G4129" t="str">
        <f>VLOOKUP(Table1[[#This Row],[Week]],MonthWeek,3,FALSE)</f>
        <v>Mar</v>
      </c>
      <c r="H4129" s="58">
        <v>0.25</v>
      </c>
      <c r="I4129" s="4">
        <f>VLOOKUP(Table1[[#This Row],[Week]],WeekDays,2,FALSE)*Table1[[#This Row],[%]]*0.875</f>
        <v>0.875</v>
      </c>
      <c r="J41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130" spans="1:11" hidden="1" x14ac:dyDescent="0.3">
      <c r="A4130" t="s">
        <v>10</v>
      </c>
      <c r="B4130" t="s">
        <v>10</v>
      </c>
      <c r="D4130" t="s">
        <v>17</v>
      </c>
      <c r="E4130" t="s">
        <v>72</v>
      </c>
      <c r="F4130">
        <v>12</v>
      </c>
      <c r="G4130" t="str">
        <f>VLOOKUP(Table1[[#This Row],[Week]],MonthWeek,3,FALSE)</f>
        <v>Mar</v>
      </c>
      <c r="H4130" s="58">
        <v>0.2</v>
      </c>
      <c r="I4130" s="4">
        <f>VLOOKUP(Table1[[#This Row],[Week]],WeekDays,2,FALSE)*Table1[[#This Row],[%]]*0.875</f>
        <v>0.70000000000000007</v>
      </c>
      <c r="J41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c r="K4130" t="s">
        <v>170</v>
      </c>
    </row>
    <row r="4131" spans="1:11" hidden="1" x14ac:dyDescent="0.3">
      <c r="A4131" t="s">
        <v>10</v>
      </c>
      <c r="B4131" t="s">
        <v>10</v>
      </c>
      <c r="D4131" t="s">
        <v>17</v>
      </c>
      <c r="E4131" t="s">
        <v>79</v>
      </c>
      <c r="F4131">
        <v>12</v>
      </c>
      <c r="G4131" t="str">
        <f>VLOOKUP(Table1[[#This Row],[Week]],MonthWeek,3,FALSE)</f>
        <v>Mar</v>
      </c>
      <c r="I4131" s="4">
        <f>VLOOKUP(Table1[[#This Row],[Week]],WeekDays,2,FALSE)*Table1[[#This Row],[%]]*0.875</f>
        <v>0</v>
      </c>
      <c r="J41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32" spans="1:11" hidden="1" x14ac:dyDescent="0.3">
      <c r="A4132" t="s">
        <v>10</v>
      </c>
      <c r="B4132" t="s">
        <v>10</v>
      </c>
      <c r="D4132" t="s">
        <v>17</v>
      </c>
      <c r="E4132" t="s">
        <v>62</v>
      </c>
      <c r="F4132">
        <v>12</v>
      </c>
      <c r="G4132" t="str">
        <f>VLOOKUP(Table1[[#This Row],[Week]],MonthWeek,3,FALSE)</f>
        <v>Mar</v>
      </c>
      <c r="I4132" s="4">
        <f>VLOOKUP(Table1[[#This Row],[Week]],WeekDays,2,FALSE)*Table1[[#This Row],[%]]*0.875</f>
        <v>0</v>
      </c>
      <c r="J41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33" spans="1:11" hidden="1" x14ac:dyDescent="0.3">
      <c r="A4133" t="s">
        <v>4</v>
      </c>
      <c r="B4133" t="s">
        <v>45</v>
      </c>
      <c r="D4133" t="s">
        <v>19</v>
      </c>
      <c r="E4133" t="s">
        <v>102</v>
      </c>
      <c r="F4133">
        <v>12</v>
      </c>
      <c r="G4133" t="str">
        <f>VLOOKUP(Table1[[#This Row],[Week]],MonthWeek,3,FALSE)</f>
        <v>Mar</v>
      </c>
      <c r="H4133" s="58">
        <v>0.25</v>
      </c>
      <c r="I4133" s="4">
        <f>VLOOKUP(Table1[[#This Row],[Week]],WeekDays,2,FALSE)*Table1[[#This Row],[%]]*0.875</f>
        <v>0.875</v>
      </c>
      <c r="J41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134" spans="1:11" hidden="1" x14ac:dyDescent="0.3">
      <c r="A4134" t="s">
        <v>4</v>
      </c>
      <c r="B4134" t="s">
        <v>45</v>
      </c>
      <c r="D4134" t="s">
        <v>15</v>
      </c>
      <c r="E4134" t="s">
        <v>130</v>
      </c>
      <c r="F4134">
        <v>12</v>
      </c>
      <c r="G4134" t="str">
        <f>VLOOKUP(Table1[[#This Row],[Week]],MonthWeek,3,FALSE)</f>
        <v>Mar</v>
      </c>
      <c r="H4134" s="58">
        <v>0.5</v>
      </c>
      <c r="I4134" s="4">
        <f>VLOOKUP(Table1[[#This Row],[Week]],WeekDays,2,FALSE)*Table1[[#This Row],[%]]*0.875</f>
        <v>1.75</v>
      </c>
      <c r="J41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row>
    <row r="4135" spans="1:11" hidden="1" x14ac:dyDescent="0.3">
      <c r="A4135" t="s">
        <v>4</v>
      </c>
      <c r="B4135" t="s">
        <v>45</v>
      </c>
      <c r="D4135" t="s">
        <v>0</v>
      </c>
      <c r="E4135" t="s">
        <v>4</v>
      </c>
      <c r="F4135">
        <v>12</v>
      </c>
      <c r="G4135" t="str">
        <f>VLOOKUP(Table1[[#This Row],[Week]],MonthWeek,3,FALSE)</f>
        <v>Mar</v>
      </c>
      <c r="H4135" s="58">
        <v>0.2</v>
      </c>
      <c r="I4135" s="4">
        <f>VLOOKUP(Table1[[#This Row],[Week]],WeekDays,2,FALSE)*Table1[[#This Row],[%]]*0.875</f>
        <v>0.70000000000000007</v>
      </c>
      <c r="J41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136" spans="1:11" hidden="1" x14ac:dyDescent="0.3">
      <c r="A4136" t="s">
        <v>4</v>
      </c>
      <c r="B4136" t="s">
        <v>45</v>
      </c>
      <c r="D4136" t="s">
        <v>17</v>
      </c>
      <c r="E4136" t="s">
        <v>118</v>
      </c>
      <c r="F4136">
        <v>12</v>
      </c>
      <c r="G4136" t="str">
        <f>VLOOKUP(Table1[[#This Row],[Week]],MonthWeek,3,FALSE)</f>
        <v>Mar</v>
      </c>
      <c r="H4136" s="58">
        <v>0.2</v>
      </c>
      <c r="I4136" s="4">
        <f>VLOOKUP(Table1[[#This Row],[Week]],WeekDays,2,FALSE)*Table1[[#This Row],[%]]*0.875</f>
        <v>0.70000000000000007</v>
      </c>
      <c r="J41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137" spans="1:11" hidden="1" x14ac:dyDescent="0.3">
      <c r="A4137" t="s">
        <v>13</v>
      </c>
      <c r="B4137" t="s">
        <v>98</v>
      </c>
      <c r="D4137" t="s">
        <v>19</v>
      </c>
      <c r="E4137" t="s">
        <v>39</v>
      </c>
      <c r="F4137">
        <v>12</v>
      </c>
      <c r="G4137" t="str">
        <f>VLOOKUP(Table1[[#This Row],[Week]],MonthWeek,3,FALSE)</f>
        <v>Mar</v>
      </c>
      <c r="H4137" s="58">
        <v>0.2</v>
      </c>
      <c r="I4137" s="4">
        <f>VLOOKUP(Table1[[#This Row],[Week]],WeekDays,2,FALSE)*Table1[[#This Row],[%]]*0.875</f>
        <v>0.70000000000000007</v>
      </c>
      <c r="J41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44.800000000000004</v>
      </c>
    </row>
    <row r="4138" spans="1:11" hidden="1" x14ac:dyDescent="0.3">
      <c r="A4138" t="s">
        <v>13</v>
      </c>
      <c r="B4138" t="s">
        <v>98</v>
      </c>
      <c r="D4138" t="s">
        <v>15</v>
      </c>
      <c r="E4138" t="s">
        <v>126</v>
      </c>
      <c r="F4138">
        <v>12</v>
      </c>
      <c r="G4138" t="str">
        <f>VLOOKUP(Table1[[#This Row],[Week]],MonthWeek,3,FALSE)</f>
        <v>Mar</v>
      </c>
      <c r="I4138" s="4">
        <f>VLOOKUP(Table1[[#This Row],[Week]],WeekDays,2,FALSE)*Table1[[#This Row],[%]]*0.875</f>
        <v>0</v>
      </c>
      <c r="J41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39" spans="1:11" hidden="1" x14ac:dyDescent="0.3">
      <c r="A4139" t="s">
        <v>13</v>
      </c>
      <c r="B4139" t="s">
        <v>98</v>
      </c>
      <c r="D4139" t="s">
        <v>15</v>
      </c>
      <c r="E4139" t="s">
        <v>117</v>
      </c>
      <c r="F4139">
        <v>12</v>
      </c>
      <c r="G4139" t="str">
        <f>VLOOKUP(Table1[[#This Row],[Week]],MonthWeek,3,FALSE)</f>
        <v>Mar</v>
      </c>
      <c r="H4139" s="58">
        <v>0.25</v>
      </c>
      <c r="I4139" s="4">
        <f>VLOOKUP(Table1[[#This Row],[Week]],WeekDays,2,FALSE)*Table1[[#This Row],[%]]*0.875</f>
        <v>0.875</v>
      </c>
      <c r="J413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140" spans="1:11" hidden="1" x14ac:dyDescent="0.3">
      <c r="A4140" t="s">
        <v>13</v>
      </c>
      <c r="B4140" t="s">
        <v>98</v>
      </c>
      <c r="D4140" t="s">
        <v>0</v>
      </c>
      <c r="E4140" t="s">
        <v>13</v>
      </c>
      <c r="F4140">
        <v>12</v>
      </c>
      <c r="G4140" t="str">
        <f>VLOOKUP(Table1[[#This Row],[Week]],MonthWeek,3,FALSE)</f>
        <v>Mar</v>
      </c>
      <c r="H4140" s="58">
        <v>0.2</v>
      </c>
      <c r="I4140" s="4">
        <f>VLOOKUP(Table1[[#This Row],[Week]],WeekDays,2,FALSE)*Table1[[#This Row],[%]]*0.875</f>
        <v>0.70000000000000007</v>
      </c>
      <c r="J41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141" spans="1:11" hidden="1" x14ac:dyDescent="0.3">
      <c r="A4141" t="s">
        <v>13</v>
      </c>
      <c r="B4141" t="s">
        <v>98</v>
      </c>
      <c r="D4141" t="s">
        <v>17</v>
      </c>
      <c r="E4141" t="s">
        <v>118</v>
      </c>
      <c r="F4141">
        <v>12</v>
      </c>
      <c r="G4141" t="str">
        <f>VLOOKUP(Table1[[#This Row],[Week]],MonthWeek,3,FALSE)</f>
        <v>Mar</v>
      </c>
      <c r="H4141" s="58">
        <v>0.25</v>
      </c>
      <c r="I4141" s="4">
        <f>VLOOKUP(Table1[[#This Row],[Week]],WeekDays,2,FALSE)*Table1[[#This Row],[%]]*0.875</f>
        <v>0.875</v>
      </c>
      <c r="J41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142" spans="1:11" hidden="1" x14ac:dyDescent="0.3">
      <c r="A4142" t="s">
        <v>6</v>
      </c>
      <c r="B4142" t="s">
        <v>56</v>
      </c>
      <c r="D4142" t="s">
        <v>19</v>
      </c>
      <c r="E4142" t="s">
        <v>114</v>
      </c>
      <c r="F4142">
        <v>12</v>
      </c>
      <c r="G4142" t="str">
        <f>VLOOKUP(Table1[[#This Row],[Week]],MonthWeek,3,FALSE)</f>
        <v>Mar</v>
      </c>
      <c r="I4142" s="4">
        <f>VLOOKUP(Table1[[#This Row],[Week]],WeekDays,2,FALSE)*Table1[[#This Row],[%]]*0.875</f>
        <v>0</v>
      </c>
      <c r="J41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43" spans="1:11" hidden="1" x14ac:dyDescent="0.3">
      <c r="A4143" t="s">
        <v>6</v>
      </c>
      <c r="B4143" t="s">
        <v>56</v>
      </c>
      <c r="D4143" t="s">
        <v>15</v>
      </c>
      <c r="E4143" t="s">
        <v>122</v>
      </c>
      <c r="F4143">
        <v>12</v>
      </c>
      <c r="G4143" t="str">
        <f>VLOOKUP(Table1[[#This Row],[Week]],MonthWeek,3,FALSE)</f>
        <v>Mar</v>
      </c>
      <c r="I4143" s="4">
        <f>VLOOKUP(Table1[[#This Row],[Week]],WeekDays,2,FALSE)*Table1[[#This Row],[%]]*0.875</f>
        <v>0</v>
      </c>
      <c r="J41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44" spans="1:11" hidden="1" x14ac:dyDescent="0.3">
      <c r="A4144" t="s">
        <v>6</v>
      </c>
      <c r="B4144" t="s">
        <v>56</v>
      </c>
      <c r="D4144" t="s">
        <v>0</v>
      </c>
      <c r="E4144" t="s">
        <v>6</v>
      </c>
      <c r="F4144">
        <v>12</v>
      </c>
      <c r="G4144" t="str">
        <f>VLOOKUP(Table1[[#This Row],[Week]],MonthWeek,3,FALSE)</f>
        <v>Mar</v>
      </c>
      <c r="I4144" s="4">
        <f>VLOOKUP(Table1[[#This Row],[Week]],WeekDays,2,FALSE)*Table1[[#This Row],[%]]*0.875</f>
        <v>0</v>
      </c>
      <c r="J41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45" spans="1:11" hidden="1" x14ac:dyDescent="0.3">
      <c r="A4145" t="s">
        <v>6</v>
      </c>
      <c r="B4145" t="s">
        <v>56</v>
      </c>
      <c r="D4145" t="s">
        <v>17</v>
      </c>
      <c r="E4145" t="s">
        <v>50</v>
      </c>
      <c r="F4145">
        <v>12</v>
      </c>
      <c r="G4145" t="str">
        <f>VLOOKUP(Table1[[#This Row],[Week]],MonthWeek,3,FALSE)</f>
        <v>Mar</v>
      </c>
      <c r="I4145" s="4">
        <f>VLOOKUP(Table1[[#This Row],[Week]],WeekDays,2,FALSE)*Table1[[#This Row],[%]]*0.875</f>
        <v>0</v>
      </c>
      <c r="J41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46" spans="1:11" hidden="1" x14ac:dyDescent="0.3">
      <c r="A4146" t="s">
        <v>5</v>
      </c>
      <c r="B4146" t="s">
        <v>46</v>
      </c>
      <c r="D4146" t="s">
        <v>19</v>
      </c>
      <c r="E4146" t="s">
        <v>108</v>
      </c>
      <c r="F4146">
        <v>12</v>
      </c>
      <c r="G4146" t="str">
        <f>VLOOKUP(Table1[[#This Row],[Week]],MonthWeek,3,FALSE)</f>
        <v>Mar</v>
      </c>
      <c r="I4146" s="4">
        <f>VLOOKUP(Table1[[#This Row],[Week]],WeekDays,2,FALSE)*Table1[[#This Row],[%]]*0.875</f>
        <v>0</v>
      </c>
      <c r="J41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47" spans="1:11" hidden="1" x14ac:dyDescent="0.3">
      <c r="A4147" t="s">
        <v>5</v>
      </c>
      <c r="B4147" t="s">
        <v>46</v>
      </c>
      <c r="D4147" t="s">
        <v>19</v>
      </c>
      <c r="E4147" t="s">
        <v>39</v>
      </c>
      <c r="F4147">
        <v>12</v>
      </c>
      <c r="G4147" t="str">
        <f>VLOOKUP(Table1[[#This Row],[Week]],MonthWeek,3,FALSE)</f>
        <v>Mar</v>
      </c>
      <c r="I4147" s="4">
        <f>VLOOKUP(Table1[[#This Row],[Week]],WeekDays,2,FALSE)*Table1[[#This Row],[%]]*0.875</f>
        <v>0</v>
      </c>
      <c r="J41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48" spans="1:11" hidden="1" x14ac:dyDescent="0.3">
      <c r="A4148" t="s">
        <v>5</v>
      </c>
      <c r="B4148" t="s">
        <v>46</v>
      </c>
      <c r="D4148" t="s">
        <v>15</v>
      </c>
      <c r="E4148" t="s">
        <v>92</v>
      </c>
      <c r="F4148">
        <v>12</v>
      </c>
      <c r="G4148" t="str">
        <f>VLOOKUP(Table1[[#This Row],[Week]],MonthWeek,3,FALSE)</f>
        <v>Mar</v>
      </c>
      <c r="I4148" s="4">
        <f>VLOOKUP(Table1[[#This Row],[Week]],WeekDays,2,FALSE)*Table1[[#This Row],[%]]*0.875</f>
        <v>0</v>
      </c>
      <c r="J41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49" spans="1:11" hidden="1" x14ac:dyDescent="0.3">
      <c r="A4149" t="s">
        <v>5</v>
      </c>
      <c r="B4149" t="s">
        <v>46</v>
      </c>
      <c r="D4149" t="s">
        <v>15</v>
      </c>
      <c r="E4149" t="s">
        <v>133</v>
      </c>
      <c r="F4149">
        <v>12</v>
      </c>
      <c r="G4149" t="str">
        <f>VLOOKUP(Table1[[#This Row],[Week]],MonthWeek,3,FALSE)</f>
        <v>Mar</v>
      </c>
      <c r="I4149" s="4">
        <f>VLOOKUP(Table1[[#This Row],[Week]],WeekDays,2,FALSE)*Table1[[#This Row],[%]]*0.875</f>
        <v>0</v>
      </c>
      <c r="J41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50" spans="1:11" hidden="1" x14ac:dyDescent="0.3">
      <c r="A4150" t="s">
        <v>5</v>
      </c>
      <c r="B4150" t="s">
        <v>46</v>
      </c>
      <c r="D4150" t="s">
        <v>15</v>
      </c>
      <c r="E4150" t="s">
        <v>78</v>
      </c>
      <c r="F4150">
        <v>12</v>
      </c>
      <c r="G4150" t="str">
        <f>VLOOKUP(Table1[[#This Row],[Week]],MonthWeek,3,FALSE)</f>
        <v>Mar</v>
      </c>
      <c r="I4150" s="4">
        <f>VLOOKUP(Table1[[#This Row],[Week]],WeekDays,2,FALSE)*Table1[[#This Row],[%]]*0.875</f>
        <v>0</v>
      </c>
      <c r="J41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51" spans="1:11" hidden="1" x14ac:dyDescent="0.3">
      <c r="A4151" t="s">
        <v>5</v>
      </c>
      <c r="B4151" t="s">
        <v>46</v>
      </c>
      <c r="D4151" t="s">
        <v>17</v>
      </c>
      <c r="E4151" t="s">
        <v>62</v>
      </c>
      <c r="F4151">
        <v>12</v>
      </c>
      <c r="G4151" t="str">
        <f>VLOOKUP(Table1[[#This Row],[Week]],MonthWeek,3,FALSE)</f>
        <v>Mar</v>
      </c>
      <c r="I4151" s="4">
        <f>VLOOKUP(Table1[[#This Row],[Week]],WeekDays,2,FALSE)*Table1[[#This Row],[%]]*0.875</f>
        <v>0</v>
      </c>
      <c r="J41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52" spans="1:11" hidden="1" x14ac:dyDescent="0.3">
      <c r="A4152" t="s">
        <v>14</v>
      </c>
      <c r="B4152" t="s">
        <v>85</v>
      </c>
      <c r="D4152" t="s">
        <v>19</v>
      </c>
      <c r="E4152" t="s">
        <v>108</v>
      </c>
      <c r="F4152">
        <v>12</v>
      </c>
      <c r="G4152" t="str">
        <f>VLOOKUP(Table1[[#This Row],[Week]],MonthWeek,3,FALSE)</f>
        <v>Mar</v>
      </c>
      <c r="H4152" s="58">
        <v>0.3</v>
      </c>
      <c r="I4152" s="4">
        <f>VLOOKUP(Table1[[#This Row],[Week]],WeekDays,2,FALSE)*Table1[[#This Row],[%]]*0.875</f>
        <v>1.05</v>
      </c>
      <c r="J41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75.600000000000009</v>
      </c>
    </row>
    <row r="4153" spans="1:11" hidden="1" x14ac:dyDescent="0.3">
      <c r="A4153" t="s">
        <v>14</v>
      </c>
      <c r="B4153" t="s">
        <v>85</v>
      </c>
      <c r="D4153" t="s">
        <v>15</v>
      </c>
      <c r="E4153" t="s">
        <v>92</v>
      </c>
      <c r="F4153">
        <v>12</v>
      </c>
      <c r="G4153" t="str">
        <f>VLOOKUP(Table1[[#This Row],[Week]],MonthWeek,3,FALSE)</f>
        <v>Mar</v>
      </c>
      <c r="H4153" s="58">
        <v>0.5</v>
      </c>
      <c r="I4153" s="4">
        <f>VLOOKUP(Table1[[#This Row],[Week]],WeekDays,2,FALSE)*Table1[[#This Row],[%]]*0.875</f>
        <v>1.75</v>
      </c>
      <c r="J41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4154" spans="1:11" hidden="1" x14ac:dyDescent="0.3">
      <c r="A4154" t="s">
        <v>14</v>
      </c>
      <c r="B4154" t="s">
        <v>85</v>
      </c>
      <c r="D4154" t="s">
        <v>15</v>
      </c>
      <c r="E4154" t="s">
        <v>126</v>
      </c>
      <c r="F4154">
        <v>12</v>
      </c>
      <c r="G4154" t="str">
        <f>VLOOKUP(Table1[[#This Row],[Week]],MonthWeek,3,FALSE)</f>
        <v>Mar</v>
      </c>
      <c r="H4154" s="58">
        <v>0.05</v>
      </c>
      <c r="I4154" s="4">
        <f>VLOOKUP(Table1[[#This Row],[Week]],WeekDays,2,FALSE)*Table1[[#This Row],[%]]*0.875</f>
        <v>0.17500000000000002</v>
      </c>
      <c r="J41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14.000000000000002</v>
      </c>
    </row>
    <row r="4155" spans="1:11" hidden="1" x14ac:dyDescent="0.3">
      <c r="A4155" t="s">
        <v>14</v>
      </c>
      <c r="B4155" t="s">
        <v>85</v>
      </c>
      <c r="D4155" t="s">
        <v>15</v>
      </c>
      <c r="E4155" t="s">
        <v>138</v>
      </c>
      <c r="F4155">
        <v>12</v>
      </c>
      <c r="G4155" t="str">
        <f>VLOOKUP(Table1[[#This Row],[Week]],MonthWeek,3,FALSE)</f>
        <v>Mar</v>
      </c>
      <c r="I4155" s="4">
        <f>VLOOKUP(Table1[[#This Row],[Week]],WeekDays,2,FALSE)*Table1[[#This Row],[%]]*0.875</f>
        <v>0</v>
      </c>
      <c r="J41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56" spans="1:11" hidden="1" x14ac:dyDescent="0.3">
      <c r="A4156" t="s">
        <v>14</v>
      </c>
      <c r="B4156" t="s">
        <v>85</v>
      </c>
      <c r="D4156" t="s">
        <v>0</v>
      </c>
      <c r="E4156" t="s">
        <v>167</v>
      </c>
      <c r="F4156">
        <v>12</v>
      </c>
      <c r="G4156" t="str">
        <f>VLOOKUP(Table1[[#This Row],[Week]],MonthWeek,3,FALSE)</f>
        <v>Mar</v>
      </c>
      <c r="H4156" s="58">
        <v>0.2</v>
      </c>
      <c r="I4156" s="4">
        <f>VLOOKUP(Table1[[#This Row],[Week]],WeekDays,2,FALSE)*Table1[[#This Row],[%]]*0.875</f>
        <v>0.70000000000000007</v>
      </c>
      <c r="J415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157" spans="1:11" hidden="1" x14ac:dyDescent="0.3">
      <c r="A4157" t="s">
        <v>14</v>
      </c>
      <c r="B4157" t="s">
        <v>85</v>
      </c>
      <c r="D4157" t="s">
        <v>17</v>
      </c>
      <c r="E4157" t="s">
        <v>120</v>
      </c>
      <c r="F4157">
        <v>12</v>
      </c>
      <c r="G4157" t="str">
        <f>VLOOKUP(Table1[[#This Row],[Week]],MonthWeek,3,FALSE)</f>
        <v>Mar</v>
      </c>
      <c r="H4157" s="58">
        <v>0.15</v>
      </c>
      <c r="I4157" s="4">
        <f>VLOOKUP(Table1[[#This Row],[Week]],WeekDays,2,FALSE)*Table1[[#This Row],[%]]*0.875</f>
        <v>0.52500000000000002</v>
      </c>
      <c r="J41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37.800000000000004</v>
      </c>
    </row>
    <row r="4158" spans="1:11" hidden="1" x14ac:dyDescent="0.3">
      <c r="A4158" t="s">
        <v>14</v>
      </c>
      <c r="B4158" t="s">
        <v>85</v>
      </c>
      <c r="D4158" t="s">
        <v>17</v>
      </c>
      <c r="E4158" t="s">
        <v>72</v>
      </c>
      <c r="F4158">
        <v>12</v>
      </c>
      <c r="G4158" t="str">
        <f>VLOOKUP(Table1[[#This Row],[Week]],MonthWeek,3,FALSE)</f>
        <v>Mar</v>
      </c>
      <c r="H4158" s="58">
        <v>0.1</v>
      </c>
      <c r="I4158" s="4">
        <f>VLOOKUP(Table1[[#This Row],[Week]],WeekDays,2,FALSE)*Table1[[#This Row],[%]]*0.875</f>
        <v>0.35000000000000003</v>
      </c>
      <c r="J41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4159" spans="1:11" hidden="1" x14ac:dyDescent="0.3">
      <c r="A4159" t="s">
        <v>6</v>
      </c>
      <c r="B4159" t="s">
        <v>111</v>
      </c>
      <c r="D4159" t="s">
        <v>19</v>
      </c>
      <c r="E4159" t="s">
        <v>73</v>
      </c>
      <c r="F4159">
        <v>12</v>
      </c>
      <c r="G4159" t="str">
        <f>VLOOKUP(Table1[[#This Row],[Week]],MonthWeek,3,FALSE)</f>
        <v>Mar</v>
      </c>
      <c r="H4159" s="42">
        <v>0.1</v>
      </c>
      <c r="I4159" s="4">
        <f>VLOOKUP(Table1[[#This Row],[Week]],WeekDays,2,FALSE)*Table1[[#This Row],[%]]*0.875</f>
        <v>0.35000000000000003</v>
      </c>
      <c r="J41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4160" spans="1:11" hidden="1" x14ac:dyDescent="0.3">
      <c r="A4160" t="s">
        <v>6</v>
      </c>
      <c r="B4160" t="s">
        <v>111</v>
      </c>
      <c r="D4160" t="s">
        <v>15</v>
      </c>
      <c r="E4160" t="s">
        <v>37</v>
      </c>
      <c r="F4160">
        <v>12</v>
      </c>
      <c r="G4160" t="str">
        <f>VLOOKUP(Table1[[#This Row],[Week]],MonthWeek,3,FALSE)</f>
        <v>Mar</v>
      </c>
      <c r="H4160" s="58">
        <v>0.3</v>
      </c>
      <c r="I4160" s="4">
        <f>VLOOKUP(Table1[[#This Row],[Week]],WeekDays,2,FALSE)*Table1[[#This Row],[%]]*0.875</f>
        <v>1.05</v>
      </c>
      <c r="J41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160" s="42"/>
    </row>
    <row r="4161" spans="1:11" hidden="1" x14ac:dyDescent="0.3">
      <c r="A4161" t="s">
        <v>6</v>
      </c>
      <c r="B4161" t="s">
        <v>111</v>
      </c>
      <c r="D4161" t="s">
        <v>15</v>
      </c>
      <c r="E4161" t="s">
        <v>134</v>
      </c>
      <c r="F4161">
        <v>12</v>
      </c>
      <c r="G4161" t="str">
        <f>VLOOKUP(Table1[[#This Row],[Week]],MonthWeek,3,FALSE)</f>
        <v>Mar</v>
      </c>
      <c r="I4161" s="4">
        <f>VLOOKUP(Table1[[#This Row],[Week]],WeekDays,2,FALSE)*Table1[[#This Row],[%]]*0.875</f>
        <v>0</v>
      </c>
      <c r="J41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62" spans="1:11" hidden="1" x14ac:dyDescent="0.3">
      <c r="A4162" t="s">
        <v>6</v>
      </c>
      <c r="B4162" t="s">
        <v>111</v>
      </c>
      <c r="D4162" t="s">
        <v>15</v>
      </c>
      <c r="E4162" t="s">
        <v>127</v>
      </c>
      <c r="F4162">
        <v>12</v>
      </c>
      <c r="G4162" t="str">
        <f>VLOOKUP(Table1[[#This Row],[Week]],MonthWeek,3,FALSE)</f>
        <v>Mar</v>
      </c>
      <c r="I4162" s="4">
        <f>VLOOKUP(Table1[[#This Row],[Week]],WeekDays,2,FALSE)*Table1[[#This Row],[%]]*0.875</f>
        <v>0</v>
      </c>
      <c r="J41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63" spans="1:11" hidden="1" x14ac:dyDescent="0.3">
      <c r="A4163" t="s">
        <v>6</v>
      </c>
      <c r="B4163" t="s">
        <v>111</v>
      </c>
      <c r="D4163" t="s">
        <v>0</v>
      </c>
      <c r="E4163" t="s">
        <v>6</v>
      </c>
      <c r="F4163">
        <v>12</v>
      </c>
      <c r="G4163" t="str">
        <f>VLOOKUP(Table1[[#This Row],[Week]],MonthWeek,3,FALSE)</f>
        <v>Mar</v>
      </c>
      <c r="H4163" s="58">
        <v>0.3</v>
      </c>
      <c r="I4163" s="4">
        <f>VLOOKUP(Table1[[#This Row],[Week]],WeekDays,2,FALSE)*Table1[[#This Row],[%]]*0.875</f>
        <v>1.05</v>
      </c>
      <c r="J41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row>
    <row r="4164" spans="1:11" hidden="1" x14ac:dyDescent="0.3">
      <c r="A4164" t="s">
        <v>6</v>
      </c>
      <c r="B4164" t="s">
        <v>111</v>
      </c>
      <c r="D4164" t="s">
        <v>17</v>
      </c>
      <c r="E4164" t="s">
        <v>79</v>
      </c>
      <c r="F4164">
        <v>12</v>
      </c>
      <c r="G4164" t="str">
        <f>VLOOKUP(Table1[[#This Row],[Week]],MonthWeek,3,FALSE)</f>
        <v>Mar</v>
      </c>
      <c r="H4164" s="58">
        <v>0.1</v>
      </c>
      <c r="I4164" s="4">
        <f>VLOOKUP(Table1[[#This Row],[Week]],WeekDays,2,FALSE)*Table1[[#This Row],[%]]*0.875</f>
        <v>0.35000000000000003</v>
      </c>
      <c r="J41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row>
    <row r="4165" spans="1:11" hidden="1" x14ac:dyDescent="0.3">
      <c r="A4165" t="s">
        <v>6</v>
      </c>
      <c r="B4165" t="s">
        <v>97</v>
      </c>
      <c r="D4165" t="s">
        <v>19</v>
      </c>
      <c r="E4165" t="s">
        <v>73</v>
      </c>
      <c r="F4165">
        <v>12</v>
      </c>
      <c r="G4165" t="str">
        <f>VLOOKUP(Table1[[#This Row],[Week]],MonthWeek,3,FALSE)</f>
        <v>Mar</v>
      </c>
      <c r="H4165" s="58">
        <v>0.15</v>
      </c>
      <c r="I4165" s="4">
        <f>VLOOKUP(Table1[[#This Row],[Week]],WeekDays,2,FALSE)*Table1[[#This Row],[%]]*0.875</f>
        <v>0.52500000000000002</v>
      </c>
      <c r="J41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33.6</v>
      </c>
    </row>
    <row r="4166" spans="1:11" hidden="1" x14ac:dyDescent="0.3">
      <c r="A4166" t="s">
        <v>6</v>
      </c>
      <c r="B4166" t="s">
        <v>97</v>
      </c>
      <c r="D4166" t="s">
        <v>15</v>
      </c>
      <c r="E4166" t="s">
        <v>124</v>
      </c>
      <c r="F4166">
        <v>12</v>
      </c>
      <c r="G4166" t="str">
        <f>VLOOKUP(Table1[[#This Row],[Week]],MonthWeek,3,FALSE)</f>
        <v>Mar</v>
      </c>
      <c r="I4166" s="4">
        <f>VLOOKUP(Table1[[#This Row],[Week]],WeekDays,2,FALSE)*Table1[[#This Row],[%]]*0.875</f>
        <v>0</v>
      </c>
      <c r="J41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67" spans="1:11" hidden="1" x14ac:dyDescent="0.3">
      <c r="A4167" t="s">
        <v>6</v>
      </c>
      <c r="B4167" t="s">
        <v>97</v>
      </c>
      <c r="D4167" t="s">
        <v>15</v>
      </c>
      <c r="E4167" t="s">
        <v>122</v>
      </c>
      <c r="F4167">
        <v>12</v>
      </c>
      <c r="G4167" t="str">
        <f>VLOOKUP(Table1[[#This Row],[Week]],MonthWeek,3,FALSE)</f>
        <v>Mar</v>
      </c>
      <c r="H4167" s="42">
        <v>0.5</v>
      </c>
      <c r="I4167" s="4">
        <f>VLOOKUP(Table1[[#This Row],[Week]],WeekDays,2,FALSE)*Table1[[#This Row],[%]]*0.875</f>
        <v>1.75</v>
      </c>
      <c r="J41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4167" s="42"/>
    </row>
    <row r="4168" spans="1:11" hidden="1" x14ac:dyDescent="0.3">
      <c r="A4168" t="s">
        <v>6</v>
      </c>
      <c r="B4168" t="s">
        <v>97</v>
      </c>
      <c r="D4168" t="s">
        <v>0</v>
      </c>
      <c r="E4168" t="s">
        <v>6</v>
      </c>
      <c r="F4168">
        <v>12</v>
      </c>
      <c r="G4168" t="str">
        <f>VLOOKUP(Table1[[#This Row],[Week]],MonthWeek,3,FALSE)</f>
        <v>Mar</v>
      </c>
      <c r="H4168" s="58">
        <v>0.4</v>
      </c>
      <c r="I4168" s="4">
        <f>VLOOKUP(Table1[[#This Row],[Week]],WeekDays,2,FALSE)*Table1[[#This Row],[%]]*0.875</f>
        <v>1.4000000000000001</v>
      </c>
      <c r="J41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4169" spans="1:11" hidden="1" x14ac:dyDescent="0.3">
      <c r="A4169" t="s">
        <v>6</v>
      </c>
      <c r="B4169" t="s">
        <v>97</v>
      </c>
      <c r="D4169" t="s">
        <v>17</v>
      </c>
      <c r="E4169" t="s">
        <v>107</v>
      </c>
      <c r="F4169">
        <v>12</v>
      </c>
      <c r="G4169" t="str">
        <f>VLOOKUP(Table1[[#This Row],[Week]],MonthWeek,3,FALSE)</f>
        <v>Mar</v>
      </c>
      <c r="H4169" s="42">
        <v>0.1</v>
      </c>
      <c r="I4169" s="4">
        <f>VLOOKUP(Table1[[#This Row],[Week]],WeekDays,2,FALSE)*Table1[[#This Row],[%]]*0.875</f>
        <v>0.35000000000000003</v>
      </c>
      <c r="J41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22.400000000000002</v>
      </c>
      <c r="K4169" s="42"/>
    </row>
    <row r="4170" spans="1:11" hidden="1" x14ac:dyDescent="0.3">
      <c r="A4170" t="s">
        <v>6</v>
      </c>
      <c r="B4170" t="s">
        <v>97</v>
      </c>
      <c r="D4170" t="s">
        <v>17</v>
      </c>
      <c r="E4170" t="s">
        <v>50</v>
      </c>
      <c r="F4170">
        <v>12</v>
      </c>
      <c r="G4170" t="str">
        <f>VLOOKUP(Table1[[#This Row],[Week]],MonthWeek,3,FALSE)</f>
        <v>Mar</v>
      </c>
      <c r="H4170" s="58">
        <v>0.05</v>
      </c>
      <c r="I4170" s="4">
        <f>VLOOKUP(Table1[[#This Row],[Week]],WeekDays,2,FALSE)*Table1[[#This Row],[%]]*0.875</f>
        <v>0.17500000000000002</v>
      </c>
      <c r="J41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4171" spans="1:11" hidden="1" x14ac:dyDescent="0.3">
      <c r="A4171" t="s">
        <v>13</v>
      </c>
      <c r="B4171" t="s">
        <v>69</v>
      </c>
      <c r="D4171" t="s">
        <v>19</v>
      </c>
      <c r="E4171" t="s">
        <v>108</v>
      </c>
      <c r="F4171">
        <v>12</v>
      </c>
      <c r="G4171" t="str">
        <f>VLOOKUP(Table1[[#This Row],[Week]],MonthWeek,3,FALSE)</f>
        <v>Mar</v>
      </c>
      <c r="H4171" s="58">
        <v>0.15</v>
      </c>
      <c r="I4171" s="4">
        <f>VLOOKUP(Table1[[#This Row],[Week]],WeekDays,2,FALSE)*Table1[[#This Row],[%]]*0.875</f>
        <v>0.52500000000000002</v>
      </c>
      <c r="J41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37.800000000000004</v>
      </c>
    </row>
    <row r="4172" spans="1:11" hidden="1" x14ac:dyDescent="0.3">
      <c r="A4172" t="s">
        <v>13</v>
      </c>
      <c r="B4172" t="s">
        <v>69</v>
      </c>
      <c r="D4172" t="s">
        <v>15</v>
      </c>
      <c r="E4172" t="s">
        <v>127</v>
      </c>
      <c r="F4172">
        <v>12</v>
      </c>
      <c r="G4172" t="str">
        <f>VLOOKUP(Table1[[#This Row],[Week]],MonthWeek,3,FALSE)</f>
        <v>Mar</v>
      </c>
      <c r="H4172" s="58">
        <v>0.1</v>
      </c>
      <c r="I4172" s="4">
        <f>VLOOKUP(Table1[[#This Row],[Week]],WeekDays,2,FALSE)*Table1[[#This Row],[%]]*0.875</f>
        <v>0.35000000000000003</v>
      </c>
      <c r="J41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4173" spans="1:11" hidden="1" x14ac:dyDescent="0.3">
      <c r="A4173" t="s">
        <v>13</v>
      </c>
      <c r="B4173" t="s">
        <v>69</v>
      </c>
      <c r="D4173" t="s">
        <v>15</v>
      </c>
      <c r="E4173" t="s">
        <v>138</v>
      </c>
      <c r="F4173">
        <v>12</v>
      </c>
      <c r="G4173" t="str">
        <f>VLOOKUP(Table1[[#This Row],[Week]],MonthWeek,3,FALSE)</f>
        <v>Mar</v>
      </c>
      <c r="H4173" s="58">
        <v>0.15</v>
      </c>
      <c r="I4173" s="4">
        <f>VLOOKUP(Table1[[#This Row],[Week]],WeekDays,2,FALSE)*Table1[[#This Row],[%]]*0.875</f>
        <v>0.52500000000000002</v>
      </c>
      <c r="J41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37.800000000000004</v>
      </c>
    </row>
    <row r="4174" spans="1:11" hidden="1" x14ac:dyDescent="0.3">
      <c r="A4174" t="s">
        <v>13</v>
      </c>
      <c r="B4174" t="s">
        <v>69</v>
      </c>
      <c r="D4174" t="s">
        <v>0</v>
      </c>
      <c r="E4174" t="s">
        <v>13</v>
      </c>
      <c r="F4174">
        <v>12</v>
      </c>
      <c r="G4174" t="str">
        <f>VLOOKUP(Table1[[#This Row],[Week]],MonthWeek,3,FALSE)</f>
        <v>Mar</v>
      </c>
      <c r="H4174" s="58">
        <v>0.2</v>
      </c>
      <c r="I4174" s="4">
        <f>VLOOKUP(Table1[[#This Row],[Week]],WeekDays,2,FALSE)*Table1[[#This Row],[%]]*0.875</f>
        <v>0.70000000000000007</v>
      </c>
      <c r="J41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56.000000000000007</v>
      </c>
    </row>
    <row r="4175" spans="1:11" hidden="1" x14ac:dyDescent="0.3">
      <c r="A4175" t="s">
        <v>13</v>
      </c>
      <c r="B4175" t="s">
        <v>69</v>
      </c>
      <c r="D4175" t="s">
        <v>17</v>
      </c>
      <c r="E4175" t="s">
        <v>118</v>
      </c>
      <c r="F4175">
        <v>12</v>
      </c>
      <c r="G4175" t="str">
        <f>VLOOKUP(Table1[[#This Row],[Week]],MonthWeek,3,FALSE)</f>
        <v>Mar</v>
      </c>
      <c r="H4175" s="58">
        <v>0.25</v>
      </c>
      <c r="I4175" s="4">
        <f>VLOOKUP(Table1[[#This Row],[Week]],WeekDays,2,FALSE)*Table1[[#This Row],[%]]*0.875</f>
        <v>0.875</v>
      </c>
      <c r="J41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176" spans="1:11" hidden="1" x14ac:dyDescent="0.3">
      <c r="A4176" t="s">
        <v>14</v>
      </c>
      <c r="B4176" t="s">
        <v>60</v>
      </c>
      <c r="D4176" t="s">
        <v>19</v>
      </c>
      <c r="E4176" t="s">
        <v>108</v>
      </c>
      <c r="F4176">
        <v>12</v>
      </c>
      <c r="G4176" t="str">
        <f>VLOOKUP(Table1[[#This Row],[Week]],MonthWeek,3,FALSE)</f>
        <v>Mar</v>
      </c>
      <c r="H4176" s="58">
        <v>0.2</v>
      </c>
      <c r="I4176" s="4">
        <f>VLOOKUP(Table1[[#This Row],[Week]],WeekDays,2,FALSE)*Table1[[#This Row],[%]]*0.875</f>
        <v>0.70000000000000007</v>
      </c>
      <c r="J41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50.400000000000006</v>
      </c>
    </row>
    <row r="4177" spans="1:11" hidden="1" x14ac:dyDescent="0.3">
      <c r="A4177" t="s">
        <v>14</v>
      </c>
      <c r="B4177" t="s">
        <v>60</v>
      </c>
      <c r="D4177" t="s">
        <v>19</v>
      </c>
      <c r="E4177" t="s">
        <v>51</v>
      </c>
      <c r="F4177">
        <v>12</v>
      </c>
      <c r="G4177" t="str">
        <f>VLOOKUP(Table1[[#This Row],[Week]],MonthWeek,3,FALSE)</f>
        <v>Mar</v>
      </c>
      <c r="H4177" s="58">
        <v>0.1</v>
      </c>
      <c r="I4177" s="4">
        <f>VLOOKUP(Table1[[#This Row],[Week]],WeekDays,2,FALSE)*Table1[[#This Row],[%]]*0.875</f>
        <v>0.35000000000000003</v>
      </c>
      <c r="J41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28.000000000000004</v>
      </c>
    </row>
    <row r="4178" spans="1:11" hidden="1" x14ac:dyDescent="0.3">
      <c r="A4178" t="s">
        <v>14</v>
      </c>
      <c r="B4178" t="s">
        <v>60</v>
      </c>
      <c r="D4178" t="s">
        <v>15</v>
      </c>
      <c r="E4178" t="s">
        <v>134</v>
      </c>
      <c r="F4178">
        <v>12</v>
      </c>
      <c r="G4178" t="str">
        <f>VLOOKUP(Table1[[#This Row],[Week]],MonthWeek,3,FALSE)</f>
        <v>Mar</v>
      </c>
      <c r="I4178" s="4">
        <f>VLOOKUP(Table1[[#This Row],[Week]],WeekDays,2,FALSE)*Table1[[#This Row],[%]]*0.875</f>
        <v>0</v>
      </c>
      <c r="J41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79" spans="1:11" hidden="1" x14ac:dyDescent="0.3">
      <c r="A4179" t="s">
        <v>14</v>
      </c>
      <c r="B4179" t="s">
        <v>60</v>
      </c>
      <c r="D4179" t="s">
        <v>15</v>
      </c>
      <c r="E4179" t="s">
        <v>126</v>
      </c>
      <c r="F4179">
        <v>12</v>
      </c>
      <c r="G4179" t="str">
        <f>VLOOKUP(Table1[[#This Row],[Week]],MonthWeek,3,FALSE)</f>
        <v>Mar</v>
      </c>
      <c r="H4179" s="58">
        <v>0.4</v>
      </c>
      <c r="I4179" s="4">
        <f>VLOOKUP(Table1[[#This Row],[Week]],WeekDays,2,FALSE)*Table1[[#This Row],[%]]*0.875</f>
        <v>1.4000000000000001</v>
      </c>
      <c r="J41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112.00000000000001</v>
      </c>
    </row>
    <row r="4180" spans="1:11" hidden="1" x14ac:dyDescent="0.3">
      <c r="A4180" t="s">
        <v>14</v>
      </c>
      <c r="B4180" t="s">
        <v>60</v>
      </c>
      <c r="D4180" t="s">
        <v>0</v>
      </c>
      <c r="E4180" t="s">
        <v>167</v>
      </c>
      <c r="F4180">
        <v>12</v>
      </c>
      <c r="G4180" t="str">
        <f>VLOOKUP(Table1[[#This Row],[Week]],MonthWeek,3,FALSE)</f>
        <v>Mar</v>
      </c>
      <c r="H4180" s="58">
        <v>0.2</v>
      </c>
      <c r="I4180" s="4">
        <f>VLOOKUP(Table1[[#This Row],[Week]],WeekDays,2,FALSE)*Table1[[#This Row],[%]]*0.875</f>
        <v>0.70000000000000007</v>
      </c>
      <c r="J418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181" spans="1:11" hidden="1" x14ac:dyDescent="0.3">
      <c r="A4181" t="s">
        <v>14</v>
      </c>
      <c r="B4181" t="s">
        <v>60</v>
      </c>
      <c r="D4181" t="s">
        <v>17</v>
      </c>
      <c r="E4181" t="s">
        <v>120</v>
      </c>
      <c r="F4181">
        <v>12</v>
      </c>
      <c r="G4181" t="str">
        <f>VLOOKUP(Table1[[#This Row],[Week]],MonthWeek,3,FALSE)</f>
        <v>Mar</v>
      </c>
      <c r="H4181" s="58">
        <v>0.3</v>
      </c>
      <c r="I4181" s="4">
        <f>VLOOKUP(Table1[[#This Row],[Week]],WeekDays,2,FALSE)*Table1[[#This Row],[%]]*0.875</f>
        <v>1.05</v>
      </c>
      <c r="J41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75.600000000000009</v>
      </c>
    </row>
    <row r="4182" spans="1:11" hidden="1" x14ac:dyDescent="0.3">
      <c r="A4182" t="s">
        <v>14</v>
      </c>
      <c r="B4182" t="s">
        <v>60</v>
      </c>
      <c r="D4182" t="s">
        <v>17</v>
      </c>
      <c r="E4182" t="s">
        <v>72</v>
      </c>
      <c r="F4182">
        <v>12</v>
      </c>
      <c r="G4182" t="str">
        <f>VLOOKUP(Table1[[#This Row],[Week]],MonthWeek,3,FALSE)</f>
        <v>Mar</v>
      </c>
      <c r="H4182" s="58">
        <v>0.15</v>
      </c>
      <c r="I4182" s="4">
        <f>VLOOKUP(Table1[[#This Row],[Week]],WeekDays,2,FALSE)*Table1[[#This Row],[%]]*0.875</f>
        <v>0.52500000000000002</v>
      </c>
      <c r="J41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4183" spans="1:11" hidden="1" x14ac:dyDescent="0.3">
      <c r="A4183" t="s">
        <v>14</v>
      </c>
      <c r="B4183" t="s">
        <v>91</v>
      </c>
      <c r="D4183" t="s">
        <v>19</v>
      </c>
      <c r="E4183" t="s">
        <v>51</v>
      </c>
      <c r="F4183">
        <v>13</v>
      </c>
      <c r="G4183" t="str">
        <f>VLOOKUP(Table1[[#This Row],[Week]],MonthWeek,3,FALSE)</f>
        <v>Mar</v>
      </c>
      <c r="H4183" s="58">
        <v>0.3</v>
      </c>
      <c r="I4183" s="4">
        <f>VLOOKUP(Table1[[#This Row],[Week]],WeekDays,2,FALSE)*Table1[[#This Row],[%]]*0.875</f>
        <v>1.3125</v>
      </c>
      <c r="J41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4184" spans="1:11" hidden="1" x14ac:dyDescent="0.3">
      <c r="A4184" t="s">
        <v>14</v>
      </c>
      <c r="B4184" t="s">
        <v>91</v>
      </c>
      <c r="D4184" t="s">
        <v>15</v>
      </c>
      <c r="E4184" t="s">
        <v>126</v>
      </c>
      <c r="F4184">
        <v>13</v>
      </c>
      <c r="G4184" t="str">
        <f>VLOOKUP(Table1[[#This Row],[Week]],MonthWeek,3,FALSE)</f>
        <v>Mar</v>
      </c>
      <c r="H4184" s="58">
        <v>0.1</v>
      </c>
      <c r="I4184" s="4">
        <f>VLOOKUP(Table1[[#This Row],[Week]],WeekDays,2,FALSE)*Table1[[#This Row],[%]]*0.875</f>
        <v>0.4375</v>
      </c>
      <c r="J41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185" spans="1:11" hidden="1" x14ac:dyDescent="0.3">
      <c r="A4185" t="s">
        <v>14</v>
      </c>
      <c r="B4185" t="s">
        <v>91</v>
      </c>
      <c r="D4185" t="s">
        <v>15</v>
      </c>
      <c r="E4185" t="s">
        <v>117</v>
      </c>
      <c r="F4185">
        <v>13</v>
      </c>
      <c r="G4185" t="str">
        <f>VLOOKUP(Table1[[#This Row],[Week]],MonthWeek,3,FALSE)</f>
        <v>Mar</v>
      </c>
      <c r="H4185" s="58">
        <v>0.3</v>
      </c>
      <c r="I4185" s="4">
        <f>VLOOKUP(Table1[[#This Row],[Week]],WeekDays,2,FALSE)*Table1[[#This Row],[%]]*0.875</f>
        <v>1.3125</v>
      </c>
      <c r="J418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186" spans="1:11" hidden="1" x14ac:dyDescent="0.3">
      <c r="A4186" t="s">
        <v>14</v>
      </c>
      <c r="B4186" t="s">
        <v>91</v>
      </c>
      <c r="D4186" t="s">
        <v>0</v>
      </c>
      <c r="E4186" t="s">
        <v>167</v>
      </c>
      <c r="F4186">
        <v>13</v>
      </c>
      <c r="G4186" t="str">
        <f>VLOOKUP(Table1[[#This Row],[Week]],MonthWeek,3,FALSE)</f>
        <v>Mar</v>
      </c>
      <c r="H4186" s="58">
        <v>0.15</v>
      </c>
      <c r="I4186" s="4">
        <f>VLOOKUP(Table1[[#This Row],[Week]],WeekDays,2,FALSE)*Table1[[#This Row],[%]]*0.875</f>
        <v>0.65625</v>
      </c>
      <c r="J418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187" spans="1:11" hidden="1" x14ac:dyDescent="0.3">
      <c r="A4187" t="s">
        <v>14</v>
      </c>
      <c r="B4187" t="s">
        <v>91</v>
      </c>
      <c r="D4187" t="s">
        <v>17</v>
      </c>
      <c r="E4187" t="s">
        <v>120</v>
      </c>
      <c r="F4187">
        <v>13</v>
      </c>
      <c r="G4187" t="str">
        <f>VLOOKUP(Table1[[#This Row],[Week]],MonthWeek,3,FALSE)</f>
        <v>Mar</v>
      </c>
      <c r="H4187" s="58">
        <v>0.15</v>
      </c>
      <c r="I4187" s="4">
        <f>VLOOKUP(Table1[[#This Row],[Week]],WeekDays,2,FALSE)*Table1[[#This Row],[%]]*0.875</f>
        <v>0.65625</v>
      </c>
      <c r="J41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4188" spans="1:11" hidden="1" x14ac:dyDescent="0.3">
      <c r="A4188" t="s">
        <v>14</v>
      </c>
      <c r="B4188" t="s">
        <v>91</v>
      </c>
      <c r="D4188" t="s">
        <v>17</v>
      </c>
      <c r="E4188" t="s">
        <v>72</v>
      </c>
      <c r="F4188">
        <v>13</v>
      </c>
      <c r="G4188" t="str">
        <f>VLOOKUP(Table1[[#This Row],[Week]],MonthWeek,3,FALSE)</f>
        <v>Mar</v>
      </c>
      <c r="H4188" s="58">
        <v>0.05</v>
      </c>
      <c r="I4188" s="4">
        <f>VLOOKUP(Table1[[#This Row],[Week]],WeekDays,2,FALSE)*Table1[[#This Row],[%]]*0.875</f>
        <v>0.21875</v>
      </c>
      <c r="J41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4189" spans="1:11" hidden="1" x14ac:dyDescent="0.3">
      <c r="A4189" t="s">
        <v>5</v>
      </c>
      <c r="B4189" t="s">
        <v>30</v>
      </c>
      <c r="D4189" t="s">
        <v>19</v>
      </c>
      <c r="E4189" t="s">
        <v>108</v>
      </c>
      <c r="F4189">
        <v>13</v>
      </c>
      <c r="G4189" t="str">
        <f>VLOOKUP(Table1[[#This Row],[Week]],MonthWeek,3,FALSE)</f>
        <v>Mar</v>
      </c>
      <c r="H4189" s="42">
        <v>0.2</v>
      </c>
      <c r="I4189" s="4">
        <f>VLOOKUP(Table1[[#This Row],[Week]],WeekDays,2,FALSE)*Table1[[#This Row],[%]]*0.875</f>
        <v>0.875</v>
      </c>
      <c r="J41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189" s="42"/>
    </row>
    <row r="4190" spans="1:11" hidden="1" x14ac:dyDescent="0.3">
      <c r="A4190" t="s">
        <v>5</v>
      </c>
      <c r="B4190" t="s">
        <v>30</v>
      </c>
      <c r="D4190" t="s">
        <v>19</v>
      </c>
      <c r="E4190" t="s">
        <v>102</v>
      </c>
      <c r="F4190">
        <v>13</v>
      </c>
      <c r="G4190" t="str">
        <f>VLOOKUP(Table1[[#This Row],[Week]],MonthWeek,3,FALSE)</f>
        <v>Mar</v>
      </c>
      <c r="H4190" s="58">
        <v>0.2</v>
      </c>
      <c r="I4190" s="4">
        <f>VLOOKUP(Table1[[#This Row],[Week]],WeekDays,2,FALSE)*Table1[[#This Row],[%]]*0.875</f>
        <v>0.875</v>
      </c>
      <c r="J41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191" spans="1:11" hidden="1" x14ac:dyDescent="0.3">
      <c r="A4191" t="s">
        <v>5</v>
      </c>
      <c r="B4191" t="s">
        <v>30</v>
      </c>
      <c r="D4191" t="s">
        <v>19</v>
      </c>
      <c r="E4191" t="s">
        <v>39</v>
      </c>
      <c r="F4191">
        <v>13</v>
      </c>
      <c r="G4191" t="str">
        <f>VLOOKUP(Table1[[#This Row],[Week]],MonthWeek,3,FALSE)</f>
        <v>Mar</v>
      </c>
      <c r="H4191" s="58">
        <v>0.1</v>
      </c>
      <c r="I4191" s="4">
        <f>VLOOKUP(Table1[[#This Row],[Week]],WeekDays,2,FALSE)*Table1[[#This Row],[%]]*0.875</f>
        <v>0.4375</v>
      </c>
      <c r="J41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4192" spans="1:11" hidden="1" x14ac:dyDescent="0.3">
      <c r="A4192" t="s">
        <v>5</v>
      </c>
      <c r="B4192" t="s">
        <v>30</v>
      </c>
      <c r="D4192" t="s">
        <v>19</v>
      </c>
      <c r="E4192" t="s">
        <v>51</v>
      </c>
      <c r="F4192">
        <v>13</v>
      </c>
      <c r="G4192" t="str">
        <f>VLOOKUP(Table1[[#This Row],[Week]],MonthWeek,3,FALSE)</f>
        <v>Mar</v>
      </c>
      <c r="H4192" s="58">
        <v>0.5</v>
      </c>
      <c r="I4192" s="4">
        <f>VLOOKUP(Table1[[#This Row],[Week]],WeekDays,2,FALSE)*Table1[[#This Row],[%]]*0.875</f>
        <v>2.1875</v>
      </c>
      <c r="J41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4193" spans="1:11" hidden="1" x14ac:dyDescent="0.3">
      <c r="A4193" t="s">
        <v>5</v>
      </c>
      <c r="B4193" t="s">
        <v>30</v>
      </c>
      <c r="D4193" t="s">
        <v>15</v>
      </c>
      <c r="E4193" t="s">
        <v>124</v>
      </c>
      <c r="F4193">
        <v>13</v>
      </c>
      <c r="G4193" t="str">
        <f>VLOOKUP(Table1[[#This Row],[Week]],MonthWeek,3,FALSE)</f>
        <v>Mar</v>
      </c>
      <c r="H4193" s="58">
        <v>1</v>
      </c>
      <c r="I4193" s="4">
        <f>VLOOKUP(Table1[[#This Row],[Week]],WeekDays,2,FALSE)*Table1[[#This Row],[%]]*0.875</f>
        <v>4.375</v>
      </c>
      <c r="J41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4194" spans="1:11" hidden="1" x14ac:dyDescent="0.3">
      <c r="A4194" t="s">
        <v>5</v>
      </c>
      <c r="B4194" t="s">
        <v>30</v>
      </c>
      <c r="D4194" t="s">
        <v>15</v>
      </c>
      <c r="E4194" t="s">
        <v>132</v>
      </c>
      <c r="F4194">
        <v>13</v>
      </c>
      <c r="G4194" t="str">
        <f>VLOOKUP(Table1[[#This Row],[Week]],MonthWeek,3,FALSE)</f>
        <v>Mar</v>
      </c>
      <c r="H4194" s="58">
        <v>1</v>
      </c>
      <c r="I4194" s="4">
        <f>VLOOKUP(Table1[[#This Row],[Week]],WeekDays,2,FALSE)*Table1[[#This Row],[%]]*0.875</f>
        <v>4.375</v>
      </c>
      <c r="J41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4194" s="42"/>
    </row>
    <row r="4195" spans="1:11" hidden="1" x14ac:dyDescent="0.3">
      <c r="A4195" t="s">
        <v>5</v>
      </c>
      <c r="B4195" t="s">
        <v>30</v>
      </c>
      <c r="D4195" t="s">
        <v>15</v>
      </c>
      <c r="E4195" t="s">
        <v>135</v>
      </c>
      <c r="F4195">
        <v>13</v>
      </c>
      <c r="G4195" t="str">
        <f>VLOOKUP(Table1[[#This Row],[Week]],MonthWeek,3,FALSE)</f>
        <v>Mar</v>
      </c>
      <c r="H4195" s="58">
        <v>0.1</v>
      </c>
      <c r="I4195" s="4">
        <f>VLOOKUP(Table1[[#This Row],[Week]],WeekDays,2,FALSE)*Table1[[#This Row],[%]]*0.875</f>
        <v>0.4375</v>
      </c>
      <c r="J41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196" spans="1:11" hidden="1" x14ac:dyDescent="0.3">
      <c r="A4196" t="s">
        <v>5</v>
      </c>
      <c r="B4196" t="s">
        <v>30</v>
      </c>
      <c r="D4196" t="s">
        <v>15</v>
      </c>
      <c r="E4196" t="s">
        <v>92</v>
      </c>
      <c r="F4196">
        <v>13</v>
      </c>
      <c r="G4196" t="str">
        <f>VLOOKUP(Table1[[#This Row],[Week]],MonthWeek,3,FALSE)</f>
        <v>Mar</v>
      </c>
      <c r="H4196" s="58">
        <v>0.5</v>
      </c>
      <c r="I4196" s="4">
        <f>VLOOKUP(Table1[[#This Row],[Week]],WeekDays,2,FALSE)*Table1[[#This Row],[%]]*0.875</f>
        <v>2.1875</v>
      </c>
      <c r="J41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197" spans="1:11" hidden="1" x14ac:dyDescent="0.3">
      <c r="A4197" t="s">
        <v>5</v>
      </c>
      <c r="B4197" t="s">
        <v>30</v>
      </c>
      <c r="D4197" t="s">
        <v>15</v>
      </c>
      <c r="E4197" t="s">
        <v>127</v>
      </c>
      <c r="F4197">
        <v>13</v>
      </c>
      <c r="G4197" t="str">
        <f>VLOOKUP(Table1[[#This Row],[Week]],MonthWeek,3,FALSE)</f>
        <v>Mar</v>
      </c>
      <c r="I4197" s="4">
        <f>VLOOKUP(Table1[[#This Row],[Week]],WeekDays,2,FALSE)*Table1[[#This Row],[%]]*0.875</f>
        <v>0</v>
      </c>
      <c r="J41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198" spans="1:11" hidden="1" x14ac:dyDescent="0.3">
      <c r="A4198" t="s">
        <v>5</v>
      </c>
      <c r="B4198" t="s">
        <v>30</v>
      </c>
      <c r="D4198" t="s">
        <v>15</v>
      </c>
      <c r="E4198" t="s">
        <v>71</v>
      </c>
      <c r="F4198">
        <v>13</v>
      </c>
      <c r="G4198" t="str">
        <f>VLOOKUP(Table1[[#This Row],[Week]],MonthWeek,3,FALSE)</f>
        <v>Mar</v>
      </c>
      <c r="H4198" s="58">
        <v>1</v>
      </c>
      <c r="I4198" s="4">
        <f>VLOOKUP(Table1[[#This Row],[Week]],WeekDays,2,FALSE)*Table1[[#This Row],[%]]*0.875</f>
        <v>4.375</v>
      </c>
      <c r="J41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4199" spans="1:11" hidden="1" x14ac:dyDescent="0.3">
      <c r="A4199" t="s">
        <v>5</v>
      </c>
      <c r="B4199" t="s">
        <v>30</v>
      </c>
      <c r="D4199" t="s">
        <v>15</v>
      </c>
      <c r="E4199" t="s">
        <v>126</v>
      </c>
      <c r="F4199">
        <v>13</v>
      </c>
      <c r="G4199" t="str">
        <f>VLOOKUP(Table1[[#This Row],[Week]],MonthWeek,3,FALSE)</f>
        <v>Mar</v>
      </c>
      <c r="H4199" s="58">
        <v>0.2</v>
      </c>
      <c r="I4199" s="4">
        <f>VLOOKUP(Table1[[#This Row],[Week]],WeekDays,2,FALSE)*Table1[[#This Row],[%]]*0.875</f>
        <v>0.875</v>
      </c>
      <c r="J41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200" spans="1:11" hidden="1" x14ac:dyDescent="0.3">
      <c r="A4200" t="s">
        <v>5</v>
      </c>
      <c r="B4200" t="s">
        <v>30</v>
      </c>
      <c r="D4200" t="s">
        <v>15</v>
      </c>
      <c r="E4200" t="s">
        <v>49</v>
      </c>
      <c r="F4200">
        <v>13</v>
      </c>
      <c r="G4200" t="str">
        <f>VLOOKUP(Table1[[#This Row],[Week]],MonthWeek,3,FALSE)</f>
        <v>Mar</v>
      </c>
      <c r="H4200" s="58">
        <v>0.5</v>
      </c>
      <c r="I4200" s="4">
        <f>VLOOKUP(Table1[[#This Row],[Week]],WeekDays,2,FALSE)*Table1[[#This Row],[%]]*0.875</f>
        <v>2.1875</v>
      </c>
      <c r="J420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01" spans="1:11" hidden="1" x14ac:dyDescent="0.3">
      <c r="A4201" t="s">
        <v>5</v>
      </c>
      <c r="B4201" t="s">
        <v>30</v>
      </c>
      <c r="D4201" t="s">
        <v>17</v>
      </c>
      <c r="E4201" t="s">
        <v>101</v>
      </c>
      <c r="F4201">
        <v>13</v>
      </c>
      <c r="G4201" t="str">
        <f>VLOOKUP(Table1[[#This Row],[Week]],MonthWeek,3,FALSE)</f>
        <v>Mar</v>
      </c>
      <c r="H4201" s="58">
        <v>1</v>
      </c>
      <c r="I4201" s="4">
        <f>VLOOKUP(Table1[[#This Row],[Week]],WeekDays,2,FALSE)*Table1[[#This Row],[%]]*0.875</f>
        <v>4.375</v>
      </c>
      <c r="J42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4202" spans="1:11" hidden="1" x14ac:dyDescent="0.3">
      <c r="A4202" t="s">
        <v>5</v>
      </c>
      <c r="B4202" t="s">
        <v>30</v>
      </c>
      <c r="D4202" t="s">
        <v>17</v>
      </c>
      <c r="E4202" t="s">
        <v>38</v>
      </c>
      <c r="F4202">
        <v>13</v>
      </c>
      <c r="G4202" t="str">
        <f>VLOOKUP(Table1[[#This Row],[Week]],MonthWeek,3,FALSE)</f>
        <v>Mar</v>
      </c>
      <c r="H4202" s="58">
        <v>1</v>
      </c>
      <c r="I4202" s="4">
        <f>VLOOKUP(Table1[[#This Row],[Week]],WeekDays,2,FALSE)*Table1[[#This Row],[%]]*0.875</f>
        <v>4.375</v>
      </c>
      <c r="J42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4203" spans="1:11" hidden="1" x14ac:dyDescent="0.3">
      <c r="A4203" t="s">
        <v>5</v>
      </c>
      <c r="B4203" t="s">
        <v>30</v>
      </c>
      <c r="D4203" t="s">
        <v>17</v>
      </c>
      <c r="E4203" t="s">
        <v>62</v>
      </c>
      <c r="F4203">
        <v>13</v>
      </c>
      <c r="G4203" t="str">
        <f>VLOOKUP(Table1[[#This Row],[Week]],MonthWeek,3,FALSE)</f>
        <v>Mar</v>
      </c>
      <c r="H4203" s="58">
        <v>0.4</v>
      </c>
      <c r="I4203" s="4">
        <f>VLOOKUP(Table1[[#This Row],[Week]],WeekDays,2,FALSE)*Table1[[#This Row],[%]]*0.875</f>
        <v>1.75</v>
      </c>
      <c r="J42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4204" spans="1:11" hidden="1" x14ac:dyDescent="0.3">
      <c r="A4204" t="s">
        <v>4</v>
      </c>
      <c r="B4204" t="s">
        <v>104</v>
      </c>
      <c r="D4204" t="s">
        <v>19</v>
      </c>
      <c r="E4204" t="s">
        <v>102</v>
      </c>
      <c r="F4204">
        <v>13</v>
      </c>
      <c r="G4204" t="str">
        <f>VLOOKUP(Table1[[#This Row],[Week]],MonthWeek,3,FALSE)</f>
        <v>Mar</v>
      </c>
      <c r="H4204" s="58">
        <v>0.25</v>
      </c>
      <c r="I4204" s="4">
        <f>VLOOKUP(Table1[[#This Row],[Week]],WeekDays,2,FALSE)*Table1[[#This Row],[%]]*0.875</f>
        <v>1.09375</v>
      </c>
      <c r="J42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4205" spans="1:11" hidden="1" x14ac:dyDescent="0.3">
      <c r="A4205" t="s">
        <v>4</v>
      </c>
      <c r="B4205" t="s">
        <v>104</v>
      </c>
      <c r="D4205" t="s">
        <v>15</v>
      </c>
      <c r="E4205" t="s">
        <v>37</v>
      </c>
      <c r="F4205">
        <v>13</v>
      </c>
      <c r="G4205" t="str">
        <f>VLOOKUP(Table1[[#This Row],[Week]],MonthWeek,3,FALSE)</f>
        <v>Mar</v>
      </c>
      <c r="I4205" s="4">
        <f>VLOOKUP(Table1[[#This Row],[Week]],WeekDays,2,FALSE)*Table1[[#This Row],[%]]*0.875</f>
        <v>0</v>
      </c>
      <c r="J42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06" spans="1:11" hidden="1" x14ac:dyDescent="0.3">
      <c r="A4206" t="s">
        <v>4</v>
      </c>
      <c r="B4206" t="s">
        <v>104</v>
      </c>
      <c r="D4206" t="s">
        <v>15</v>
      </c>
      <c r="E4206" t="s">
        <v>49</v>
      </c>
      <c r="F4206">
        <v>13</v>
      </c>
      <c r="G4206" t="str">
        <f>VLOOKUP(Table1[[#This Row],[Week]],MonthWeek,3,FALSE)</f>
        <v>Mar</v>
      </c>
      <c r="H4206" s="58">
        <v>0.5</v>
      </c>
      <c r="I4206" s="4">
        <f>VLOOKUP(Table1[[#This Row],[Week]],WeekDays,2,FALSE)*Table1[[#This Row],[%]]*0.875</f>
        <v>2.1875</v>
      </c>
      <c r="J420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07" spans="1:11" hidden="1" x14ac:dyDescent="0.3">
      <c r="A4207" t="s">
        <v>4</v>
      </c>
      <c r="B4207" t="s">
        <v>104</v>
      </c>
      <c r="D4207" t="s">
        <v>0</v>
      </c>
      <c r="E4207" t="s">
        <v>4</v>
      </c>
      <c r="F4207">
        <v>13</v>
      </c>
      <c r="G4207" t="str">
        <f>VLOOKUP(Table1[[#This Row],[Week]],MonthWeek,3,FALSE)</f>
        <v>Mar</v>
      </c>
      <c r="H4207" s="58">
        <v>0.2</v>
      </c>
      <c r="I4207" s="4">
        <f>VLOOKUP(Table1[[#This Row],[Week]],WeekDays,2,FALSE)*Table1[[#This Row],[%]]*0.875</f>
        <v>0.875</v>
      </c>
      <c r="J42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208" spans="1:11" hidden="1" x14ac:dyDescent="0.3">
      <c r="A4208" t="s">
        <v>4</v>
      </c>
      <c r="B4208" t="s">
        <v>104</v>
      </c>
      <c r="D4208" t="s">
        <v>17</v>
      </c>
      <c r="E4208" t="s">
        <v>79</v>
      </c>
      <c r="F4208">
        <v>13</v>
      </c>
      <c r="G4208" t="str">
        <f>VLOOKUP(Table1[[#This Row],[Week]],MonthWeek,3,FALSE)</f>
        <v>Mar</v>
      </c>
      <c r="H4208" s="58">
        <v>0.2</v>
      </c>
      <c r="I4208" s="4">
        <f>VLOOKUP(Table1[[#This Row],[Week]],WeekDays,2,FALSE)*Table1[[#This Row],[%]]*0.875</f>
        <v>0.875</v>
      </c>
      <c r="J42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209" spans="1:11" hidden="1" x14ac:dyDescent="0.3">
      <c r="A4209" t="s">
        <v>4</v>
      </c>
      <c r="B4209" t="s">
        <v>165</v>
      </c>
      <c r="D4209" t="s">
        <v>19</v>
      </c>
      <c r="E4209" t="s">
        <v>114</v>
      </c>
      <c r="F4209">
        <v>13</v>
      </c>
      <c r="G4209" t="str">
        <f>VLOOKUP(Table1[[#This Row],[Week]],MonthWeek,3,FALSE)</f>
        <v>Mar</v>
      </c>
      <c r="H4209" s="58">
        <v>0.3</v>
      </c>
      <c r="I4209" s="4">
        <f>VLOOKUP(Table1[[#This Row],[Week]],WeekDays,2,FALSE)*Table1[[#This Row],[%]]*0.875</f>
        <v>1.3125</v>
      </c>
      <c r="J42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4210" spans="1:11" hidden="1" x14ac:dyDescent="0.3">
      <c r="A4210" t="s">
        <v>4</v>
      </c>
      <c r="B4210" t="s">
        <v>165</v>
      </c>
      <c r="D4210" t="s">
        <v>15</v>
      </c>
      <c r="E4210" t="s">
        <v>130</v>
      </c>
      <c r="F4210">
        <v>13</v>
      </c>
      <c r="G4210" t="str">
        <f>VLOOKUP(Table1[[#This Row],[Week]],MonthWeek,3,FALSE)</f>
        <v>Mar</v>
      </c>
      <c r="I4210" s="4">
        <f>VLOOKUP(Table1[[#This Row],[Week]],WeekDays,2,FALSE)*Table1[[#This Row],[%]]*0.875</f>
        <v>0</v>
      </c>
      <c r="J42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11" spans="1:11" hidden="1" x14ac:dyDescent="0.3">
      <c r="A4211" t="s">
        <v>4</v>
      </c>
      <c r="B4211" t="s">
        <v>165</v>
      </c>
      <c r="D4211" t="s">
        <v>15</v>
      </c>
      <c r="E4211" t="s">
        <v>37</v>
      </c>
      <c r="F4211">
        <v>13</v>
      </c>
      <c r="G4211" t="str">
        <f>VLOOKUP(Table1[[#This Row],[Week]],MonthWeek,3,FALSE)</f>
        <v>Mar</v>
      </c>
      <c r="H4211" s="58">
        <v>0.5</v>
      </c>
      <c r="I4211" s="4">
        <f>VLOOKUP(Table1[[#This Row],[Week]],WeekDays,2,FALSE)*Table1[[#This Row],[%]]*0.875</f>
        <v>2.1875</v>
      </c>
      <c r="J42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4212" spans="1:11" hidden="1" x14ac:dyDescent="0.3">
      <c r="A4212" t="s">
        <v>4</v>
      </c>
      <c r="B4212" t="s">
        <v>165</v>
      </c>
      <c r="D4212" t="s">
        <v>0</v>
      </c>
      <c r="E4212" t="s">
        <v>4</v>
      </c>
      <c r="F4212">
        <v>13</v>
      </c>
      <c r="G4212" t="str">
        <f>VLOOKUP(Table1[[#This Row],[Week]],MonthWeek,3,FALSE)</f>
        <v>Mar</v>
      </c>
      <c r="H4212" s="58">
        <v>0.2</v>
      </c>
      <c r="I4212" s="4">
        <f>VLOOKUP(Table1[[#This Row],[Week]],WeekDays,2,FALSE)*Table1[[#This Row],[%]]*0.875</f>
        <v>0.875</v>
      </c>
      <c r="J42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213" spans="1:11" hidden="1" x14ac:dyDescent="0.3">
      <c r="A4213" t="s">
        <v>4</v>
      </c>
      <c r="B4213" t="s">
        <v>165</v>
      </c>
      <c r="D4213" t="s">
        <v>17</v>
      </c>
      <c r="E4213" t="s">
        <v>79</v>
      </c>
      <c r="F4213">
        <v>13</v>
      </c>
      <c r="G4213" t="str">
        <f>VLOOKUP(Table1[[#This Row],[Week]],MonthWeek,3,FALSE)</f>
        <v>Mar</v>
      </c>
      <c r="H4213" s="58">
        <v>0.2</v>
      </c>
      <c r="I4213" s="4">
        <f>VLOOKUP(Table1[[#This Row],[Week]],WeekDays,2,FALSE)*Table1[[#This Row],[%]]*0.875</f>
        <v>0.875</v>
      </c>
      <c r="J42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214" spans="1:11" hidden="1" x14ac:dyDescent="0.3">
      <c r="A4214" t="s">
        <v>11</v>
      </c>
      <c r="B4214" t="s">
        <v>11</v>
      </c>
      <c r="D4214" t="s">
        <v>19</v>
      </c>
      <c r="E4214" t="s">
        <v>108</v>
      </c>
      <c r="F4214">
        <v>13</v>
      </c>
      <c r="G4214" t="str">
        <f>VLOOKUP(Table1[[#This Row],[Week]],MonthWeek,3,FALSE)</f>
        <v>Mar</v>
      </c>
      <c r="I4214" s="4">
        <f>VLOOKUP(Table1[[#This Row],[Week]],WeekDays,2,FALSE)*Table1[[#This Row],[%]]*0.875</f>
        <v>0</v>
      </c>
      <c r="J42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15" spans="1:11" hidden="1" x14ac:dyDescent="0.3">
      <c r="A4215" t="s">
        <v>11</v>
      </c>
      <c r="B4215" t="s">
        <v>11</v>
      </c>
      <c r="D4215" t="s">
        <v>19</v>
      </c>
      <c r="E4215" t="s">
        <v>114</v>
      </c>
      <c r="F4215">
        <v>13</v>
      </c>
      <c r="G4215" t="str">
        <f>VLOOKUP(Table1[[#This Row],[Week]],MonthWeek,3,FALSE)</f>
        <v>Mar</v>
      </c>
      <c r="I4215" s="4">
        <f>VLOOKUP(Table1[[#This Row],[Week]],WeekDays,2,FALSE)*Table1[[#This Row],[%]]*0.875</f>
        <v>0</v>
      </c>
      <c r="J42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16" spans="1:11" hidden="1" x14ac:dyDescent="0.3">
      <c r="A4216" t="s">
        <v>11</v>
      </c>
      <c r="B4216" t="s">
        <v>11</v>
      </c>
      <c r="D4216" t="s">
        <v>19</v>
      </c>
      <c r="E4216" t="s">
        <v>102</v>
      </c>
      <c r="F4216">
        <v>13</v>
      </c>
      <c r="G4216" t="str">
        <f>VLOOKUP(Table1[[#This Row],[Week]],MonthWeek,3,FALSE)</f>
        <v>Mar</v>
      </c>
      <c r="I4216" s="4">
        <f>VLOOKUP(Table1[[#This Row],[Week]],WeekDays,2,FALSE)*Table1[[#This Row],[%]]*0.875</f>
        <v>0</v>
      </c>
      <c r="J42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17" spans="1:11" hidden="1" x14ac:dyDescent="0.3">
      <c r="A4217" t="s">
        <v>11</v>
      </c>
      <c r="B4217" t="s">
        <v>11</v>
      </c>
      <c r="D4217" t="s">
        <v>19</v>
      </c>
      <c r="E4217" t="s">
        <v>51</v>
      </c>
      <c r="F4217">
        <v>13</v>
      </c>
      <c r="G4217" t="str">
        <f>VLOOKUP(Table1[[#This Row],[Week]],MonthWeek,3,FALSE)</f>
        <v>Mar</v>
      </c>
      <c r="I4217" s="4">
        <f>VLOOKUP(Table1[[#This Row],[Week]],WeekDays,2,FALSE)*Table1[[#This Row],[%]]*0.875</f>
        <v>0</v>
      </c>
      <c r="J42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18" spans="1:11" hidden="1" x14ac:dyDescent="0.3">
      <c r="A4218" t="s">
        <v>6</v>
      </c>
      <c r="B4218" t="s">
        <v>33</v>
      </c>
      <c r="D4218" t="s">
        <v>19</v>
      </c>
      <c r="E4218" t="s">
        <v>108</v>
      </c>
      <c r="F4218">
        <v>13</v>
      </c>
      <c r="G4218" t="str">
        <f>VLOOKUP(Table1[[#This Row],[Week]],MonthWeek,3,FALSE)</f>
        <v>Mar</v>
      </c>
      <c r="H4218" s="58">
        <v>0.2</v>
      </c>
      <c r="I4218" s="4">
        <f>VLOOKUP(Table1[[#This Row],[Week]],WeekDays,2,FALSE)*Table1[[#This Row],[%]]*0.875</f>
        <v>0.875</v>
      </c>
      <c r="J42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219" spans="1:11" hidden="1" x14ac:dyDescent="0.3">
      <c r="A4219" t="s">
        <v>6</v>
      </c>
      <c r="B4219" t="s">
        <v>33</v>
      </c>
      <c r="D4219" t="s">
        <v>19</v>
      </c>
      <c r="E4219" t="s">
        <v>39</v>
      </c>
      <c r="F4219">
        <v>13</v>
      </c>
      <c r="G4219" t="str">
        <f>VLOOKUP(Table1[[#This Row],[Week]],MonthWeek,3,FALSE)</f>
        <v>Mar</v>
      </c>
      <c r="I4219" s="4">
        <f>VLOOKUP(Table1[[#This Row],[Week]],WeekDays,2,FALSE)*Table1[[#This Row],[%]]*0.875</f>
        <v>0</v>
      </c>
      <c r="J42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20" spans="1:11" hidden="1" x14ac:dyDescent="0.3">
      <c r="A4220" t="s">
        <v>6</v>
      </c>
      <c r="B4220" t="s">
        <v>33</v>
      </c>
      <c r="D4220" t="s">
        <v>15</v>
      </c>
      <c r="E4220" t="s">
        <v>127</v>
      </c>
      <c r="F4220">
        <v>13</v>
      </c>
      <c r="G4220" t="str">
        <f>VLOOKUP(Table1[[#This Row],[Week]],MonthWeek,3,FALSE)</f>
        <v>Mar</v>
      </c>
      <c r="H4220" s="58">
        <v>0.1</v>
      </c>
      <c r="I4220" s="4">
        <f>VLOOKUP(Table1[[#This Row],[Week]],WeekDays,2,FALSE)*Table1[[#This Row],[%]]*0.875</f>
        <v>0.4375</v>
      </c>
      <c r="J42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221" spans="1:11" hidden="1" x14ac:dyDescent="0.3">
      <c r="A4221" t="s">
        <v>6</v>
      </c>
      <c r="B4221" t="s">
        <v>33</v>
      </c>
      <c r="D4221" t="s">
        <v>15</v>
      </c>
      <c r="E4221" t="s">
        <v>138</v>
      </c>
      <c r="F4221">
        <v>13</v>
      </c>
      <c r="G4221" t="str">
        <f>VLOOKUP(Table1[[#This Row],[Week]],MonthWeek,3,FALSE)</f>
        <v>Mar</v>
      </c>
      <c r="H4221" s="42">
        <v>0.25</v>
      </c>
      <c r="I4221" s="4">
        <f>VLOOKUP(Table1[[#This Row],[Week]],WeekDays,2,FALSE)*Table1[[#This Row],[%]]*0.875</f>
        <v>1.09375</v>
      </c>
      <c r="J42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4221" s="42"/>
    </row>
    <row r="4222" spans="1:11" hidden="1" x14ac:dyDescent="0.3">
      <c r="A4222" t="s">
        <v>6</v>
      </c>
      <c r="B4222" t="s">
        <v>33</v>
      </c>
      <c r="D4222" t="s">
        <v>15</v>
      </c>
      <c r="E4222" t="s">
        <v>78</v>
      </c>
      <c r="F4222">
        <v>13</v>
      </c>
      <c r="G4222" t="str">
        <f>VLOOKUP(Table1[[#This Row],[Week]],MonthWeek,3,FALSE)</f>
        <v>Mar</v>
      </c>
      <c r="H4222" s="58">
        <v>0.6</v>
      </c>
      <c r="I4222" s="4">
        <f>VLOOKUP(Table1[[#This Row],[Week]],WeekDays,2,FALSE)*Table1[[#This Row],[%]]*0.875</f>
        <v>2.625</v>
      </c>
      <c r="J42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row>
    <row r="4223" spans="1:11" hidden="1" x14ac:dyDescent="0.3">
      <c r="A4223" t="s">
        <v>6</v>
      </c>
      <c r="B4223" t="s">
        <v>33</v>
      </c>
      <c r="D4223" t="s">
        <v>0</v>
      </c>
      <c r="E4223" t="s">
        <v>6</v>
      </c>
      <c r="F4223">
        <v>13</v>
      </c>
      <c r="G4223" t="str">
        <f>VLOOKUP(Table1[[#This Row],[Week]],MonthWeek,3,FALSE)</f>
        <v>Mar</v>
      </c>
      <c r="H4223" s="58">
        <v>0.2</v>
      </c>
      <c r="I4223" s="4">
        <f>VLOOKUP(Table1[[#This Row],[Week]],WeekDays,2,FALSE)*Table1[[#This Row],[%]]*0.875</f>
        <v>0.875</v>
      </c>
      <c r="J42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224" spans="1:11" hidden="1" x14ac:dyDescent="0.3">
      <c r="A4224" t="s">
        <v>6</v>
      </c>
      <c r="B4224" t="s">
        <v>33</v>
      </c>
      <c r="D4224" t="s">
        <v>17</v>
      </c>
      <c r="E4224" t="s">
        <v>79</v>
      </c>
      <c r="F4224">
        <v>13</v>
      </c>
      <c r="G4224" t="str">
        <f>VLOOKUP(Table1[[#This Row],[Week]],MonthWeek,3,FALSE)</f>
        <v>Mar</v>
      </c>
      <c r="I4224" s="4">
        <f>VLOOKUP(Table1[[#This Row],[Week]],WeekDays,2,FALSE)*Table1[[#This Row],[%]]*0.875</f>
        <v>0</v>
      </c>
      <c r="J42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25" spans="1:11" hidden="1" x14ac:dyDescent="0.3">
      <c r="A4225" t="s">
        <v>6</v>
      </c>
      <c r="B4225" t="s">
        <v>33</v>
      </c>
      <c r="D4225" t="s">
        <v>17</v>
      </c>
      <c r="E4225" t="s">
        <v>62</v>
      </c>
      <c r="F4225">
        <v>13</v>
      </c>
      <c r="G4225" t="str">
        <f>VLOOKUP(Table1[[#This Row],[Week]],MonthWeek,3,FALSE)</f>
        <v>Mar</v>
      </c>
      <c r="H4225" s="58">
        <v>0.8</v>
      </c>
      <c r="I4225" s="4">
        <f>VLOOKUP(Table1[[#This Row],[Week]],WeekDays,2,FALSE)*Table1[[#This Row],[%]]*0.875</f>
        <v>3.5</v>
      </c>
      <c r="J42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4226" spans="1:11" hidden="1" x14ac:dyDescent="0.3">
      <c r="A4226" t="s">
        <v>14</v>
      </c>
      <c r="B4226" t="s">
        <v>99</v>
      </c>
      <c r="D4226" t="s">
        <v>19</v>
      </c>
      <c r="E4226" t="s">
        <v>114</v>
      </c>
      <c r="F4226">
        <v>13</v>
      </c>
      <c r="G4226" t="str">
        <f>VLOOKUP(Table1[[#This Row],[Week]],MonthWeek,3,FALSE)</f>
        <v>Mar</v>
      </c>
      <c r="H4226" s="58">
        <v>0.2</v>
      </c>
      <c r="I4226" s="4">
        <f>VLOOKUP(Table1[[#This Row],[Week]],WeekDays,2,FALSE)*Table1[[#This Row],[%]]*0.875</f>
        <v>0.875</v>
      </c>
      <c r="J42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227" spans="1:11" hidden="1" x14ac:dyDescent="0.3">
      <c r="A4227" t="s">
        <v>14</v>
      </c>
      <c r="B4227" t="s">
        <v>99</v>
      </c>
      <c r="D4227" t="s">
        <v>15</v>
      </c>
      <c r="E4227" t="s">
        <v>124</v>
      </c>
      <c r="F4227">
        <v>13</v>
      </c>
      <c r="G4227" t="str">
        <f>VLOOKUP(Table1[[#This Row],[Week]],MonthWeek,3,FALSE)</f>
        <v>Mar</v>
      </c>
      <c r="I4227" s="4">
        <f>VLOOKUP(Table1[[#This Row],[Week]],WeekDays,2,FALSE)*Table1[[#This Row],[%]]*0.875</f>
        <v>0</v>
      </c>
      <c r="J42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28" spans="1:11" hidden="1" x14ac:dyDescent="0.3">
      <c r="A4228" t="s">
        <v>14</v>
      </c>
      <c r="B4228" t="s">
        <v>99</v>
      </c>
      <c r="D4228" t="s">
        <v>15</v>
      </c>
      <c r="E4228" t="s">
        <v>100</v>
      </c>
      <c r="F4228">
        <v>13</v>
      </c>
      <c r="G4228" t="str">
        <f>VLOOKUP(Table1[[#This Row],[Week]],MonthWeek,3,FALSE)</f>
        <v>Mar</v>
      </c>
      <c r="H4228" s="58">
        <v>0.4</v>
      </c>
      <c r="I4228" s="4">
        <f>VLOOKUP(Table1[[#This Row],[Week]],WeekDays,2,FALSE)*Table1[[#This Row],[%]]*0.875</f>
        <v>1.75</v>
      </c>
      <c r="J422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29" spans="1:11" hidden="1" x14ac:dyDescent="0.3">
      <c r="A4229" t="s">
        <v>14</v>
      </c>
      <c r="B4229" t="s">
        <v>99</v>
      </c>
      <c r="D4229" t="s">
        <v>15</v>
      </c>
      <c r="E4229" t="s">
        <v>86</v>
      </c>
      <c r="F4229">
        <v>13</v>
      </c>
      <c r="G4229" t="str">
        <f>VLOOKUP(Table1[[#This Row],[Week]],MonthWeek,3,FALSE)</f>
        <v>Mar</v>
      </c>
      <c r="H4229" s="58">
        <v>0.4</v>
      </c>
      <c r="I4229" s="4">
        <f>VLOOKUP(Table1[[#This Row],[Week]],WeekDays,2,FALSE)*Table1[[#This Row],[%]]*0.875</f>
        <v>1.75</v>
      </c>
      <c r="J422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30" spans="1:11" hidden="1" x14ac:dyDescent="0.3">
      <c r="A4230" t="s">
        <v>14</v>
      </c>
      <c r="B4230" t="s">
        <v>99</v>
      </c>
      <c r="D4230" t="s">
        <v>0</v>
      </c>
      <c r="E4230" t="s">
        <v>167</v>
      </c>
      <c r="F4230">
        <v>13</v>
      </c>
      <c r="G4230" t="str">
        <f>VLOOKUP(Table1[[#This Row],[Week]],MonthWeek,3,FALSE)</f>
        <v>Mar</v>
      </c>
      <c r="H4230" s="58">
        <v>0.3</v>
      </c>
      <c r="I4230" s="4">
        <f>VLOOKUP(Table1[[#This Row],[Week]],WeekDays,2,FALSE)*Table1[[#This Row],[%]]*0.875</f>
        <v>1.3125</v>
      </c>
      <c r="J423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31" spans="1:11" hidden="1" x14ac:dyDescent="0.3">
      <c r="A4231" t="s">
        <v>14</v>
      </c>
      <c r="B4231" t="s">
        <v>99</v>
      </c>
      <c r="D4231" t="s">
        <v>17</v>
      </c>
      <c r="E4231" t="s">
        <v>107</v>
      </c>
      <c r="F4231">
        <v>13</v>
      </c>
      <c r="G4231" t="str">
        <f>VLOOKUP(Table1[[#This Row],[Week]],MonthWeek,3,FALSE)</f>
        <v>Mar</v>
      </c>
      <c r="H4231" s="58">
        <v>0.4</v>
      </c>
      <c r="I4231" s="4">
        <f>VLOOKUP(Table1[[#This Row],[Week]],WeekDays,2,FALSE)*Table1[[#This Row],[%]]*0.875</f>
        <v>1.75</v>
      </c>
      <c r="J42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4232" spans="1:11" hidden="1" x14ac:dyDescent="0.3">
      <c r="A4232" t="s">
        <v>14</v>
      </c>
      <c r="B4232" t="s">
        <v>99</v>
      </c>
      <c r="D4232" t="s">
        <v>17</v>
      </c>
      <c r="E4232" t="s">
        <v>50</v>
      </c>
      <c r="F4232">
        <v>13</v>
      </c>
      <c r="G4232" t="str">
        <f>VLOOKUP(Table1[[#This Row],[Week]],MonthWeek,3,FALSE)</f>
        <v>Mar</v>
      </c>
      <c r="I4232" s="4">
        <f>VLOOKUP(Table1[[#This Row],[Week]],WeekDays,2,FALSE)*Table1[[#This Row],[%]]*0.875</f>
        <v>0</v>
      </c>
      <c r="J42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33" spans="1:11" hidden="1" x14ac:dyDescent="0.3">
      <c r="A4233" t="s">
        <v>14</v>
      </c>
      <c r="B4233" t="s">
        <v>36</v>
      </c>
      <c r="D4233" t="s">
        <v>19</v>
      </c>
      <c r="E4233" t="s">
        <v>108</v>
      </c>
      <c r="F4233">
        <v>13</v>
      </c>
      <c r="G4233" t="str">
        <f>VLOOKUP(Table1[[#This Row],[Week]],MonthWeek,3,FALSE)</f>
        <v>Mar</v>
      </c>
      <c r="H4233" s="58">
        <v>0.3</v>
      </c>
      <c r="I4233" s="4">
        <f>VLOOKUP(Table1[[#This Row],[Week]],WeekDays,2,FALSE)*Table1[[#This Row],[%]]*0.875</f>
        <v>1.3125</v>
      </c>
      <c r="J42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4234" spans="1:11" hidden="1" x14ac:dyDescent="0.3">
      <c r="A4234" t="s">
        <v>14</v>
      </c>
      <c r="B4234" t="s">
        <v>36</v>
      </c>
      <c r="D4234" t="s">
        <v>15</v>
      </c>
      <c r="E4234" t="s">
        <v>127</v>
      </c>
      <c r="F4234">
        <v>13</v>
      </c>
      <c r="G4234" t="str">
        <f>VLOOKUP(Table1[[#This Row],[Week]],MonthWeek,3,FALSE)</f>
        <v>Mar</v>
      </c>
      <c r="H4234" s="58">
        <v>0.3</v>
      </c>
      <c r="I4234" s="4">
        <f>VLOOKUP(Table1[[#This Row],[Week]],WeekDays,2,FALSE)*Table1[[#This Row],[%]]*0.875</f>
        <v>1.3125</v>
      </c>
      <c r="J42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4235" spans="1:11" hidden="1" x14ac:dyDescent="0.3">
      <c r="A4235" t="s">
        <v>14</v>
      </c>
      <c r="B4235" t="s">
        <v>36</v>
      </c>
      <c r="D4235" t="s">
        <v>0</v>
      </c>
      <c r="E4235" t="s">
        <v>167</v>
      </c>
      <c r="F4235">
        <v>13</v>
      </c>
      <c r="G4235" t="str">
        <f>VLOOKUP(Table1[[#This Row],[Week]],MonthWeek,3,FALSE)</f>
        <v>Mar</v>
      </c>
      <c r="H4235" s="58">
        <v>0.05</v>
      </c>
      <c r="I4235" s="4">
        <f>VLOOKUP(Table1[[#This Row],[Week]],WeekDays,2,FALSE)*Table1[[#This Row],[%]]*0.875</f>
        <v>0.21875</v>
      </c>
      <c r="J423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36" spans="1:11" hidden="1" x14ac:dyDescent="0.3">
      <c r="A4236" t="s">
        <v>14</v>
      </c>
      <c r="B4236" t="s">
        <v>36</v>
      </c>
      <c r="D4236" t="s">
        <v>17</v>
      </c>
      <c r="E4236" t="s">
        <v>120</v>
      </c>
      <c r="F4236">
        <v>13</v>
      </c>
      <c r="G4236" t="str">
        <f>VLOOKUP(Table1[[#This Row],[Week]],MonthWeek,3,FALSE)</f>
        <v>Mar</v>
      </c>
      <c r="H4236" s="58">
        <v>0.3</v>
      </c>
      <c r="I4236" s="4">
        <f>VLOOKUP(Table1[[#This Row],[Week]],WeekDays,2,FALSE)*Table1[[#This Row],[%]]*0.875</f>
        <v>1.3125</v>
      </c>
      <c r="J42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4237" spans="1:11" hidden="1" x14ac:dyDescent="0.3">
      <c r="A4237" t="s">
        <v>13</v>
      </c>
      <c r="B4237" t="s">
        <v>47</v>
      </c>
      <c r="D4237" t="s">
        <v>19</v>
      </c>
      <c r="E4237" t="s">
        <v>39</v>
      </c>
      <c r="F4237">
        <v>13</v>
      </c>
      <c r="G4237" t="str">
        <f>VLOOKUP(Table1[[#This Row],[Week]],MonthWeek,3,FALSE)</f>
        <v>Mar</v>
      </c>
      <c r="H4237" s="58">
        <v>0.2</v>
      </c>
      <c r="I4237" s="4">
        <f>VLOOKUP(Table1[[#This Row],[Week]],WeekDays,2,FALSE)*Table1[[#This Row],[%]]*0.875</f>
        <v>0.875</v>
      </c>
      <c r="J42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238" spans="1:11" hidden="1" x14ac:dyDescent="0.3">
      <c r="A4238" t="s">
        <v>13</v>
      </c>
      <c r="B4238" t="s">
        <v>47</v>
      </c>
      <c r="D4238" t="s">
        <v>15</v>
      </c>
      <c r="E4238" t="s">
        <v>126</v>
      </c>
      <c r="F4238">
        <v>13</v>
      </c>
      <c r="G4238" t="str">
        <f>VLOOKUP(Table1[[#This Row],[Week]],MonthWeek,3,FALSE)</f>
        <v>Mar</v>
      </c>
      <c r="H4238" s="42">
        <v>0.25</v>
      </c>
      <c r="I4238" s="4">
        <f>VLOOKUP(Table1[[#This Row],[Week]],WeekDays,2,FALSE)*Table1[[#This Row],[%]]*0.875</f>
        <v>1.09375</v>
      </c>
      <c r="J42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4238" s="42"/>
    </row>
    <row r="4239" spans="1:11" hidden="1" x14ac:dyDescent="0.3">
      <c r="A4239" t="s">
        <v>13</v>
      </c>
      <c r="B4239" t="s">
        <v>47</v>
      </c>
      <c r="D4239" t="s">
        <v>15</v>
      </c>
      <c r="E4239" t="s">
        <v>78</v>
      </c>
      <c r="F4239">
        <v>13</v>
      </c>
      <c r="G4239" t="str">
        <f>VLOOKUP(Table1[[#This Row],[Week]],MonthWeek,3,FALSE)</f>
        <v>Mar</v>
      </c>
      <c r="H4239" s="42"/>
      <c r="I4239" s="4">
        <f>VLOOKUP(Table1[[#This Row],[Week]],WeekDays,2,FALSE)*Table1[[#This Row],[%]]*0.875</f>
        <v>0</v>
      </c>
      <c r="J42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239" s="42"/>
    </row>
    <row r="4240" spans="1:11" hidden="1" x14ac:dyDescent="0.3">
      <c r="A4240" t="s">
        <v>13</v>
      </c>
      <c r="B4240" t="s">
        <v>47</v>
      </c>
      <c r="D4240" t="s">
        <v>0</v>
      </c>
      <c r="E4240" t="s">
        <v>13</v>
      </c>
      <c r="F4240">
        <v>13</v>
      </c>
      <c r="G4240" t="str">
        <f>VLOOKUP(Table1[[#This Row],[Week]],MonthWeek,3,FALSE)</f>
        <v>Mar</v>
      </c>
      <c r="H4240" s="42">
        <v>0.2</v>
      </c>
      <c r="I4240" s="4">
        <f>VLOOKUP(Table1[[#This Row],[Week]],WeekDays,2,FALSE)*Table1[[#This Row],[%]]*0.875</f>
        <v>0.875</v>
      </c>
      <c r="J42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240" s="42"/>
    </row>
    <row r="4241" spans="1:11" hidden="1" x14ac:dyDescent="0.3">
      <c r="A4241" t="s">
        <v>13</v>
      </c>
      <c r="B4241" t="s">
        <v>47</v>
      </c>
      <c r="D4241" t="s">
        <v>17</v>
      </c>
      <c r="E4241" t="s">
        <v>72</v>
      </c>
      <c r="F4241">
        <v>13</v>
      </c>
      <c r="G4241" t="str">
        <f>VLOOKUP(Table1[[#This Row],[Week]],MonthWeek,3,FALSE)</f>
        <v>Mar</v>
      </c>
      <c r="H4241" s="42">
        <v>0.25</v>
      </c>
      <c r="I4241" s="4">
        <f>VLOOKUP(Table1[[#This Row],[Week]],WeekDays,2,FALSE)*Table1[[#This Row],[%]]*0.875</f>
        <v>1.09375</v>
      </c>
      <c r="J42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4241" s="42"/>
    </row>
    <row r="4242" spans="1:11" hidden="1" x14ac:dyDescent="0.3">
      <c r="A4242" t="s">
        <v>4</v>
      </c>
      <c r="B4242" t="s">
        <v>65</v>
      </c>
      <c r="D4242" t="s">
        <v>19</v>
      </c>
      <c r="E4242" t="s">
        <v>102</v>
      </c>
      <c r="F4242">
        <v>13</v>
      </c>
      <c r="G4242" t="str">
        <f>VLOOKUP(Table1[[#This Row],[Week]],MonthWeek,3,FALSE)</f>
        <v>Mar</v>
      </c>
      <c r="H4242" s="58">
        <v>0.25</v>
      </c>
      <c r="I4242" s="4">
        <f>VLOOKUP(Table1[[#This Row],[Week]],WeekDays,2,FALSE)*Table1[[#This Row],[%]]*0.875</f>
        <v>1.09375</v>
      </c>
      <c r="J42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4243" spans="1:11" hidden="1" x14ac:dyDescent="0.3">
      <c r="A4243" t="s">
        <v>4</v>
      </c>
      <c r="B4243" t="s">
        <v>65</v>
      </c>
      <c r="D4243" t="s">
        <v>15</v>
      </c>
      <c r="E4243" t="s">
        <v>37</v>
      </c>
      <c r="F4243">
        <v>13</v>
      </c>
      <c r="G4243" t="str">
        <f>VLOOKUP(Table1[[#This Row],[Week]],MonthWeek,3,FALSE)</f>
        <v>Mar</v>
      </c>
      <c r="I4243" s="4">
        <f>VLOOKUP(Table1[[#This Row],[Week]],WeekDays,2,FALSE)*Table1[[#This Row],[%]]*0.875</f>
        <v>0</v>
      </c>
      <c r="J42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44" spans="1:11" hidden="1" x14ac:dyDescent="0.3">
      <c r="A4244" t="s">
        <v>4</v>
      </c>
      <c r="B4244" t="s">
        <v>65</v>
      </c>
      <c r="D4244" t="s">
        <v>15</v>
      </c>
      <c r="E4244" t="s">
        <v>49</v>
      </c>
      <c r="F4244">
        <v>13</v>
      </c>
      <c r="G4244" t="str">
        <f>VLOOKUP(Table1[[#This Row],[Week]],MonthWeek,3,FALSE)</f>
        <v>Mar</v>
      </c>
      <c r="H4244" s="58">
        <v>0.5</v>
      </c>
      <c r="I4244" s="4">
        <f>VLOOKUP(Table1[[#This Row],[Week]],WeekDays,2,FALSE)*Table1[[#This Row],[%]]*0.875</f>
        <v>2.1875</v>
      </c>
      <c r="J42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45" spans="1:11" hidden="1" x14ac:dyDescent="0.3">
      <c r="A4245" t="s">
        <v>4</v>
      </c>
      <c r="B4245" t="s">
        <v>65</v>
      </c>
      <c r="D4245" t="s">
        <v>0</v>
      </c>
      <c r="E4245" t="s">
        <v>4</v>
      </c>
      <c r="F4245">
        <v>13</v>
      </c>
      <c r="G4245" t="str">
        <f>VLOOKUP(Table1[[#This Row],[Week]],MonthWeek,3,FALSE)</f>
        <v>Mar</v>
      </c>
      <c r="H4245" s="58">
        <v>0.2</v>
      </c>
      <c r="I4245" s="4">
        <f>VLOOKUP(Table1[[#This Row],[Week]],WeekDays,2,FALSE)*Table1[[#This Row],[%]]*0.875</f>
        <v>0.875</v>
      </c>
      <c r="J42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246" spans="1:11" hidden="1" x14ac:dyDescent="0.3">
      <c r="A4246" t="s">
        <v>4</v>
      </c>
      <c r="B4246" t="s">
        <v>65</v>
      </c>
      <c r="D4246" t="s">
        <v>17</v>
      </c>
      <c r="E4246" t="s">
        <v>79</v>
      </c>
      <c r="F4246">
        <v>13</v>
      </c>
      <c r="G4246" t="str">
        <f>VLOOKUP(Table1[[#This Row],[Week]],MonthWeek,3,FALSE)</f>
        <v>Mar</v>
      </c>
      <c r="H4246" s="58">
        <v>0.2</v>
      </c>
      <c r="I4246" s="4">
        <f>VLOOKUP(Table1[[#This Row],[Week]],WeekDays,2,FALSE)*Table1[[#This Row],[%]]*0.875</f>
        <v>0.875</v>
      </c>
      <c r="J42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247" spans="1:11" hidden="1" x14ac:dyDescent="0.3">
      <c r="A4247" t="s">
        <v>5</v>
      </c>
      <c r="B4247" t="s">
        <v>83</v>
      </c>
      <c r="D4247" t="s">
        <v>19</v>
      </c>
      <c r="E4247" t="s">
        <v>114</v>
      </c>
      <c r="F4247">
        <v>13</v>
      </c>
      <c r="G4247" t="str">
        <f>VLOOKUP(Table1[[#This Row],[Week]],MonthWeek,3,FALSE)</f>
        <v>Mar</v>
      </c>
      <c r="H4247" s="58">
        <v>0.3</v>
      </c>
      <c r="I4247" s="4">
        <f>VLOOKUP(Table1[[#This Row],[Week]],WeekDays,2,FALSE)*Table1[[#This Row],[%]]*0.875</f>
        <v>1.3125</v>
      </c>
      <c r="J42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4248" spans="1:11" hidden="1" x14ac:dyDescent="0.3">
      <c r="A4248" t="s">
        <v>5</v>
      </c>
      <c r="B4248" t="s">
        <v>83</v>
      </c>
      <c r="D4248" t="s">
        <v>19</v>
      </c>
      <c r="E4248" t="s">
        <v>73</v>
      </c>
      <c r="F4248">
        <v>13</v>
      </c>
      <c r="G4248" t="str">
        <f>VLOOKUP(Table1[[#This Row],[Week]],MonthWeek,3,FALSE)</f>
        <v>Mar</v>
      </c>
      <c r="H4248" s="58">
        <v>0.5</v>
      </c>
      <c r="I4248" s="4">
        <f>VLOOKUP(Table1[[#This Row],[Week]],WeekDays,2,FALSE)*Table1[[#This Row],[%]]*0.875</f>
        <v>2.1875</v>
      </c>
      <c r="J42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249" spans="1:11" hidden="1" x14ac:dyDescent="0.3">
      <c r="A4249" t="s">
        <v>5</v>
      </c>
      <c r="B4249" t="s">
        <v>83</v>
      </c>
      <c r="D4249" t="s">
        <v>15</v>
      </c>
      <c r="E4249" t="s">
        <v>130</v>
      </c>
      <c r="F4249">
        <v>13</v>
      </c>
      <c r="G4249" t="str">
        <f>VLOOKUP(Table1[[#This Row],[Week]],MonthWeek,3,FALSE)</f>
        <v>Mar</v>
      </c>
      <c r="I4249" s="4">
        <f>VLOOKUP(Table1[[#This Row],[Week]],WeekDays,2,FALSE)*Table1[[#This Row],[%]]*0.875</f>
        <v>0</v>
      </c>
      <c r="J42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50" spans="1:11" hidden="1" x14ac:dyDescent="0.3">
      <c r="A4250" t="s">
        <v>5</v>
      </c>
      <c r="B4250" t="s">
        <v>83</v>
      </c>
      <c r="D4250" t="s">
        <v>15</v>
      </c>
      <c r="E4250" t="s">
        <v>127</v>
      </c>
      <c r="F4250">
        <v>13</v>
      </c>
      <c r="G4250" t="str">
        <f>VLOOKUP(Table1[[#This Row],[Week]],MonthWeek,3,FALSE)</f>
        <v>Mar</v>
      </c>
      <c r="H4250" s="58">
        <v>0.4</v>
      </c>
      <c r="I4250" s="4">
        <f>VLOOKUP(Table1[[#This Row],[Week]],WeekDays,2,FALSE)*Table1[[#This Row],[%]]*0.875</f>
        <v>1.75</v>
      </c>
      <c r="J42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251" spans="1:11" hidden="1" x14ac:dyDescent="0.3">
      <c r="A4251" t="s">
        <v>5</v>
      </c>
      <c r="B4251" t="s">
        <v>83</v>
      </c>
      <c r="D4251" t="s">
        <v>15</v>
      </c>
      <c r="E4251" t="s">
        <v>128</v>
      </c>
      <c r="F4251">
        <v>13</v>
      </c>
      <c r="G4251" t="str">
        <f>VLOOKUP(Table1[[#This Row],[Week]],MonthWeek,3,FALSE)</f>
        <v>Mar</v>
      </c>
      <c r="H4251" s="58">
        <v>1</v>
      </c>
      <c r="I4251" s="4">
        <f>VLOOKUP(Table1[[#This Row],[Week]],WeekDays,2,FALSE)*Table1[[#This Row],[%]]*0.875</f>
        <v>4.375</v>
      </c>
      <c r="J42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row>
    <row r="4252" spans="1:11" hidden="1" x14ac:dyDescent="0.3">
      <c r="A4252" t="s">
        <v>5</v>
      </c>
      <c r="B4252" t="s">
        <v>83</v>
      </c>
      <c r="D4252" t="s">
        <v>15</v>
      </c>
      <c r="E4252" t="s">
        <v>138</v>
      </c>
      <c r="F4252">
        <v>13</v>
      </c>
      <c r="G4252" t="str">
        <f>VLOOKUP(Table1[[#This Row],[Week]],MonthWeek,3,FALSE)</f>
        <v>Mar</v>
      </c>
      <c r="I4252" s="4">
        <f>VLOOKUP(Table1[[#This Row],[Week]],WeekDays,2,FALSE)*Table1[[#This Row],[%]]*0.875</f>
        <v>0</v>
      </c>
      <c r="J42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53" spans="1:11" hidden="1" x14ac:dyDescent="0.3">
      <c r="A4253" t="s">
        <v>5</v>
      </c>
      <c r="B4253" t="s">
        <v>83</v>
      </c>
      <c r="D4253" t="s">
        <v>17</v>
      </c>
      <c r="E4253" t="s">
        <v>38</v>
      </c>
      <c r="F4253">
        <v>13</v>
      </c>
      <c r="G4253" t="str">
        <f>VLOOKUP(Table1[[#This Row],[Week]],MonthWeek,3,FALSE)</f>
        <v>Mar</v>
      </c>
      <c r="I4253" s="4">
        <f>VLOOKUP(Table1[[#This Row],[Week]],WeekDays,2,FALSE)*Table1[[#This Row],[%]]*0.875</f>
        <v>0</v>
      </c>
      <c r="J42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54" spans="1:11" hidden="1" x14ac:dyDescent="0.3">
      <c r="A4254" t="s">
        <v>5</v>
      </c>
      <c r="B4254" t="s">
        <v>83</v>
      </c>
      <c r="D4254" t="s">
        <v>17</v>
      </c>
      <c r="E4254" t="s">
        <v>107</v>
      </c>
      <c r="F4254">
        <v>13</v>
      </c>
      <c r="G4254" t="str">
        <f>VLOOKUP(Table1[[#This Row],[Week]],MonthWeek,3,FALSE)</f>
        <v>Mar</v>
      </c>
      <c r="H4254" s="58">
        <v>0.25</v>
      </c>
      <c r="I4254" s="4">
        <f>VLOOKUP(Table1[[#This Row],[Week]],WeekDays,2,FALSE)*Table1[[#This Row],[%]]*0.875</f>
        <v>1.09375</v>
      </c>
      <c r="J42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255" spans="1:11" hidden="1" x14ac:dyDescent="0.3">
      <c r="A4255" t="s">
        <v>5</v>
      </c>
      <c r="B4255" t="s">
        <v>83</v>
      </c>
      <c r="D4255" t="s">
        <v>17</v>
      </c>
      <c r="E4255" t="s">
        <v>113</v>
      </c>
      <c r="F4255">
        <v>13</v>
      </c>
      <c r="G4255" t="str">
        <f>VLOOKUP(Table1[[#This Row],[Week]],MonthWeek,3,FALSE)</f>
        <v>Mar</v>
      </c>
      <c r="H4255" s="58">
        <v>1</v>
      </c>
      <c r="I4255" s="4">
        <f>VLOOKUP(Table1[[#This Row],[Week]],WeekDays,2,FALSE)*Table1[[#This Row],[%]]*0.875</f>
        <v>4.375</v>
      </c>
      <c r="J42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row>
    <row r="4256" spans="1:11" hidden="1" x14ac:dyDescent="0.3">
      <c r="A4256" t="s">
        <v>6</v>
      </c>
      <c r="B4256" t="s">
        <v>48</v>
      </c>
      <c r="D4256" t="s">
        <v>19</v>
      </c>
      <c r="E4256" t="s">
        <v>51</v>
      </c>
      <c r="F4256">
        <v>13</v>
      </c>
      <c r="G4256" t="str">
        <f>VLOOKUP(Table1[[#This Row],[Week]],MonthWeek,3,FALSE)</f>
        <v>Mar</v>
      </c>
      <c r="H4256" s="42"/>
      <c r="I4256" s="4">
        <f>VLOOKUP(Table1[[#This Row],[Week]],WeekDays,2,FALSE)*Table1[[#This Row],[%]]*0.875</f>
        <v>0</v>
      </c>
      <c r="J42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256" s="42"/>
    </row>
    <row r="4257" spans="1:10" hidden="1" x14ac:dyDescent="0.3">
      <c r="A4257" t="s">
        <v>9</v>
      </c>
      <c r="B4257" t="s">
        <v>9</v>
      </c>
      <c r="D4257" t="s">
        <v>15</v>
      </c>
      <c r="E4257" t="s">
        <v>130</v>
      </c>
      <c r="F4257">
        <v>13</v>
      </c>
      <c r="G4257" t="str">
        <f>VLOOKUP(Table1[[#This Row],[Week]],MonthWeek,3,FALSE)</f>
        <v>Mar</v>
      </c>
      <c r="I4257" s="4">
        <f>VLOOKUP(Table1[[#This Row],[Week]],WeekDays,2,FALSE)*Table1[[#This Row],[%]]*0.875</f>
        <v>0</v>
      </c>
      <c r="J42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58" spans="1:10" hidden="1" x14ac:dyDescent="0.3">
      <c r="A4258" t="s">
        <v>9</v>
      </c>
      <c r="B4258" t="s">
        <v>9</v>
      </c>
      <c r="D4258" t="s">
        <v>15</v>
      </c>
      <c r="E4258" t="s">
        <v>37</v>
      </c>
      <c r="F4258">
        <v>13</v>
      </c>
      <c r="G4258" t="str">
        <f>VLOOKUP(Table1[[#This Row],[Week]],MonthWeek,3,FALSE)</f>
        <v>Mar</v>
      </c>
      <c r="I4258" s="4">
        <f>VLOOKUP(Table1[[#This Row],[Week]],WeekDays,2,FALSE)*Table1[[#This Row],[%]]*0.875</f>
        <v>0</v>
      </c>
      <c r="J42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59" spans="1:10" hidden="1" x14ac:dyDescent="0.3">
      <c r="A4259" t="s">
        <v>9</v>
      </c>
      <c r="B4259" t="s">
        <v>9</v>
      </c>
      <c r="D4259" t="s">
        <v>15</v>
      </c>
      <c r="E4259" t="s">
        <v>134</v>
      </c>
      <c r="F4259">
        <v>13</v>
      </c>
      <c r="G4259" t="str">
        <f>VLOOKUP(Table1[[#This Row],[Week]],MonthWeek,3,FALSE)</f>
        <v>Mar</v>
      </c>
      <c r="I4259" s="4">
        <f>VLOOKUP(Table1[[#This Row],[Week]],WeekDays,2,FALSE)*Table1[[#This Row],[%]]*0.875</f>
        <v>0</v>
      </c>
      <c r="J42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60" spans="1:10" hidden="1" x14ac:dyDescent="0.3">
      <c r="A4260" t="s">
        <v>9</v>
      </c>
      <c r="B4260" t="s">
        <v>9</v>
      </c>
      <c r="D4260" t="s">
        <v>15</v>
      </c>
      <c r="E4260" t="s">
        <v>133</v>
      </c>
      <c r="F4260">
        <v>13</v>
      </c>
      <c r="G4260" t="str">
        <f>VLOOKUP(Table1[[#This Row],[Week]],MonthWeek,3,FALSE)</f>
        <v>Mar</v>
      </c>
      <c r="I4260" s="4">
        <f>VLOOKUP(Table1[[#This Row],[Week]],WeekDays,2,FALSE)*Table1[[#This Row],[%]]*0.875</f>
        <v>0</v>
      </c>
      <c r="J42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61" spans="1:10" hidden="1" x14ac:dyDescent="0.3">
      <c r="A4261" t="s">
        <v>9</v>
      </c>
      <c r="B4261" t="s">
        <v>9</v>
      </c>
      <c r="D4261" t="s">
        <v>15</v>
      </c>
      <c r="E4261" t="s">
        <v>71</v>
      </c>
      <c r="F4261">
        <v>13</v>
      </c>
      <c r="G4261" t="str">
        <f>VLOOKUP(Table1[[#This Row],[Week]],MonthWeek,3,FALSE)</f>
        <v>Mar</v>
      </c>
      <c r="I4261" s="4">
        <f>VLOOKUP(Table1[[#This Row],[Week]],WeekDays,2,FALSE)*Table1[[#This Row],[%]]*0.875</f>
        <v>0</v>
      </c>
      <c r="J42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62" spans="1:10" hidden="1" x14ac:dyDescent="0.3">
      <c r="A4262" t="s">
        <v>9</v>
      </c>
      <c r="B4262" t="s">
        <v>9</v>
      </c>
      <c r="D4262" t="s">
        <v>15</v>
      </c>
      <c r="E4262" t="s">
        <v>128</v>
      </c>
      <c r="F4262">
        <v>13</v>
      </c>
      <c r="G4262" t="str">
        <f>VLOOKUP(Table1[[#This Row],[Week]],MonthWeek,3,FALSE)</f>
        <v>Mar</v>
      </c>
      <c r="I4262" s="4">
        <f>VLOOKUP(Table1[[#This Row],[Week]],WeekDays,2,FALSE)*Table1[[#This Row],[%]]*0.875</f>
        <v>0</v>
      </c>
      <c r="J42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63" spans="1:10" hidden="1" x14ac:dyDescent="0.3">
      <c r="A4263" t="s">
        <v>9</v>
      </c>
      <c r="B4263" t="s">
        <v>9</v>
      </c>
      <c r="D4263" t="s">
        <v>15</v>
      </c>
      <c r="E4263" t="s">
        <v>126</v>
      </c>
      <c r="F4263">
        <v>13</v>
      </c>
      <c r="G4263" t="str">
        <f>VLOOKUP(Table1[[#This Row],[Week]],MonthWeek,3,FALSE)</f>
        <v>Mar</v>
      </c>
      <c r="I4263" s="4">
        <f>VLOOKUP(Table1[[#This Row],[Week]],WeekDays,2,FALSE)*Table1[[#This Row],[%]]*0.875</f>
        <v>0</v>
      </c>
      <c r="J42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64" spans="1:10" hidden="1" x14ac:dyDescent="0.3">
      <c r="A4264" t="s">
        <v>9</v>
      </c>
      <c r="B4264" t="s">
        <v>9</v>
      </c>
      <c r="D4264" t="s">
        <v>15</v>
      </c>
      <c r="E4264" t="s">
        <v>138</v>
      </c>
      <c r="F4264">
        <v>13</v>
      </c>
      <c r="G4264" t="str">
        <f>VLOOKUP(Table1[[#This Row],[Week]],MonthWeek,3,FALSE)</f>
        <v>Mar</v>
      </c>
      <c r="I4264" s="4">
        <f>VLOOKUP(Table1[[#This Row],[Week]],WeekDays,2,FALSE)*Table1[[#This Row],[%]]*0.875</f>
        <v>0</v>
      </c>
      <c r="J42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65" spans="1:10" hidden="1" x14ac:dyDescent="0.3">
      <c r="A4265" t="s">
        <v>9</v>
      </c>
      <c r="B4265" t="s">
        <v>9</v>
      </c>
      <c r="D4265" t="s">
        <v>15</v>
      </c>
      <c r="E4265" t="s">
        <v>78</v>
      </c>
      <c r="F4265">
        <v>13</v>
      </c>
      <c r="G4265" t="str">
        <f>VLOOKUP(Table1[[#This Row],[Week]],MonthWeek,3,FALSE)</f>
        <v>Mar</v>
      </c>
      <c r="I4265" s="4">
        <f>VLOOKUP(Table1[[#This Row],[Week]],WeekDays,2,FALSE)*Table1[[#This Row],[%]]*0.875</f>
        <v>0</v>
      </c>
      <c r="J42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66" spans="1:10" hidden="1" x14ac:dyDescent="0.3">
      <c r="A4266" t="s">
        <v>14</v>
      </c>
      <c r="B4266" t="s">
        <v>70</v>
      </c>
      <c r="D4266" t="s">
        <v>19</v>
      </c>
      <c r="E4266" t="s">
        <v>19</v>
      </c>
      <c r="F4266">
        <v>13</v>
      </c>
      <c r="G4266" t="str">
        <f>VLOOKUP(Table1[[#This Row],[Week]],MonthWeek,3,FALSE)</f>
        <v>Mar</v>
      </c>
      <c r="H4266" s="58">
        <v>0.25</v>
      </c>
      <c r="I4266" s="4">
        <f>VLOOKUP(Table1[[#This Row],[Week]],WeekDays,2,FALSE)*Table1[[#This Row],[%]]*0.875</f>
        <v>1.09375</v>
      </c>
      <c r="J426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4267" spans="1:10" hidden="1" x14ac:dyDescent="0.3">
      <c r="A4267" t="s">
        <v>14</v>
      </c>
      <c r="B4267" t="s">
        <v>70</v>
      </c>
      <c r="D4267" t="s">
        <v>19</v>
      </c>
      <c r="E4267" t="s">
        <v>39</v>
      </c>
      <c r="F4267">
        <v>13</v>
      </c>
      <c r="G4267" t="str">
        <f>VLOOKUP(Table1[[#This Row],[Week]],MonthWeek,3,FALSE)</f>
        <v>Mar</v>
      </c>
      <c r="H4267" s="58">
        <v>0.2</v>
      </c>
      <c r="I4267" s="4">
        <f>VLOOKUP(Table1[[#This Row],[Week]],WeekDays,2,FALSE)*Table1[[#This Row],[%]]*0.875</f>
        <v>0.875</v>
      </c>
      <c r="J42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268" spans="1:10" hidden="1" x14ac:dyDescent="0.3">
      <c r="A4268" t="s">
        <v>14</v>
      </c>
      <c r="B4268" t="s">
        <v>70</v>
      </c>
      <c r="D4268" t="s">
        <v>15</v>
      </c>
      <c r="E4268" t="s">
        <v>124</v>
      </c>
      <c r="F4268">
        <v>13</v>
      </c>
      <c r="G4268" t="str">
        <f>VLOOKUP(Table1[[#This Row],[Week]],MonthWeek,3,FALSE)</f>
        <v>Mar</v>
      </c>
      <c r="I4268" s="4">
        <f>VLOOKUP(Table1[[#This Row],[Week]],WeekDays,2,FALSE)*Table1[[#This Row],[%]]*0.875</f>
        <v>0</v>
      </c>
      <c r="J42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69" spans="1:10" hidden="1" x14ac:dyDescent="0.3">
      <c r="A4269" t="s">
        <v>14</v>
      </c>
      <c r="B4269" t="s">
        <v>70</v>
      </c>
      <c r="D4269" t="s">
        <v>15</v>
      </c>
      <c r="E4269" t="s">
        <v>100</v>
      </c>
      <c r="F4269">
        <v>13</v>
      </c>
      <c r="G4269" t="str">
        <f>VLOOKUP(Table1[[#This Row],[Week]],MonthWeek,3,FALSE)</f>
        <v>Mar</v>
      </c>
      <c r="I4269" s="4">
        <f>VLOOKUP(Table1[[#This Row],[Week]],WeekDays,2,FALSE)*Table1[[#This Row],[%]]*0.875</f>
        <v>0</v>
      </c>
      <c r="J426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70" spans="1:10" hidden="1" x14ac:dyDescent="0.3">
      <c r="A4270" t="s">
        <v>14</v>
      </c>
      <c r="B4270" t="s">
        <v>70</v>
      </c>
      <c r="D4270" t="s">
        <v>15</v>
      </c>
      <c r="E4270" t="s">
        <v>126</v>
      </c>
      <c r="F4270">
        <v>13</v>
      </c>
      <c r="G4270" t="str">
        <f>VLOOKUP(Table1[[#This Row],[Week]],MonthWeek,3,FALSE)</f>
        <v>Mar</v>
      </c>
      <c r="H4270" s="58">
        <v>0.1</v>
      </c>
      <c r="I4270" s="4">
        <f>VLOOKUP(Table1[[#This Row],[Week]],WeekDays,2,FALSE)*Table1[[#This Row],[%]]*0.875</f>
        <v>0.4375</v>
      </c>
      <c r="J42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271" spans="1:10" hidden="1" x14ac:dyDescent="0.3">
      <c r="A4271" t="s">
        <v>14</v>
      </c>
      <c r="B4271" t="s">
        <v>70</v>
      </c>
      <c r="D4271" t="s">
        <v>15</v>
      </c>
      <c r="E4271" t="s">
        <v>117</v>
      </c>
      <c r="F4271">
        <v>13</v>
      </c>
      <c r="G4271" t="str">
        <f>VLOOKUP(Table1[[#This Row],[Week]],MonthWeek,3,FALSE)</f>
        <v>Mar</v>
      </c>
      <c r="H4271" s="58">
        <v>0.4</v>
      </c>
      <c r="I4271" s="4">
        <f>VLOOKUP(Table1[[#This Row],[Week]],WeekDays,2,FALSE)*Table1[[#This Row],[%]]*0.875</f>
        <v>1.75</v>
      </c>
      <c r="J427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72" spans="1:10" hidden="1" x14ac:dyDescent="0.3">
      <c r="A4272" t="s">
        <v>14</v>
      </c>
      <c r="B4272" t="s">
        <v>70</v>
      </c>
      <c r="D4272" t="s">
        <v>0</v>
      </c>
      <c r="E4272" t="s">
        <v>167</v>
      </c>
      <c r="F4272">
        <v>13</v>
      </c>
      <c r="G4272" t="str">
        <f>VLOOKUP(Table1[[#This Row],[Week]],MonthWeek,3,FALSE)</f>
        <v>Mar</v>
      </c>
      <c r="H4272" s="58">
        <v>0.15</v>
      </c>
      <c r="I4272" s="4">
        <f>VLOOKUP(Table1[[#This Row],[Week]],WeekDays,2,FALSE)*Table1[[#This Row],[%]]*0.875</f>
        <v>0.65625</v>
      </c>
      <c r="J427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273" spans="1:10" hidden="1" x14ac:dyDescent="0.3">
      <c r="A4273" t="s">
        <v>14</v>
      </c>
      <c r="B4273" t="s">
        <v>70</v>
      </c>
      <c r="D4273" t="s">
        <v>17</v>
      </c>
      <c r="E4273" t="s">
        <v>120</v>
      </c>
      <c r="F4273">
        <v>13</v>
      </c>
      <c r="G4273" t="str">
        <f>VLOOKUP(Table1[[#This Row],[Week]],MonthWeek,3,FALSE)</f>
        <v>Mar</v>
      </c>
      <c r="H4273" s="58">
        <v>0.2</v>
      </c>
      <c r="I4273" s="4">
        <f>VLOOKUP(Table1[[#This Row],[Week]],WeekDays,2,FALSE)*Table1[[#This Row],[%]]*0.875</f>
        <v>0.875</v>
      </c>
      <c r="J42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274" spans="1:10" hidden="1" x14ac:dyDescent="0.3">
      <c r="A4274" t="s">
        <v>14</v>
      </c>
      <c r="B4274" t="s">
        <v>70</v>
      </c>
      <c r="D4274" t="s">
        <v>17</v>
      </c>
      <c r="E4274" t="s">
        <v>72</v>
      </c>
      <c r="F4274">
        <v>13</v>
      </c>
      <c r="G4274" t="str">
        <f>VLOOKUP(Table1[[#This Row],[Week]],MonthWeek,3,FALSE)</f>
        <v>Mar</v>
      </c>
      <c r="H4274" s="58">
        <v>0.1</v>
      </c>
      <c r="I4274" s="4">
        <f>VLOOKUP(Table1[[#This Row],[Week]],WeekDays,2,FALSE)*Table1[[#This Row],[%]]*0.875</f>
        <v>0.4375</v>
      </c>
      <c r="J42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275" spans="1:10" hidden="1" x14ac:dyDescent="0.3">
      <c r="A4275" t="s">
        <v>6</v>
      </c>
      <c r="B4275" t="s">
        <v>77</v>
      </c>
      <c r="D4275" t="s">
        <v>19</v>
      </c>
      <c r="E4275" t="s">
        <v>108</v>
      </c>
      <c r="F4275">
        <v>13</v>
      </c>
      <c r="G4275" t="str">
        <f>VLOOKUP(Table1[[#This Row],[Week]],MonthWeek,3,FALSE)</f>
        <v>Mar</v>
      </c>
      <c r="H4275" s="58">
        <v>0.1</v>
      </c>
      <c r="I4275" s="4">
        <f>VLOOKUP(Table1[[#This Row],[Week]],WeekDays,2,FALSE)*Table1[[#This Row],[%]]*0.875</f>
        <v>0.4375</v>
      </c>
      <c r="J42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4276" spans="1:10" hidden="1" x14ac:dyDescent="0.3">
      <c r="A4276" t="s">
        <v>6</v>
      </c>
      <c r="B4276" t="s">
        <v>77</v>
      </c>
      <c r="D4276" t="s">
        <v>15</v>
      </c>
      <c r="E4276" t="s">
        <v>124</v>
      </c>
      <c r="F4276">
        <v>13</v>
      </c>
      <c r="G4276" t="str">
        <f>VLOOKUP(Table1[[#This Row],[Week]],MonthWeek,3,FALSE)</f>
        <v>Mar</v>
      </c>
      <c r="H4276" s="58">
        <v>0.1</v>
      </c>
      <c r="I4276" s="4">
        <f>VLOOKUP(Table1[[#This Row],[Week]],WeekDays,2,FALSE)*Table1[[#This Row],[%]]*0.875</f>
        <v>0.4375</v>
      </c>
      <c r="J42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277" spans="1:10" hidden="1" x14ac:dyDescent="0.3">
      <c r="A4277" t="s">
        <v>6</v>
      </c>
      <c r="B4277" t="s">
        <v>77</v>
      </c>
      <c r="D4277" t="s">
        <v>15</v>
      </c>
      <c r="E4277" t="s">
        <v>132</v>
      </c>
      <c r="F4277">
        <v>13</v>
      </c>
      <c r="G4277" t="str">
        <f>VLOOKUP(Table1[[#This Row],[Week]],MonthWeek,3,FALSE)</f>
        <v>Mar</v>
      </c>
      <c r="H4277" s="58">
        <v>0.2</v>
      </c>
      <c r="I4277" s="4">
        <f>VLOOKUP(Table1[[#This Row],[Week]],WeekDays,2,FALSE)*Table1[[#This Row],[%]]*0.875</f>
        <v>0.875</v>
      </c>
      <c r="J42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278" spans="1:10" hidden="1" x14ac:dyDescent="0.3">
      <c r="A4278" t="s">
        <v>6</v>
      </c>
      <c r="B4278" t="s">
        <v>77</v>
      </c>
      <c r="D4278" t="s">
        <v>0</v>
      </c>
      <c r="E4278" t="s">
        <v>6</v>
      </c>
      <c r="F4278">
        <v>13</v>
      </c>
      <c r="G4278" t="str">
        <f>VLOOKUP(Table1[[#This Row],[Week]],MonthWeek,3,FALSE)</f>
        <v>Mar</v>
      </c>
      <c r="H4278" s="58">
        <v>0.1</v>
      </c>
      <c r="I4278" s="4">
        <f>VLOOKUP(Table1[[#This Row],[Week]],WeekDays,2,FALSE)*Table1[[#This Row],[%]]*0.875</f>
        <v>0.4375</v>
      </c>
      <c r="J42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279" spans="1:10" hidden="1" x14ac:dyDescent="0.3">
      <c r="A4279" t="s">
        <v>6</v>
      </c>
      <c r="B4279" t="s">
        <v>77</v>
      </c>
      <c r="D4279" t="s">
        <v>17</v>
      </c>
      <c r="E4279" t="s">
        <v>107</v>
      </c>
      <c r="F4279">
        <v>13</v>
      </c>
      <c r="G4279" t="str">
        <f>VLOOKUP(Table1[[#This Row],[Week]],MonthWeek,3,FALSE)</f>
        <v>Mar</v>
      </c>
      <c r="H4279" s="58">
        <v>0.2</v>
      </c>
      <c r="I4279" s="4">
        <f>VLOOKUP(Table1[[#This Row],[Week]],WeekDays,2,FALSE)*Table1[[#This Row],[%]]*0.875</f>
        <v>0.875</v>
      </c>
      <c r="J42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280" spans="1:10" hidden="1" x14ac:dyDescent="0.3">
      <c r="A4280" t="s">
        <v>6</v>
      </c>
      <c r="B4280" t="s">
        <v>77</v>
      </c>
      <c r="D4280" t="s">
        <v>17</v>
      </c>
      <c r="E4280" t="s">
        <v>50</v>
      </c>
      <c r="F4280">
        <v>13</v>
      </c>
      <c r="G4280" t="str">
        <f>VLOOKUP(Table1[[#This Row],[Week]],MonthWeek,3,FALSE)</f>
        <v>Mar</v>
      </c>
      <c r="I4280" s="4">
        <f>VLOOKUP(Table1[[#This Row],[Week]],WeekDays,2,FALSE)*Table1[[#This Row],[%]]*0.875</f>
        <v>0</v>
      </c>
      <c r="J42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81" spans="1:10" hidden="1" x14ac:dyDescent="0.3">
      <c r="A4281" t="s">
        <v>6</v>
      </c>
      <c r="B4281" t="s">
        <v>156</v>
      </c>
      <c r="D4281" t="s">
        <v>19</v>
      </c>
      <c r="E4281" t="s">
        <v>73</v>
      </c>
      <c r="F4281">
        <v>13</v>
      </c>
      <c r="G4281" t="str">
        <f>VLOOKUP(Table1[[#This Row],[Week]],MonthWeek,3,FALSE)</f>
        <v>Mar</v>
      </c>
      <c r="I4281" s="4">
        <f>VLOOKUP(Table1[[#This Row],[Week]],WeekDays,2,FALSE)*Table1[[#This Row],[%]]*0.875</f>
        <v>0</v>
      </c>
      <c r="J42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82" spans="1:10" hidden="1" x14ac:dyDescent="0.3">
      <c r="A4282" t="s">
        <v>6</v>
      </c>
      <c r="B4282" t="s">
        <v>156</v>
      </c>
      <c r="D4282" t="s">
        <v>19</v>
      </c>
      <c r="E4282" t="s">
        <v>51</v>
      </c>
      <c r="F4282">
        <v>13</v>
      </c>
      <c r="G4282" t="str">
        <f>VLOOKUP(Table1[[#This Row],[Week]],MonthWeek,3,FALSE)</f>
        <v>Mar</v>
      </c>
      <c r="I4282" s="4">
        <f>VLOOKUP(Table1[[#This Row],[Week]],WeekDays,2,FALSE)*Table1[[#This Row],[%]]*0.875</f>
        <v>0</v>
      </c>
      <c r="J42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83" spans="1:10" hidden="1" x14ac:dyDescent="0.3">
      <c r="A4283" t="s">
        <v>6</v>
      </c>
      <c r="B4283" t="s">
        <v>156</v>
      </c>
      <c r="D4283" t="s">
        <v>15</v>
      </c>
      <c r="E4283" t="s">
        <v>127</v>
      </c>
      <c r="F4283">
        <v>13</v>
      </c>
      <c r="G4283" t="str">
        <f>VLOOKUP(Table1[[#This Row],[Week]],MonthWeek,3,FALSE)</f>
        <v>Mar</v>
      </c>
      <c r="I4283" s="4">
        <f>VLOOKUP(Table1[[#This Row],[Week]],WeekDays,2,FALSE)*Table1[[#This Row],[%]]*0.875</f>
        <v>0</v>
      </c>
      <c r="J42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84" spans="1:10" hidden="1" x14ac:dyDescent="0.3">
      <c r="A4284" t="s">
        <v>6</v>
      </c>
      <c r="B4284" t="s">
        <v>156</v>
      </c>
      <c r="D4284" t="s">
        <v>0</v>
      </c>
      <c r="E4284" t="s">
        <v>6</v>
      </c>
      <c r="F4284">
        <v>13</v>
      </c>
      <c r="G4284" t="str">
        <f>VLOOKUP(Table1[[#This Row],[Week]],MonthWeek,3,FALSE)</f>
        <v>Mar</v>
      </c>
      <c r="I4284" s="4">
        <f>VLOOKUP(Table1[[#This Row],[Week]],WeekDays,2,FALSE)*Table1[[#This Row],[%]]*0.875</f>
        <v>0</v>
      </c>
      <c r="J42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85" spans="1:10" hidden="1" x14ac:dyDescent="0.3">
      <c r="A4285" t="s">
        <v>6</v>
      </c>
      <c r="B4285" t="s">
        <v>156</v>
      </c>
      <c r="D4285" t="s">
        <v>17</v>
      </c>
      <c r="E4285" t="s">
        <v>79</v>
      </c>
      <c r="F4285">
        <v>13</v>
      </c>
      <c r="G4285" t="str">
        <f>VLOOKUP(Table1[[#This Row],[Week]],MonthWeek,3,FALSE)</f>
        <v>Mar</v>
      </c>
      <c r="I4285" s="4">
        <f>VLOOKUP(Table1[[#This Row],[Week]],WeekDays,2,FALSE)*Table1[[#This Row],[%]]*0.875</f>
        <v>0</v>
      </c>
      <c r="J42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86" spans="1:10" hidden="1" x14ac:dyDescent="0.3">
      <c r="A4286" t="s">
        <v>6</v>
      </c>
      <c r="B4286" t="s">
        <v>116</v>
      </c>
      <c r="D4286" t="s">
        <v>19</v>
      </c>
      <c r="E4286" t="s">
        <v>114</v>
      </c>
      <c r="F4286">
        <v>13</v>
      </c>
      <c r="G4286" t="str">
        <f>VLOOKUP(Table1[[#This Row],[Week]],MonthWeek,3,FALSE)</f>
        <v>Mar</v>
      </c>
      <c r="H4286" s="58">
        <v>0.1</v>
      </c>
      <c r="I4286" s="4">
        <f>VLOOKUP(Table1[[#This Row],[Week]],WeekDays,2,FALSE)*Table1[[#This Row],[%]]*0.875</f>
        <v>0.4375</v>
      </c>
      <c r="J42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row>
    <row r="4287" spans="1:10" hidden="1" x14ac:dyDescent="0.3">
      <c r="A4287" t="s">
        <v>6</v>
      </c>
      <c r="B4287" t="s">
        <v>116</v>
      </c>
      <c r="D4287" t="s">
        <v>15</v>
      </c>
      <c r="E4287" t="s">
        <v>122</v>
      </c>
      <c r="F4287">
        <v>13</v>
      </c>
      <c r="G4287" t="str">
        <f>VLOOKUP(Table1[[#This Row],[Week]],MonthWeek,3,FALSE)</f>
        <v>Mar</v>
      </c>
      <c r="H4287" s="58">
        <v>0.4</v>
      </c>
      <c r="I4287" s="4">
        <f>VLOOKUP(Table1[[#This Row],[Week]],WeekDays,2,FALSE)*Table1[[#This Row],[%]]*0.875</f>
        <v>1.75</v>
      </c>
      <c r="J42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4288" spans="1:10" hidden="1" x14ac:dyDescent="0.3">
      <c r="A4288" t="s">
        <v>6</v>
      </c>
      <c r="B4288" t="s">
        <v>116</v>
      </c>
      <c r="D4288" t="s">
        <v>0</v>
      </c>
      <c r="E4288" t="s">
        <v>6</v>
      </c>
      <c r="F4288">
        <v>13</v>
      </c>
      <c r="G4288" t="str">
        <f>VLOOKUP(Table1[[#This Row],[Week]],MonthWeek,3,FALSE)</f>
        <v>Mar</v>
      </c>
      <c r="H4288" s="58">
        <v>0.2</v>
      </c>
      <c r="I4288" s="4">
        <f>VLOOKUP(Table1[[#This Row],[Week]],WeekDays,2,FALSE)*Table1[[#This Row],[%]]*0.875</f>
        <v>0.875</v>
      </c>
      <c r="J42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289" spans="1:11" hidden="1" x14ac:dyDescent="0.3">
      <c r="A4289" t="s">
        <v>6</v>
      </c>
      <c r="B4289" t="s">
        <v>116</v>
      </c>
      <c r="D4289" t="s">
        <v>17</v>
      </c>
      <c r="E4289" t="s">
        <v>107</v>
      </c>
      <c r="F4289">
        <v>13</v>
      </c>
      <c r="G4289" t="str">
        <f>VLOOKUP(Table1[[#This Row],[Week]],MonthWeek,3,FALSE)</f>
        <v>Mar</v>
      </c>
      <c r="H4289" s="58">
        <v>0.1</v>
      </c>
      <c r="I4289" s="4">
        <f>VLOOKUP(Table1[[#This Row],[Week]],WeekDays,2,FALSE)*Table1[[#This Row],[%]]*0.875</f>
        <v>0.4375</v>
      </c>
      <c r="J42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4290" spans="1:11" hidden="1" x14ac:dyDescent="0.3">
      <c r="A4290" t="s">
        <v>6</v>
      </c>
      <c r="B4290" t="s">
        <v>116</v>
      </c>
      <c r="D4290" t="s">
        <v>17</v>
      </c>
      <c r="E4290" t="s">
        <v>50</v>
      </c>
      <c r="F4290">
        <v>13</v>
      </c>
      <c r="G4290" t="str">
        <f>VLOOKUP(Table1[[#This Row],[Week]],MonthWeek,3,FALSE)</f>
        <v>Mar</v>
      </c>
      <c r="H4290" s="58">
        <v>0.2</v>
      </c>
      <c r="I4290" s="4">
        <f>VLOOKUP(Table1[[#This Row],[Week]],WeekDays,2,FALSE)*Table1[[#This Row],[%]]*0.875</f>
        <v>0.875</v>
      </c>
      <c r="J42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290" t="s">
        <v>169</v>
      </c>
    </row>
    <row r="4291" spans="1:11" hidden="1" x14ac:dyDescent="0.3">
      <c r="A4291" t="s">
        <v>6</v>
      </c>
      <c r="B4291" t="s">
        <v>28</v>
      </c>
      <c r="D4291" t="s">
        <v>19</v>
      </c>
      <c r="E4291" t="s">
        <v>39</v>
      </c>
      <c r="F4291">
        <v>13</v>
      </c>
      <c r="G4291" t="str">
        <f>VLOOKUP(Table1[[#This Row],[Week]],MonthWeek,3,FALSE)</f>
        <v>Mar</v>
      </c>
      <c r="H4291" s="58">
        <v>0.2</v>
      </c>
      <c r="I4291" s="4">
        <f>VLOOKUP(Table1[[#This Row],[Week]],WeekDays,2,FALSE)*Table1[[#This Row],[%]]*0.875</f>
        <v>0.875</v>
      </c>
      <c r="J42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292" spans="1:11" hidden="1" x14ac:dyDescent="0.3">
      <c r="A4292" t="s">
        <v>6</v>
      </c>
      <c r="B4292" t="s">
        <v>28</v>
      </c>
      <c r="D4292" t="s">
        <v>15</v>
      </c>
      <c r="E4292" t="s">
        <v>37</v>
      </c>
      <c r="F4292">
        <v>13</v>
      </c>
      <c r="G4292" t="str">
        <f>VLOOKUP(Table1[[#This Row],[Week]],MonthWeek,3,FALSE)</f>
        <v>Mar</v>
      </c>
      <c r="H4292" s="42">
        <v>0.4</v>
      </c>
      <c r="I4292" s="4">
        <f>VLOOKUP(Table1[[#This Row],[Week]],WeekDays,2,FALSE)*Table1[[#This Row],[%]]*0.875</f>
        <v>1.75</v>
      </c>
      <c r="J42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292" s="42"/>
    </row>
    <row r="4293" spans="1:11" hidden="1" x14ac:dyDescent="0.3">
      <c r="A4293" t="s">
        <v>6</v>
      </c>
      <c r="B4293" t="s">
        <v>28</v>
      </c>
      <c r="D4293" t="s">
        <v>15</v>
      </c>
      <c r="E4293" t="s">
        <v>134</v>
      </c>
      <c r="F4293">
        <v>13</v>
      </c>
      <c r="G4293" t="str">
        <f>VLOOKUP(Table1[[#This Row],[Week]],MonthWeek,3,FALSE)</f>
        <v>Mar</v>
      </c>
      <c r="I4293" s="4">
        <f>VLOOKUP(Table1[[#This Row],[Week]],WeekDays,2,FALSE)*Table1[[#This Row],[%]]*0.875</f>
        <v>0</v>
      </c>
      <c r="J42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94" spans="1:11" hidden="1" x14ac:dyDescent="0.3">
      <c r="A4294" t="s">
        <v>6</v>
      </c>
      <c r="B4294" t="s">
        <v>28</v>
      </c>
      <c r="D4294" t="s">
        <v>15</v>
      </c>
      <c r="E4294" t="s">
        <v>127</v>
      </c>
      <c r="F4294">
        <v>13</v>
      </c>
      <c r="G4294" t="str">
        <f>VLOOKUP(Table1[[#This Row],[Week]],MonthWeek,3,FALSE)</f>
        <v>Mar</v>
      </c>
      <c r="I4294" s="4">
        <f>VLOOKUP(Table1[[#This Row],[Week]],WeekDays,2,FALSE)*Table1[[#This Row],[%]]*0.875</f>
        <v>0</v>
      </c>
      <c r="J42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95" spans="1:11" hidden="1" x14ac:dyDescent="0.3">
      <c r="A4295" t="s">
        <v>6</v>
      </c>
      <c r="B4295" t="s">
        <v>28</v>
      </c>
      <c r="D4295" t="s">
        <v>15</v>
      </c>
      <c r="E4295" t="s">
        <v>78</v>
      </c>
      <c r="F4295">
        <v>13</v>
      </c>
      <c r="G4295" t="str">
        <f>VLOOKUP(Table1[[#This Row],[Week]],MonthWeek,3,FALSE)</f>
        <v>Mar</v>
      </c>
      <c r="I4295" s="4">
        <f>VLOOKUP(Table1[[#This Row],[Week]],WeekDays,2,FALSE)*Table1[[#This Row],[%]]*0.875</f>
        <v>0</v>
      </c>
      <c r="J42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296" spans="1:11" hidden="1" x14ac:dyDescent="0.3">
      <c r="A4296" t="s">
        <v>6</v>
      </c>
      <c r="B4296" t="s">
        <v>28</v>
      </c>
      <c r="D4296" t="s">
        <v>0</v>
      </c>
      <c r="E4296" t="s">
        <v>6</v>
      </c>
      <c r="F4296">
        <v>13</v>
      </c>
      <c r="G4296" t="str">
        <f>VLOOKUP(Table1[[#This Row],[Week]],MonthWeek,3,FALSE)</f>
        <v>Mar</v>
      </c>
      <c r="H4296" s="58">
        <v>0.4</v>
      </c>
      <c r="I4296" s="4">
        <f>VLOOKUP(Table1[[#This Row],[Week]],WeekDays,2,FALSE)*Table1[[#This Row],[%]]*0.875</f>
        <v>1.75</v>
      </c>
      <c r="J42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297" spans="1:11" hidden="1" x14ac:dyDescent="0.3">
      <c r="A4297" t="s">
        <v>6</v>
      </c>
      <c r="B4297" t="s">
        <v>28</v>
      </c>
      <c r="D4297" t="s">
        <v>17</v>
      </c>
      <c r="E4297" t="s">
        <v>79</v>
      </c>
      <c r="F4297">
        <v>13</v>
      </c>
      <c r="G4297" t="str">
        <f>VLOOKUP(Table1[[#This Row],[Week]],MonthWeek,3,FALSE)</f>
        <v>Mar</v>
      </c>
      <c r="H4297" s="58">
        <v>0.4</v>
      </c>
      <c r="I4297" s="4">
        <f>VLOOKUP(Table1[[#This Row],[Week]],WeekDays,2,FALSE)*Table1[[#This Row],[%]]*0.875</f>
        <v>1.75</v>
      </c>
      <c r="J42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4298" spans="1:11" hidden="1" x14ac:dyDescent="0.3">
      <c r="A4298" t="s">
        <v>4</v>
      </c>
      <c r="B4298" t="s">
        <v>29</v>
      </c>
      <c r="D4298" t="s">
        <v>19</v>
      </c>
      <c r="E4298" t="s">
        <v>102</v>
      </c>
      <c r="F4298">
        <v>13</v>
      </c>
      <c r="G4298" t="str">
        <f>VLOOKUP(Table1[[#This Row],[Week]],MonthWeek,3,FALSE)</f>
        <v>Mar</v>
      </c>
      <c r="H4298" s="58">
        <v>0.25</v>
      </c>
      <c r="I4298" s="4">
        <f>VLOOKUP(Table1[[#This Row],[Week]],WeekDays,2,FALSE)*Table1[[#This Row],[%]]*0.875</f>
        <v>1.09375</v>
      </c>
      <c r="J42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4299" spans="1:11" hidden="1" x14ac:dyDescent="0.3">
      <c r="A4299" t="s">
        <v>4</v>
      </c>
      <c r="B4299" t="s">
        <v>29</v>
      </c>
      <c r="D4299" t="s">
        <v>15</v>
      </c>
      <c r="E4299" t="s">
        <v>130</v>
      </c>
      <c r="F4299">
        <v>13</v>
      </c>
      <c r="G4299" t="str">
        <f>VLOOKUP(Table1[[#This Row],[Week]],MonthWeek,3,FALSE)</f>
        <v>Mar</v>
      </c>
      <c r="I4299" s="4">
        <f>VLOOKUP(Table1[[#This Row],[Week]],WeekDays,2,FALSE)*Table1[[#This Row],[%]]*0.875</f>
        <v>0</v>
      </c>
      <c r="J42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00" spans="1:11" hidden="1" x14ac:dyDescent="0.3">
      <c r="A4300" t="s">
        <v>4</v>
      </c>
      <c r="B4300" t="s">
        <v>29</v>
      </c>
      <c r="D4300" t="s">
        <v>15</v>
      </c>
      <c r="E4300" t="s">
        <v>37</v>
      </c>
      <c r="F4300">
        <v>13</v>
      </c>
      <c r="G4300" t="str">
        <f>VLOOKUP(Table1[[#This Row],[Week]],MonthWeek,3,FALSE)</f>
        <v>Mar</v>
      </c>
      <c r="H4300" s="58">
        <v>0.5</v>
      </c>
      <c r="I4300" s="4">
        <f>VLOOKUP(Table1[[#This Row],[Week]],WeekDays,2,FALSE)*Table1[[#This Row],[%]]*0.875</f>
        <v>2.1875</v>
      </c>
      <c r="J43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4301" spans="1:11" hidden="1" x14ac:dyDescent="0.3">
      <c r="A4301" t="s">
        <v>4</v>
      </c>
      <c r="B4301" t="s">
        <v>29</v>
      </c>
      <c r="D4301" t="s">
        <v>0</v>
      </c>
      <c r="E4301" t="s">
        <v>4</v>
      </c>
      <c r="F4301">
        <v>13</v>
      </c>
      <c r="G4301" t="str">
        <f>VLOOKUP(Table1[[#This Row],[Week]],MonthWeek,3,FALSE)</f>
        <v>Mar</v>
      </c>
      <c r="H4301" s="58">
        <v>0.2</v>
      </c>
      <c r="I4301" s="4">
        <f>VLOOKUP(Table1[[#This Row],[Week]],WeekDays,2,FALSE)*Table1[[#This Row],[%]]*0.875</f>
        <v>0.875</v>
      </c>
      <c r="J43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02" spans="1:11" hidden="1" x14ac:dyDescent="0.3">
      <c r="A4302" t="s">
        <v>4</v>
      </c>
      <c r="B4302" t="s">
        <v>29</v>
      </c>
      <c r="D4302" t="s">
        <v>17</v>
      </c>
      <c r="E4302" t="s">
        <v>79</v>
      </c>
      <c r="F4302">
        <v>13</v>
      </c>
      <c r="G4302" t="str">
        <f>VLOOKUP(Table1[[#This Row],[Week]],MonthWeek,3,FALSE)</f>
        <v>Mar</v>
      </c>
      <c r="H4302" s="42">
        <v>0.2</v>
      </c>
      <c r="I4302" s="4">
        <f>VLOOKUP(Table1[[#This Row],[Week]],WeekDays,2,FALSE)*Table1[[#This Row],[%]]*0.875</f>
        <v>0.875</v>
      </c>
      <c r="J43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302" s="42"/>
    </row>
    <row r="4303" spans="1:11" hidden="1" x14ac:dyDescent="0.3">
      <c r="A4303" t="s">
        <v>4</v>
      </c>
      <c r="B4303" t="s">
        <v>95</v>
      </c>
      <c r="D4303" t="s">
        <v>19</v>
      </c>
      <c r="E4303" t="s">
        <v>114</v>
      </c>
      <c r="F4303">
        <v>13</v>
      </c>
      <c r="G4303" t="str">
        <f>VLOOKUP(Table1[[#This Row],[Week]],MonthWeek,3,FALSE)</f>
        <v>Mar</v>
      </c>
      <c r="H4303" s="58">
        <v>0.3</v>
      </c>
      <c r="I4303" s="4">
        <f>VLOOKUP(Table1[[#This Row],[Week]],WeekDays,2,FALSE)*Table1[[#This Row],[%]]*0.875</f>
        <v>1.3125</v>
      </c>
      <c r="J43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4304" spans="1:11" hidden="1" x14ac:dyDescent="0.3">
      <c r="A4304" t="s">
        <v>4</v>
      </c>
      <c r="B4304" t="s">
        <v>95</v>
      </c>
      <c r="D4304" t="s">
        <v>19</v>
      </c>
      <c r="E4304" t="s">
        <v>73</v>
      </c>
      <c r="F4304">
        <v>13</v>
      </c>
      <c r="G4304" t="str">
        <f>VLOOKUP(Table1[[#This Row],[Week]],MonthWeek,3,FALSE)</f>
        <v>Mar</v>
      </c>
      <c r="H4304" s="42">
        <v>0.15</v>
      </c>
      <c r="I4304" s="4">
        <f>VLOOKUP(Table1[[#This Row],[Week]],WeekDays,2,FALSE)*Table1[[#This Row],[%]]*0.875</f>
        <v>0.65625</v>
      </c>
      <c r="J43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4304" s="42"/>
    </row>
    <row r="4305" spans="1:11" hidden="1" x14ac:dyDescent="0.3">
      <c r="A4305" t="s">
        <v>4</v>
      </c>
      <c r="B4305" t="s">
        <v>95</v>
      </c>
      <c r="D4305" t="s">
        <v>15</v>
      </c>
      <c r="E4305" t="s">
        <v>130</v>
      </c>
      <c r="F4305">
        <v>13</v>
      </c>
      <c r="G4305" t="str">
        <f>VLOOKUP(Table1[[#This Row],[Week]],MonthWeek,3,FALSE)</f>
        <v>Mar</v>
      </c>
      <c r="H4305" s="58">
        <v>0.5</v>
      </c>
      <c r="I4305" s="4">
        <f>VLOOKUP(Table1[[#This Row],[Week]],WeekDays,2,FALSE)*Table1[[#This Row],[%]]*0.875</f>
        <v>2.1875</v>
      </c>
      <c r="J43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4306" spans="1:11" hidden="1" x14ac:dyDescent="0.3">
      <c r="A4306" t="s">
        <v>4</v>
      </c>
      <c r="B4306" t="s">
        <v>95</v>
      </c>
      <c r="D4306" t="s">
        <v>15</v>
      </c>
      <c r="E4306" t="s">
        <v>37</v>
      </c>
      <c r="F4306">
        <v>13</v>
      </c>
      <c r="G4306" t="str">
        <f>VLOOKUP(Table1[[#This Row],[Week]],MonthWeek,3,FALSE)</f>
        <v>Mar</v>
      </c>
      <c r="I4306" s="4">
        <f>VLOOKUP(Table1[[#This Row],[Week]],WeekDays,2,FALSE)*Table1[[#This Row],[%]]*0.875</f>
        <v>0</v>
      </c>
      <c r="J43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07" spans="1:11" hidden="1" x14ac:dyDescent="0.3">
      <c r="A4307" t="s">
        <v>4</v>
      </c>
      <c r="B4307" t="s">
        <v>95</v>
      </c>
      <c r="D4307" t="s">
        <v>0</v>
      </c>
      <c r="E4307" t="s">
        <v>4</v>
      </c>
      <c r="F4307">
        <v>13</v>
      </c>
      <c r="G4307" t="str">
        <f>VLOOKUP(Table1[[#This Row],[Week]],MonthWeek,3,FALSE)</f>
        <v>Mar</v>
      </c>
      <c r="H4307" s="58">
        <v>0.2</v>
      </c>
      <c r="I4307" s="4">
        <f>VLOOKUP(Table1[[#This Row],[Week]],WeekDays,2,FALSE)*Table1[[#This Row],[%]]*0.875</f>
        <v>0.875</v>
      </c>
      <c r="J43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08" spans="1:11" hidden="1" x14ac:dyDescent="0.3">
      <c r="A4308" t="s">
        <v>4</v>
      </c>
      <c r="B4308" t="s">
        <v>95</v>
      </c>
      <c r="D4308" t="s">
        <v>17</v>
      </c>
      <c r="E4308" t="s">
        <v>118</v>
      </c>
      <c r="F4308">
        <v>13</v>
      </c>
      <c r="G4308" t="str">
        <f>VLOOKUP(Table1[[#This Row],[Week]],MonthWeek,3,FALSE)</f>
        <v>Mar</v>
      </c>
      <c r="H4308" s="58">
        <v>0.2</v>
      </c>
      <c r="I4308" s="4">
        <f>VLOOKUP(Table1[[#This Row],[Week]],WeekDays,2,FALSE)*Table1[[#This Row],[%]]*0.875</f>
        <v>0.875</v>
      </c>
      <c r="J43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309" spans="1:11" hidden="1" x14ac:dyDescent="0.3">
      <c r="A4309" t="s">
        <v>13</v>
      </c>
      <c r="B4309" t="s">
        <v>67</v>
      </c>
      <c r="D4309" t="s">
        <v>19</v>
      </c>
      <c r="E4309" t="s">
        <v>108</v>
      </c>
      <c r="F4309">
        <v>13</v>
      </c>
      <c r="G4309" t="str">
        <f>VLOOKUP(Table1[[#This Row],[Week]],MonthWeek,3,FALSE)</f>
        <v>Mar</v>
      </c>
      <c r="H4309" s="58">
        <v>0.2</v>
      </c>
      <c r="I4309" s="4">
        <f>VLOOKUP(Table1[[#This Row],[Week]],WeekDays,2,FALSE)*Table1[[#This Row],[%]]*0.875</f>
        <v>0.875</v>
      </c>
      <c r="J43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310" spans="1:11" hidden="1" x14ac:dyDescent="0.3">
      <c r="A4310" t="s">
        <v>13</v>
      </c>
      <c r="B4310" t="s">
        <v>67</v>
      </c>
      <c r="D4310" t="s">
        <v>19</v>
      </c>
      <c r="E4310" t="s">
        <v>73</v>
      </c>
      <c r="F4310">
        <v>13</v>
      </c>
      <c r="G4310" t="str">
        <f>VLOOKUP(Table1[[#This Row],[Week]],MonthWeek,3,FALSE)</f>
        <v>Mar</v>
      </c>
      <c r="H4310" s="58">
        <v>0.1</v>
      </c>
      <c r="I4310" s="4">
        <f>VLOOKUP(Table1[[#This Row],[Week]],WeekDays,2,FALSE)*Table1[[#This Row],[%]]*0.875</f>
        <v>0.4375</v>
      </c>
      <c r="J43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4311" spans="1:11" hidden="1" x14ac:dyDescent="0.3">
      <c r="A4311" t="s">
        <v>13</v>
      </c>
      <c r="B4311" t="s">
        <v>67</v>
      </c>
      <c r="D4311" t="s">
        <v>15</v>
      </c>
      <c r="E4311" t="s">
        <v>78</v>
      </c>
      <c r="F4311">
        <v>13</v>
      </c>
      <c r="G4311" t="str">
        <f>VLOOKUP(Table1[[#This Row],[Week]],MonthWeek,3,FALSE)</f>
        <v>Mar</v>
      </c>
      <c r="H4311" s="58">
        <v>0.25</v>
      </c>
      <c r="I4311" s="4">
        <f>VLOOKUP(Table1[[#This Row],[Week]],WeekDays,2,FALSE)*Table1[[#This Row],[%]]*0.875</f>
        <v>1.09375</v>
      </c>
      <c r="J43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12" spans="1:11" hidden="1" x14ac:dyDescent="0.3">
      <c r="A4312" t="s">
        <v>13</v>
      </c>
      <c r="B4312" t="s">
        <v>67</v>
      </c>
      <c r="D4312" t="s">
        <v>0</v>
      </c>
      <c r="E4312" t="s">
        <v>13</v>
      </c>
      <c r="F4312">
        <v>13</v>
      </c>
      <c r="G4312" t="str">
        <f>VLOOKUP(Table1[[#This Row],[Week]],MonthWeek,3,FALSE)</f>
        <v>Mar</v>
      </c>
      <c r="H4312" s="58">
        <v>0.2</v>
      </c>
      <c r="I4312" s="4">
        <f>VLOOKUP(Table1[[#This Row],[Week]],WeekDays,2,FALSE)*Table1[[#This Row],[%]]*0.875</f>
        <v>0.875</v>
      </c>
      <c r="J43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13" spans="1:11" hidden="1" x14ac:dyDescent="0.3">
      <c r="A4313" t="s">
        <v>13</v>
      </c>
      <c r="B4313" t="s">
        <v>67</v>
      </c>
      <c r="D4313" t="s">
        <v>17</v>
      </c>
      <c r="E4313" t="s">
        <v>72</v>
      </c>
      <c r="F4313">
        <v>13</v>
      </c>
      <c r="G4313" t="str">
        <f>VLOOKUP(Table1[[#This Row],[Week]],MonthWeek,3,FALSE)</f>
        <v>Mar</v>
      </c>
      <c r="H4313" s="58">
        <v>0.25</v>
      </c>
      <c r="I4313" s="4">
        <f>VLOOKUP(Table1[[#This Row],[Week]],WeekDays,2,FALSE)*Table1[[#This Row],[%]]*0.875</f>
        <v>1.09375</v>
      </c>
      <c r="J43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4314" spans="1:11" hidden="1" x14ac:dyDescent="0.3">
      <c r="A4314" t="s">
        <v>6</v>
      </c>
      <c r="B4314" t="s">
        <v>31</v>
      </c>
      <c r="D4314" t="s">
        <v>19</v>
      </c>
      <c r="E4314" t="s">
        <v>114</v>
      </c>
      <c r="F4314">
        <v>13</v>
      </c>
      <c r="G4314" t="str">
        <f>VLOOKUP(Table1[[#This Row],[Week]],MonthWeek,3,FALSE)</f>
        <v>Mar</v>
      </c>
      <c r="H4314" s="58">
        <v>0.4</v>
      </c>
      <c r="I4314" s="4">
        <f>VLOOKUP(Table1[[#This Row],[Week]],WeekDays,2,FALSE)*Table1[[#This Row],[%]]*0.875</f>
        <v>1.75</v>
      </c>
      <c r="J43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314" s="42"/>
    </row>
    <row r="4315" spans="1:11" hidden="1" x14ac:dyDescent="0.3">
      <c r="A4315" t="s">
        <v>6</v>
      </c>
      <c r="B4315" t="s">
        <v>31</v>
      </c>
      <c r="D4315" t="s">
        <v>19</v>
      </c>
      <c r="E4315" t="s">
        <v>73</v>
      </c>
      <c r="F4315">
        <v>13</v>
      </c>
      <c r="G4315" t="str">
        <f>VLOOKUP(Table1[[#This Row],[Week]],MonthWeek,3,FALSE)</f>
        <v>Mar</v>
      </c>
      <c r="H4315" s="58">
        <v>0.5</v>
      </c>
      <c r="I4315" s="4">
        <f>VLOOKUP(Table1[[#This Row],[Week]],WeekDays,2,FALSE)*Table1[[#This Row],[%]]*0.875</f>
        <v>2.1875</v>
      </c>
      <c r="J43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316" spans="1:11" hidden="1" x14ac:dyDescent="0.3">
      <c r="A4316" t="s">
        <v>6</v>
      </c>
      <c r="B4316" t="s">
        <v>31</v>
      </c>
      <c r="D4316" t="s">
        <v>15</v>
      </c>
      <c r="E4316" t="s">
        <v>124</v>
      </c>
      <c r="F4316">
        <v>13</v>
      </c>
      <c r="G4316" t="str">
        <f>VLOOKUP(Table1[[#This Row],[Week]],MonthWeek,3,FALSE)</f>
        <v>Mar</v>
      </c>
      <c r="I4316" s="4">
        <f>VLOOKUP(Table1[[#This Row],[Week]],WeekDays,2,FALSE)*Table1[[#This Row],[%]]*0.875</f>
        <v>0</v>
      </c>
      <c r="J43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17" spans="1:11" hidden="1" x14ac:dyDescent="0.3">
      <c r="A4317" t="s">
        <v>6</v>
      </c>
      <c r="B4317" t="s">
        <v>31</v>
      </c>
      <c r="D4317" t="s">
        <v>15</v>
      </c>
      <c r="E4317" t="s">
        <v>122</v>
      </c>
      <c r="F4317">
        <v>13</v>
      </c>
      <c r="G4317" t="str">
        <f>VLOOKUP(Table1[[#This Row],[Week]],MonthWeek,3,FALSE)</f>
        <v>Mar</v>
      </c>
      <c r="H4317" s="42">
        <v>0.1</v>
      </c>
      <c r="I4317" s="4">
        <f>VLOOKUP(Table1[[#This Row],[Week]],WeekDays,2,FALSE)*Table1[[#This Row],[%]]*0.875</f>
        <v>0.4375</v>
      </c>
      <c r="J43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317" s="42"/>
    </row>
    <row r="4318" spans="1:11" hidden="1" x14ac:dyDescent="0.3">
      <c r="A4318" t="s">
        <v>6</v>
      </c>
      <c r="B4318" t="s">
        <v>31</v>
      </c>
      <c r="D4318" t="s">
        <v>15</v>
      </c>
      <c r="E4318" t="s">
        <v>100</v>
      </c>
      <c r="F4318">
        <v>13</v>
      </c>
      <c r="G4318" t="str">
        <f>VLOOKUP(Table1[[#This Row],[Week]],MonthWeek,3,FALSE)</f>
        <v>Mar</v>
      </c>
      <c r="H4318" s="58">
        <v>0.8</v>
      </c>
      <c r="I4318" s="4">
        <f>VLOOKUP(Table1[[#This Row],[Week]],WeekDays,2,FALSE)*Table1[[#This Row],[%]]*0.875</f>
        <v>3.5</v>
      </c>
      <c r="J431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319" spans="1:11" hidden="1" x14ac:dyDescent="0.3">
      <c r="A4319" t="s">
        <v>6</v>
      </c>
      <c r="B4319" t="s">
        <v>31</v>
      </c>
      <c r="D4319" t="s">
        <v>15</v>
      </c>
      <c r="E4319" t="s">
        <v>86</v>
      </c>
      <c r="F4319">
        <v>13</v>
      </c>
      <c r="G4319" t="str">
        <f>VLOOKUP(Table1[[#This Row],[Week]],MonthWeek,3,FALSE)</f>
        <v>Mar</v>
      </c>
      <c r="H4319" s="58">
        <v>0.8</v>
      </c>
      <c r="I4319" s="4">
        <f>VLOOKUP(Table1[[#This Row],[Week]],WeekDays,2,FALSE)*Table1[[#This Row],[%]]*0.875</f>
        <v>3.5</v>
      </c>
      <c r="J431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320" spans="1:11" hidden="1" x14ac:dyDescent="0.3">
      <c r="A4320" t="s">
        <v>6</v>
      </c>
      <c r="B4320" t="s">
        <v>31</v>
      </c>
      <c r="D4320" t="s">
        <v>0</v>
      </c>
      <c r="E4320" t="s">
        <v>6</v>
      </c>
      <c r="F4320">
        <v>13</v>
      </c>
      <c r="G4320" t="str">
        <f>VLOOKUP(Table1[[#This Row],[Week]],MonthWeek,3,FALSE)</f>
        <v>Mar</v>
      </c>
      <c r="H4320" s="58">
        <v>0.5</v>
      </c>
      <c r="I4320" s="4">
        <f>VLOOKUP(Table1[[#This Row],[Week]],WeekDays,2,FALSE)*Table1[[#This Row],[%]]*0.875</f>
        <v>2.1875</v>
      </c>
      <c r="J43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4321" spans="1:11" hidden="1" x14ac:dyDescent="0.3">
      <c r="A4321" t="s">
        <v>6</v>
      </c>
      <c r="B4321" t="s">
        <v>31</v>
      </c>
      <c r="D4321" t="s">
        <v>17</v>
      </c>
      <c r="E4321" t="s">
        <v>107</v>
      </c>
      <c r="F4321">
        <v>13</v>
      </c>
      <c r="G4321" t="str">
        <f>VLOOKUP(Table1[[#This Row],[Week]],MonthWeek,3,FALSE)</f>
        <v>Mar</v>
      </c>
      <c r="H4321" s="42">
        <v>0.2</v>
      </c>
      <c r="I4321" s="4">
        <f>VLOOKUP(Table1[[#This Row],[Week]],WeekDays,2,FALSE)*Table1[[#This Row],[%]]*0.875</f>
        <v>0.875</v>
      </c>
      <c r="J43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321" s="42"/>
    </row>
    <row r="4322" spans="1:11" hidden="1" x14ac:dyDescent="0.3">
      <c r="A4322" t="s">
        <v>6</v>
      </c>
      <c r="B4322" t="s">
        <v>31</v>
      </c>
      <c r="D4322" t="s">
        <v>17</v>
      </c>
      <c r="E4322" t="s">
        <v>50</v>
      </c>
      <c r="F4322">
        <v>13</v>
      </c>
      <c r="G4322" t="str">
        <f>VLOOKUP(Table1[[#This Row],[Week]],MonthWeek,3,FALSE)</f>
        <v>Mar</v>
      </c>
      <c r="H4322" s="58">
        <v>0.8</v>
      </c>
      <c r="I4322" s="4">
        <f>VLOOKUP(Table1[[#This Row],[Week]],WeekDays,2,FALSE)*Table1[[#This Row],[%]]*0.875</f>
        <v>3.5</v>
      </c>
      <c r="J43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row>
    <row r="4323" spans="1:11" hidden="1" x14ac:dyDescent="0.3">
      <c r="A4323" t="s">
        <v>13</v>
      </c>
      <c r="B4323" t="s">
        <v>90</v>
      </c>
      <c r="D4323" t="s">
        <v>19</v>
      </c>
      <c r="E4323" t="s">
        <v>114</v>
      </c>
      <c r="F4323">
        <v>13</v>
      </c>
      <c r="G4323" t="str">
        <f>VLOOKUP(Table1[[#This Row],[Week]],MonthWeek,3,FALSE)</f>
        <v>Mar</v>
      </c>
      <c r="I4323" s="4">
        <f>VLOOKUP(Table1[[#This Row],[Week]],WeekDays,2,FALSE)*Table1[[#This Row],[%]]*0.875</f>
        <v>0</v>
      </c>
      <c r="J43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24" spans="1:11" hidden="1" x14ac:dyDescent="0.3">
      <c r="A4324" t="s">
        <v>13</v>
      </c>
      <c r="B4324" t="s">
        <v>90</v>
      </c>
      <c r="D4324" t="s">
        <v>19</v>
      </c>
      <c r="E4324" t="s">
        <v>39</v>
      </c>
      <c r="F4324">
        <v>13</v>
      </c>
      <c r="G4324" t="str">
        <f>VLOOKUP(Table1[[#This Row],[Week]],MonthWeek,3,FALSE)</f>
        <v>Mar</v>
      </c>
      <c r="H4324" s="58">
        <v>0.2</v>
      </c>
      <c r="I4324" s="4">
        <f>VLOOKUP(Table1[[#This Row],[Week]],WeekDays,2,FALSE)*Table1[[#This Row],[%]]*0.875</f>
        <v>0.875</v>
      </c>
      <c r="J43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325" spans="1:11" hidden="1" x14ac:dyDescent="0.3">
      <c r="A4325" t="s">
        <v>13</v>
      </c>
      <c r="B4325" t="s">
        <v>90</v>
      </c>
      <c r="D4325" t="s">
        <v>15</v>
      </c>
      <c r="E4325" t="s">
        <v>127</v>
      </c>
      <c r="F4325">
        <v>13</v>
      </c>
      <c r="G4325" t="str">
        <f>VLOOKUP(Table1[[#This Row],[Week]],MonthWeek,3,FALSE)</f>
        <v>Mar</v>
      </c>
      <c r="H4325" s="58">
        <v>0.1</v>
      </c>
      <c r="I4325" s="4">
        <f>VLOOKUP(Table1[[#This Row],[Week]],WeekDays,2,FALSE)*Table1[[#This Row],[%]]*0.875</f>
        <v>0.4375</v>
      </c>
      <c r="J43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326" spans="1:11" hidden="1" x14ac:dyDescent="0.3">
      <c r="A4326" t="s">
        <v>13</v>
      </c>
      <c r="B4326" t="s">
        <v>90</v>
      </c>
      <c r="D4326" t="s">
        <v>15</v>
      </c>
      <c r="E4326" t="s">
        <v>138</v>
      </c>
      <c r="F4326">
        <v>13</v>
      </c>
      <c r="G4326" t="str">
        <f>VLOOKUP(Table1[[#This Row],[Week]],MonthWeek,3,FALSE)</f>
        <v>Mar</v>
      </c>
      <c r="H4326" s="58">
        <v>0.25</v>
      </c>
      <c r="I4326" s="4">
        <f>VLOOKUP(Table1[[#This Row],[Week]],WeekDays,2,FALSE)*Table1[[#This Row],[%]]*0.875</f>
        <v>1.09375</v>
      </c>
      <c r="J43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4327" spans="1:11" hidden="1" x14ac:dyDescent="0.3">
      <c r="A4327" t="s">
        <v>13</v>
      </c>
      <c r="B4327" t="s">
        <v>90</v>
      </c>
      <c r="D4327" t="s">
        <v>0</v>
      </c>
      <c r="E4327" t="s">
        <v>13</v>
      </c>
      <c r="F4327">
        <v>13</v>
      </c>
      <c r="G4327" t="str">
        <f>VLOOKUP(Table1[[#This Row],[Week]],MonthWeek,3,FALSE)</f>
        <v>Mar</v>
      </c>
      <c r="H4327" s="58">
        <v>0.2</v>
      </c>
      <c r="I4327" s="4">
        <f>VLOOKUP(Table1[[#This Row],[Week]],WeekDays,2,FALSE)*Table1[[#This Row],[%]]*0.875</f>
        <v>0.875</v>
      </c>
      <c r="J43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28" spans="1:11" hidden="1" x14ac:dyDescent="0.3">
      <c r="A4328" t="s">
        <v>13</v>
      </c>
      <c r="B4328" t="s">
        <v>90</v>
      </c>
      <c r="D4328" t="s">
        <v>17</v>
      </c>
      <c r="E4328" t="s">
        <v>118</v>
      </c>
      <c r="F4328">
        <v>13</v>
      </c>
      <c r="G4328" t="str">
        <f>VLOOKUP(Table1[[#This Row],[Week]],MonthWeek,3,FALSE)</f>
        <v>Mar</v>
      </c>
      <c r="H4328" s="58">
        <v>0.25</v>
      </c>
      <c r="I4328" s="4">
        <f>VLOOKUP(Table1[[#This Row],[Week]],WeekDays,2,FALSE)*Table1[[#This Row],[%]]*0.875</f>
        <v>1.09375</v>
      </c>
      <c r="J43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29" spans="1:11" hidden="1" x14ac:dyDescent="0.3">
      <c r="A4329" t="s">
        <v>13</v>
      </c>
      <c r="B4329" t="s">
        <v>59</v>
      </c>
      <c r="D4329" t="s">
        <v>19</v>
      </c>
      <c r="E4329" t="s">
        <v>102</v>
      </c>
      <c r="F4329">
        <v>13</v>
      </c>
      <c r="G4329" t="str">
        <f>VLOOKUP(Table1[[#This Row],[Week]],MonthWeek,3,FALSE)</f>
        <v>Mar</v>
      </c>
      <c r="I4329" s="4">
        <f>VLOOKUP(Table1[[#This Row],[Week]],WeekDays,2,FALSE)*Table1[[#This Row],[%]]*0.875</f>
        <v>0</v>
      </c>
      <c r="J43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30" spans="1:11" hidden="1" x14ac:dyDescent="0.3">
      <c r="A4330" t="s">
        <v>13</v>
      </c>
      <c r="B4330" t="s">
        <v>59</v>
      </c>
      <c r="D4330" t="s">
        <v>19</v>
      </c>
      <c r="E4330" t="s">
        <v>39</v>
      </c>
      <c r="F4330">
        <v>13</v>
      </c>
      <c r="G4330" t="str">
        <f>VLOOKUP(Table1[[#This Row],[Week]],MonthWeek,3,FALSE)</f>
        <v>Mar</v>
      </c>
      <c r="H4330" s="58">
        <v>0.2</v>
      </c>
      <c r="I4330" s="4">
        <f>VLOOKUP(Table1[[#This Row],[Week]],WeekDays,2,FALSE)*Table1[[#This Row],[%]]*0.875</f>
        <v>0.875</v>
      </c>
      <c r="J43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331" spans="1:11" hidden="1" x14ac:dyDescent="0.3">
      <c r="A4331" t="s">
        <v>13</v>
      </c>
      <c r="B4331" t="s">
        <v>59</v>
      </c>
      <c r="D4331" t="s">
        <v>15</v>
      </c>
      <c r="E4331" t="s">
        <v>92</v>
      </c>
      <c r="F4331">
        <v>13</v>
      </c>
      <c r="G4331" t="str">
        <f>VLOOKUP(Table1[[#This Row],[Week]],MonthWeek,3,FALSE)</f>
        <v>Mar</v>
      </c>
      <c r="I4331" s="4">
        <f>VLOOKUP(Table1[[#This Row],[Week]],WeekDays,2,FALSE)*Table1[[#This Row],[%]]*0.875</f>
        <v>0</v>
      </c>
      <c r="J43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32" spans="1:11" hidden="1" x14ac:dyDescent="0.3">
      <c r="A4332" t="s">
        <v>13</v>
      </c>
      <c r="B4332" t="s">
        <v>59</v>
      </c>
      <c r="D4332" t="s">
        <v>15</v>
      </c>
      <c r="E4332" t="s">
        <v>128</v>
      </c>
      <c r="F4332">
        <v>13</v>
      </c>
      <c r="G4332" t="str">
        <f>VLOOKUP(Table1[[#This Row],[Week]],MonthWeek,3,FALSE)</f>
        <v>Mar</v>
      </c>
      <c r="H4332" s="58">
        <v>0.25</v>
      </c>
      <c r="I4332" s="4">
        <f>VLOOKUP(Table1[[#This Row],[Week]],WeekDays,2,FALSE)*Table1[[#This Row],[%]]*0.875</f>
        <v>1.09375</v>
      </c>
      <c r="J43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4333" spans="1:11" hidden="1" x14ac:dyDescent="0.3">
      <c r="A4333" t="s">
        <v>13</v>
      </c>
      <c r="B4333" t="s">
        <v>59</v>
      </c>
      <c r="D4333" t="s">
        <v>15</v>
      </c>
      <c r="E4333" t="s">
        <v>78</v>
      </c>
      <c r="F4333">
        <v>13</v>
      </c>
      <c r="G4333" t="str">
        <f>VLOOKUP(Table1[[#This Row],[Week]],MonthWeek,3,FALSE)</f>
        <v>Mar</v>
      </c>
      <c r="I4333" s="4">
        <f>VLOOKUP(Table1[[#This Row],[Week]],WeekDays,2,FALSE)*Table1[[#This Row],[%]]*0.875</f>
        <v>0</v>
      </c>
      <c r="J43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34" spans="1:11" hidden="1" x14ac:dyDescent="0.3">
      <c r="A4334" t="s">
        <v>13</v>
      </c>
      <c r="B4334" t="s">
        <v>59</v>
      </c>
      <c r="D4334" t="s">
        <v>0</v>
      </c>
      <c r="E4334" t="s">
        <v>13</v>
      </c>
      <c r="F4334">
        <v>13</v>
      </c>
      <c r="G4334" t="str">
        <f>VLOOKUP(Table1[[#This Row],[Week]],MonthWeek,3,FALSE)</f>
        <v>Mar</v>
      </c>
      <c r="H4334" s="58">
        <v>0.2</v>
      </c>
      <c r="I4334" s="4">
        <f>VLOOKUP(Table1[[#This Row],[Week]],WeekDays,2,FALSE)*Table1[[#This Row],[%]]*0.875</f>
        <v>0.875</v>
      </c>
      <c r="J43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35" spans="1:11" hidden="1" x14ac:dyDescent="0.3">
      <c r="A4335" t="s">
        <v>13</v>
      </c>
      <c r="B4335" t="s">
        <v>59</v>
      </c>
      <c r="D4335" t="s">
        <v>17</v>
      </c>
      <c r="E4335" t="s">
        <v>72</v>
      </c>
      <c r="F4335">
        <v>13</v>
      </c>
      <c r="G4335" t="str">
        <f>VLOOKUP(Table1[[#This Row],[Week]],MonthWeek,3,FALSE)</f>
        <v>Mar</v>
      </c>
      <c r="H4335" s="58">
        <v>0.25</v>
      </c>
      <c r="I4335" s="4">
        <f>VLOOKUP(Table1[[#This Row],[Week]],WeekDays,2,FALSE)*Table1[[#This Row],[%]]*0.875</f>
        <v>1.09375</v>
      </c>
      <c r="J43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row>
    <row r="4336" spans="1:11" hidden="1" x14ac:dyDescent="0.3">
      <c r="A4336" t="s">
        <v>10</v>
      </c>
      <c r="B4336" t="s">
        <v>10</v>
      </c>
      <c r="D4336" t="s">
        <v>17</v>
      </c>
      <c r="E4336" t="s">
        <v>72</v>
      </c>
      <c r="F4336">
        <v>13</v>
      </c>
      <c r="G4336" t="str">
        <f>VLOOKUP(Table1[[#This Row],[Week]],MonthWeek,3,FALSE)</f>
        <v>Mar</v>
      </c>
      <c r="H4336" s="58">
        <v>0.2</v>
      </c>
      <c r="I4336" s="4">
        <f>VLOOKUP(Table1[[#This Row],[Week]],WeekDays,2,FALSE)*Table1[[#This Row],[%]]*0.875</f>
        <v>0.875</v>
      </c>
      <c r="J43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336" t="s">
        <v>170</v>
      </c>
    </row>
    <row r="4337" spans="1:10" hidden="1" x14ac:dyDescent="0.3">
      <c r="A4337" t="s">
        <v>10</v>
      </c>
      <c r="B4337" t="s">
        <v>10</v>
      </c>
      <c r="D4337" t="s">
        <v>17</v>
      </c>
      <c r="E4337" t="s">
        <v>79</v>
      </c>
      <c r="F4337">
        <v>13</v>
      </c>
      <c r="G4337" t="str">
        <f>VLOOKUP(Table1[[#This Row],[Week]],MonthWeek,3,FALSE)</f>
        <v>Mar</v>
      </c>
      <c r="I4337" s="4">
        <f>VLOOKUP(Table1[[#This Row],[Week]],WeekDays,2,FALSE)*Table1[[#This Row],[%]]*0.875</f>
        <v>0</v>
      </c>
      <c r="J43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38" spans="1:10" hidden="1" x14ac:dyDescent="0.3">
      <c r="A4338" t="s">
        <v>10</v>
      </c>
      <c r="B4338" t="s">
        <v>10</v>
      </c>
      <c r="D4338" t="s">
        <v>17</v>
      </c>
      <c r="E4338" t="s">
        <v>62</v>
      </c>
      <c r="F4338">
        <v>13</v>
      </c>
      <c r="G4338" t="str">
        <f>VLOOKUP(Table1[[#This Row],[Week]],MonthWeek,3,FALSE)</f>
        <v>Mar</v>
      </c>
      <c r="I4338" s="4">
        <f>VLOOKUP(Table1[[#This Row],[Week]],WeekDays,2,FALSE)*Table1[[#This Row],[%]]*0.875</f>
        <v>0</v>
      </c>
      <c r="J43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39" spans="1:10" hidden="1" x14ac:dyDescent="0.3">
      <c r="A4339" t="s">
        <v>4</v>
      </c>
      <c r="B4339" t="s">
        <v>45</v>
      </c>
      <c r="D4339" t="s">
        <v>19</v>
      </c>
      <c r="E4339" t="s">
        <v>102</v>
      </c>
      <c r="F4339">
        <v>13</v>
      </c>
      <c r="G4339" t="str">
        <f>VLOOKUP(Table1[[#This Row],[Week]],MonthWeek,3,FALSE)</f>
        <v>Mar</v>
      </c>
      <c r="H4339" s="58">
        <v>0.25</v>
      </c>
      <c r="I4339" s="4">
        <f>VLOOKUP(Table1[[#This Row],[Week]],WeekDays,2,FALSE)*Table1[[#This Row],[%]]*0.875</f>
        <v>1.09375</v>
      </c>
      <c r="J43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row>
    <row r="4340" spans="1:10" hidden="1" x14ac:dyDescent="0.3">
      <c r="A4340" t="s">
        <v>4</v>
      </c>
      <c r="B4340" t="s">
        <v>45</v>
      </c>
      <c r="D4340" t="s">
        <v>15</v>
      </c>
      <c r="E4340" t="s">
        <v>130</v>
      </c>
      <c r="F4340">
        <v>13</v>
      </c>
      <c r="G4340" t="str">
        <f>VLOOKUP(Table1[[#This Row],[Week]],MonthWeek,3,FALSE)</f>
        <v>Mar</v>
      </c>
      <c r="H4340" s="58">
        <v>0.5</v>
      </c>
      <c r="I4340" s="4">
        <f>VLOOKUP(Table1[[#This Row],[Week]],WeekDays,2,FALSE)*Table1[[#This Row],[%]]*0.875</f>
        <v>2.1875</v>
      </c>
      <c r="J43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row>
    <row r="4341" spans="1:10" hidden="1" x14ac:dyDescent="0.3">
      <c r="A4341" t="s">
        <v>4</v>
      </c>
      <c r="B4341" t="s">
        <v>45</v>
      </c>
      <c r="D4341" t="s">
        <v>0</v>
      </c>
      <c r="E4341" t="s">
        <v>4</v>
      </c>
      <c r="F4341">
        <v>13</v>
      </c>
      <c r="G4341" t="str">
        <f>VLOOKUP(Table1[[#This Row],[Week]],MonthWeek,3,FALSE)</f>
        <v>Mar</v>
      </c>
      <c r="H4341" s="58">
        <v>0.2</v>
      </c>
      <c r="I4341" s="4">
        <f>VLOOKUP(Table1[[#This Row],[Week]],WeekDays,2,FALSE)*Table1[[#This Row],[%]]*0.875</f>
        <v>0.875</v>
      </c>
      <c r="J43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42" spans="1:10" hidden="1" x14ac:dyDescent="0.3">
      <c r="A4342" t="s">
        <v>4</v>
      </c>
      <c r="B4342" t="s">
        <v>45</v>
      </c>
      <c r="D4342" t="s">
        <v>17</v>
      </c>
      <c r="E4342" t="s">
        <v>118</v>
      </c>
      <c r="F4342">
        <v>13</v>
      </c>
      <c r="G4342" t="str">
        <f>VLOOKUP(Table1[[#This Row],[Week]],MonthWeek,3,FALSE)</f>
        <v>Mar</v>
      </c>
      <c r="H4342" s="58">
        <v>0.2</v>
      </c>
      <c r="I4342" s="4">
        <f>VLOOKUP(Table1[[#This Row],[Week]],WeekDays,2,FALSE)*Table1[[#This Row],[%]]*0.875</f>
        <v>0.875</v>
      </c>
      <c r="J43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343" spans="1:10" hidden="1" x14ac:dyDescent="0.3">
      <c r="A4343" t="s">
        <v>13</v>
      </c>
      <c r="B4343" t="s">
        <v>98</v>
      </c>
      <c r="D4343" t="s">
        <v>19</v>
      </c>
      <c r="E4343" t="s">
        <v>39</v>
      </c>
      <c r="F4343">
        <v>13</v>
      </c>
      <c r="G4343" t="str">
        <f>VLOOKUP(Table1[[#This Row],[Week]],MonthWeek,3,FALSE)</f>
        <v>Mar</v>
      </c>
      <c r="H4343" s="58">
        <v>0.2</v>
      </c>
      <c r="I4343" s="4">
        <f>VLOOKUP(Table1[[#This Row],[Week]],WeekDays,2,FALSE)*Table1[[#This Row],[%]]*0.875</f>
        <v>0.875</v>
      </c>
      <c r="J43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row>
    <row r="4344" spans="1:10" hidden="1" x14ac:dyDescent="0.3">
      <c r="A4344" t="s">
        <v>13</v>
      </c>
      <c r="B4344" t="s">
        <v>98</v>
      </c>
      <c r="D4344" t="s">
        <v>15</v>
      </c>
      <c r="E4344" t="s">
        <v>126</v>
      </c>
      <c r="F4344">
        <v>13</v>
      </c>
      <c r="G4344" t="str">
        <f>VLOOKUP(Table1[[#This Row],[Week]],MonthWeek,3,FALSE)</f>
        <v>Mar</v>
      </c>
      <c r="I4344" s="4">
        <f>VLOOKUP(Table1[[#This Row],[Week]],WeekDays,2,FALSE)*Table1[[#This Row],[%]]*0.875</f>
        <v>0</v>
      </c>
      <c r="J43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45" spans="1:10" hidden="1" x14ac:dyDescent="0.3">
      <c r="A4345" t="s">
        <v>13</v>
      </c>
      <c r="B4345" t="s">
        <v>98</v>
      </c>
      <c r="D4345" t="s">
        <v>15</v>
      </c>
      <c r="E4345" t="s">
        <v>117</v>
      </c>
      <c r="F4345">
        <v>13</v>
      </c>
      <c r="G4345" t="str">
        <f>VLOOKUP(Table1[[#This Row],[Week]],MonthWeek,3,FALSE)</f>
        <v>Mar</v>
      </c>
      <c r="H4345" s="58">
        <v>0.25</v>
      </c>
      <c r="I4345" s="4">
        <f>VLOOKUP(Table1[[#This Row],[Week]],WeekDays,2,FALSE)*Table1[[#This Row],[%]]*0.875</f>
        <v>1.09375</v>
      </c>
      <c r="J434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346" spans="1:10" hidden="1" x14ac:dyDescent="0.3">
      <c r="A4346" t="s">
        <v>13</v>
      </c>
      <c r="B4346" t="s">
        <v>98</v>
      </c>
      <c r="D4346" t="s">
        <v>0</v>
      </c>
      <c r="E4346" t="s">
        <v>13</v>
      </c>
      <c r="F4346">
        <v>13</v>
      </c>
      <c r="G4346" t="str">
        <f>VLOOKUP(Table1[[#This Row],[Week]],MonthWeek,3,FALSE)</f>
        <v>Mar</v>
      </c>
      <c r="H4346" s="58">
        <v>0.2</v>
      </c>
      <c r="I4346" s="4">
        <f>VLOOKUP(Table1[[#This Row],[Week]],WeekDays,2,FALSE)*Table1[[#This Row],[%]]*0.875</f>
        <v>0.875</v>
      </c>
      <c r="J43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47" spans="1:10" hidden="1" x14ac:dyDescent="0.3">
      <c r="A4347" t="s">
        <v>13</v>
      </c>
      <c r="B4347" t="s">
        <v>98</v>
      </c>
      <c r="D4347" t="s">
        <v>17</v>
      </c>
      <c r="E4347" t="s">
        <v>118</v>
      </c>
      <c r="F4347">
        <v>13</v>
      </c>
      <c r="G4347" t="str">
        <f>VLOOKUP(Table1[[#This Row],[Week]],MonthWeek,3,FALSE)</f>
        <v>Mar</v>
      </c>
      <c r="H4347" s="58">
        <v>0.25</v>
      </c>
      <c r="I4347" s="4">
        <f>VLOOKUP(Table1[[#This Row],[Week]],WeekDays,2,FALSE)*Table1[[#This Row],[%]]*0.875</f>
        <v>1.09375</v>
      </c>
      <c r="J43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48" spans="1:10" hidden="1" x14ac:dyDescent="0.3">
      <c r="A4348" t="s">
        <v>6</v>
      </c>
      <c r="B4348" t="s">
        <v>56</v>
      </c>
      <c r="D4348" t="s">
        <v>19</v>
      </c>
      <c r="E4348" t="s">
        <v>114</v>
      </c>
      <c r="F4348">
        <v>13</v>
      </c>
      <c r="G4348" t="str">
        <f>VLOOKUP(Table1[[#This Row],[Week]],MonthWeek,3,FALSE)</f>
        <v>Mar</v>
      </c>
      <c r="I4348" s="4">
        <f>VLOOKUP(Table1[[#This Row],[Week]],WeekDays,2,FALSE)*Table1[[#This Row],[%]]*0.875</f>
        <v>0</v>
      </c>
      <c r="J43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49" spans="1:10" hidden="1" x14ac:dyDescent="0.3">
      <c r="A4349" t="s">
        <v>6</v>
      </c>
      <c r="B4349" t="s">
        <v>56</v>
      </c>
      <c r="D4349" t="s">
        <v>15</v>
      </c>
      <c r="E4349" t="s">
        <v>122</v>
      </c>
      <c r="F4349">
        <v>13</v>
      </c>
      <c r="G4349" t="str">
        <f>VLOOKUP(Table1[[#This Row],[Week]],MonthWeek,3,FALSE)</f>
        <v>Mar</v>
      </c>
      <c r="I4349" s="4">
        <f>VLOOKUP(Table1[[#This Row],[Week]],WeekDays,2,FALSE)*Table1[[#This Row],[%]]*0.875</f>
        <v>0</v>
      </c>
      <c r="J43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50" spans="1:10" hidden="1" x14ac:dyDescent="0.3">
      <c r="A4350" t="s">
        <v>6</v>
      </c>
      <c r="B4350" t="s">
        <v>56</v>
      </c>
      <c r="D4350" t="s">
        <v>0</v>
      </c>
      <c r="E4350" t="s">
        <v>6</v>
      </c>
      <c r="F4350">
        <v>13</v>
      </c>
      <c r="G4350" t="str">
        <f>VLOOKUP(Table1[[#This Row],[Week]],MonthWeek,3,FALSE)</f>
        <v>Mar</v>
      </c>
      <c r="I4350" s="4">
        <f>VLOOKUP(Table1[[#This Row],[Week]],WeekDays,2,FALSE)*Table1[[#This Row],[%]]*0.875</f>
        <v>0</v>
      </c>
      <c r="J43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51" spans="1:10" hidden="1" x14ac:dyDescent="0.3">
      <c r="A4351" t="s">
        <v>6</v>
      </c>
      <c r="B4351" t="s">
        <v>56</v>
      </c>
      <c r="D4351" t="s">
        <v>17</v>
      </c>
      <c r="E4351" t="s">
        <v>50</v>
      </c>
      <c r="F4351">
        <v>13</v>
      </c>
      <c r="G4351" t="str">
        <f>VLOOKUP(Table1[[#This Row],[Week]],MonthWeek,3,FALSE)</f>
        <v>Mar</v>
      </c>
      <c r="I4351" s="4">
        <f>VLOOKUP(Table1[[#This Row],[Week]],WeekDays,2,FALSE)*Table1[[#This Row],[%]]*0.875</f>
        <v>0</v>
      </c>
      <c r="J43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52" spans="1:10" hidden="1" x14ac:dyDescent="0.3">
      <c r="A4352" t="s">
        <v>5</v>
      </c>
      <c r="B4352" t="s">
        <v>46</v>
      </c>
      <c r="D4352" t="s">
        <v>19</v>
      </c>
      <c r="E4352" t="s">
        <v>108</v>
      </c>
      <c r="F4352">
        <v>13</v>
      </c>
      <c r="G4352" t="str">
        <f>VLOOKUP(Table1[[#This Row],[Week]],MonthWeek,3,FALSE)</f>
        <v>Mar</v>
      </c>
      <c r="I4352" s="4">
        <f>VLOOKUP(Table1[[#This Row],[Week]],WeekDays,2,FALSE)*Table1[[#This Row],[%]]*0.875</f>
        <v>0</v>
      </c>
      <c r="J43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53" spans="1:11" hidden="1" x14ac:dyDescent="0.3">
      <c r="A4353" t="s">
        <v>5</v>
      </c>
      <c r="B4353" t="s">
        <v>46</v>
      </c>
      <c r="D4353" t="s">
        <v>19</v>
      </c>
      <c r="E4353" t="s">
        <v>39</v>
      </c>
      <c r="F4353">
        <v>13</v>
      </c>
      <c r="G4353" t="str">
        <f>VLOOKUP(Table1[[#This Row],[Week]],MonthWeek,3,FALSE)</f>
        <v>Mar</v>
      </c>
      <c r="I4353" s="4">
        <f>VLOOKUP(Table1[[#This Row],[Week]],WeekDays,2,FALSE)*Table1[[#This Row],[%]]*0.875</f>
        <v>0</v>
      </c>
      <c r="J43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54" spans="1:11" hidden="1" x14ac:dyDescent="0.3">
      <c r="A4354" t="s">
        <v>5</v>
      </c>
      <c r="B4354" t="s">
        <v>46</v>
      </c>
      <c r="D4354" t="s">
        <v>15</v>
      </c>
      <c r="E4354" t="s">
        <v>133</v>
      </c>
      <c r="F4354">
        <v>13</v>
      </c>
      <c r="G4354" t="str">
        <f>VLOOKUP(Table1[[#This Row],[Week]],MonthWeek,3,FALSE)</f>
        <v>Mar</v>
      </c>
      <c r="I4354" s="4">
        <f>VLOOKUP(Table1[[#This Row],[Week]],WeekDays,2,FALSE)*Table1[[#This Row],[%]]*0.875</f>
        <v>0</v>
      </c>
      <c r="J43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55" spans="1:11" hidden="1" x14ac:dyDescent="0.3">
      <c r="A4355" t="s">
        <v>5</v>
      </c>
      <c r="B4355" t="s">
        <v>46</v>
      </c>
      <c r="D4355" t="s">
        <v>15</v>
      </c>
      <c r="E4355" t="s">
        <v>78</v>
      </c>
      <c r="F4355">
        <v>13</v>
      </c>
      <c r="G4355" t="str">
        <f>VLOOKUP(Table1[[#This Row],[Week]],MonthWeek,3,FALSE)</f>
        <v>Mar</v>
      </c>
      <c r="I4355" s="4">
        <f>VLOOKUP(Table1[[#This Row],[Week]],WeekDays,2,FALSE)*Table1[[#This Row],[%]]*0.875</f>
        <v>0</v>
      </c>
      <c r="J43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56" spans="1:11" hidden="1" x14ac:dyDescent="0.3">
      <c r="A4356" t="s">
        <v>5</v>
      </c>
      <c r="B4356" t="s">
        <v>46</v>
      </c>
      <c r="D4356" t="s">
        <v>17</v>
      </c>
      <c r="E4356" t="s">
        <v>62</v>
      </c>
      <c r="F4356">
        <v>13</v>
      </c>
      <c r="G4356" t="str">
        <f>VLOOKUP(Table1[[#This Row],[Week]],MonthWeek,3,FALSE)</f>
        <v>Mar</v>
      </c>
      <c r="I4356" s="4">
        <f>VLOOKUP(Table1[[#This Row],[Week]],WeekDays,2,FALSE)*Table1[[#This Row],[%]]*0.875</f>
        <v>0</v>
      </c>
      <c r="J43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57" spans="1:11" hidden="1" x14ac:dyDescent="0.3">
      <c r="A4357" t="s">
        <v>14</v>
      </c>
      <c r="B4357" t="s">
        <v>85</v>
      </c>
      <c r="D4357" t="s">
        <v>19</v>
      </c>
      <c r="E4357" t="s">
        <v>108</v>
      </c>
      <c r="F4357">
        <v>13</v>
      </c>
      <c r="G4357" t="str">
        <f>VLOOKUP(Table1[[#This Row],[Week]],MonthWeek,3,FALSE)</f>
        <v>Mar</v>
      </c>
      <c r="H4357" s="58">
        <v>0.3</v>
      </c>
      <c r="I4357" s="4">
        <f>VLOOKUP(Table1[[#This Row],[Week]],WeekDays,2,FALSE)*Table1[[#This Row],[%]]*0.875</f>
        <v>1.3125</v>
      </c>
      <c r="J43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4358" spans="1:11" hidden="1" x14ac:dyDescent="0.3">
      <c r="A4358" t="s">
        <v>14</v>
      </c>
      <c r="B4358" t="s">
        <v>85</v>
      </c>
      <c r="D4358" t="s">
        <v>15</v>
      </c>
      <c r="E4358" t="s">
        <v>92</v>
      </c>
      <c r="F4358">
        <v>13</v>
      </c>
      <c r="G4358" t="str">
        <f>VLOOKUP(Table1[[#This Row],[Week]],MonthWeek,3,FALSE)</f>
        <v>Mar</v>
      </c>
      <c r="H4358" s="58">
        <v>0.5</v>
      </c>
      <c r="I4358" s="4">
        <f>VLOOKUP(Table1[[#This Row],[Week]],WeekDays,2,FALSE)*Table1[[#This Row],[%]]*0.875</f>
        <v>2.1875</v>
      </c>
      <c r="J43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359" spans="1:11" hidden="1" x14ac:dyDescent="0.3">
      <c r="A4359" t="s">
        <v>14</v>
      </c>
      <c r="B4359" t="s">
        <v>85</v>
      </c>
      <c r="D4359" t="s">
        <v>15</v>
      </c>
      <c r="E4359" t="s">
        <v>126</v>
      </c>
      <c r="F4359">
        <v>13</v>
      </c>
      <c r="G4359" t="str">
        <f>VLOOKUP(Table1[[#This Row],[Week]],MonthWeek,3,FALSE)</f>
        <v>Mar</v>
      </c>
      <c r="H4359" s="58">
        <v>0.05</v>
      </c>
      <c r="I4359" s="4">
        <f>VLOOKUP(Table1[[#This Row],[Week]],WeekDays,2,FALSE)*Table1[[#This Row],[%]]*0.875</f>
        <v>0.21875</v>
      </c>
      <c r="J43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row>
    <row r="4360" spans="1:11" hidden="1" x14ac:dyDescent="0.3">
      <c r="A4360" t="s">
        <v>14</v>
      </c>
      <c r="B4360" t="s">
        <v>85</v>
      </c>
      <c r="D4360" t="s">
        <v>15</v>
      </c>
      <c r="E4360" t="s">
        <v>138</v>
      </c>
      <c r="F4360">
        <v>13</v>
      </c>
      <c r="G4360" t="str">
        <f>VLOOKUP(Table1[[#This Row],[Week]],MonthWeek,3,FALSE)</f>
        <v>Mar</v>
      </c>
      <c r="I4360" s="4">
        <f>VLOOKUP(Table1[[#This Row],[Week]],WeekDays,2,FALSE)*Table1[[#This Row],[%]]*0.875</f>
        <v>0</v>
      </c>
      <c r="J43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61" spans="1:11" hidden="1" x14ac:dyDescent="0.3">
      <c r="A4361" t="s">
        <v>14</v>
      </c>
      <c r="B4361" t="s">
        <v>85</v>
      </c>
      <c r="D4361" t="s">
        <v>0</v>
      </c>
      <c r="E4361" t="s">
        <v>167</v>
      </c>
      <c r="F4361">
        <v>13</v>
      </c>
      <c r="G4361" t="str">
        <f>VLOOKUP(Table1[[#This Row],[Week]],MonthWeek,3,FALSE)</f>
        <v>Mar</v>
      </c>
      <c r="H4361" s="58">
        <v>0.2</v>
      </c>
      <c r="I4361" s="4">
        <f>VLOOKUP(Table1[[#This Row],[Week]],WeekDays,2,FALSE)*Table1[[#This Row],[%]]*0.875</f>
        <v>0.875</v>
      </c>
      <c r="J436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362" spans="1:11" hidden="1" x14ac:dyDescent="0.3">
      <c r="A4362" t="s">
        <v>14</v>
      </c>
      <c r="B4362" t="s">
        <v>85</v>
      </c>
      <c r="D4362" t="s">
        <v>17</v>
      </c>
      <c r="E4362" t="s">
        <v>120</v>
      </c>
      <c r="F4362">
        <v>13</v>
      </c>
      <c r="G4362" t="str">
        <f>VLOOKUP(Table1[[#This Row],[Week]],MonthWeek,3,FALSE)</f>
        <v>Mar</v>
      </c>
      <c r="H4362" s="58">
        <v>0.2</v>
      </c>
      <c r="I4362" s="4">
        <f>VLOOKUP(Table1[[#This Row],[Week]],WeekDays,2,FALSE)*Table1[[#This Row],[%]]*0.875</f>
        <v>0.875</v>
      </c>
      <c r="J43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363" spans="1:11" hidden="1" x14ac:dyDescent="0.3">
      <c r="A4363" t="s">
        <v>14</v>
      </c>
      <c r="B4363" t="s">
        <v>85</v>
      </c>
      <c r="D4363" t="s">
        <v>17</v>
      </c>
      <c r="E4363" t="s">
        <v>72</v>
      </c>
      <c r="F4363">
        <v>13</v>
      </c>
      <c r="G4363" t="str">
        <f>VLOOKUP(Table1[[#This Row],[Week]],MonthWeek,3,FALSE)</f>
        <v>Mar</v>
      </c>
      <c r="H4363" s="58">
        <v>0.1</v>
      </c>
      <c r="I4363" s="4">
        <f>VLOOKUP(Table1[[#This Row],[Week]],WeekDays,2,FALSE)*Table1[[#This Row],[%]]*0.875</f>
        <v>0.4375</v>
      </c>
      <c r="J43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364" spans="1:11" hidden="1" x14ac:dyDescent="0.3">
      <c r="A4364" t="s">
        <v>6</v>
      </c>
      <c r="B4364" t="s">
        <v>111</v>
      </c>
      <c r="D4364" t="s">
        <v>19</v>
      </c>
      <c r="E4364" t="s">
        <v>73</v>
      </c>
      <c r="F4364">
        <v>13</v>
      </c>
      <c r="G4364" t="str">
        <f>VLOOKUP(Table1[[#This Row],[Week]],MonthWeek,3,FALSE)</f>
        <v>Mar</v>
      </c>
      <c r="H4364" s="42">
        <v>0.1</v>
      </c>
      <c r="I4364" s="4">
        <f>VLOOKUP(Table1[[#This Row],[Week]],WeekDays,2,FALSE)*Table1[[#This Row],[%]]*0.875</f>
        <v>0.4375</v>
      </c>
      <c r="J43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4365" spans="1:11" hidden="1" x14ac:dyDescent="0.3">
      <c r="A4365" t="s">
        <v>6</v>
      </c>
      <c r="B4365" t="s">
        <v>111</v>
      </c>
      <c r="D4365" t="s">
        <v>15</v>
      </c>
      <c r="E4365" t="s">
        <v>37</v>
      </c>
      <c r="F4365">
        <v>13</v>
      </c>
      <c r="G4365" t="str">
        <f>VLOOKUP(Table1[[#This Row],[Week]],MonthWeek,3,FALSE)</f>
        <v>Mar</v>
      </c>
      <c r="H4365" s="58">
        <v>0.3</v>
      </c>
      <c r="I4365" s="4">
        <f>VLOOKUP(Table1[[#This Row],[Week]],WeekDays,2,FALSE)*Table1[[#This Row],[%]]*0.875</f>
        <v>1.3125</v>
      </c>
      <c r="J43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4365" s="42"/>
    </row>
    <row r="4366" spans="1:11" hidden="1" x14ac:dyDescent="0.3">
      <c r="A4366" t="s">
        <v>6</v>
      </c>
      <c r="B4366" t="s">
        <v>111</v>
      </c>
      <c r="D4366" t="s">
        <v>15</v>
      </c>
      <c r="E4366" t="s">
        <v>134</v>
      </c>
      <c r="F4366">
        <v>13</v>
      </c>
      <c r="G4366" t="str">
        <f>VLOOKUP(Table1[[#This Row],[Week]],MonthWeek,3,FALSE)</f>
        <v>Mar</v>
      </c>
      <c r="I4366" s="4">
        <f>VLOOKUP(Table1[[#This Row],[Week]],WeekDays,2,FALSE)*Table1[[#This Row],[%]]*0.875</f>
        <v>0</v>
      </c>
      <c r="J43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67" spans="1:11" hidden="1" x14ac:dyDescent="0.3">
      <c r="A4367" t="s">
        <v>6</v>
      </c>
      <c r="B4367" t="s">
        <v>111</v>
      </c>
      <c r="D4367" t="s">
        <v>15</v>
      </c>
      <c r="E4367" t="s">
        <v>127</v>
      </c>
      <c r="F4367">
        <v>13</v>
      </c>
      <c r="G4367" t="str">
        <f>VLOOKUP(Table1[[#This Row],[Week]],MonthWeek,3,FALSE)</f>
        <v>Mar</v>
      </c>
      <c r="I4367" s="4">
        <f>VLOOKUP(Table1[[#This Row],[Week]],WeekDays,2,FALSE)*Table1[[#This Row],[%]]*0.875</f>
        <v>0</v>
      </c>
      <c r="J43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68" spans="1:11" hidden="1" x14ac:dyDescent="0.3">
      <c r="A4368" t="s">
        <v>6</v>
      </c>
      <c r="B4368" t="s">
        <v>111</v>
      </c>
      <c r="D4368" t="s">
        <v>0</v>
      </c>
      <c r="E4368" t="s">
        <v>6</v>
      </c>
      <c r="F4368">
        <v>13</v>
      </c>
      <c r="G4368" t="str">
        <f>VLOOKUP(Table1[[#This Row],[Week]],MonthWeek,3,FALSE)</f>
        <v>Mar</v>
      </c>
      <c r="H4368" s="58">
        <v>0.2</v>
      </c>
      <c r="I4368" s="4">
        <f>VLOOKUP(Table1[[#This Row],[Week]],WeekDays,2,FALSE)*Table1[[#This Row],[%]]*0.875</f>
        <v>0.875</v>
      </c>
      <c r="J43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69" spans="1:11" hidden="1" x14ac:dyDescent="0.3">
      <c r="A4369" t="s">
        <v>6</v>
      </c>
      <c r="B4369" t="s">
        <v>111</v>
      </c>
      <c r="D4369" t="s">
        <v>17</v>
      </c>
      <c r="E4369" t="s">
        <v>79</v>
      </c>
      <c r="F4369">
        <v>13</v>
      </c>
      <c r="G4369" t="str">
        <f>VLOOKUP(Table1[[#This Row],[Week]],MonthWeek,3,FALSE)</f>
        <v>Mar</v>
      </c>
      <c r="H4369" s="58">
        <v>0.1</v>
      </c>
      <c r="I4369" s="4">
        <f>VLOOKUP(Table1[[#This Row],[Week]],WeekDays,2,FALSE)*Table1[[#This Row],[%]]*0.875</f>
        <v>0.4375</v>
      </c>
      <c r="J43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row>
    <row r="4370" spans="1:11" hidden="1" x14ac:dyDescent="0.3">
      <c r="A4370" t="s">
        <v>6</v>
      </c>
      <c r="B4370" t="s">
        <v>97</v>
      </c>
      <c r="D4370" t="s">
        <v>19</v>
      </c>
      <c r="E4370" t="s">
        <v>73</v>
      </c>
      <c r="F4370">
        <v>13</v>
      </c>
      <c r="G4370" t="str">
        <f>VLOOKUP(Table1[[#This Row],[Week]],MonthWeek,3,FALSE)</f>
        <v>Mar</v>
      </c>
      <c r="H4370" s="58">
        <v>0.15</v>
      </c>
      <c r="I4370" s="4">
        <f>VLOOKUP(Table1[[#This Row],[Week]],WeekDays,2,FALSE)*Table1[[#This Row],[%]]*0.875</f>
        <v>0.65625</v>
      </c>
      <c r="J43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row>
    <row r="4371" spans="1:11" hidden="1" x14ac:dyDescent="0.3">
      <c r="A4371" t="s">
        <v>6</v>
      </c>
      <c r="B4371" t="s">
        <v>97</v>
      </c>
      <c r="D4371" t="s">
        <v>15</v>
      </c>
      <c r="E4371" t="s">
        <v>124</v>
      </c>
      <c r="F4371">
        <v>13</v>
      </c>
      <c r="G4371" t="str">
        <f>VLOOKUP(Table1[[#This Row],[Week]],MonthWeek,3,FALSE)</f>
        <v>Mar</v>
      </c>
      <c r="H4371" s="58">
        <v>0.1</v>
      </c>
      <c r="I4371" s="4">
        <f>VLOOKUP(Table1[[#This Row],[Week]],WeekDays,2,FALSE)*Table1[[#This Row],[%]]*0.875</f>
        <v>0.4375</v>
      </c>
      <c r="J43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372" spans="1:11" hidden="1" x14ac:dyDescent="0.3">
      <c r="A4372" t="s">
        <v>6</v>
      </c>
      <c r="B4372" t="s">
        <v>97</v>
      </c>
      <c r="D4372" t="s">
        <v>15</v>
      </c>
      <c r="E4372" t="s">
        <v>122</v>
      </c>
      <c r="F4372">
        <v>13</v>
      </c>
      <c r="G4372" t="str">
        <f>VLOOKUP(Table1[[#This Row],[Week]],MonthWeek,3,FALSE)</f>
        <v>Mar</v>
      </c>
      <c r="H4372" s="58">
        <v>0.4</v>
      </c>
      <c r="I4372" s="4">
        <f>VLOOKUP(Table1[[#This Row],[Week]],WeekDays,2,FALSE)*Table1[[#This Row],[%]]*0.875</f>
        <v>1.75</v>
      </c>
      <c r="J43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row>
    <row r="4373" spans="1:11" hidden="1" x14ac:dyDescent="0.3">
      <c r="A4373" t="s">
        <v>6</v>
      </c>
      <c r="B4373" t="s">
        <v>97</v>
      </c>
      <c r="D4373" t="s">
        <v>0</v>
      </c>
      <c r="E4373" t="s">
        <v>6</v>
      </c>
      <c r="F4373">
        <v>13</v>
      </c>
      <c r="G4373" t="str">
        <f>VLOOKUP(Table1[[#This Row],[Week]],MonthWeek,3,FALSE)</f>
        <v>Mar</v>
      </c>
      <c r="H4373" s="58">
        <v>0.3</v>
      </c>
      <c r="I4373" s="4">
        <f>VLOOKUP(Table1[[#This Row],[Week]],WeekDays,2,FALSE)*Table1[[#This Row],[%]]*0.875</f>
        <v>1.3125</v>
      </c>
      <c r="J43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row>
    <row r="4374" spans="1:11" hidden="1" x14ac:dyDescent="0.3">
      <c r="A4374" t="s">
        <v>6</v>
      </c>
      <c r="B4374" t="s">
        <v>97</v>
      </c>
      <c r="D4374" t="s">
        <v>17</v>
      </c>
      <c r="E4374" t="s">
        <v>107</v>
      </c>
      <c r="F4374">
        <v>13</v>
      </c>
      <c r="G4374" t="str">
        <f>VLOOKUP(Table1[[#This Row],[Week]],MonthWeek,3,FALSE)</f>
        <v>Mar</v>
      </c>
      <c r="H4374" s="42">
        <v>0.1</v>
      </c>
      <c r="I4374" s="4">
        <f>VLOOKUP(Table1[[#This Row],[Week]],WeekDays,2,FALSE)*Table1[[#This Row],[%]]*0.875</f>
        <v>0.4375</v>
      </c>
      <c r="J43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374" s="42"/>
    </row>
    <row r="4375" spans="1:11" hidden="1" x14ac:dyDescent="0.3">
      <c r="A4375" t="s">
        <v>6</v>
      </c>
      <c r="B4375" t="s">
        <v>97</v>
      </c>
      <c r="D4375" t="s">
        <v>17</v>
      </c>
      <c r="E4375" t="s">
        <v>50</v>
      </c>
      <c r="F4375">
        <v>13</v>
      </c>
      <c r="G4375" t="str">
        <f>VLOOKUP(Table1[[#This Row],[Week]],MonthWeek,3,FALSE)</f>
        <v>Mar</v>
      </c>
      <c r="H4375" s="58">
        <v>0.05</v>
      </c>
      <c r="I4375" s="4">
        <f>VLOOKUP(Table1[[#This Row],[Week]],WeekDays,2,FALSE)*Table1[[#This Row],[%]]*0.875</f>
        <v>0.21875</v>
      </c>
      <c r="J43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row>
    <row r="4376" spans="1:11" hidden="1" x14ac:dyDescent="0.3">
      <c r="A4376" t="s">
        <v>13</v>
      </c>
      <c r="B4376" t="s">
        <v>69</v>
      </c>
      <c r="D4376" t="s">
        <v>19</v>
      </c>
      <c r="E4376" t="s">
        <v>108</v>
      </c>
      <c r="F4376">
        <v>13</v>
      </c>
      <c r="G4376" t="str">
        <f>VLOOKUP(Table1[[#This Row],[Week]],MonthWeek,3,FALSE)</f>
        <v>Mar</v>
      </c>
      <c r="H4376" s="58">
        <v>0.15</v>
      </c>
      <c r="I4376" s="4">
        <f>VLOOKUP(Table1[[#This Row],[Week]],WeekDays,2,FALSE)*Table1[[#This Row],[%]]*0.875</f>
        <v>0.65625</v>
      </c>
      <c r="J43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4377" spans="1:11" hidden="1" x14ac:dyDescent="0.3">
      <c r="A4377" t="s">
        <v>13</v>
      </c>
      <c r="B4377" t="s">
        <v>69</v>
      </c>
      <c r="D4377" t="s">
        <v>15</v>
      </c>
      <c r="E4377" t="s">
        <v>127</v>
      </c>
      <c r="F4377">
        <v>13</v>
      </c>
      <c r="G4377" t="str">
        <f>VLOOKUP(Table1[[#This Row],[Week]],MonthWeek,3,FALSE)</f>
        <v>Mar</v>
      </c>
      <c r="H4377" s="58">
        <v>0.1</v>
      </c>
      <c r="I4377" s="4">
        <f>VLOOKUP(Table1[[#This Row],[Week]],WeekDays,2,FALSE)*Table1[[#This Row],[%]]*0.875</f>
        <v>0.4375</v>
      </c>
      <c r="J43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378" spans="1:11" hidden="1" x14ac:dyDescent="0.3">
      <c r="A4378" t="s">
        <v>13</v>
      </c>
      <c r="B4378" t="s">
        <v>69</v>
      </c>
      <c r="D4378" t="s">
        <v>15</v>
      </c>
      <c r="E4378" t="s">
        <v>138</v>
      </c>
      <c r="F4378">
        <v>13</v>
      </c>
      <c r="G4378" t="str">
        <f>VLOOKUP(Table1[[#This Row],[Week]],MonthWeek,3,FALSE)</f>
        <v>Mar</v>
      </c>
      <c r="H4378" s="58">
        <v>0.15</v>
      </c>
      <c r="I4378" s="4">
        <f>VLOOKUP(Table1[[#This Row],[Week]],WeekDays,2,FALSE)*Table1[[#This Row],[%]]*0.875</f>
        <v>0.65625</v>
      </c>
      <c r="J43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row>
    <row r="4379" spans="1:11" hidden="1" x14ac:dyDescent="0.3">
      <c r="A4379" t="s">
        <v>13</v>
      </c>
      <c r="B4379" t="s">
        <v>69</v>
      </c>
      <c r="D4379" t="s">
        <v>0</v>
      </c>
      <c r="E4379" t="s">
        <v>13</v>
      </c>
      <c r="F4379">
        <v>13</v>
      </c>
      <c r="G4379" t="str">
        <f>VLOOKUP(Table1[[#This Row],[Week]],MonthWeek,3,FALSE)</f>
        <v>Mar</v>
      </c>
      <c r="H4379" s="58">
        <v>0.2</v>
      </c>
      <c r="I4379" s="4">
        <f>VLOOKUP(Table1[[#This Row],[Week]],WeekDays,2,FALSE)*Table1[[#This Row],[%]]*0.875</f>
        <v>0.875</v>
      </c>
      <c r="J43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80" spans="1:11" hidden="1" x14ac:dyDescent="0.3">
      <c r="A4380" t="s">
        <v>13</v>
      </c>
      <c r="B4380" t="s">
        <v>69</v>
      </c>
      <c r="D4380" t="s">
        <v>17</v>
      </c>
      <c r="E4380" t="s">
        <v>118</v>
      </c>
      <c r="F4380">
        <v>13</v>
      </c>
      <c r="G4380" t="str">
        <f>VLOOKUP(Table1[[#This Row],[Week]],MonthWeek,3,FALSE)</f>
        <v>Mar</v>
      </c>
      <c r="H4380" s="58">
        <v>0.25</v>
      </c>
      <c r="I4380" s="4">
        <f>VLOOKUP(Table1[[#This Row],[Week]],WeekDays,2,FALSE)*Table1[[#This Row],[%]]*0.875</f>
        <v>1.09375</v>
      </c>
      <c r="J43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row>
    <row r="4381" spans="1:11" hidden="1" x14ac:dyDescent="0.3">
      <c r="A4381" t="s">
        <v>14</v>
      </c>
      <c r="B4381" t="s">
        <v>60</v>
      </c>
      <c r="D4381" t="s">
        <v>19</v>
      </c>
      <c r="E4381" t="s">
        <v>108</v>
      </c>
      <c r="F4381">
        <v>13</v>
      </c>
      <c r="G4381" t="str">
        <f>VLOOKUP(Table1[[#This Row],[Week]],MonthWeek,3,FALSE)</f>
        <v>Mar</v>
      </c>
      <c r="H4381" s="58">
        <v>0.2</v>
      </c>
      <c r="I4381" s="4">
        <f>VLOOKUP(Table1[[#This Row],[Week]],WeekDays,2,FALSE)*Table1[[#This Row],[%]]*0.875</f>
        <v>0.875</v>
      </c>
      <c r="J43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row>
    <row r="4382" spans="1:11" hidden="1" x14ac:dyDescent="0.3">
      <c r="A4382" t="s">
        <v>14</v>
      </c>
      <c r="B4382" t="s">
        <v>60</v>
      </c>
      <c r="D4382" t="s">
        <v>19</v>
      </c>
      <c r="E4382" t="s">
        <v>51</v>
      </c>
      <c r="F4382">
        <v>13</v>
      </c>
      <c r="G4382" t="str">
        <f>VLOOKUP(Table1[[#This Row],[Week]],MonthWeek,3,FALSE)</f>
        <v>Mar</v>
      </c>
      <c r="H4382" s="58">
        <v>0.1</v>
      </c>
      <c r="I4382" s="4">
        <f>VLOOKUP(Table1[[#This Row],[Week]],WeekDays,2,FALSE)*Table1[[#This Row],[%]]*0.875</f>
        <v>0.4375</v>
      </c>
      <c r="J43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row>
    <row r="4383" spans="1:11" hidden="1" x14ac:dyDescent="0.3">
      <c r="A4383" t="s">
        <v>14</v>
      </c>
      <c r="B4383" t="s">
        <v>60</v>
      </c>
      <c r="D4383" t="s">
        <v>15</v>
      </c>
      <c r="E4383" t="s">
        <v>134</v>
      </c>
      <c r="F4383">
        <v>13</v>
      </c>
      <c r="G4383" t="str">
        <f>VLOOKUP(Table1[[#This Row],[Week]],MonthWeek,3,FALSE)</f>
        <v>Mar</v>
      </c>
      <c r="I4383" s="4">
        <f>VLOOKUP(Table1[[#This Row],[Week]],WeekDays,2,FALSE)*Table1[[#This Row],[%]]*0.875</f>
        <v>0</v>
      </c>
      <c r="J43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384" spans="1:11" hidden="1" x14ac:dyDescent="0.3">
      <c r="A4384" t="s">
        <v>14</v>
      </c>
      <c r="B4384" t="s">
        <v>60</v>
      </c>
      <c r="D4384" t="s">
        <v>15</v>
      </c>
      <c r="E4384" t="s">
        <v>126</v>
      </c>
      <c r="F4384">
        <v>13</v>
      </c>
      <c r="G4384" t="str">
        <f>VLOOKUP(Table1[[#This Row],[Week]],MonthWeek,3,FALSE)</f>
        <v>Mar</v>
      </c>
      <c r="H4384" s="58">
        <v>0.4</v>
      </c>
      <c r="I4384" s="4">
        <f>VLOOKUP(Table1[[#This Row],[Week]],WeekDays,2,FALSE)*Table1[[#This Row],[%]]*0.875</f>
        <v>1.75</v>
      </c>
      <c r="J43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row>
    <row r="4385" spans="1:11" hidden="1" x14ac:dyDescent="0.3">
      <c r="A4385" t="s">
        <v>14</v>
      </c>
      <c r="B4385" t="s">
        <v>60</v>
      </c>
      <c r="D4385" t="s">
        <v>0</v>
      </c>
      <c r="E4385" t="s">
        <v>167</v>
      </c>
      <c r="F4385">
        <v>13</v>
      </c>
      <c r="G4385" t="str">
        <f>VLOOKUP(Table1[[#This Row],[Week]],MonthWeek,3,FALSE)</f>
        <v>Mar</v>
      </c>
      <c r="H4385" s="58">
        <v>0.2</v>
      </c>
      <c r="I4385" s="4">
        <f>VLOOKUP(Table1[[#This Row],[Week]],WeekDays,2,FALSE)*Table1[[#This Row],[%]]*0.875</f>
        <v>0.875</v>
      </c>
      <c r="J438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386" spans="1:11" hidden="1" x14ac:dyDescent="0.3">
      <c r="A4386" t="s">
        <v>14</v>
      </c>
      <c r="B4386" t="s">
        <v>60</v>
      </c>
      <c r="D4386" t="s">
        <v>17</v>
      </c>
      <c r="E4386" t="s">
        <v>120</v>
      </c>
      <c r="F4386">
        <v>13</v>
      </c>
      <c r="G4386" t="str">
        <f>VLOOKUP(Table1[[#This Row],[Week]],MonthWeek,3,FALSE)</f>
        <v>Mar</v>
      </c>
      <c r="H4386" s="58">
        <v>0.3</v>
      </c>
      <c r="I4386" s="4">
        <f>VLOOKUP(Table1[[#This Row],[Week]],WeekDays,2,FALSE)*Table1[[#This Row],[%]]*0.875</f>
        <v>1.3125</v>
      </c>
      <c r="J43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row>
    <row r="4387" spans="1:11" hidden="1" x14ac:dyDescent="0.3">
      <c r="A4387" t="s">
        <v>14</v>
      </c>
      <c r="B4387" t="s">
        <v>60</v>
      </c>
      <c r="D4387" t="s">
        <v>17</v>
      </c>
      <c r="E4387" t="s">
        <v>72</v>
      </c>
      <c r="F4387">
        <v>13</v>
      </c>
      <c r="G4387" t="str">
        <f>VLOOKUP(Table1[[#This Row],[Week]],MonthWeek,3,FALSE)</f>
        <v>Mar</v>
      </c>
      <c r="H4387" s="58">
        <v>0.15</v>
      </c>
      <c r="I4387" s="4">
        <f>VLOOKUP(Table1[[#This Row],[Week]],WeekDays,2,FALSE)*Table1[[#This Row],[%]]*0.875</f>
        <v>0.65625</v>
      </c>
      <c r="J43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row>
    <row r="4388" spans="1:11" hidden="1" x14ac:dyDescent="0.3">
      <c r="A4388" t="s">
        <v>14</v>
      </c>
      <c r="B4388" t="s">
        <v>91</v>
      </c>
      <c r="D4388" t="s">
        <v>19</v>
      </c>
      <c r="E4388" t="s">
        <v>51</v>
      </c>
      <c r="F4388">
        <v>6</v>
      </c>
      <c r="G4388" t="str">
        <f>VLOOKUP(Table1[[#This Row],[Week]],MonthWeek,3,FALSE)</f>
        <v>Feb</v>
      </c>
      <c r="H4388" s="42">
        <v>0.2</v>
      </c>
      <c r="I4388" s="4">
        <f>VLOOKUP(Table1[[#This Row],[Week]],WeekDays,2,FALSE)*Table1[[#This Row],[%]]*0.875</f>
        <v>0.875</v>
      </c>
      <c r="J43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388" s="42"/>
    </row>
    <row r="4389" spans="1:11" hidden="1" x14ac:dyDescent="0.3">
      <c r="A4389" t="s">
        <v>14</v>
      </c>
      <c r="B4389" t="s">
        <v>91</v>
      </c>
      <c r="D4389" t="s">
        <v>15</v>
      </c>
      <c r="E4389" t="s">
        <v>126</v>
      </c>
      <c r="F4389">
        <v>6</v>
      </c>
      <c r="G4389" t="str">
        <f>VLOOKUP(Table1[[#This Row],[Week]],MonthWeek,3,FALSE)</f>
        <v>Feb</v>
      </c>
      <c r="H4389" s="42">
        <v>0.1</v>
      </c>
      <c r="I4389" s="4">
        <f>VLOOKUP(Table1[[#This Row],[Week]],WeekDays,2,FALSE)*Table1[[#This Row],[%]]*0.875</f>
        <v>0.4375</v>
      </c>
      <c r="J43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389" s="42"/>
    </row>
    <row r="4390" spans="1:11" hidden="1" x14ac:dyDescent="0.3">
      <c r="A4390" t="s">
        <v>14</v>
      </c>
      <c r="B4390" t="s">
        <v>91</v>
      </c>
      <c r="D4390" t="s">
        <v>15</v>
      </c>
      <c r="E4390" t="s">
        <v>117</v>
      </c>
      <c r="F4390">
        <v>6</v>
      </c>
      <c r="G4390" t="str">
        <f>VLOOKUP(Table1[[#This Row],[Week]],MonthWeek,3,FALSE)</f>
        <v>Feb</v>
      </c>
      <c r="H4390" s="42">
        <v>0.3</v>
      </c>
      <c r="I4390" s="4">
        <f>VLOOKUP(Table1[[#This Row],[Week]],WeekDays,2,FALSE)*Table1[[#This Row],[%]]*0.875</f>
        <v>1.3125</v>
      </c>
      <c r="J439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390" s="42"/>
    </row>
    <row r="4391" spans="1:11" hidden="1" x14ac:dyDescent="0.3">
      <c r="A4391" t="s">
        <v>14</v>
      </c>
      <c r="B4391" t="s">
        <v>91</v>
      </c>
      <c r="D4391" t="s">
        <v>0</v>
      </c>
      <c r="E4391" t="s">
        <v>167</v>
      </c>
      <c r="F4391">
        <v>6</v>
      </c>
      <c r="G4391" t="str">
        <f>VLOOKUP(Table1[[#This Row],[Week]],MonthWeek,3,FALSE)</f>
        <v>Feb</v>
      </c>
      <c r="H4391" s="42">
        <v>0.15</v>
      </c>
      <c r="I4391" s="4">
        <f>VLOOKUP(Table1[[#This Row],[Week]],WeekDays,2,FALSE)*Table1[[#This Row],[%]]*0.875</f>
        <v>0.65625</v>
      </c>
      <c r="J439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391" s="42"/>
    </row>
    <row r="4392" spans="1:11" hidden="1" x14ac:dyDescent="0.3">
      <c r="A4392" t="s">
        <v>14</v>
      </c>
      <c r="B4392" t="s">
        <v>91</v>
      </c>
      <c r="D4392" t="s">
        <v>17</v>
      </c>
      <c r="E4392" t="s">
        <v>120</v>
      </c>
      <c r="F4392">
        <v>6</v>
      </c>
      <c r="G4392" t="str">
        <f>VLOOKUP(Table1[[#This Row],[Week]],MonthWeek,3,FALSE)</f>
        <v>Feb</v>
      </c>
      <c r="H4392" s="42">
        <v>0.15</v>
      </c>
      <c r="I4392" s="4">
        <f>VLOOKUP(Table1[[#This Row],[Week]],WeekDays,2,FALSE)*Table1[[#This Row],[%]]*0.875</f>
        <v>0.65625</v>
      </c>
      <c r="J43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4392" s="42"/>
    </row>
    <row r="4393" spans="1:11" hidden="1" x14ac:dyDescent="0.3">
      <c r="A4393" t="s">
        <v>14</v>
      </c>
      <c r="B4393" t="s">
        <v>91</v>
      </c>
      <c r="D4393" t="s">
        <v>17</v>
      </c>
      <c r="E4393" t="s">
        <v>72</v>
      </c>
      <c r="F4393">
        <v>6</v>
      </c>
      <c r="G4393" t="str">
        <f>VLOOKUP(Table1[[#This Row],[Week]],MonthWeek,3,FALSE)</f>
        <v>Feb</v>
      </c>
      <c r="H4393" s="42">
        <v>0.05</v>
      </c>
      <c r="I4393" s="4">
        <f>VLOOKUP(Table1[[#This Row],[Week]],WeekDays,2,FALSE)*Table1[[#This Row],[%]]*0.875</f>
        <v>0.21875</v>
      </c>
      <c r="J43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393" s="42"/>
    </row>
    <row r="4394" spans="1:11" hidden="1" x14ac:dyDescent="0.3">
      <c r="A4394" t="s">
        <v>5</v>
      </c>
      <c r="B4394" t="s">
        <v>30</v>
      </c>
      <c r="D4394" t="s">
        <v>19</v>
      </c>
      <c r="E4394" t="s">
        <v>102</v>
      </c>
      <c r="F4394">
        <v>6</v>
      </c>
      <c r="G4394" t="str">
        <f>VLOOKUP(Table1[[#This Row],[Week]],MonthWeek,3,FALSE)</f>
        <v>Feb</v>
      </c>
      <c r="H4394" s="42">
        <v>0.2</v>
      </c>
      <c r="I4394" s="4">
        <f>VLOOKUP(Table1[[#This Row],[Week]],WeekDays,2,FALSE)*Table1[[#This Row],[%]]*0.875</f>
        <v>0.875</v>
      </c>
      <c r="J43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394" s="42"/>
    </row>
    <row r="4395" spans="1:11" hidden="1" x14ac:dyDescent="0.3">
      <c r="A4395" t="s">
        <v>5</v>
      </c>
      <c r="B4395" t="s">
        <v>30</v>
      </c>
      <c r="D4395" t="s">
        <v>19</v>
      </c>
      <c r="E4395" t="s">
        <v>39</v>
      </c>
      <c r="F4395">
        <v>6</v>
      </c>
      <c r="G4395" t="str">
        <f>VLOOKUP(Table1[[#This Row],[Week]],MonthWeek,3,FALSE)</f>
        <v>Feb</v>
      </c>
      <c r="H4395" s="42">
        <v>0.1</v>
      </c>
      <c r="I4395" s="4">
        <f>VLOOKUP(Table1[[#This Row],[Week]],WeekDays,2,FALSE)*Table1[[#This Row],[%]]*0.875</f>
        <v>0.4375</v>
      </c>
      <c r="J43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395" s="42"/>
    </row>
    <row r="4396" spans="1:11" hidden="1" x14ac:dyDescent="0.3">
      <c r="A4396" t="s">
        <v>5</v>
      </c>
      <c r="B4396" t="s">
        <v>30</v>
      </c>
      <c r="D4396" t="s">
        <v>19</v>
      </c>
      <c r="E4396" t="s">
        <v>51</v>
      </c>
      <c r="F4396">
        <v>6</v>
      </c>
      <c r="G4396" t="str">
        <f>VLOOKUP(Table1[[#This Row],[Week]],MonthWeek,3,FALSE)</f>
        <v>Feb</v>
      </c>
      <c r="H4396" s="42">
        <v>0.6</v>
      </c>
      <c r="I4396" s="4">
        <f>VLOOKUP(Table1[[#This Row],[Week]],WeekDays,2,FALSE)*Table1[[#This Row],[%]]*0.875</f>
        <v>2.625</v>
      </c>
      <c r="J43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4396" s="42"/>
    </row>
    <row r="4397" spans="1:11" hidden="1" x14ac:dyDescent="0.3">
      <c r="A4397" t="s">
        <v>5</v>
      </c>
      <c r="B4397" t="s">
        <v>30</v>
      </c>
      <c r="D4397" t="s">
        <v>15</v>
      </c>
      <c r="E4397" t="s">
        <v>124</v>
      </c>
      <c r="F4397">
        <v>6</v>
      </c>
      <c r="G4397" t="str">
        <f>VLOOKUP(Table1[[#This Row],[Week]],MonthWeek,3,FALSE)</f>
        <v>Feb</v>
      </c>
      <c r="H4397" s="42">
        <v>0.5</v>
      </c>
      <c r="I4397" s="4">
        <f>VLOOKUP(Table1[[#This Row],[Week]],WeekDays,2,FALSE)*Table1[[#This Row],[%]]*0.875</f>
        <v>2.1875</v>
      </c>
      <c r="J43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397" s="42"/>
    </row>
    <row r="4398" spans="1:11" hidden="1" x14ac:dyDescent="0.3">
      <c r="A4398" t="s">
        <v>5</v>
      </c>
      <c r="B4398" t="s">
        <v>30</v>
      </c>
      <c r="D4398" t="s">
        <v>15</v>
      </c>
      <c r="E4398" t="s">
        <v>37</v>
      </c>
      <c r="F4398">
        <v>6</v>
      </c>
      <c r="G4398" t="str">
        <f>VLOOKUP(Table1[[#This Row],[Week]],MonthWeek,3,FALSE)</f>
        <v>Feb</v>
      </c>
      <c r="H4398" s="42">
        <v>0.6</v>
      </c>
      <c r="I4398" s="4">
        <f>VLOOKUP(Table1[[#This Row],[Week]],WeekDays,2,FALSE)*Table1[[#This Row],[%]]*0.875</f>
        <v>2.625</v>
      </c>
      <c r="J43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4398" s="42"/>
    </row>
    <row r="4399" spans="1:11" hidden="1" x14ac:dyDescent="0.3">
      <c r="A4399" t="s">
        <v>5</v>
      </c>
      <c r="B4399" t="s">
        <v>30</v>
      </c>
      <c r="D4399" t="s">
        <v>15</v>
      </c>
      <c r="E4399" t="s">
        <v>92</v>
      </c>
      <c r="F4399">
        <v>6</v>
      </c>
      <c r="G4399" t="str">
        <f>VLOOKUP(Table1[[#This Row],[Week]],MonthWeek,3,FALSE)</f>
        <v>Feb</v>
      </c>
      <c r="H4399" s="42"/>
      <c r="I4399" s="4">
        <f>VLOOKUP(Table1[[#This Row],[Week]],WeekDays,2,FALSE)*Table1[[#This Row],[%]]*0.875</f>
        <v>0</v>
      </c>
      <c r="J43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399" s="42"/>
    </row>
    <row r="4400" spans="1:11" hidden="1" x14ac:dyDescent="0.3">
      <c r="A4400" t="s">
        <v>5</v>
      </c>
      <c r="B4400" t="s">
        <v>30</v>
      </c>
      <c r="D4400" t="s">
        <v>15</v>
      </c>
      <c r="E4400" t="s">
        <v>92</v>
      </c>
      <c r="F4400">
        <v>6</v>
      </c>
      <c r="G4400" t="str">
        <f>VLOOKUP(Table1[[#This Row],[Week]],MonthWeek,3,FALSE)</f>
        <v>Feb</v>
      </c>
      <c r="H4400" s="42">
        <v>1</v>
      </c>
      <c r="I4400" s="4">
        <f>VLOOKUP(Table1[[#This Row],[Week]],WeekDays,2,FALSE)*Table1[[#This Row],[%]]*0.875</f>
        <v>4.375</v>
      </c>
      <c r="J44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400" s="42"/>
    </row>
    <row r="4401" spans="1:11" hidden="1" x14ac:dyDescent="0.3">
      <c r="A4401" t="s">
        <v>5</v>
      </c>
      <c r="B4401" t="s">
        <v>30</v>
      </c>
      <c r="D4401" t="s">
        <v>15</v>
      </c>
      <c r="E4401" t="s">
        <v>127</v>
      </c>
      <c r="F4401">
        <v>6</v>
      </c>
      <c r="G4401" t="str">
        <f>VLOOKUP(Table1[[#This Row],[Week]],MonthWeek,3,FALSE)</f>
        <v>Feb</v>
      </c>
      <c r="H4401" s="42"/>
      <c r="I4401" s="4">
        <f>VLOOKUP(Table1[[#This Row],[Week]],WeekDays,2,FALSE)*Table1[[#This Row],[%]]*0.875</f>
        <v>0</v>
      </c>
      <c r="J44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01" s="42"/>
    </row>
    <row r="4402" spans="1:11" hidden="1" x14ac:dyDescent="0.3">
      <c r="A4402" t="s">
        <v>5</v>
      </c>
      <c r="B4402" t="s">
        <v>30</v>
      </c>
      <c r="D4402" t="s">
        <v>15</v>
      </c>
      <c r="E4402" t="s">
        <v>71</v>
      </c>
      <c r="F4402">
        <v>6</v>
      </c>
      <c r="G4402" t="str">
        <f>VLOOKUP(Table1[[#This Row],[Week]],MonthWeek,3,FALSE)</f>
        <v>Feb</v>
      </c>
      <c r="H4402" s="42">
        <v>1</v>
      </c>
      <c r="I4402" s="4">
        <f>VLOOKUP(Table1[[#This Row],[Week]],WeekDays,2,FALSE)*Table1[[#This Row],[%]]*0.875</f>
        <v>4.375</v>
      </c>
      <c r="J44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402" s="42"/>
    </row>
    <row r="4403" spans="1:11" hidden="1" x14ac:dyDescent="0.3">
      <c r="A4403" t="s">
        <v>5</v>
      </c>
      <c r="B4403" t="s">
        <v>30</v>
      </c>
      <c r="D4403" t="s">
        <v>15</v>
      </c>
      <c r="E4403" t="s">
        <v>126</v>
      </c>
      <c r="F4403">
        <v>6</v>
      </c>
      <c r="G4403" t="str">
        <f>VLOOKUP(Table1[[#This Row],[Week]],MonthWeek,3,FALSE)</f>
        <v>Feb</v>
      </c>
      <c r="H4403" s="42">
        <v>0.5</v>
      </c>
      <c r="I4403" s="4">
        <f>VLOOKUP(Table1[[#This Row],[Week]],WeekDays,2,FALSE)*Table1[[#This Row],[%]]*0.875</f>
        <v>2.1875</v>
      </c>
      <c r="J44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403" s="42"/>
    </row>
    <row r="4404" spans="1:11" hidden="1" x14ac:dyDescent="0.3">
      <c r="A4404" t="s">
        <v>5</v>
      </c>
      <c r="B4404" t="s">
        <v>30</v>
      </c>
      <c r="D4404" t="s">
        <v>17</v>
      </c>
      <c r="E4404" t="s">
        <v>101</v>
      </c>
      <c r="F4404">
        <v>6</v>
      </c>
      <c r="G4404" t="str">
        <f>VLOOKUP(Table1[[#This Row],[Week]],MonthWeek,3,FALSE)</f>
        <v>Feb</v>
      </c>
      <c r="H4404" s="42">
        <v>1</v>
      </c>
      <c r="I4404" s="4">
        <f>VLOOKUP(Table1[[#This Row],[Week]],WeekDays,2,FALSE)*Table1[[#This Row],[%]]*0.875</f>
        <v>4.375</v>
      </c>
      <c r="J44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404" s="42"/>
    </row>
    <row r="4405" spans="1:11" hidden="1" x14ac:dyDescent="0.3">
      <c r="A4405" t="s">
        <v>5</v>
      </c>
      <c r="B4405" t="s">
        <v>30</v>
      </c>
      <c r="D4405" t="s">
        <v>17</v>
      </c>
      <c r="E4405" t="s">
        <v>38</v>
      </c>
      <c r="F4405">
        <v>6</v>
      </c>
      <c r="G4405" t="str">
        <f>VLOOKUP(Table1[[#This Row],[Week]],MonthWeek,3,FALSE)</f>
        <v>Feb</v>
      </c>
      <c r="H4405" s="42">
        <v>1</v>
      </c>
      <c r="I4405" s="4">
        <f>VLOOKUP(Table1[[#This Row],[Week]],WeekDays,2,FALSE)*Table1[[#This Row],[%]]*0.875</f>
        <v>4.375</v>
      </c>
      <c r="J44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405" s="42"/>
    </row>
    <row r="4406" spans="1:11" hidden="1" x14ac:dyDescent="0.3">
      <c r="A4406" t="s">
        <v>5</v>
      </c>
      <c r="B4406" t="s">
        <v>30</v>
      </c>
      <c r="D4406" t="s">
        <v>17</v>
      </c>
      <c r="E4406" t="s">
        <v>62</v>
      </c>
      <c r="F4406">
        <v>6</v>
      </c>
      <c r="G4406" t="str">
        <f>VLOOKUP(Table1[[#This Row],[Week]],MonthWeek,3,FALSE)</f>
        <v>Feb</v>
      </c>
      <c r="H4406" s="42">
        <v>0.1</v>
      </c>
      <c r="I4406" s="4">
        <f>VLOOKUP(Table1[[#This Row],[Week]],WeekDays,2,FALSE)*Table1[[#This Row],[%]]*0.875</f>
        <v>0.4375</v>
      </c>
      <c r="J44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406" s="42"/>
    </row>
    <row r="4407" spans="1:11" hidden="1" x14ac:dyDescent="0.3">
      <c r="A4407" t="s">
        <v>14</v>
      </c>
      <c r="B4407" t="s">
        <v>168</v>
      </c>
      <c r="D4407" t="s">
        <v>15</v>
      </c>
      <c r="E4407" t="s">
        <v>124</v>
      </c>
      <c r="F4407">
        <v>6</v>
      </c>
      <c r="G4407" t="str">
        <f>VLOOKUP(Table1[[#This Row],[Week]],MonthWeek,3,FALSE)</f>
        <v>Feb</v>
      </c>
      <c r="H4407" s="42"/>
      <c r="I4407" s="4">
        <f>VLOOKUP(Table1[[#This Row],[Week]],WeekDays,2,FALSE)*Table1[[#This Row],[%]]*0.875</f>
        <v>0</v>
      </c>
      <c r="J44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07" s="42"/>
    </row>
    <row r="4408" spans="1:11" hidden="1" x14ac:dyDescent="0.3">
      <c r="A4408" t="s">
        <v>14</v>
      </c>
      <c r="B4408" t="s">
        <v>168</v>
      </c>
      <c r="D4408" t="s">
        <v>15</v>
      </c>
      <c r="E4408" t="s">
        <v>130</v>
      </c>
      <c r="F4408">
        <v>6</v>
      </c>
      <c r="G4408" t="str">
        <f>VLOOKUP(Table1[[#This Row],[Week]],MonthWeek,3,FALSE)</f>
        <v>Feb</v>
      </c>
      <c r="H4408" s="42"/>
      <c r="I4408" s="4">
        <f>VLOOKUP(Table1[[#This Row],[Week]],WeekDays,2,FALSE)*Table1[[#This Row],[%]]*0.875</f>
        <v>0</v>
      </c>
      <c r="J44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08" s="42"/>
    </row>
    <row r="4409" spans="1:11" hidden="1" x14ac:dyDescent="0.3">
      <c r="A4409" t="s">
        <v>14</v>
      </c>
      <c r="B4409" t="s">
        <v>168</v>
      </c>
      <c r="D4409" t="s">
        <v>15</v>
      </c>
      <c r="E4409" t="s">
        <v>37</v>
      </c>
      <c r="F4409">
        <v>6</v>
      </c>
      <c r="G4409" t="str">
        <f>VLOOKUP(Table1[[#This Row],[Week]],MonthWeek,3,FALSE)</f>
        <v>Feb</v>
      </c>
      <c r="H4409" s="42"/>
      <c r="I4409" s="4">
        <f>VLOOKUP(Table1[[#This Row],[Week]],WeekDays,2,FALSE)*Table1[[#This Row],[%]]*0.875</f>
        <v>0</v>
      </c>
      <c r="J44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09" s="42"/>
    </row>
    <row r="4410" spans="1:11" hidden="1" x14ac:dyDescent="0.3">
      <c r="A4410" t="s">
        <v>14</v>
      </c>
      <c r="B4410" t="s">
        <v>168</v>
      </c>
      <c r="D4410" t="s">
        <v>15</v>
      </c>
      <c r="E4410" t="s">
        <v>134</v>
      </c>
      <c r="F4410">
        <v>6</v>
      </c>
      <c r="G4410" t="str">
        <f>VLOOKUP(Table1[[#This Row],[Week]],MonthWeek,3,FALSE)</f>
        <v>Feb</v>
      </c>
      <c r="H4410" s="42"/>
      <c r="I4410" s="4">
        <f>VLOOKUP(Table1[[#This Row],[Week]],WeekDays,2,FALSE)*Table1[[#This Row],[%]]*0.875</f>
        <v>0</v>
      </c>
      <c r="J44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10" s="42"/>
    </row>
    <row r="4411" spans="1:11" hidden="1" x14ac:dyDescent="0.3">
      <c r="A4411" t="s">
        <v>14</v>
      </c>
      <c r="B4411" t="s">
        <v>168</v>
      </c>
      <c r="D4411" t="s">
        <v>15</v>
      </c>
      <c r="E4411" t="s">
        <v>135</v>
      </c>
      <c r="F4411">
        <v>6</v>
      </c>
      <c r="G4411" t="str">
        <f>VLOOKUP(Table1[[#This Row],[Week]],MonthWeek,3,FALSE)</f>
        <v>Feb</v>
      </c>
      <c r="H4411" s="42"/>
      <c r="I4411" s="4">
        <f>VLOOKUP(Table1[[#This Row],[Week]],WeekDays,2,FALSE)*Table1[[#This Row],[%]]*0.875</f>
        <v>0</v>
      </c>
      <c r="J44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11" s="42"/>
    </row>
    <row r="4412" spans="1:11" hidden="1" x14ac:dyDescent="0.3">
      <c r="A4412" t="s">
        <v>14</v>
      </c>
      <c r="B4412" t="s">
        <v>168</v>
      </c>
      <c r="D4412" t="s">
        <v>15</v>
      </c>
      <c r="E4412" t="s">
        <v>135</v>
      </c>
      <c r="F4412">
        <v>6</v>
      </c>
      <c r="G4412" t="str">
        <f>VLOOKUP(Table1[[#This Row],[Week]],MonthWeek,3,FALSE)</f>
        <v>Feb</v>
      </c>
      <c r="H4412" s="42"/>
      <c r="I4412" s="4">
        <f>VLOOKUP(Table1[[#This Row],[Week]],WeekDays,2,FALSE)*Table1[[#This Row],[%]]*0.875</f>
        <v>0</v>
      </c>
      <c r="J44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12" s="42"/>
    </row>
    <row r="4413" spans="1:11" hidden="1" x14ac:dyDescent="0.3">
      <c r="A4413" t="s">
        <v>14</v>
      </c>
      <c r="B4413" t="s">
        <v>168</v>
      </c>
      <c r="D4413" t="s">
        <v>15</v>
      </c>
      <c r="E4413" t="s">
        <v>92</v>
      </c>
      <c r="F4413">
        <v>6</v>
      </c>
      <c r="G4413" t="str">
        <f>VLOOKUP(Table1[[#This Row],[Week]],MonthWeek,3,FALSE)</f>
        <v>Feb</v>
      </c>
      <c r="H4413" s="42"/>
      <c r="I4413" s="4">
        <f>VLOOKUP(Table1[[#This Row],[Week]],WeekDays,2,FALSE)*Table1[[#This Row],[%]]*0.875</f>
        <v>0</v>
      </c>
      <c r="J44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13" s="42"/>
    </row>
    <row r="4414" spans="1:11" hidden="1" x14ac:dyDescent="0.3">
      <c r="A4414" t="s">
        <v>14</v>
      </c>
      <c r="B4414" t="s">
        <v>168</v>
      </c>
      <c r="D4414" t="s">
        <v>15</v>
      </c>
      <c r="E4414" t="s">
        <v>133</v>
      </c>
      <c r="F4414">
        <v>6</v>
      </c>
      <c r="G4414" t="str">
        <f>VLOOKUP(Table1[[#This Row],[Week]],MonthWeek,3,FALSE)</f>
        <v>Feb</v>
      </c>
      <c r="H4414" s="42"/>
      <c r="I4414" s="4">
        <f>VLOOKUP(Table1[[#This Row],[Week]],WeekDays,2,FALSE)*Table1[[#This Row],[%]]*0.875</f>
        <v>0</v>
      </c>
      <c r="J44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14" s="42"/>
    </row>
    <row r="4415" spans="1:11" hidden="1" x14ac:dyDescent="0.3">
      <c r="A4415" t="s">
        <v>14</v>
      </c>
      <c r="B4415" t="s">
        <v>168</v>
      </c>
      <c r="D4415" t="s">
        <v>15</v>
      </c>
      <c r="E4415" t="s">
        <v>127</v>
      </c>
      <c r="F4415">
        <v>6</v>
      </c>
      <c r="G4415" t="str">
        <f>VLOOKUP(Table1[[#This Row],[Week]],MonthWeek,3,FALSE)</f>
        <v>Feb</v>
      </c>
      <c r="H4415" s="42"/>
      <c r="I4415" s="4">
        <f>VLOOKUP(Table1[[#This Row],[Week]],WeekDays,2,FALSE)*Table1[[#This Row],[%]]*0.875</f>
        <v>0</v>
      </c>
      <c r="J44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15" s="42"/>
    </row>
    <row r="4416" spans="1:11" hidden="1" x14ac:dyDescent="0.3">
      <c r="A4416" t="s">
        <v>14</v>
      </c>
      <c r="B4416" t="s">
        <v>168</v>
      </c>
      <c r="D4416" t="s">
        <v>15</v>
      </c>
      <c r="E4416" t="s">
        <v>128</v>
      </c>
      <c r="F4416">
        <v>6</v>
      </c>
      <c r="G4416" t="str">
        <f>VLOOKUP(Table1[[#This Row],[Week]],MonthWeek,3,FALSE)</f>
        <v>Feb</v>
      </c>
      <c r="H4416" s="42"/>
      <c r="I4416" s="4">
        <f>VLOOKUP(Table1[[#This Row],[Week]],WeekDays,2,FALSE)*Table1[[#This Row],[%]]*0.875</f>
        <v>0</v>
      </c>
      <c r="J44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16" s="42"/>
    </row>
    <row r="4417" spans="1:11" hidden="1" x14ac:dyDescent="0.3">
      <c r="A4417" t="s">
        <v>14</v>
      </c>
      <c r="B4417" t="s">
        <v>168</v>
      </c>
      <c r="D4417" t="s">
        <v>15</v>
      </c>
      <c r="E4417" t="s">
        <v>126</v>
      </c>
      <c r="F4417">
        <v>6</v>
      </c>
      <c r="G4417" t="str">
        <f>VLOOKUP(Table1[[#This Row],[Week]],MonthWeek,3,FALSE)</f>
        <v>Feb</v>
      </c>
      <c r="H4417" s="42"/>
      <c r="I4417" s="4">
        <f>VLOOKUP(Table1[[#This Row],[Week]],WeekDays,2,FALSE)*Table1[[#This Row],[%]]*0.875</f>
        <v>0</v>
      </c>
      <c r="J44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17" s="42"/>
    </row>
    <row r="4418" spans="1:11" hidden="1" x14ac:dyDescent="0.3">
      <c r="A4418" t="s">
        <v>14</v>
      </c>
      <c r="B4418" t="s">
        <v>168</v>
      </c>
      <c r="D4418" t="s">
        <v>0</v>
      </c>
      <c r="E4418" t="s">
        <v>167</v>
      </c>
      <c r="F4418">
        <v>6</v>
      </c>
      <c r="G4418" t="str">
        <f>VLOOKUP(Table1[[#This Row],[Week]],MonthWeek,3,FALSE)</f>
        <v>Feb</v>
      </c>
      <c r="H4418" s="42"/>
      <c r="I4418" s="4">
        <f>VLOOKUP(Table1[[#This Row],[Week]],WeekDays,2,FALSE)*Table1[[#This Row],[%]]*0.875</f>
        <v>0</v>
      </c>
      <c r="J441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18" s="42"/>
    </row>
    <row r="4419" spans="1:11" hidden="1" x14ac:dyDescent="0.3">
      <c r="A4419" t="s">
        <v>14</v>
      </c>
      <c r="B4419" t="s">
        <v>168</v>
      </c>
      <c r="D4419" t="s">
        <v>17</v>
      </c>
      <c r="E4419" t="s">
        <v>120</v>
      </c>
      <c r="F4419">
        <v>6</v>
      </c>
      <c r="G4419" t="str">
        <f>VLOOKUP(Table1[[#This Row],[Week]],MonthWeek,3,FALSE)</f>
        <v>Feb</v>
      </c>
      <c r="H4419" s="42"/>
      <c r="I4419" s="4">
        <f>VLOOKUP(Table1[[#This Row],[Week]],WeekDays,2,FALSE)*Table1[[#This Row],[%]]*0.875</f>
        <v>0</v>
      </c>
      <c r="J44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19" s="42"/>
    </row>
    <row r="4420" spans="1:11" hidden="1" x14ac:dyDescent="0.3">
      <c r="A4420" t="s">
        <v>14</v>
      </c>
      <c r="B4420" t="s">
        <v>168</v>
      </c>
      <c r="D4420" t="s">
        <v>17</v>
      </c>
      <c r="E4420" t="s">
        <v>72</v>
      </c>
      <c r="F4420">
        <v>6</v>
      </c>
      <c r="G4420" t="str">
        <f>VLOOKUP(Table1[[#This Row],[Week]],MonthWeek,3,FALSE)</f>
        <v>Feb</v>
      </c>
      <c r="H4420" s="42"/>
      <c r="I4420" s="4">
        <f>VLOOKUP(Table1[[#This Row],[Week]],WeekDays,2,FALSE)*Table1[[#This Row],[%]]*0.875</f>
        <v>0</v>
      </c>
      <c r="J44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20" s="42"/>
    </row>
    <row r="4421" spans="1:11" hidden="1" x14ac:dyDescent="0.3">
      <c r="A4421" t="s">
        <v>4</v>
      </c>
      <c r="B4421" t="s">
        <v>104</v>
      </c>
      <c r="D4421" t="s">
        <v>19</v>
      </c>
      <c r="E4421" t="s">
        <v>102</v>
      </c>
      <c r="F4421">
        <v>6</v>
      </c>
      <c r="G4421" t="str">
        <f>VLOOKUP(Table1[[#This Row],[Week]],MonthWeek,3,FALSE)</f>
        <v>Feb</v>
      </c>
      <c r="H4421" s="42">
        <v>0.4</v>
      </c>
      <c r="I4421" s="4">
        <f>VLOOKUP(Table1[[#This Row],[Week]],WeekDays,2,FALSE)*Table1[[#This Row],[%]]*0.875</f>
        <v>1.75</v>
      </c>
      <c r="J44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421" s="42"/>
    </row>
    <row r="4422" spans="1:11" hidden="1" x14ac:dyDescent="0.3">
      <c r="A4422" t="s">
        <v>4</v>
      </c>
      <c r="B4422" t="s">
        <v>104</v>
      </c>
      <c r="D4422" t="s">
        <v>15</v>
      </c>
      <c r="E4422" t="s">
        <v>49</v>
      </c>
      <c r="F4422">
        <v>6</v>
      </c>
      <c r="G4422" t="str">
        <f>VLOOKUP(Table1[[#This Row],[Week]],MonthWeek,3,FALSE)</f>
        <v>Feb</v>
      </c>
      <c r="H4422" s="42">
        <v>0.5</v>
      </c>
      <c r="I4422" s="4">
        <f>VLOOKUP(Table1[[#This Row],[Week]],WeekDays,2,FALSE)*Table1[[#This Row],[%]]*0.875</f>
        <v>2.1875</v>
      </c>
      <c r="J442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22" s="42"/>
    </row>
    <row r="4423" spans="1:11" hidden="1" x14ac:dyDescent="0.3">
      <c r="A4423" t="s">
        <v>4</v>
      </c>
      <c r="B4423" t="s">
        <v>104</v>
      </c>
      <c r="D4423" t="s">
        <v>0</v>
      </c>
      <c r="E4423" t="s">
        <v>4</v>
      </c>
      <c r="F4423">
        <v>6</v>
      </c>
      <c r="G4423" t="str">
        <f>VLOOKUP(Table1[[#This Row],[Week]],MonthWeek,3,FALSE)</f>
        <v>Feb</v>
      </c>
      <c r="H4423" s="42">
        <v>0.2</v>
      </c>
      <c r="I4423" s="4">
        <f>VLOOKUP(Table1[[#This Row],[Week]],WeekDays,2,FALSE)*Table1[[#This Row],[%]]*0.875</f>
        <v>0.875</v>
      </c>
      <c r="J44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423" s="42"/>
    </row>
    <row r="4424" spans="1:11" hidden="1" x14ac:dyDescent="0.3">
      <c r="A4424" t="s">
        <v>4</v>
      </c>
      <c r="B4424" t="s">
        <v>104</v>
      </c>
      <c r="D4424" t="s">
        <v>17</v>
      </c>
      <c r="E4424" t="s">
        <v>62</v>
      </c>
      <c r="F4424">
        <v>6</v>
      </c>
      <c r="G4424" t="str">
        <f>VLOOKUP(Table1[[#This Row],[Week]],MonthWeek,3,FALSE)</f>
        <v>Feb</v>
      </c>
      <c r="H4424" s="42"/>
      <c r="I4424" s="4">
        <f>VLOOKUP(Table1[[#This Row],[Week]],WeekDays,2,FALSE)*Table1[[#This Row],[%]]*0.875</f>
        <v>0</v>
      </c>
      <c r="J44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24" s="42"/>
    </row>
    <row r="4425" spans="1:11" hidden="1" x14ac:dyDescent="0.3">
      <c r="A4425" t="s">
        <v>4</v>
      </c>
      <c r="B4425" t="s">
        <v>165</v>
      </c>
      <c r="D4425" t="s">
        <v>19</v>
      </c>
      <c r="E4425" t="s">
        <v>114</v>
      </c>
      <c r="F4425">
        <v>6</v>
      </c>
      <c r="G4425" t="str">
        <f>VLOOKUP(Table1[[#This Row],[Week]],MonthWeek,3,FALSE)</f>
        <v>Feb</v>
      </c>
      <c r="H4425" s="42">
        <v>0.2</v>
      </c>
      <c r="I4425" s="4">
        <f>VLOOKUP(Table1[[#This Row],[Week]],WeekDays,2,FALSE)*Table1[[#This Row],[%]]*0.875</f>
        <v>0.875</v>
      </c>
      <c r="J44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425" s="42"/>
    </row>
    <row r="4426" spans="1:11" hidden="1" x14ac:dyDescent="0.3">
      <c r="A4426" t="s">
        <v>4</v>
      </c>
      <c r="B4426" t="s">
        <v>165</v>
      </c>
      <c r="D4426" t="s">
        <v>15</v>
      </c>
      <c r="E4426" t="s">
        <v>130</v>
      </c>
      <c r="F4426">
        <v>6</v>
      </c>
      <c r="G4426" t="str">
        <f>VLOOKUP(Table1[[#This Row],[Week]],MonthWeek,3,FALSE)</f>
        <v>Feb</v>
      </c>
      <c r="H4426" s="42"/>
      <c r="I4426" s="4">
        <f>VLOOKUP(Table1[[#This Row],[Week]],WeekDays,2,FALSE)*Table1[[#This Row],[%]]*0.875</f>
        <v>0</v>
      </c>
      <c r="J44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26" s="42"/>
    </row>
    <row r="4427" spans="1:11" hidden="1" x14ac:dyDescent="0.3">
      <c r="A4427" t="s">
        <v>4</v>
      </c>
      <c r="B4427" t="s">
        <v>165</v>
      </c>
      <c r="D4427" t="s">
        <v>15</v>
      </c>
      <c r="E4427" t="s">
        <v>37</v>
      </c>
      <c r="F4427">
        <v>6</v>
      </c>
      <c r="G4427" t="str">
        <f>VLOOKUP(Table1[[#This Row],[Week]],MonthWeek,3,FALSE)</f>
        <v>Feb</v>
      </c>
      <c r="H4427" s="42">
        <v>0.2</v>
      </c>
      <c r="I4427" s="4">
        <f>VLOOKUP(Table1[[#This Row],[Week]],WeekDays,2,FALSE)*Table1[[#This Row],[%]]*0.875</f>
        <v>0.875</v>
      </c>
      <c r="J44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427" s="42"/>
    </row>
    <row r="4428" spans="1:11" hidden="1" x14ac:dyDescent="0.3">
      <c r="A4428" t="s">
        <v>4</v>
      </c>
      <c r="B4428" t="s">
        <v>165</v>
      </c>
      <c r="D4428" t="s">
        <v>0</v>
      </c>
      <c r="E4428" t="s">
        <v>4</v>
      </c>
      <c r="F4428">
        <v>6</v>
      </c>
      <c r="G4428" t="str">
        <f>VLOOKUP(Table1[[#This Row],[Week]],MonthWeek,3,FALSE)</f>
        <v>Feb</v>
      </c>
      <c r="H4428" s="42">
        <v>0.2</v>
      </c>
      <c r="I4428" s="4">
        <f>VLOOKUP(Table1[[#This Row],[Week]],WeekDays,2,FALSE)*Table1[[#This Row],[%]]*0.875</f>
        <v>0.875</v>
      </c>
      <c r="J44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428" s="42"/>
    </row>
    <row r="4429" spans="1:11" hidden="1" x14ac:dyDescent="0.3">
      <c r="A4429" t="s">
        <v>4</v>
      </c>
      <c r="B4429" t="s">
        <v>165</v>
      </c>
      <c r="D4429" t="s">
        <v>17</v>
      </c>
      <c r="E4429" t="s">
        <v>79</v>
      </c>
      <c r="F4429">
        <v>6</v>
      </c>
      <c r="G4429" t="str">
        <f>VLOOKUP(Table1[[#This Row],[Week]],MonthWeek,3,FALSE)</f>
        <v>Feb</v>
      </c>
      <c r="H4429" s="42"/>
      <c r="I4429" s="4">
        <f>VLOOKUP(Table1[[#This Row],[Week]],WeekDays,2,FALSE)*Table1[[#This Row],[%]]*0.875</f>
        <v>0</v>
      </c>
      <c r="J44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29" s="42"/>
    </row>
    <row r="4430" spans="1:11" hidden="1" x14ac:dyDescent="0.3">
      <c r="A4430" t="s">
        <v>11</v>
      </c>
      <c r="B4430" t="s">
        <v>11</v>
      </c>
      <c r="D4430" t="s">
        <v>19</v>
      </c>
      <c r="E4430" t="s">
        <v>108</v>
      </c>
      <c r="F4430">
        <v>6</v>
      </c>
      <c r="G4430" t="str">
        <f>VLOOKUP(Table1[[#This Row],[Week]],MonthWeek,3,FALSE)</f>
        <v>Feb</v>
      </c>
      <c r="H4430" s="42"/>
      <c r="I4430" s="4">
        <f>VLOOKUP(Table1[[#This Row],[Week]],WeekDays,2,FALSE)*Table1[[#This Row],[%]]*0.875</f>
        <v>0</v>
      </c>
      <c r="J44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30" s="42"/>
    </row>
    <row r="4431" spans="1:11" hidden="1" x14ac:dyDescent="0.3">
      <c r="A4431" t="s">
        <v>11</v>
      </c>
      <c r="B4431" t="s">
        <v>11</v>
      </c>
      <c r="D4431" t="s">
        <v>19</v>
      </c>
      <c r="E4431" t="s">
        <v>114</v>
      </c>
      <c r="F4431">
        <v>6</v>
      </c>
      <c r="G4431" t="str">
        <f>VLOOKUP(Table1[[#This Row],[Week]],MonthWeek,3,FALSE)</f>
        <v>Feb</v>
      </c>
      <c r="H4431" s="42"/>
      <c r="I4431" s="4">
        <f>VLOOKUP(Table1[[#This Row],[Week]],WeekDays,2,FALSE)*Table1[[#This Row],[%]]*0.875</f>
        <v>0</v>
      </c>
      <c r="J44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31" s="42"/>
    </row>
    <row r="4432" spans="1:11" hidden="1" x14ac:dyDescent="0.3">
      <c r="A4432" t="s">
        <v>11</v>
      </c>
      <c r="B4432" t="s">
        <v>11</v>
      </c>
      <c r="D4432" t="s">
        <v>19</v>
      </c>
      <c r="E4432" t="s">
        <v>102</v>
      </c>
      <c r="F4432">
        <v>6</v>
      </c>
      <c r="G4432" t="str">
        <f>VLOOKUP(Table1[[#This Row],[Week]],MonthWeek,3,FALSE)</f>
        <v>Feb</v>
      </c>
      <c r="H4432" s="42"/>
      <c r="I4432" s="4">
        <f>VLOOKUP(Table1[[#This Row],[Week]],WeekDays,2,FALSE)*Table1[[#This Row],[%]]*0.875</f>
        <v>0</v>
      </c>
      <c r="J44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32" s="42"/>
    </row>
    <row r="4433" spans="1:11" hidden="1" x14ac:dyDescent="0.3">
      <c r="A4433" t="s">
        <v>11</v>
      </c>
      <c r="B4433" t="s">
        <v>11</v>
      </c>
      <c r="D4433" t="s">
        <v>19</v>
      </c>
      <c r="E4433" t="s">
        <v>51</v>
      </c>
      <c r="F4433">
        <v>6</v>
      </c>
      <c r="G4433" t="str">
        <f>VLOOKUP(Table1[[#This Row],[Week]],MonthWeek,3,FALSE)</f>
        <v>Feb</v>
      </c>
      <c r="H4433" s="42"/>
      <c r="I4433" s="4">
        <f>VLOOKUP(Table1[[#This Row],[Week]],WeekDays,2,FALSE)*Table1[[#This Row],[%]]*0.875</f>
        <v>0</v>
      </c>
      <c r="J44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33" s="42"/>
    </row>
    <row r="4434" spans="1:11" hidden="1" x14ac:dyDescent="0.3">
      <c r="A4434" t="s">
        <v>6</v>
      </c>
      <c r="B4434" t="s">
        <v>33</v>
      </c>
      <c r="D4434" t="s">
        <v>19</v>
      </c>
      <c r="E4434" t="s">
        <v>108</v>
      </c>
      <c r="F4434">
        <v>6</v>
      </c>
      <c r="G4434" t="str">
        <f>VLOOKUP(Table1[[#This Row],[Week]],MonthWeek,3,FALSE)</f>
        <v>Feb</v>
      </c>
      <c r="H4434" s="42">
        <v>0.2</v>
      </c>
      <c r="I4434" s="4">
        <f>VLOOKUP(Table1[[#This Row],[Week]],WeekDays,2,FALSE)*Table1[[#This Row],[%]]*0.875</f>
        <v>0.875</v>
      </c>
      <c r="J44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434" s="42"/>
    </row>
    <row r="4435" spans="1:11" hidden="1" x14ac:dyDescent="0.3">
      <c r="A4435" t="s">
        <v>6</v>
      </c>
      <c r="B4435" t="s">
        <v>33</v>
      </c>
      <c r="D4435" t="s">
        <v>19</v>
      </c>
      <c r="E4435" t="s">
        <v>39</v>
      </c>
      <c r="F4435">
        <v>6</v>
      </c>
      <c r="G4435" t="str">
        <f>VLOOKUP(Table1[[#This Row],[Week]],MonthWeek,3,FALSE)</f>
        <v>Feb</v>
      </c>
      <c r="H4435" s="42"/>
      <c r="I4435" s="4">
        <f>VLOOKUP(Table1[[#This Row],[Week]],WeekDays,2,FALSE)*Table1[[#This Row],[%]]*0.875</f>
        <v>0</v>
      </c>
      <c r="J44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35" s="42"/>
    </row>
    <row r="4436" spans="1:11" hidden="1" x14ac:dyDescent="0.3">
      <c r="A4436" t="s">
        <v>6</v>
      </c>
      <c r="B4436" t="s">
        <v>33</v>
      </c>
      <c r="D4436" t="s">
        <v>15</v>
      </c>
      <c r="E4436" t="s">
        <v>127</v>
      </c>
      <c r="F4436">
        <v>6</v>
      </c>
      <c r="G4436" t="str">
        <f>VLOOKUP(Table1[[#This Row],[Week]],MonthWeek,3,FALSE)</f>
        <v>Feb</v>
      </c>
      <c r="H4436" s="42">
        <v>0.1</v>
      </c>
      <c r="I4436" s="4">
        <f>VLOOKUP(Table1[[#This Row],[Week]],WeekDays,2,FALSE)*Table1[[#This Row],[%]]*0.875</f>
        <v>0.4375</v>
      </c>
      <c r="J44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436" s="42"/>
    </row>
    <row r="4437" spans="1:11" hidden="1" x14ac:dyDescent="0.3">
      <c r="A4437" t="s">
        <v>6</v>
      </c>
      <c r="B4437" t="s">
        <v>33</v>
      </c>
      <c r="D4437" t="s">
        <v>15</v>
      </c>
      <c r="E4437" t="s">
        <v>78</v>
      </c>
      <c r="F4437">
        <v>6</v>
      </c>
      <c r="G4437" t="str">
        <f>VLOOKUP(Table1[[#This Row],[Week]],MonthWeek,3,FALSE)</f>
        <v>Feb</v>
      </c>
      <c r="H4437" s="42">
        <v>1</v>
      </c>
      <c r="I4437" s="4">
        <f>VLOOKUP(Table1[[#This Row],[Week]],WeekDays,2,FALSE)*Table1[[#This Row],[%]]*0.875</f>
        <v>4.375</v>
      </c>
      <c r="J44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437" s="42"/>
    </row>
    <row r="4438" spans="1:11" hidden="1" x14ac:dyDescent="0.3">
      <c r="A4438" t="s">
        <v>6</v>
      </c>
      <c r="B4438" t="s">
        <v>33</v>
      </c>
      <c r="D4438" t="s">
        <v>0</v>
      </c>
      <c r="E4438" t="s">
        <v>6</v>
      </c>
      <c r="F4438">
        <v>6</v>
      </c>
      <c r="G4438" t="str">
        <f>VLOOKUP(Table1[[#This Row],[Week]],MonthWeek,3,FALSE)</f>
        <v>Feb</v>
      </c>
      <c r="H4438" s="42">
        <v>0.5</v>
      </c>
      <c r="I4438" s="4">
        <f>VLOOKUP(Table1[[#This Row],[Week]],WeekDays,2,FALSE)*Table1[[#This Row],[%]]*0.875</f>
        <v>2.1875</v>
      </c>
      <c r="J44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438" s="42"/>
    </row>
    <row r="4439" spans="1:11" hidden="1" x14ac:dyDescent="0.3">
      <c r="A4439" t="s">
        <v>6</v>
      </c>
      <c r="B4439" t="s">
        <v>33</v>
      </c>
      <c r="D4439" t="s">
        <v>17</v>
      </c>
      <c r="E4439" t="s">
        <v>79</v>
      </c>
      <c r="F4439">
        <v>6</v>
      </c>
      <c r="G4439" t="str">
        <f>VLOOKUP(Table1[[#This Row],[Week]],MonthWeek,3,FALSE)</f>
        <v>Feb</v>
      </c>
      <c r="H4439" s="42"/>
      <c r="I4439" s="4">
        <f>VLOOKUP(Table1[[#This Row],[Week]],WeekDays,2,FALSE)*Table1[[#This Row],[%]]*0.875</f>
        <v>0</v>
      </c>
      <c r="J44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39" s="42"/>
    </row>
    <row r="4440" spans="1:11" hidden="1" x14ac:dyDescent="0.3">
      <c r="A4440" t="s">
        <v>6</v>
      </c>
      <c r="B4440" t="s">
        <v>33</v>
      </c>
      <c r="D4440" t="s">
        <v>17</v>
      </c>
      <c r="E4440" t="s">
        <v>62</v>
      </c>
      <c r="F4440">
        <v>6</v>
      </c>
      <c r="G4440" t="str">
        <f>VLOOKUP(Table1[[#This Row],[Week]],MonthWeek,3,FALSE)</f>
        <v>Feb</v>
      </c>
      <c r="H4440" s="42">
        <v>0.4</v>
      </c>
      <c r="I4440" s="4">
        <f>VLOOKUP(Table1[[#This Row],[Week]],WeekDays,2,FALSE)*Table1[[#This Row],[%]]*0.875</f>
        <v>1.75</v>
      </c>
      <c r="J44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4440" s="42"/>
    </row>
    <row r="4441" spans="1:11" hidden="1" x14ac:dyDescent="0.3">
      <c r="A4441" t="s">
        <v>14</v>
      </c>
      <c r="B4441" t="s">
        <v>99</v>
      </c>
      <c r="D4441" t="s">
        <v>19</v>
      </c>
      <c r="E4441" t="s">
        <v>114</v>
      </c>
      <c r="F4441">
        <v>6</v>
      </c>
      <c r="G4441" t="str">
        <f>VLOOKUP(Table1[[#This Row],[Week]],MonthWeek,3,FALSE)</f>
        <v>Feb</v>
      </c>
      <c r="H4441" s="42">
        <v>0.4</v>
      </c>
      <c r="I4441" s="4">
        <f>VLOOKUP(Table1[[#This Row],[Week]],WeekDays,2,FALSE)*Table1[[#This Row],[%]]*0.875</f>
        <v>1.75</v>
      </c>
      <c r="J44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441" s="42"/>
    </row>
    <row r="4442" spans="1:11" hidden="1" x14ac:dyDescent="0.3">
      <c r="A4442" t="s">
        <v>14</v>
      </c>
      <c r="B4442" t="s">
        <v>99</v>
      </c>
      <c r="D4442" t="s">
        <v>19</v>
      </c>
      <c r="E4442" t="s">
        <v>73</v>
      </c>
      <c r="F4442">
        <v>6</v>
      </c>
      <c r="G4442" t="str">
        <f>VLOOKUP(Table1[[#This Row],[Week]],MonthWeek,3,FALSE)</f>
        <v>Feb</v>
      </c>
      <c r="H4442" s="42"/>
      <c r="I4442" s="4">
        <f>VLOOKUP(Table1[[#This Row],[Week]],WeekDays,2,FALSE)*Table1[[#This Row],[%]]*0.875</f>
        <v>0</v>
      </c>
      <c r="J44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42" s="42"/>
    </row>
    <row r="4443" spans="1:11" hidden="1" x14ac:dyDescent="0.3">
      <c r="A4443" t="s">
        <v>14</v>
      </c>
      <c r="B4443" t="s">
        <v>99</v>
      </c>
      <c r="D4443" t="s">
        <v>19</v>
      </c>
      <c r="E4443" t="s">
        <v>51</v>
      </c>
      <c r="F4443">
        <v>6</v>
      </c>
      <c r="G4443" t="str">
        <f>VLOOKUP(Table1[[#This Row],[Week]],MonthWeek,3,FALSE)</f>
        <v>Feb</v>
      </c>
      <c r="H4443" s="42"/>
      <c r="I4443" s="4">
        <f>VLOOKUP(Table1[[#This Row],[Week]],WeekDays,2,FALSE)*Table1[[#This Row],[%]]*0.875</f>
        <v>0</v>
      </c>
      <c r="J44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43" s="42"/>
    </row>
    <row r="4444" spans="1:11" hidden="1" x14ac:dyDescent="0.3">
      <c r="A4444" t="s">
        <v>14</v>
      </c>
      <c r="B4444" t="s">
        <v>99</v>
      </c>
      <c r="D4444" t="s">
        <v>19</v>
      </c>
      <c r="E4444" t="s">
        <v>51</v>
      </c>
      <c r="F4444">
        <v>6</v>
      </c>
      <c r="G4444" t="str">
        <f>VLOOKUP(Table1[[#This Row],[Week]],MonthWeek,3,FALSE)</f>
        <v>Feb</v>
      </c>
      <c r="H4444" s="42"/>
      <c r="I4444" s="4">
        <f>VLOOKUP(Table1[[#This Row],[Week]],WeekDays,2,FALSE)*Table1[[#This Row],[%]]*0.875</f>
        <v>0</v>
      </c>
      <c r="J44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44" s="42"/>
    </row>
    <row r="4445" spans="1:11" hidden="1" x14ac:dyDescent="0.3">
      <c r="A4445" t="s">
        <v>14</v>
      </c>
      <c r="B4445" t="s">
        <v>99</v>
      </c>
      <c r="D4445" t="s">
        <v>15</v>
      </c>
      <c r="E4445" t="s">
        <v>124</v>
      </c>
      <c r="F4445">
        <v>6</v>
      </c>
      <c r="G4445" t="str">
        <f>VLOOKUP(Table1[[#This Row],[Week]],MonthWeek,3,FALSE)</f>
        <v>Feb</v>
      </c>
      <c r="H4445" s="42">
        <v>0.45</v>
      </c>
      <c r="I4445" s="4">
        <f>VLOOKUP(Table1[[#This Row],[Week]],WeekDays,2,FALSE)*Table1[[#This Row],[%]]*0.875</f>
        <v>1.96875</v>
      </c>
      <c r="J44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445" s="42"/>
    </row>
    <row r="4446" spans="1:11" hidden="1" x14ac:dyDescent="0.3">
      <c r="A4446" t="s">
        <v>14</v>
      </c>
      <c r="B4446" t="s">
        <v>99</v>
      </c>
      <c r="D4446" t="s">
        <v>15</v>
      </c>
      <c r="E4446" t="s">
        <v>100</v>
      </c>
      <c r="F4446">
        <v>6</v>
      </c>
      <c r="G4446" t="str">
        <f>VLOOKUP(Table1[[#This Row],[Week]],MonthWeek,3,FALSE)</f>
        <v>Feb</v>
      </c>
      <c r="H4446" s="42">
        <v>0.5</v>
      </c>
      <c r="I4446" s="4">
        <f>VLOOKUP(Table1[[#This Row],[Week]],WeekDays,2,FALSE)*Table1[[#This Row],[%]]*0.875</f>
        <v>2.1875</v>
      </c>
      <c r="J444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46" s="42"/>
    </row>
    <row r="4447" spans="1:11" hidden="1" x14ac:dyDescent="0.3">
      <c r="A4447" t="s">
        <v>14</v>
      </c>
      <c r="B4447" t="s">
        <v>99</v>
      </c>
      <c r="D4447" t="s">
        <v>15</v>
      </c>
      <c r="E4447" t="s">
        <v>86</v>
      </c>
      <c r="F4447">
        <v>6</v>
      </c>
      <c r="G4447" t="str">
        <f>VLOOKUP(Table1[[#This Row],[Week]],MonthWeek,3,FALSE)</f>
        <v>Feb</v>
      </c>
      <c r="H4447" s="42">
        <v>0.5</v>
      </c>
      <c r="I4447" s="4">
        <f>VLOOKUP(Table1[[#This Row],[Week]],WeekDays,2,FALSE)*Table1[[#This Row],[%]]*0.875</f>
        <v>2.1875</v>
      </c>
      <c r="J444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47" s="42"/>
    </row>
    <row r="4448" spans="1:11" hidden="1" x14ac:dyDescent="0.3">
      <c r="A4448" t="s">
        <v>14</v>
      </c>
      <c r="B4448" t="s">
        <v>99</v>
      </c>
      <c r="D4448" t="s">
        <v>0</v>
      </c>
      <c r="E4448" t="s">
        <v>167</v>
      </c>
      <c r="F4448">
        <v>6</v>
      </c>
      <c r="G4448" t="str">
        <f>VLOOKUP(Table1[[#This Row],[Week]],MonthWeek,3,FALSE)</f>
        <v>Feb</v>
      </c>
      <c r="H4448" s="42">
        <v>0.3</v>
      </c>
      <c r="I4448" s="4">
        <f>VLOOKUP(Table1[[#This Row],[Week]],WeekDays,2,FALSE)*Table1[[#This Row],[%]]*0.875</f>
        <v>1.3125</v>
      </c>
      <c r="J444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48" s="42"/>
    </row>
    <row r="4449" spans="1:11" hidden="1" x14ac:dyDescent="0.3">
      <c r="A4449" t="s">
        <v>14</v>
      </c>
      <c r="B4449" t="s">
        <v>99</v>
      </c>
      <c r="D4449" t="s">
        <v>17</v>
      </c>
      <c r="E4449" t="s">
        <v>107</v>
      </c>
      <c r="F4449">
        <v>6</v>
      </c>
      <c r="G4449" t="str">
        <f>VLOOKUP(Table1[[#This Row],[Week]],MonthWeek,3,FALSE)</f>
        <v>Feb</v>
      </c>
      <c r="H4449" s="42">
        <v>0.1</v>
      </c>
      <c r="I4449" s="4">
        <f>VLOOKUP(Table1[[#This Row],[Week]],WeekDays,2,FALSE)*Table1[[#This Row],[%]]*0.875</f>
        <v>0.4375</v>
      </c>
      <c r="J44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449" s="42"/>
    </row>
    <row r="4450" spans="1:11" hidden="1" x14ac:dyDescent="0.3">
      <c r="A4450" t="s">
        <v>14</v>
      </c>
      <c r="B4450" t="s">
        <v>99</v>
      </c>
      <c r="D4450" t="s">
        <v>17</v>
      </c>
      <c r="E4450" t="s">
        <v>50</v>
      </c>
      <c r="F4450">
        <v>6</v>
      </c>
      <c r="G4450" t="str">
        <f>VLOOKUP(Table1[[#This Row],[Week]],MonthWeek,3,FALSE)</f>
        <v>Feb</v>
      </c>
      <c r="H4450" s="42">
        <v>0.3</v>
      </c>
      <c r="I4450" s="4">
        <f>VLOOKUP(Table1[[#This Row],[Week]],WeekDays,2,FALSE)*Table1[[#This Row],[%]]*0.875</f>
        <v>1.3125</v>
      </c>
      <c r="J44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450" s="42"/>
    </row>
    <row r="4451" spans="1:11" hidden="1" x14ac:dyDescent="0.3">
      <c r="A4451" t="s">
        <v>14</v>
      </c>
      <c r="B4451" t="s">
        <v>36</v>
      </c>
      <c r="D4451" t="s">
        <v>19</v>
      </c>
      <c r="E4451" t="s">
        <v>108</v>
      </c>
      <c r="F4451">
        <v>6</v>
      </c>
      <c r="G4451" t="str">
        <f>VLOOKUP(Table1[[#This Row],[Week]],MonthWeek,3,FALSE)</f>
        <v>Feb</v>
      </c>
      <c r="H4451" s="42">
        <v>0.3</v>
      </c>
      <c r="I4451" s="4">
        <f>VLOOKUP(Table1[[#This Row],[Week]],WeekDays,2,FALSE)*Table1[[#This Row],[%]]*0.875</f>
        <v>1.3125</v>
      </c>
      <c r="J44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451" s="42"/>
    </row>
    <row r="4452" spans="1:11" hidden="1" x14ac:dyDescent="0.3">
      <c r="A4452" t="s">
        <v>14</v>
      </c>
      <c r="B4452" t="s">
        <v>36</v>
      </c>
      <c r="D4452" t="s">
        <v>15</v>
      </c>
      <c r="E4452" t="s">
        <v>127</v>
      </c>
      <c r="F4452">
        <v>6</v>
      </c>
      <c r="G4452" t="str">
        <f>VLOOKUP(Table1[[#This Row],[Week]],MonthWeek,3,FALSE)</f>
        <v>Feb</v>
      </c>
      <c r="H4452" s="42">
        <v>0.45</v>
      </c>
      <c r="I4452" s="4">
        <f>VLOOKUP(Table1[[#This Row],[Week]],WeekDays,2,FALSE)*Table1[[#This Row],[%]]*0.875</f>
        <v>1.96875</v>
      </c>
      <c r="J44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452" s="42"/>
    </row>
    <row r="4453" spans="1:11" hidden="1" x14ac:dyDescent="0.3">
      <c r="A4453" t="s">
        <v>14</v>
      </c>
      <c r="B4453" t="s">
        <v>36</v>
      </c>
      <c r="D4453" t="s">
        <v>0</v>
      </c>
      <c r="E4453" t="s">
        <v>167</v>
      </c>
      <c r="F4453">
        <v>6</v>
      </c>
      <c r="G4453" t="str">
        <f>VLOOKUP(Table1[[#This Row],[Week]],MonthWeek,3,FALSE)</f>
        <v>Feb</v>
      </c>
      <c r="H4453" s="42">
        <v>0.05</v>
      </c>
      <c r="I4453" s="4">
        <f>VLOOKUP(Table1[[#This Row],[Week]],WeekDays,2,FALSE)*Table1[[#This Row],[%]]*0.875</f>
        <v>0.21875</v>
      </c>
      <c r="J445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53" s="42"/>
    </row>
    <row r="4454" spans="1:11" hidden="1" x14ac:dyDescent="0.3">
      <c r="A4454" t="s">
        <v>14</v>
      </c>
      <c r="B4454" t="s">
        <v>36</v>
      </c>
      <c r="D4454" t="s">
        <v>17</v>
      </c>
      <c r="E4454" t="s">
        <v>120</v>
      </c>
      <c r="F4454">
        <v>6</v>
      </c>
      <c r="G4454" t="str">
        <f>VLOOKUP(Table1[[#This Row],[Week]],MonthWeek,3,FALSE)</f>
        <v>Feb</v>
      </c>
      <c r="H4454" s="42"/>
      <c r="I4454" s="4">
        <f>VLOOKUP(Table1[[#This Row],[Week]],WeekDays,2,FALSE)*Table1[[#This Row],[%]]*0.875</f>
        <v>0</v>
      </c>
      <c r="J44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54" s="42"/>
    </row>
    <row r="4455" spans="1:11" hidden="1" x14ac:dyDescent="0.3">
      <c r="A4455" t="s">
        <v>13</v>
      </c>
      <c r="B4455" t="s">
        <v>47</v>
      </c>
      <c r="D4455" t="s">
        <v>19</v>
      </c>
      <c r="E4455" t="s">
        <v>39</v>
      </c>
      <c r="F4455">
        <v>6</v>
      </c>
      <c r="G4455" t="str">
        <f>VLOOKUP(Table1[[#This Row],[Week]],MonthWeek,3,FALSE)</f>
        <v>Feb</v>
      </c>
      <c r="H4455" s="42">
        <v>0.3</v>
      </c>
      <c r="I4455" s="4">
        <f>VLOOKUP(Table1[[#This Row],[Week]],WeekDays,2,FALSE)*Table1[[#This Row],[%]]*0.875</f>
        <v>1.3125</v>
      </c>
      <c r="J44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455" s="42"/>
    </row>
    <row r="4456" spans="1:11" hidden="1" x14ac:dyDescent="0.3">
      <c r="A4456" t="s">
        <v>13</v>
      </c>
      <c r="B4456" t="s">
        <v>47</v>
      </c>
      <c r="D4456" t="s">
        <v>15</v>
      </c>
      <c r="E4456" t="s">
        <v>126</v>
      </c>
      <c r="F4456">
        <v>6</v>
      </c>
      <c r="G4456" t="str">
        <f>VLOOKUP(Table1[[#This Row],[Week]],MonthWeek,3,FALSE)</f>
        <v>Feb</v>
      </c>
      <c r="H4456" s="42"/>
      <c r="I4456" s="4">
        <f>VLOOKUP(Table1[[#This Row],[Week]],WeekDays,2,FALSE)*Table1[[#This Row],[%]]*0.875</f>
        <v>0</v>
      </c>
      <c r="J44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56" s="42"/>
    </row>
    <row r="4457" spans="1:11" hidden="1" x14ac:dyDescent="0.3">
      <c r="A4457" t="s">
        <v>13</v>
      </c>
      <c r="B4457" t="s">
        <v>47</v>
      </c>
      <c r="D4457" t="s">
        <v>15</v>
      </c>
      <c r="E4457" t="s">
        <v>78</v>
      </c>
      <c r="F4457">
        <v>6</v>
      </c>
      <c r="G4457" t="str">
        <f>VLOOKUP(Table1[[#This Row],[Week]],MonthWeek,3,FALSE)</f>
        <v>Feb</v>
      </c>
      <c r="H4457" s="42"/>
      <c r="I4457" s="4">
        <f>VLOOKUP(Table1[[#This Row],[Week]],WeekDays,2,FALSE)*Table1[[#This Row],[%]]*0.875</f>
        <v>0</v>
      </c>
      <c r="J44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57" s="42"/>
    </row>
    <row r="4458" spans="1:11" hidden="1" x14ac:dyDescent="0.3">
      <c r="A4458" t="s">
        <v>13</v>
      </c>
      <c r="B4458" t="s">
        <v>47</v>
      </c>
      <c r="D4458" t="s">
        <v>0</v>
      </c>
      <c r="E4458" t="s">
        <v>13</v>
      </c>
      <c r="F4458">
        <v>6</v>
      </c>
      <c r="G4458" t="str">
        <f>VLOOKUP(Table1[[#This Row],[Week]],MonthWeek,3,FALSE)</f>
        <v>Feb</v>
      </c>
      <c r="H4458" s="42">
        <v>0.15</v>
      </c>
      <c r="I4458" s="4">
        <f>VLOOKUP(Table1[[#This Row],[Week]],WeekDays,2,FALSE)*Table1[[#This Row],[%]]*0.875</f>
        <v>0.65625</v>
      </c>
      <c r="J44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458" s="42"/>
    </row>
    <row r="4459" spans="1:11" hidden="1" x14ac:dyDescent="0.3">
      <c r="A4459" t="s">
        <v>13</v>
      </c>
      <c r="B4459" t="s">
        <v>47</v>
      </c>
      <c r="D4459" t="s">
        <v>17</v>
      </c>
      <c r="E4459" t="s">
        <v>72</v>
      </c>
      <c r="F4459">
        <v>6</v>
      </c>
      <c r="G4459" t="str">
        <f>VLOOKUP(Table1[[#This Row],[Week]],MonthWeek,3,FALSE)</f>
        <v>Feb</v>
      </c>
      <c r="H4459" s="42">
        <v>0.2</v>
      </c>
      <c r="I4459" s="4">
        <f>VLOOKUP(Table1[[#This Row],[Week]],WeekDays,2,FALSE)*Table1[[#This Row],[%]]*0.875</f>
        <v>0.875</v>
      </c>
      <c r="J44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459" s="42"/>
    </row>
    <row r="4460" spans="1:11" hidden="1" x14ac:dyDescent="0.3">
      <c r="A4460" t="s">
        <v>4</v>
      </c>
      <c r="B4460" t="s">
        <v>65</v>
      </c>
      <c r="D4460" t="s">
        <v>19</v>
      </c>
      <c r="E4460" t="s">
        <v>102</v>
      </c>
      <c r="F4460">
        <v>6</v>
      </c>
      <c r="G4460" t="str">
        <f>VLOOKUP(Table1[[#This Row],[Week]],MonthWeek,3,FALSE)</f>
        <v>Feb</v>
      </c>
      <c r="H4460" s="42">
        <v>0.2</v>
      </c>
      <c r="I4460" s="4">
        <f>VLOOKUP(Table1[[#This Row],[Week]],WeekDays,2,FALSE)*Table1[[#This Row],[%]]*0.875</f>
        <v>0.875</v>
      </c>
      <c r="J44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460" s="42"/>
    </row>
    <row r="4461" spans="1:11" hidden="1" x14ac:dyDescent="0.3">
      <c r="A4461" t="s">
        <v>4</v>
      </c>
      <c r="B4461" t="s">
        <v>65</v>
      </c>
      <c r="D4461" t="s">
        <v>15</v>
      </c>
      <c r="E4461" t="s">
        <v>37</v>
      </c>
      <c r="F4461">
        <v>6</v>
      </c>
      <c r="G4461" t="str">
        <f>VLOOKUP(Table1[[#This Row],[Week]],MonthWeek,3,FALSE)</f>
        <v>Feb</v>
      </c>
      <c r="H4461" s="42"/>
      <c r="I4461" s="4">
        <f>VLOOKUP(Table1[[#This Row],[Week]],WeekDays,2,FALSE)*Table1[[#This Row],[%]]*0.875</f>
        <v>0</v>
      </c>
      <c r="J44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61" s="42"/>
    </row>
    <row r="4462" spans="1:11" hidden="1" x14ac:dyDescent="0.3">
      <c r="A4462" t="s">
        <v>4</v>
      </c>
      <c r="B4462" t="s">
        <v>65</v>
      </c>
      <c r="D4462" t="s">
        <v>15</v>
      </c>
      <c r="E4462" t="s">
        <v>49</v>
      </c>
      <c r="F4462">
        <v>6</v>
      </c>
      <c r="G4462" t="str">
        <f>VLOOKUP(Table1[[#This Row],[Week]],MonthWeek,3,FALSE)</f>
        <v>Feb</v>
      </c>
      <c r="H4462" s="42">
        <v>0.5</v>
      </c>
      <c r="I4462" s="4">
        <f>VLOOKUP(Table1[[#This Row],[Week]],WeekDays,2,FALSE)*Table1[[#This Row],[%]]*0.875</f>
        <v>2.1875</v>
      </c>
      <c r="J446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62" s="42"/>
    </row>
    <row r="4463" spans="1:11" hidden="1" x14ac:dyDescent="0.3">
      <c r="A4463" t="s">
        <v>4</v>
      </c>
      <c r="B4463" t="s">
        <v>65</v>
      </c>
      <c r="D4463" t="s">
        <v>0</v>
      </c>
      <c r="E4463" t="s">
        <v>4</v>
      </c>
      <c r="F4463">
        <v>6</v>
      </c>
      <c r="G4463" t="str">
        <f>VLOOKUP(Table1[[#This Row],[Week]],MonthWeek,3,FALSE)</f>
        <v>Feb</v>
      </c>
      <c r="H4463" s="42">
        <v>0.2</v>
      </c>
      <c r="I4463" s="4">
        <f>VLOOKUP(Table1[[#This Row],[Week]],WeekDays,2,FALSE)*Table1[[#This Row],[%]]*0.875</f>
        <v>0.875</v>
      </c>
      <c r="J44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463" s="42"/>
    </row>
    <row r="4464" spans="1:11" hidden="1" x14ac:dyDescent="0.3">
      <c r="A4464" t="s">
        <v>5</v>
      </c>
      <c r="B4464" t="s">
        <v>83</v>
      </c>
      <c r="D4464" t="s">
        <v>19</v>
      </c>
      <c r="E4464" t="s">
        <v>114</v>
      </c>
      <c r="F4464">
        <v>6</v>
      </c>
      <c r="G4464" t="str">
        <f>VLOOKUP(Table1[[#This Row],[Week]],MonthWeek,3,FALSE)</f>
        <v>Feb</v>
      </c>
      <c r="H4464" s="42">
        <v>0.5</v>
      </c>
      <c r="I4464" s="4">
        <f>VLOOKUP(Table1[[#This Row],[Week]],WeekDays,2,FALSE)*Table1[[#This Row],[%]]*0.875</f>
        <v>2.1875</v>
      </c>
      <c r="J44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464" s="42"/>
    </row>
    <row r="4465" spans="1:11" hidden="1" x14ac:dyDescent="0.3">
      <c r="A4465" t="s">
        <v>5</v>
      </c>
      <c r="B4465" t="s">
        <v>83</v>
      </c>
      <c r="D4465" t="s">
        <v>19</v>
      </c>
      <c r="E4465" t="s">
        <v>73</v>
      </c>
      <c r="F4465">
        <v>6</v>
      </c>
      <c r="G4465" t="str">
        <f>VLOOKUP(Table1[[#This Row],[Week]],MonthWeek,3,FALSE)</f>
        <v>Feb</v>
      </c>
      <c r="H4465" s="42">
        <v>0.8</v>
      </c>
      <c r="I4465" s="4">
        <f>VLOOKUP(Table1[[#This Row],[Week]],WeekDays,2,FALSE)*Table1[[#This Row],[%]]*0.875</f>
        <v>3.5</v>
      </c>
      <c r="J44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4465" s="42"/>
    </row>
    <row r="4466" spans="1:11" hidden="1" x14ac:dyDescent="0.3">
      <c r="A4466" t="s">
        <v>5</v>
      </c>
      <c r="B4466" t="s">
        <v>83</v>
      </c>
      <c r="D4466" t="s">
        <v>15</v>
      </c>
      <c r="E4466" t="s">
        <v>130</v>
      </c>
      <c r="F4466">
        <v>6</v>
      </c>
      <c r="G4466" t="str">
        <f>VLOOKUP(Table1[[#This Row],[Week]],MonthWeek,3,FALSE)</f>
        <v>Feb</v>
      </c>
      <c r="H4466" s="42">
        <v>0.3</v>
      </c>
      <c r="I4466" s="4">
        <f>VLOOKUP(Table1[[#This Row],[Week]],WeekDays,2,FALSE)*Table1[[#This Row],[%]]*0.875</f>
        <v>1.3125</v>
      </c>
      <c r="J44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466" s="42"/>
    </row>
    <row r="4467" spans="1:11" hidden="1" x14ac:dyDescent="0.3">
      <c r="A4467" t="s">
        <v>5</v>
      </c>
      <c r="B4467" t="s">
        <v>83</v>
      </c>
      <c r="D4467" t="s">
        <v>15</v>
      </c>
      <c r="E4467" t="s">
        <v>127</v>
      </c>
      <c r="F4467">
        <v>6</v>
      </c>
      <c r="G4467" t="str">
        <f>VLOOKUP(Table1[[#This Row],[Week]],MonthWeek,3,FALSE)</f>
        <v>Feb</v>
      </c>
      <c r="H4467" s="42">
        <v>0.2</v>
      </c>
      <c r="I4467" s="4">
        <f>VLOOKUP(Table1[[#This Row],[Week]],WeekDays,2,FALSE)*Table1[[#This Row],[%]]*0.875</f>
        <v>0.875</v>
      </c>
      <c r="J44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467" s="42"/>
    </row>
    <row r="4468" spans="1:11" hidden="1" x14ac:dyDescent="0.3">
      <c r="A4468" t="s">
        <v>5</v>
      </c>
      <c r="B4468" t="s">
        <v>83</v>
      </c>
      <c r="D4468" t="s">
        <v>15</v>
      </c>
      <c r="E4468" t="s">
        <v>128</v>
      </c>
      <c r="F4468">
        <v>6</v>
      </c>
      <c r="G4468" t="str">
        <f>VLOOKUP(Table1[[#This Row],[Week]],MonthWeek,3,FALSE)</f>
        <v>Feb</v>
      </c>
      <c r="H4468" s="42">
        <v>1</v>
      </c>
      <c r="I4468" s="4">
        <f>VLOOKUP(Table1[[#This Row],[Week]],WeekDays,2,FALSE)*Table1[[#This Row],[%]]*0.875</f>
        <v>4.375</v>
      </c>
      <c r="J44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4468" s="42"/>
    </row>
    <row r="4469" spans="1:11" hidden="1" x14ac:dyDescent="0.3">
      <c r="A4469" t="s">
        <v>5</v>
      </c>
      <c r="B4469" t="s">
        <v>83</v>
      </c>
      <c r="D4469" t="s">
        <v>15</v>
      </c>
      <c r="E4469" t="s">
        <v>138</v>
      </c>
      <c r="F4469">
        <v>6</v>
      </c>
      <c r="G4469" t="str">
        <f>VLOOKUP(Table1[[#This Row],[Week]],MonthWeek,3,FALSE)</f>
        <v>Feb</v>
      </c>
      <c r="H4469" s="42"/>
      <c r="I4469" s="4">
        <f>VLOOKUP(Table1[[#This Row],[Week]],WeekDays,2,FALSE)*Table1[[#This Row],[%]]*0.875</f>
        <v>0</v>
      </c>
      <c r="J44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69" s="42"/>
    </row>
    <row r="4470" spans="1:11" hidden="1" x14ac:dyDescent="0.3">
      <c r="A4470" t="s">
        <v>5</v>
      </c>
      <c r="B4470" t="s">
        <v>83</v>
      </c>
      <c r="D4470" t="s">
        <v>17</v>
      </c>
      <c r="E4470" t="s">
        <v>38</v>
      </c>
      <c r="F4470">
        <v>6</v>
      </c>
      <c r="G4470" t="str">
        <f>VLOOKUP(Table1[[#This Row],[Week]],MonthWeek,3,FALSE)</f>
        <v>Feb</v>
      </c>
      <c r="H4470" s="42"/>
      <c r="I4470" s="4">
        <f>VLOOKUP(Table1[[#This Row],[Week]],WeekDays,2,FALSE)*Table1[[#This Row],[%]]*0.875</f>
        <v>0</v>
      </c>
      <c r="J44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70" s="42"/>
    </row>
    <row r="4471" spans="1:11" hidden="1" x14ac:dyDescent="0.3">
      <c r="A4471" t="s">
        <v>5</v>
      </c>
      <c r="B4471" t="s">
        <v>83</v>
      </c>
      <c r="D4471" t="s">
        <v>17</v>
      </c>
      <c r="E4471" t="s">
        <v>107</v>
      </c>
      <c r="F4471">
        <v>6</v>
      </c>
      <c r="G4471" t="str">
        <f>VLOOKUP(Table1[[#This Row],[Week]],MonthWeek,3,FALSE)</f>
        <v>Feb</v>
      </c>
      <c r="H4471" s="42">
        <v>0.25</v>
      </c>
      <c r="I4471" s="4">
        <f>VLOOKUP(Table1[[#This Row],[Week]],WeekDays,2,FALSE)*Table1[[#This Row],[%]]*0.875</f>
        <v>1.09375</v>
      </c>
      <c r="J44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471" s="42"/>
    </row>
    <row r="4472" spans="1:11" hidden="1" x14ac:dyDescent="0.3">
      <c r="A4472" t="s">
        <v>5</v>
      </c>
      <c r="B4472" t="s">
        <v>83</v>
      </c>
      <c r="D4472" t="s">
        <v>17</v>
      </c>
      <c r="E4472" t="s">
        <v>113</v>
      </c>
      <c r="F4472">
        <v>6</v>
      </c>
      <c r="G4472" t="str">
        <f>VLOOKUP(Table1[[#This Row],[Week]],MonthWeek,3,FALSE)</f>
        <v>Feb</v>
      </c>
      <c r="H4472" s="42">
        <v>1</v>
      </c>
      <c r="I4472" s="4">
        <f>VLOOKUP(Table1[[#This Row],[Week]],WeekDays,2,FALSE)*Table1[[#This Row],[%]]*0.875</f>
        <v>4.375</v>
      </c>
      <c r="J44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472" s="42"/>
    </row>
    <row r="4473" spans="1:11" hidden="1" x14ac:dyDescent="0.3">
      <c r="A4473" t="s">
        <v>6</v>
      </c>
      <c r="B4473" t="s">
        <v>48</v>
      </c>
      <c r="D4473" t="s">
        <v>19</v>
      </c>
      <c r="E4473" t="s">
        <v>51</v>
      </c>
      <c r="F4473">
        <v>6</v>
      </c>
      <c r="G4473" t="str">
        <f>VLOOKUP(Table1[[#This Row],[Week]],MonthWeek,3,FALSE)</f>
        <v>Feb</v>
      </c>
      <c r="H4473" s="42"/>
      <c r="I4473" s="4">
        <f>VLOOKUP(Table1[[#This Row],[Week]],WeekDays,2,FALSE)*Table1[[#This Row],[%]]*0.875</f>
        <v>0</v>
      </c>
      <c r="J44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73" s="42"/>
    </row>
    <row r="4474" spans="1:11" hidden="1" x14ac:dyDescent="0.3">
      <c r="A4474" t="s">
        <v>9</v>
      </c>
      <c r="B4474" t="s">
        <v>9</v>
      </c>
      <c r="D4474" t="s">
        <v>15</v>
      </c>
      <c r="E4474" t="s">
        <v>130</v>
      </c>
      <c r="F4474">
        <v>6</v>
      </c>
      <c r="G4474" t="str">
        <f>VLOOKUP(Table1[[#This Row],[Week]],MonthWeek,3,FALSE)</f>
        <v>Feb</v>
      </c>
      <c r="H4474" s="42"/>
      <c r="I4474" s="4">
        <f>VLOOKUP(Table1[[#This Row],[Week]],WeekDays,2,FALSE)*Table1[[#This Row],[%]]*0.875</f>
        <v>0</v>
      </c>
      <c r="J44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74" s="42"/>
    </row>
    <row r="4475" spans="1:11" hidden="1" x14ac:dyDescent="0.3">
      <c r="A4475" t="s">
        <v>9</v>
      </c>
      <c r="B4475" t="s">
        <v>9</v>
      </c>
      <c r="D4475" t="s">
        <v>15</v>
      </c>
      <c r="E4475" t="s">
        <v>37</v>
      </c>
      <c r="F4475">
        <v>6</v>
      </c>
      <c r="G4475" t="str">
        <f>VLOOKUP(Table1[[#This Row],[Week]],MonthWeek,3,FALSE)</f>
        <v>Feb</v>
      </c>
      <c r="H4475" s="42"/>
      <c r="I4475" s="4">
        <f>VLOOKUP(Table1[[#This Row],[Week]],WeekDays,2,FALSE)*Table1[[#This Row],[%]]*0.875</f>
        <v>0</v>
      </c>
      <c r="J44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75" s="42"/>
    </row>
    <row r="4476" spans="1:11" hidden="1" x14ac:dyDescent="0.3">
      <c r="A4476" t="s">
        <v>9</v>
      </c>
      <c r="B4476" t="s">
        <v>9</v>
      </c>
      <c r="D4476" t="s">
        <v>15</v>
      </c>
      <c r="E4476" t="s">
        <v>134</v>
      </c>
      <c r="F4476">
        <v>6</v>
      </c>
      <c r="G4476" t="str">
        <f>VLOOKUP(Table1[[#This Row],[Week]],MonthWeek,3,FALSE)</f>
        <v>Feb</v>
      </c>
      <c r="H4476" s="42"/>
      <c r="I4476" s="4">
        <f>VLOOKUP(Table1[[#This Row],[Week]],WeekDays,2,FALSE)*Table1[[#This Row],[%]]*0.875</f>
        <v>0</v>
      </c>
      <c r="J44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76" s="42"/>
    </row>
    <row r="4477" spans="1:11" hidden="1" x14ac:dyDescent="0.3">
      <c r="A4477" t="s">
        <v>9</v>
      </c>
      <c r="B4477" t="s">
        <v>9</v>
      </c>
      <c r="D4477" t="s">
        <v>15</v>
      </c>
      <c r="E4477" t="s">
        <v>133</v>
      </c>
      <c r="F4477">
        <v>6</v>
      </c>
      <c r="G4477" t="str">
        <f>VLOOKUP(Table1[[#This Row],[Week]],MonthWeek,3,FALSE)</f>
        <v>Feb</v>
      </c>
      <c r="H4477" s="42"/>
      <c r="I4477" s="4">
        <f>VLOOKUP(Table1[[#This Row],[Week]],WeekDays,2,FALSE)*Table1[[#This Row],[%]]*0.875</f>
        <v>0</v>
      </c>
      <c r="J44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77" s="42"/>
    </row>
    <row r="4478" spans="1:11" hidden="1" x14ac:dyDescent="0.3">
      <c r="A4478" t="s">
        <v>9</v>
      </c>
      <c r="B4478" t="s">
        <v>9</v>
      </c>
      <c r="D4478" t="s">
        <v>15</v>
      </c>
      <c r="E4478" t="s">
        <v>71</v>
      </c>
      <c r="F4478">
        <v>6</v>
      </c>
      <c r="G4478" t="str">
        <f>VLOOKUP(Table1[[#This Row],[Week]],MonthWeek,3,FALSE)</f>
        <v>Feb</v>
      </c>
      <c r="H4478" s="42"/>
      <c r="I4478" s="4">
        <f>VLOOKUP(Table1[[#This Row],[Week]],WeekDays,2,FALSE)*Table1[[#This Row],[%]]*0.875</f>
        <v>0</v>
      </c>
      <c r="J44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78" s="42"/>
    </row>
    <row r="4479" spans="1:11" hidden="1" x14ac:dyDescent="0.3">
      <c r="A4479" t="s">
        <v>9</v>
      </c>
      <c r="B4479" t="s">
        <v>9</v>
      </c>
      <c r="D4479" t="s">
        <v>15</v>
      </c>
      <c r="E4479" t="s">
        <v>128</v>
      </c>
      <c r="F4479">
        <v>6</v>
      </c>
      <c r="G4479" t="str">
        <f>VLOOKUP(Table1[[#This Row],[Week]],MonthWeek,3,FALSE)</f>
        <v>Feb</v>
      </c>
      <c r="H4479" s="42"/>
      <c r="I4479" s="4">
        <f>VLOOKUP(Table1[[#This Row],[Week]],WeekDays,2,FALSE)*Table1[[#This Row],[%]]*0.875</f>
        <v>0</v>
      </c>
      <c r="J44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79" s="42"/>
    </row>
    <row r="4480" spans="1:11" hidden="1" x14ac:dyDescent="0.3">
      <c r="A4480" t="s">
        <v>9</v>
      </c>
      <c r="B4480" t="s">
        <v>9</v>
      </c>
      <c r="D4480" t="s">
        <v>15</v>
      </c>
      <c r="E4480" t="s">
        <v>126</v>
      </c>
      <c r="F4480">
        <v>6</v>
      </c>
      <c r="G4480" t="str">
        <f>VLOOKUP(Table1[[#This Row],[Week]],MonthWeek,3,FALSE)</f>
        <v>Feb</v>
      </c>
      <c r="H4480" s="42"/>
      <c r="I4480" s="4">
        <f>VLOOKUP(Table1[[#This Row],[Week]],WeekDays,2,FALSE)*Table1[[#This Row],[%]]*0.875</f>
        <v>0</v>
      </c>
      <c r="J44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80" s="42"/>
    </row>
    <row r="4481" spans="1:11" hidden="1" x14ac:dyDescent="0.3">
      <c r="A4481" t="s">
        <v>9</v>
      </c>
      <c r="B4481" t="s">
        <v>9</v>
      </c>
      <c r="D4481" t="s">
        <v>15</v>
      </c>
      <c r="E4481" t="s">
        <v>138</v>
      </c>
      <c r="F4481">
        <v>6</v>
      </c>
      <c r="G4481" t="str">
        <f>VLOOKUP(Table1[[#This Row],[Week]],MonthWeek,3,FALSE)</f>
        <v>Feb</v>
      </c>
      <c r="H4481" s="42"/>
      <c r="I4481" s="4">
        <f>VLOOKUP(Table1[[#This Row],[Week]],WeekDays,2,FALSE)*Table1[[#This Row],[%]]*0.875</f>
        <v>0</v>
      </c>
      <c r="J44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81" s="42"/>
    </row>
    <row r="4482" spans="1:11" hidden="1" x14ac:dyDescent="0.3">
      <c r="A4482" t="s">
        <v>9</v>
      </c>
      <c r="B4482" t="s">
        <v>9</v>
      </c>
      <c r="D4482" t="s">
        <v>15</v>
      </c>
      <c r="E4482" t="s">
        <v>78</v>
      </c>
      <c r="F4482">
        <v>6</v>
      </c>
      <c r="G4482" t="str">
        <f>VLOOKUP(Table1[[#This Row],[Week]],MonthWeek,3,FALSE)</f>
        <v>Feb</v>
      </c>
      <c r="H4482" s="42"/>
      <c r="I4482" s="4">
        <f>VLOOKUP(Table1[[#This Row],[Week]],WeekDays,2,FALSE)*Table1[[#This Row],[%]]*0.875</f>
        <v>0</v>
      </c>
      <c r="J44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82" s="42"/>
    </row>
    <row r="4483" spans="1:11" hidden="1" x14ac:dyDescent="0.3">
      <c r="A4483" t="s">
        <v>14</v>
      </c>
      <c r="B4483" t="s">
        <v>70</v>
      </c>
      <c r="D4483" t="s">
        <v>19</v>
      </c>
      <c r="E4483" t="s">
        <v>108</v>
      </c>
      <c r="F4483">
        <v>6</v>
      </c>
      <c r="G4483" t="str">
        <f>VLOOKUP(Table1[[#This Row],[Week]],MonthWeek,3,FALSE)</f>
        <v>Feb</v>
      </c>
      <c r="H4483" s="42"/>
      <c r="I4483" s="4">
        <f>VLOOKUP(Table1[[#This Row],[Week]],WeekDays,2,FALSE)*Table1[[#This Row],[%]]*0.875</f>
        <v>0</v>
      </c>
      <c r="J44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83" s="42"/>
    </row>
    <row r="4484" spans="1:11" hidden="1" x14ac:dyDescent="0.3">
      <c r="A4484" t="s">
        <v>14</v>
      </c>
      <c r="B4484" t="s">
        <v>70</v>
      </c>
      <c r="D4484" t="s">
        <v>19</v>
      </c>
      <c r="E4484" t="s">
        <v>39</v>
      </c>
      <c r="F4484">
        <v>6</v>
      </c>
      <c r="G4484" t="str">
        <f>VLOOKUP(Table1[[#This Row],[Week]],MonthWeek,3,FALSE)</f>
        <v>Feb</v>
      </c>
      <c r="H4484" s="42">
        <v>0.2</v>
      </c>
      <c r="I4484" s="4">
        <f>VLOOKUP(Table1[[#This Row],[Week]],WeekDays,2,FALSE)*Table1[[#This Row],[%]]*0.875</f>
        <v>0.875</v>
      </c>
      <c r="J44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484" s="42"/>
    </row>
    <row r="4485" spans="1:11" hidden="1" x14ac:dyDescent="0.3">
      <c r="A4485" t="s">
        <v>14</v>
      </c>
      <c r="B4485" t="s">
        <v>70</v>
      </c>
      <c r="D4485" t="s">
        <v>15</v>
      </c>
      <c r="E4485" t="s">
        <v>124</v>
      </c>
      <c r="F4485">
        <v>6</v>
      </c>
      <c r="G4485" t="str">
        <f>VLOOKUP(Table1[[#This Row],[Week]],MonthWeek,3,FALSE)</f>
        <v>Feb</v>
      </c>
      <c r="H4485" s="42"/>
      <c r="I4485" s="4">
        <f>VLOOKUP(Table1[[#This Row],[Week]],WeekDays,2,FALSE)*Table1[[#This Row],[%]]*0.875</f>
        <v>0</v>
      </c>
      <c r="J44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85" s="42"/>
    </row>
    <row r="4486" spans="1:11" hidden="1" x14ac:dyDescent="0.3">
      <c r="A4486" t="s">
        <v>14</v>
      </c>
      <c r="B4486" t="s">
        <v>70</v>
      </c>
      <c r="D4486" t="s">
        <v>15</v>
      </c>
      <c r="E4486" t="s">
        <v>100</v>
      </c>
      <c r="F4486">
        <v>6</v>
      </c>
      <c r="G4486" t="str">
        <f>VLOOKUP(Table1[[#This Row],[Week]],MonthWeek,3,FALSE)</f>
        <v>Feb</v>
      </c>
      <c r="H4486" s="42"/>
      <c r="I4486" s="4">
        <f>VLOOKUP(Table1[[#This Row],[Week]],WeekDays,2,FALSE)*Table1[[#This Row],[%]]*0.875</f>
        <v>0</v>
      </c>
      <c r="J448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86" s="42"/>
    </row>
    <row r="4487" spans="1:11" hidden="1" x14ac:dyDescent="0.3">
      <c r="A4487" t="s">
        <v>14</v>
      </c>
      <c r="B4487" t="s">
        <v>70</v>
      </c>
      <c r="D4487" t="s">
        <v>15</v>
      </c>
      <c r="E4487" t="s">
        <v>126</v>
      </c>
      <c r="F4487">
        <v>6</v>
      </c>
      <c r="G4487" t="str">
        <f>VLOOKUP(Table1[[#This Row],[Week]],MonthWeek,3,FALSE)</f>
        <v>Feb</v>
      </c>
      <c r="H4487" s="42">
        <v>0.1</v>
      </c>
      <c r="I4487" s="4">
        <f>VLOOKUP(Table1[[#This Row],[Week]],WeekDays,2,FALSE)*Table1[[#This Row],[%]]*0.875</f>
        <v>0.4375</v>
      </c>
      <c r="J44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487" s="42"/>
    </row>
    <row r="4488" spans="1:11" hidden="1" x14ac:dyDescent="0.3">
      <c r="A4488" t="s">
        <v>14</v>
      </c>
      <c r="B4488" t="s">
        <v>70</v>
      </c>
      <c r="D4488" t="s">
        <v>15</v>
      </c>
      <c r="E4488" t="s">
        <v>117</v>
      </c>
      <c r="F4488">
        <v>6</v>
      </c>
      <c r="G4488" t="str">
        <f>VLOOKUP(Table1[[#This Row],[Week]],MonthWeek,3,FALSE)</f>
        <v>Feb</v>
      </c>
      <c r="H4488" s="42">
        <v>0.4</v>
      </c>
      <c r="I4488" s="4">
        <f>VLOOKUP(Table1[[#This Row],[Week]],WeekDays,2,FALSE)*Table1[[#This Row],[%]]*0.875</f>
        <v>1.75</v>
      </c>
      <c r="J448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88" s="42"/>
    </row>
    <row r="4489" spans="1:11" hidden="1" x14ac:dyDescent="0.3">
      <c r="A4489" t="s">
        <v>14</v>
      </c>
      <c r="B4489" t="s">
        <v>70</v>
      </c>
      <c r="D4489" t="s">
        <v>0</v>
      </c>
      <c r="E4489" t="s">
        <v>167</v>
      </c>
      <c r="F4489">
        <v>6</v>
      </c>
      <c r="G4489" t="str">
        <f>VLOOKUP(Table1[[#This Row],[Week]],MonthWeek,3,FALSE)</f>
        <v>Feb</v>
      </c>
      <c r="H4489" s="42">
        <v>0.15</v>
      </c>
      <c r="I4489" s="4">
        <f>VLOOKUP(Table1[[#This Row],[Week]],WeekDays,2,FALSE)*Table1[[#This Row],[%]]*0.875</f>
        <v>0.65625</v>
      </c>
      <c r="J448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489" s="42"/>
    </row>
    <row r="4490" spans="1:11" hidden="1" x14ac:dyDescent="0.3">
      <c r="A4490" t="s">
        <v>14</v>
      </c>
      <c r="B4490" t="s">
        <v>70</v>
      </c>
      <c r="D4490" t="s">
        <v>17</v>
      </c>
      <c r="E4490" t="s">
        <v>120</v>
      </c>
      <c r="F4490">
        <v>6</v>
      </c>
      <c r="G4490" t="str">
        <f>VLOOKUP(Table1[[#This Row],[Week]],MonthWeek,3,FALSE)</f>
        <v>Feb</v>
      </c>
      <c r="H4490" s="42">
        <v>0.2</v>
      </c>
      <c r="I4490" s="4">
        <f>VLOOKUP(Table1[[#This Row],[Week]],WeekDays,2,FALSE)*Table1[[#This Row],[%]]*0.875</f>
        <v>0.875</v>
      </c>
      <c r="J44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490" s="42"/>
    </row>
    <row r="4491" spans="1:11" hidden="1" x14ac:dyDescent="0.3">
      <c r="A4491" t="s">
        <v>14</v>
      </c>
      <c r="B4491" t="s">
        <v>70</v>
      </c>
      <c r="D4491" t="s">
        <v>17</v>
      </c>
      <c r="E4491" t="s">
        <v>72</v>
      </c>
      <c r="F4491">
        <v>6</v>
      </c>
      <c r="G4491" t="str">
        <f>VLOOKUP(Table1[[#This Row],[Week]],MonthWeek,3,FALSE)</f>
        <v>Feb</v>
      </c>
      <c r="H4491" s="42">
        <v>0.1</v>
      </c>
      <c r="I4491" s="4">
        <f>VLOOKUP(Table1[[#This Row],[Week]],WeekDays,2,FALSE)*Table1[[#This Row],[%]]*0.875</f>
        <v>0.4375</v>
      </c>
      <c r="J44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491" s="42"/>
    </row>
    <row r="4492" spans="1:11" hidden="1" x14ac:dyDescent="0.3">
      <c r="A4492" t="s">
        <v>6</v>
      </c>
      <c r="B4492" t="s">
        <v>77</v>
      </c>
      <c r="D4492" t="s">
        <v>19</v>
      </c>
      <c r="E4492" t="s">
        <v>108</v>
      </c>
      <c r="F4492">
        <v>6</v>
      </c>
      <c r="G4492" t="str">
        <f>VLOOKUP(Table1[[#This Row],[Week]],MonthWeek,3,FALSE)</f>
        <v>Feb</v>
      </c>
      <c r="H4492" s="42">
        <v>0.05</v>
      </c>
      <c r="I4492" s="4">
        <f>VLOOKUP(Table1[[#This Row],[Week]],WeekDays,2,FALSE)*Table1[[#This Row],[%]]*0.875</f>
        <v>0.21875</v>
      </c>
      <c r="J44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492" s="42"/>
    </row>
    <row r="4493" spans="1:11" hidden="1" x14ac:dyDescent="0.3">
      <c r="A4493" t="s">
        <v>6</v>
      </c>
      <c r="B4493" t="s">
        <v>77</v>
      </c>
      <c r="D4493" t="s">
        <v>15</v>
      </c>
      <c r="E4493" t="s">
        <v>132</v>
      </c>
      <c r="F4493">
        <v>6</v>
      </c>
      <c r="G4493" t="str">
        <f>VLOOKUP(Table1[[#This Row],[Week]],MonthWeek,3,FALSE)</f>
        <v>Feb</v>
      </c>
      <c r="H4493" s="42"/>
      <c r="I4493" s="4">
        <f>VLOOKUP(Table1[[#This Row],[Week]],WeekDays,2,FALSE)*Table1[[#This Row],[%]]*0.875</f>
        <v>0</v>
      </c>
      <c r="J44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93" s="42"/>
    </row>
    <row r="4494" spans="1:11" hidden="1" x14ac:dyDescent="0.3">
      <c r="A4494" t="s">
        <v>6</v>
      </c>
      <c r="B4494" t="s">
        <v>77</v>
      </c>
      <c r="D4494" t="s">
        <v>0</v>
      </c>
      <c r="E4494" t="s">
        <v>6</v>
      </c>
      <c r="F4494">
        <v>6</v>
      </c>
      <c r="G4494" t="str">
        <f>VLOOKUP(Table1[[#This Row],[Week]],MonthWeek,3,FALSE)</f>
        <v>Feb</v>
      </c>
      <c r="H4494" s="42"/>
      <c r="I4494" s="4">
        <f>VLOOKUP(Table1[[#This Row],[Week]],WeekDays,2,FALSE)*Table1[[#This Row],[%]]*0.875</f>
        <v>0</v>
      </c>
      <c r="J44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94" s="42"/>
    </row>
    <row r="4495" spans="1:11" hidden="1" x14ac:dyDescent="0.3">
      <c r="A4495" t="s">
        <v>6</v>
      </c>
      <c r="B4495" t="s">
        <v>77</v>
      </c>
      <c r="D4495" t="s">
        <v>17</v>
      </c>
      <c r="E4495" t="s">
        <v>107</v>
      </c>
      <c r="F4495">
        <v>6</v>
      </c>
      <c r="G4495" t="str">
        <f>VLOOKUP(Table1[[#This Row],[Week]],MonthWeek,3,FALSE)</f>
        <v>Feb</v>
      </c>
      <c r="H4495" s="42">
        <v>0.1</v>
      </c>
      <c r="I4495" s="4">
        <f>VLOOKUP(Table1[[#This Row],[Week]],WeekDays,2,FALSE)*Table1[[#This Row],[%]]*0.875</f>
        <v>0.4375</v>
      </c>
      <c r="J44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495" s="42"/>
    </row>
    <row r="4496" spans="1:11" hidden="1" x14ac:dyDescent="0.3">
      <c r="A4496" t="s">
        <v>6</v>
      </c>
      <c r="B4496" t="s">
        <v>77</v>
      </c>
      <c r="D4496" t="s">
        <v>17</v>
      </c>
      <c r="E4496" t="s">
        <v>50</v>
      </c>
      <c r="F4496">
        <v>6</v>
      </c>
      <c r="G4496" t="str">
        <f>VLOOKUP(Table1[[#This Row],[Week]],MonthWeek,3,FALSE)</f>
        <v>Feb</v>
      </c>
      <c r="H4496" s="42"/>
      <c r="I4496" s="4">
        <f>VLOOKUP(Table1[[#This Row],[Week]],WeekDays,2,FALSE)*Table1[[#This Row],[%]]*0.875</f>
        <v>0</v>
      </c>
      <c r="J44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96" s="42"/>
    </row>
    <row r="4497" spans="1:11" hidden="1" x14ac:dyDescent="0.3">
      <c r="A4497" t="s">
        <v>6</v>
      </c>
      <c r="B4497" t="s">
        <v>156</v>
      </c>
      <c r="D4497" t="s">
        <v>19</v>
      </c>
      <c r="E4497" t="s">
        <v>73</v>
      </c>
      <c r="F4497">
        <v>6</v>
      </c>
      <c r="G4497" t="str">
        <f>VLOOKUP(Table1[[#This Row],[Week]],MonthWeek,3,FALSE)</f>
        <v>Feb</v>
      </c>
      <c r="H4497" s="42"/>
      <c r="I4497" s="4">
        <f>VLOOKUP(Table1[[#This Row],[Week]],WeekDays,2,FALSE)*Table1[[#This Row],[%]]*0.875</f>
        <v>0</v>
      </c>
      <c r="J44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97" s="42"/>
    </row>
    <row r="4498" spans="1:11" hidden="1" x14ac:dyDescent="0.3">
      <c r="A4498" t="s">
        <v>6</v>
      </c>
      <c r="B4498" t="s">
        <v>156</v>
      </c>
      <c r="D4498" t="s">
        <v>19</v>
      </c>
      <c r="E4498" t="s">
        <v>51</v>
      </c>
      <c r="F4498">
        <v>6</v>
      </c>
      <c r="G4498" t="str">
        <f>VLOOKUP(Table1[[#This Row],[Week]],MonthWeek,3,FALSE)</f>
        <v>Feb</v>
      </c>
      <c r="H4498" s="42"/>
      <c r="I4498" s="4">
        <f>VLOOKUP(Table1[[#This Row],[Week]],WeekDays,2,FALSE)*Table1[[#This Row],[%]]*0.875</f>
        <v>0</v>
      </c>
      <c r="J44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98" s="42"/>
    </row>
    <row r="4499" spans="1:11" hidden="1" x14ac:dyDescent="0.3">
      <c r="A4499" t="s">
        <v>6</v>
      </c>
      <c r="B4499" t="s">
        <v>156</v>
      </c>
      <c r="D4499" t="s">
        <v>15</v>
      </c>
      <c r="E4499" t="s">
        <v>127</v>
      </c>
      <c r="F4499">
        <v>6</v>
      </c>
      <c r="G4499" t="str">
        <f>VLOOKUP(Table1[[#This Row],[Week]],MonthWeek,3,FALSE)</f>
        <v>Feb</v>
      </c>
      <c r="H4499" s="42"/>
      <c r="I4499" s="4">
        <f>VLOOKUP(Table1[[#This Row],[Week]],WeekDays,2,FALSE)*Table1[[#This Row],[%]]*0.875</f>
        <v>0</v>
      </c>
      <c r="J44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499" s="42"/>
    </row>
    <row r="4500" spans="1:11" hidden="1" x14ac:dyDescent="0.3">
      <c r="A4500" t="s">
        <v>6</v>
      </c>
      <c r="B4500" t="s">
        <v>156</v>
      </c>
      <c r="D4500" t="s">
        <v>0</v>
      </c>
      <c r="E4500" t="s">
        <v>6</v>
      </c>
      <c r="F4500">
        <v>6</v>
      </c>
      <c r="G4500" t="str">
        <f>VLOOKUP(Table1[[#This Row],[Week]],MonthWeek,3,FALSE)</f>
        <v>Feb</v>
      </c>
      <c r="H4500" s="42"/>
      <c r="I4500" s="4">
        <f>VLOOKUP(Table1[[#This Row],[Week]],WeekDays,2,FALSE)*Table1[[#This Row],[%]]*0.875</f>
        <v>0</v>
      </c>
      <c r="J45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00" s="42"/>
    </row>
    <row r="4501" spans="1:11" hidden="1" x14ac:dyDescent="0.3">
      <c r="A4501" t="s">
        <v>6</v>
      </c>
      <c r="B4501" t="s">
        <v>156</v>
      </c>
      <c r="D4501" t="s">
        <v>17</v>
      </c>
      <c r="E4501" t="s">
        <v>79</v>
      </c>
      <c r="F4501">
        <v>6</v>
      </c>
      <c r="G4501" t="str">
        <f>VLOOKUP(Table1[[#This Row],[Week]],MonthWeek,3,FALSE)</f>
        <v>Feb</v>
      </c>
      <c r="H4501" s="42"/>
      <c r="I4501" s="4">
        <f>VLOOKUP(Table1[[#This Row],[Week]],WeekDays,2,FALSE)*Table1[[#This Row],[%]]*0.875</f>
        <v>0</v>
      </c>
      <c r="J45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01" s="42"/>
    </row>
    <row r="4502" spans="1:11" hidden="1" x14ac:dyDescent="0.3">
      <c r="A4502" t="s">
        <v>6</v>
      </c>
      <c r="B4502" t="s">
        <v>116</v>
      </c>
      <c r="D4502" t="s">
        <v>19</v>
      </c>
      <c r="E4502" t="s">
        <v>114</v>
      </c>
      <c r="F4502">
        <v>6</v>
      </c>
      <c r="G4502" t="str">
        <f>VLOOKUP(Table1[[#This Row],[Week]],MonthWeek,3,FALSE)</f>
        <v>Feb</v>
      </c>
      <c r="H4502" s="42"/>
      <c r="I4502" s="4">
        <f>VLOOKUP(Table1[[#This Row],[Week]],WeekDays,2,FALSE)*Table1[[#This Row],[%]]*0.875</f>
        <v>0</v>
      </c>
      <c r="J45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02" s="42"/>
    </row>
    <row r="4503" spans="1:11" hidden="1" x14ac:dyDescent="0.3">
      <c r="A4503" t="s">
        <v>6</v>
      </c>
      <c r="B4503" t="s">
        <v>116</v>
      </c>
      <c r="D4503" t="s">
        <v>15</v>
      </c>
      <c r="E4503" t="s">
        <v>86</v>
      </c>
      <c r="F4503">
        <v>6</v>
      </c>
      <c r="G4503" t="str">
        <f>VLOOKUP(Table1[[#This Row],[Week]],MonthWeek,3,FALSE)</f>
        <v>Feb</v>
      </c>
      <c r="H4503" s="42"/>
      <c r="I4503" s="4">
        <f>VLOOKUP(Table1[[#This Row],[Week]],WeekDays,2,FALSE)*Table1[[#This Row],[%]]*0.875</f>
        <v>0</v>
      </c>
      <c r="J450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503" s="42"/>
    </row>
    <row r="4504" spans="1:11" hidden="1" x14ac:dyDescent="0.3">
      <c r="A4504" t="s">
        <v>6</v>
      </c>
      <c r="B4504" t="s">
        <v>116</v>
      </c>
      <c r="D4504" t="s">
        <v>0</v>
      </c>
      <c r="E4504" t="s">
        <v>6</v>
      </c>
      <c r="F4504">
        <v>6</v>
      </c>
      <c r="G4504" t="str">
        <f>VLOOKUP(Table1[[#This Row],[Week]],MonthWeek,3,FALSE)</f>
        <v>Feb</v>
      </c>
      <c r="H4504" s="42"/>
      <c r="I4504" s="4">
        <f>VLOOKUP(Table1[[#This Row],[Week]],WeekDays,2,FALSE)*Table1[[#This Row],[%]]*0.875</f>
        <v>0</v>
      </c>
      <c r="J45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04" s="42"/>
    </row>
    <row r="4505" spans="1:11" hidden="1" x14ac:dyDescent="0.3">
      <c r="A4505" t="s">
        <v>6</v>
      </c>
      <c r="B4505" t="s">
        <v>116</v>
      </c>
      <c r="D4505" t="s">
        <v>17</v>
      </c>
      <c r="E4505" t="s">
        <v>107</v>
      </c>
      <c r="F4505">
        <v>6</v>
      </c>
      <c r="G4505" t="str">
        <f>VLOOKUP(Table1[[#This Row],[Week]],MonthWeek,3,FALSE)</f>
        <v>Feb</v>
      </c>
      <c r="H4505" s="42">
        <v>0.1</v>
      </c>
      <c r="I4505" s="4">
        <f>VLOOKUP(Table1[[#This Row],[Week]],WeekDays,2,FALSE)*Table1[[#This Row],[%]]*0.875</f>
        <v>0.4375</v>
      </c>
      <c r="J45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505" s="42"/>
    </row>
    <row r="4506" spans="1:11" hidden="1" x14ac:dyDescent="0.3">
      <c r="A4506" t="s">
        <v>6</v>
      </c>
      <c r="B4506" t="s">
        <v>116</v>
      </c>
      <c r="D4506" t="s">
        <v>17</v>
      </c>
      <c r="E4506" t="s">
        <v>50</v>
      </c>
      <c r="F4506">
        <v>6</v>
      </c>
      <c r="G4506" t="str">
        <f>VLOOKUP(Table1[[#This Row],[Week]],MonthWeek,3,FALSE)</f>
        <v>Feb</v>
      </c>
      <c r="H4506" s="42">
        <v>0.3</v>
      </c>
      <c r="I4506" s="4">
        <f>VLOOKUP(Table1[[#This Row],[Week]],WeekDays,2,FALSE)*Table1[[#This Row],[%]]*0.875</f>
        <v>1.3125</v>
      </c>
      <c r="J45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506" s="42"/>
    </row>
    <row r="4507" spans="1:11" hidden="1" x14ac:dyDescent="0.3">
      <c r="A4507" t="s">
        <v>6</v>
      </c>
      <c r="B4507" t="s">
        <v>28</v>
      </c>
      <c r="D4507" t="s">
        <v>19</v>
      </c>
      <c r="E4507" t="s">
        <v>39</v>
      </c>
      <c r="F4507">
        <v>6</v>
      </c>
      <c r="G4507" t="str">
        <f>VLOOKUP(Table1[[#This Row],[Week]],MonthWeek,3,FALSE)</f>
        <v>Feb</v>
      </c>
      <c r="H4507" s="42">
        <v>0.2</v>
      </c>
      <c r="I4507" s="4">
        <f>VLOOKUP(Table1[[#This Row],[Week]],WeekDays,2,FALSE)*Table1[[#This Row],[%]]*0.875</f>
        <v>0.875</v>
      </c>
      <c r="J45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507" s="42"/>
    </row>
    <row r="4508" spans="1:11" hidden="1" x14ac:dyDescent="0.3">
      <c r="A4508" t="s">
        <v>6</v>
      </c>
      <c r="B4508" t="s">
        <v>28</v>
      </c>
      <c r="D4508" t="s">
        <v>15</v>
      </c>
      <c r="E4508" t="s">
        <v>134</v>
      </c>
      <c r="F4508">
        <v>6</v>
      </c>
      <c r="G4508" t="str">
        <f>VLOOKUP(Table1[[#This Row],[Week]],MonthWeek,3,FALSE)</f>
        <v>Feb</v>
      </c>
      <c r="H4508" s="42">
        <v>0.4</v>
      </c>
      <c r="I4508" s="4">
        <f>VLOOKUP(Table1[[#This Row],[Week]],WeekDays,2,FALSE)*Table1[[#This Row],[%]]*0.875</f>
        <v>1.75</v>
      </c>
      <c r="J45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508" s="42"/>
    </row>
    <row r="4509" spans="1:11" hidden="1" x14ac:dyDescent="0.3">
      <c r="A4509" t="s">
        <v>6</v>
      </c>
      <c r="B4509" t="s">
        <v>28</v>
      </c>
      <c r="D4509" t="s">
        <v>15</v>
      </c>
      <c r="E4509" t="s">
        <v>127</v>
      </c>
      <c r="F4509">
        <v>6</v>
      </c>
      <c r="G4509" t="str">
        <f>VLOOKUP(Table1[[#This Row],[Week]],MonthWeek,3,FALSE)</f>
        <v>Feb</v>
      </c>
      <c r="H4509" s="42">
        <v>0.1</v>
      </c>
      <c r="I4509" s="4">
        <f>VLOOKUP(Table1[[#This Row],[Week]],WeekDays,2,FALSE)*Table1[[#This Row],[%]]*0.875</f>
        <v>0.4375</v>
      </c>
      <c r="J45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509" s="42"/>
    </row>
    <row r="4510" spans="1:11" hidden="1" x14ac:dyDescent="0.3">
      <c r="A4510" t="s">
        <v>6</v>
      </c>
      <c r="B4510" t="s">
        <v>28</v>
      </c>
      <c r="D4510" t="s">
        <v>15</v>
      </c>
      <c r="E4510" t="s">
        <v>78</v>
      </c>
      <c r="F4510">
        <v>6</v>
      </c>
      <c r="G4510" t="str">
        <f>VLOOKUP(Table1[[#This Row],[Week]],MonthWeek,3,FALSE)</f>
        <v>Feb</v>
      </c>
      <c r="H4510" s="42"/>
      <c r="I4510" s="4">
        <f>VLOOKUP(Table1[[#This Row],[Week]],WeekDays,2,FALSE)*Table1[[#This Row],[%]]*0.875</f>
        <v>0</v>
      </c>
      <c r="J45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10" s="42"/>
    </row>
    <row r="4511" spans="1:11" hidden="1" x14ac:dyDescent="0.3">
      <c r="A4511" t="s">
        <v>6</v>
      </c>
      <c r="B4511" t="s">
        <v>28</v>
      </c>
      <c r="D4511" t="s">
        <v>0</v>
      </c>
      <c r="E4511" t="s">
        <v>6</v>
      </c>
      <c r="F4511">
        <v>6</v>
      </c>
      <c r="G4511" t="str">
        <f>VLOOKUP(Table1[[#This Row],[Week]],MonthWeek,3,FALSE)</f>
        <v>Feb</v>
      </c>
      <c r="H4511" s="42">
        <v>0.4</v>
      </c>
      <c r="I4511" s="4">
        <f>VLOOKUP(Table1[[#This Row],[Week]],WeekDays,2,FALSE)*Table1[[#This Row],[%]]*0.875</f>
        <v>1.75</v>
      </c>
      <c r="J45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511" s="42"/>
    </row>
    <row r="4512" spans="1:11" hidden="1" x14ac:dyDescent="0.3">
      <c r="A4512" t="s">
        <v>6</v>
      </c>
      <c r="B4512" t="s">
        <v>28</v>
      </c>
      <c r="D4512" t="s">
        <v>17</v>
      </c>
      <c r="E4512" t="s">
        <v>79</v>
      </c>
      <c r="F4512">
        <v>6</v>
      </c>
      <c r="G4512" t="str">
        <f>VLOOKUP(Table1[[#This Row],[Week]],MonthWeek,3,FALSE)</f>
        <v>Feb</v>
      </c>
      <c r="H4512" s="42">
        <v>0.5</v>
      </c>
      <c r="I4512" s="4">
        <f>VLOOKUP(Table1[[#This Row],[Week]],WeekDays,2,FALSE)*Table1[[#This Row],[%]]*0.875</f>
        <v>2.1875</v>
      </c>
      <c r="J45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512" s="42"/>
    </row>
    <row r="4513" spans="1:11" hidden="1" x14ac:dyDescent="0.3">
      <c r="A4513" t="s">
        <v>4</v>
      </c>
      <c r="B4513" t="s">
        <v>29</v>
      </c>
      <c r="D4513" t="s">
        <v>19</v>
      </c>
      <c r="E4513" t="s">
        <v>102</v>
      </c>
      <c r="F4513">
        <v>6</v>
      </c>
      <c r="G4513" t="str">
        <f>VLOOKUP(Table1[[#This Row],[Week]],MonthWeek,3,FALSE)</f>
        <v>Feb</v>
      </c>
      <c r="H4513" s="42">
        <v>0.2</v>
      </c>
      <c r="I4513" s="4">
        <f>VLOOKUP(Table1[[#This Row],[Week]],WeekDays,2,FALSE)*Table1[[#This Row],[%]]*0.875</f>
        <v>0.875</v>
      </c>
      <c r="J45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513" s="42"/>
    </row>
    <row r="4514" spans="1:11" hidden="1" x14ac:dyDescent="0.3">
      <c r="A4514" t="s">
        <v>4</v>
      </c>
      <c r="B4514" t="s">
        <v>29</v>
      </c>
      <c r="D4514" t="s">
        <v>15</v>
      </c>
      <c r="E4514" t="s">
        <v>130</v>
      </c>
      <c r="F4514">
        <v>6</v>
      </c>
      <c r="G4514" t="str">
        <f>VLOOKUP(Table1[[#This Row],[Week]],MonthWeek,3,FALSE)</f>
        <v>Feb</v>
      </c>
      <c r="H4514" s="42"/>
      <c r="I4514" s="4">
        <f>VLOOKUP(Table1[[#This Row],[Week]],WeekDays,2,FALSE)*Table1[[#This Row],[%]]*0.875</f>
        <v>0</v>
      </c>
      <c r="J45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14" s="42"/>
    </row>
    <row r="4515" spans="1:11" hidden="1" x14ac:dyDescent="0.3">
      <c r="A4515" t="s">
        <v>4</v>
      </c>
      <c r="B4515" t="s">
        <v>29</v>
      </c>
      <c r="D4515" t="s">
        <v>15</v>
      </c>
      <c r="E4515" t="s">
        <v>37</v>
      </c>
      <c r="F4515">
        <v>6</v>
      </c>
      <c r="G4515" t="str">
        <f>VLOOKUP(Table1[[#This Row],[Week]],MonthWeek,3,FALSE)</f>
        <v>Feb</v>
      </c>
      <c r="H4515" s="42">
        <v>0.2</v>
      </c>
      <c r="I4515" s="4">
        <f>VLOOKUP(Table1[[#This Row],[Week]],WeekDays,2,FALSE)*Table1[[#This Row],[%]]*0.875</f>
        <v>0.875</v>
      </c>
      <c r="J45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515" s="42"/>
    </row>
    <row r="4516" spans="1:11" hidden="1" x14ac:dyDescent="0.3">
      <c r="A4516" t="s">
        <v>4</v>
      </c>
      <c r="B4516" t="s">
        <v>29</v>
      </c>
      <c r="D4516" t="s">
        <v>0</v>
      </c>
      <c r="E4516" t="s">
        <v>4</v>
      </c>
      <c r="F4516">
        <v>6</v>
      </c>
      <c r="G4516" t="str">
        <f>VLOOKUP(Table1[[#This Row],[Week]],MonthWeek,3,FALSE)</f>
        <v>Feb</v>
      </c>
      <c r="H4516" s="42">
        <v>0.2</v>
      </c>
      <c r="I4516" s="4">
        <f>VLOOKUP(Table1[[#This Row],[Week]],WeekDays,2,FALSE)*Table1[[#This Row],[%]]*0.875</f>
        <v>0.875</v>
      </c>
      <c r="J45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516" s="42"/>
    </row>
    <row r="4517" spans="1:11" hidden="1" x14ac:dyDescent="0.3">
      <c r="A4517" t="s">
        <v>4</v>
      </c>
      <c r="B4517" t="s">
        <v>29</v>
      </c>
      <c r="D4517" t="s">
        <v>17</v>
      </c>
      <c r="E4517" t="s">
        <v>79</v>
      </c>
      <c r="F4517">
        <v>6</v>
      </c>
      <c r="G4517" t="str">
        <f>VLOOKUP(Table1[[#This Row],[Week]],MonthWeek,3,FALSE)</f>
        <v>Feb</v>
      </c>
      <c r="H4517" s="42"/>
      <c r="I4517" s="4">
        <f>VLOOKUP(Table1[[#This Row],[Week]],WeekDays,2,FALSE)*Table1[[#This Row],[%]]*0.875</f>
        <v>0</v>
      </c>
      <c r="J45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17" s="42"/>
    </row>
    <row r="4518" spans="1:11" hidden="1" x14ac:dyDescent="0.3">
      <c r="A4518" t="s">
        <v>4</v>
      </c>
      <c r="B4518" t="s">
        <v>95</v>
      </c>
      <c r="D4518" t="s">
        <v>19</v>
      </c>
      <c r="E4518" t="s">
        <v>114</v>
      </c>
      <c r="F4518">
        <v>6</v>
      </c>
      <c r="G4518" t="str">
        <f>VLOOKUP(Table1[[#This Row],[Week]],MonthWeek,3,FALSE)</f>
        <v>Feb</v>
      </c>
      <c r="H4518" s="42">
        <v>0.2</v>
      </c>
      <c r="I4518" s="4">
        <f>VLOOKUP(Table1[[#This Row],[Week]],WeekDays,2,FALSE)*Table1[[#This Row],[%]]*0.875</f>
        <v>0.875</v>
      </c>
      <c r="J45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518" s="42"/>
    </row>
    <row r="4519" spans="1:11" hidden="1" x14ac:dyDescent="0.3">
      <c r="A4519" t="s">
        <v>4</v>
      </c>
      <c r="B4519" t="s">
        <v>95</v>
      </c>
      <c r="D4519" t="s">
        <v>15</v>
      </c>
      <c r="E4519" t="s">
        <v>130</v>
      </c>
      <c r="F4519">
        <v>6</v>
      </c>
      <c r="G4519" t="str">
        <f>VLOOKUP(Table1[[#This Row],[Week]],MonthWeek,3,FALSE)</f>
        <v>Feb</v>
      </c>
      <c r="H4519" s="42">
        <v>0.4</v>
      </c>
      <c r="I4519" s="4">
        <f>VLOOKUP(Table1[[#This Row],[Week]],WeekDays,2,FALSE)*Table1[[#This Row],[%]]*0.875</f>
        <v>1.75</v>
      </c>
      <c r="J45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519" s="42"/>
    </row>
    <row r="4520" spans="1:11" hidden="1" x14ac:dyDescent="0.3">
      <c r="A4520" t="s">
        <v>4</v>
      </c>
      <c r="B4520" t="s">
        <v>95</v>
      </c>
      <c r="D4520" t="s">
        <v>0</v>
      </c>
      <c r="E4520" t="s">
        <v>4</v>
      </c>
      <c r="F4520">
        <v>6</v>
      </c>
      <c r="G4520" t="str">
        <f>VLOOKUP(Table1[[#This Row],[Week]],MonthWeek,3,FALSE)</f>
        <v>Feb</v>
      </c>
      <c r="H4520" s="42">
        <v>0.2</v>
      </c>
      <c r="I4520" s="4">
        <f>VLOOKUP(Table1[[#This Row],[Week]],WeekDays,2,FALSE)*Table1[[#This Row],[%]]*0.875</f>
        <v>0.875</v>
      </c>
      <c r="J45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520" s="42"/>
    </row>
    <row r="4521" spans="1:11" hidden="1" x14ac:dyDescent="0.3">
      <c r="A4521" t="s">
        <v>4</v>
      </c>
      <c r="B4521" t="s">
        <v>95</v>
      </c>
      <c r="D4521" t="s">
        <v>17</v>
      </c>
      <c r="E4521" t="s">
        <v>118</v>
      </c>
      <c r="F4521">
        <v>6</v>
      </c>
      <c r="G4521" t="str">
        <f>VLOOKUP(Table1[[#This Row],[Week]],MonthWeek,3,FALSE)</f>
        <v>Feb</v>
      </c>
      <c r="H4521" s="42"/>
      <c r="I4521" s="4">
        <f>VLOOKUP(Table1[[#This Row],[Week]],WeekDays,2,FALSE)*Table1[[#This Row],[%]]*0.875</f>
        <v>0</v>
      </c>
      <c r="J45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21" s="42"/>
    </row>
    <row r="4522" spans="1:11" hidden="1" x14ac:dyDescent="0.3">
      <c r="A4522" t="s">
        <v>13</v>
      </c>
      <c r="B4522" t="s">
        <v>67</v>
      </c>
      <c r="D4522" t="s">
        <v>19</v>
      </c>
      <c r="E4522" t="s">
        <v>108</v>
      </c>
      <c r="F4522">
        <v>6</v>
      </c>
      <c r="G4522" t="str">
        <f>VLOOKUP(Table1[[#This Row],[Week]],MonthWeek,3,FALSE)</f>
        <v>Feb</v>
      </c>
      <c r="H4522" s="42"/>
      <c r="I4522" s="4">
        <f>VLOOKUP(Table1[[#This Row],[Week]],WeekDays,2,FALSE)*Table1[[#This Row],[%]]*0.875</f>
        <v>0</v>
      </c>
      <c r="J45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22" s="42"/>
    </row>
    <row r="4523" spans="1:11" hidden="1" x14ac:dyDescent="0.3">
      <c r="A4523" t="s">
        <v>13</v>
      </c>
      <c r="B4523" t="s">
        <v>67</v>
      </c>
      <c r="D4523" t="s">
        <v>19</v>
      </c>
      <c r="E4523" t="s">
        <v>73</v>
      </c>
      <c r="F4523">
        <v>6</v>
      </c>
      <c r="G4523" t="str">
        <f>VLOOKUP(Table1[[#This Row],[Week]],MonthWeek,3,FALSE)</f>
        <v>Feb</v>
      </c>
      <c r="H4523" s="42">
        <v>0.3</v>
      </c>
      <c r="I4523" s="4">
        <f>VLOOKUP(Table1[[#This Row],[Week]],WeekDays,2,FALSE)*Table1[[#This Row],[%]]*0.875</f>
        <v>1.3125</v>
      </c>
      <c r="J45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523" s="42"/>
    </row>
    <row r="4524" spans="1:11" hidden="1" x14ac:dyDescent="0.3">
      <c r="A4524" t="s">
        <v>13</v>
      </c>
      <c r="B4524" t="s">
        <v>67</v>
      </c>
      <c r="D4524" t="s">
        <v>15</v>
      </c>
      <c r="E4524" t="s">
        <v>127</v>
      </c>
      <c r="F4524">
        <v>6</v>
      </c>
      <c r="G4524" t="str">
        <f>VLOOKUP(Table1[[#This Row],[Week]],MonthWeek,3,FALSE)</f>
        <v>Feb</v>
      </c>
      <c r="H4524" s="42"/>
      <c r="I4524" s="4">
        <f>VLOOKUP(Table1[[#This Row],[Week]],WeekDays,2,FALSE)*Table1[[#This Row],[%]]*0.875</f>
        <v>0</v>
      </c>
      <c r="J45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24" s="42"/>
    </row>
    <row r="4525" spans="1:11" hidden="1" x14ac:dyDescent="0.3">
      <c r="A4525" t="s">
        <v>13</v>
      </c>
      <c r="B4525" t="s">
        <v>67</v>
      </c>
      <c r="D4525" t="s">
        <v>0</v>
      </c>
      <c r="E4525" t="s">
        <v>13</v>
      </c>
      <c r="F4525">
        <v>6</v>
      </c>
      <c r="G4525" t="str">
        <f>VLOOKUP(Table1[[#This Row],[Week]],MonthWeek,3,FALSE)</f>
        <v>Feb</v>
      </c>
      <c r="H4525" s="42">
        <v>0.15</v>
      </c>
      <c r="I4525" s="4">
        <f>VLOOKUP(Table1[[#This Row],[Week]],WeekDays,2,FALSE)*Table1[[#This Row],[%]]*0.875</f>
        <v>0.65625</v>
      </c>
      <c r="J45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525" s="42"/>
    </row>
    <row r="4526" spans="1:11" hidden="1" x14ac:dyDescent="0.3">
      <c r="A4526" t="s">
        <v>13</v>
      </c>
      <c r="B4526" t="s">
        <v>67</v>
      </c>
      <c r="D4526" t="s">
        <v>17</v>
      </c>
      <c r="E4526" t="s">
        <v>118</v>
      </c>
      <c r="F4526">
        <v>6</v>
      </c>
      <c r="G4526" t="str">
        <f>VLOOKUP(Table1[[#This Row],[Week]],MonthWeek,3,FALSE)</f>
        <v>Feb</v>
      </c>
      <c r="H4526" s="42">
        <v>0.2</v>
      </c>
      <c r="I4526" s="4">
        <f>VLOOKUP(Table1[[#This Row],[Week]],WeekDays,2,FALSE)*Table1[[#This Row],[%]]*0.875</f>
        <v>0.875</v>
      </c>
      <c r="J45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526" s="42"/>
    </row>
    <row r="4527" spans="1:11" hidden="1" x14ac:dyDescent="0.3">
      <c r="A4527" t="s">
        <v>6</v>
      </c>
      <c r="B4527" t="s">
        <v>31</v>
      </c>
      <c r="D4527" t="s">
        <v>19</v>
      </c>
      <c r="E4527" t="s">
        <v>19</v>
      </c>
      <c r="F4527">
        <v>6</v>
      </c>
      <c r="G4527" t="str">
        <f>VLOOKUP(Table1[[#This Row],[Week]],MonthWeek,3,FALSE)</f>
        <v>Feb</v>
      </c>
      <c r="H4527" s="58">
        <v>1</v>
      </c>
      <c r="I4527" s="4">
        <f>VLOOKUP(Table1[[#This Row],[Week]],WeekDays,2,FALSE)*Table1[[#This Row],[%]]*0.875</f>
        <v>4.375</v>
      </c>
      <c r="J452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4528" spans="1:11" hidden="1" x14ac:dyDescent="0.3">
      <c r="A4528" t="s">
        <v>6</v>
      </c>
      <c r="B4528" t="s">
        <v>31</v>
      </c>
      <c r="D4528" t="s">
        <v>15</v>
      </c>
      <c r="E4528" t="s">
        <v>15</v>
      </c>
      <c r="F4528">
        <v>6</v>
      </c>
      <c r="G4528" t="str">
        <f>VLOOKUP(Table1[[#This Row],[Week]],MonthWeek,3,FALSE)</f>
        <v>Feb</v>
      </c>
      <c r="H4528" s="58">
        <v>3</v>
      </c>
      <c r="I4528" s="4">
        <f>VLOOKUP(Table1[[#This Row],[Week]],WeekDays,2,FALSE)*Table1[[#This Row],[%]]*0.875</f>
        <v>13.125</v>
      </c>
      <c r="J452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4529" spans="1:11" hidden="1" x14ac:dyDescent="0.3">
      <c r="A4529" t="s">
        <v>6</v>
      </c>
      <c r="B4529" t="s">
        <v>31</v>
      </c>
      <c r="D4529" t="s">
        <v>15</v>
      </c>
      <c r="E4529" t="s">
        <v>100</v>
      </c>
      <c r="F4529">
        <v>6</v>
      </c>
      <c r="G4529" t="str">
        <f>VLOOKUP(Table1[[#This Row],[Week]],MonthWeek,3,FALSE)</f>
        <v>Feb</v>
      </c>
      <c r="I4529" s="4">
        <f>VLOOKUP(Table1[[#This Row],[Week]],WeekDays,2,FALSE)*Table1[[#This Row],[%]]*0.875</f>
        <v>0</v>
      </c>
      <c r="J452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530" spans="1:11" hidden="1" x14ac:dyDescent="0.3">
      <c r="A4530" t="s">
        <v>6</v>
      </c>
      <c r="B4530" t="s">
        <v>31</v>
      </c>
      <c r="D4530" t="s">
        <v>15</v>
      </c>
      <c r="E4530" t="s">
        <v>86</v>
      </c>
      <c r="F4530">
        <v>6</v>
      </c>
      <c r="G4530" t="str">
        <f>VLOOKUP(Table1[[#This Row],[Week]],MonthWeek,3,FALSE)</f>
        <v>Feb</v>
      </c>
      <c r="I4530" s="4">
        <f>VLOOKUP(Table1[[#This Row],[Week]],WeekDays,2,FALSE)*Table1[[#This Row],[%]]*0.875</f>
        <v>0</v>
      </c>
      <c r="J453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531" spans="1:11" hidden="1" x14ac:dyDescent="0.3">
      <c r="A4531" t="s">
        <v>6</v>
      </c>
      <c r="B4531" t="s">
        <v>31</v>
      </c>
      <c r="D4531" t="s">
        <v>0</v>
      </c>
      <c r="E4531" t="s">
        <v>6</v>
      </c>
      <c r="F4531">
        <v>6</v>
      </c>
      <c r="G4531" t="str">
        <f>VLOOKUP(Table1[[#This Row],[Week]],MonthWeek,3,FALSE)</f>
        <v>Feb</v>
      </c>
      <c r="I4531" s="4">
        <f>VLOOKUP(Table1[[#This Row],[Week]],WeekDays,2,FALSE)*Table1[[#This Row],[%]]*0.875</f>
        <v>0</v>
      </c>
      <c r="J45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532" spans="1:11" hidden="1" x14ac:dyDescent="0.3">
      <c r="A4532" t="s">
        <v>6</v>
      </c>
      <c r="B4532" t="s">
        <v>31</v>
      </c>
      <c r="D4532" t="s">
        <v>17</v>
      </c>
      <c r="E4532" t="s">
        <v>17</v>
      </c>
      <c r="F4532">
        <v>6</v>
      </c>
      <c r="G4532" t="str">
        <f>VLOOKUP(Table1[[#This Row],[Week]],MonthWeek,3,FALSE)</f>
        <v>Feb</v>
      </c>
      <c r="I4532" s="4">
        <f>VLOOKUP(Table1[[#This Row],[Week]],WeekDays,2,FALSE)*Table1[[#This Row],[%]]*0.875</f>
        <v>0</v>
      </c>
      <c r="J45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533" spans="1:11" hidden="1" x14ac:dyDescent="0.3">
      <c r="A4533" t="s">
        <v>13</v>
      </c>
      <c r="B4533" t="s">
        <v>90</v>
      </c>
      <c r="D4533" t="s">
        <v>19</v>
      </c>
      <c r="E4533" t="s">
        <v>114</v>
      </c>
      <c r="F4533">
        <v>6</v>
      </c>
      <c r="G4533" t="str">
        <f>VLOOKUP(Table1[[#This Row],[Week]],MonthWeek,3,FALSE)</f>
        <v>Feb</v>
      </c>
      <c r="H4533" s="42"/>
      <c r="I4533" s="4">
        <f>VLOOKUP(Table1[[#This Row],[Week]],WeekDays,2,FALSE)*Table1[[#This Row],[%]]*0.875</f>
        <v>0</v>
      </c>
      <c r="J45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33" s="42"/>
    </row>
    <row r="4534" spans="1:11" hidden="1" x14ac:dyDescent="0.3">
      <c r="A4534" t="s">
        <v>13</v>
      </c>
      <c r="B4534" t="s">
        <v>90</v>
      </c>
      <c r="D4534" t="s">
        <v>19</v>
      </c>
      <c r="E4534" t="s">
        <v>39</v>
      </c>
      <c r="F4534">
        <v>6</v>
      </c>
      <c r="G4534" t="str">
        <f>VLOOKUP(Table1[[#This Row],[Week]],MonthWeek,3,FALSE)</f>
        <v>Feb</v>
      </c>
      <c r="H4534" s="42">
        <v>0.15</v>
      </c>
      <c r="I4534" s="4">
        <f>VLOOKUP(Table1[[#This Row],[Week]],WeekDays,2,FALSE)*Table1[[#This Row],[%]]*0.875</f>
        <v>0.65625</v>
      </c>
      <c r="J45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4534" s="42"/>
    </row>
    <row r="4535" spans="1:11" hidden="1" x14ac:dyDescent="0.3">
      <c r="A4535" t="s">
        <v>13</v>
      </c>
      <c r="B4535" t="s">
        <v>90</v>
      </c>
      <c r="D4535" t="s">
        <v>15</v>
      </c>
      <c r="E4535" t="s">
        <v>127</v>
      </c>
      <c r="F4535">
        <v>6</v>
      </c>
      <c r="G4535" t="str">
        <f>VLOOKUP(Table1[[#This Row],[Week]],MonthWeek,3,FALSE)</f>
        <v>Feb</v>
      </c>
      <c r="H4535" s="42"/>
      <c r="I4535" s="4">
        <f>VLOOKUP(Table1[[#This Row],[Week]],WeekDays,2,FALSE)*Table1[[#This Row],[%]]*0.875</f>
        <v>0</v>
      </c>
      <c r="J45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35" s="42"/>
    </row>
    <row r="4536" spans="1:11" hidden="1" x14ac:dyDescent="0.3">
      <c r="A4536" t="s">
        <v>13</v>
      </c>
      <c r="B4536" t="s">
        <v>90</v>
      </c>
      <c r="D4536" t="s">
        <v>15</v>
      </c>
      <c r="E4536" t="s">
        <v>138</v>
      </c>
      <c r="F4536">
        <v>6</v>
      </c>
      <c r="G4536" t="str">
        <f>VLOOKUP(Table1[[#This Row],[Week]],MonthWeek,3,FALSE)</f>
        <v>Feb</v>
      </c>
      <c r="H4536" s="42">
        <v>0.5</v>
      </c>
      <c r="I4536" s="4">
        <f>VLOOKUP(Table1[[#This Row],[Week]],WeekDays,2,FALSE)*Table1[[#This Row],[%]]*0.875</f>
        <v>2.1875</v>
      </c>
      <c r="J45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536" s="42"/>
    </row>
    <row r="4537" spans="1:11" hidden="1" x14ac:dyDescent="0.3">
      <c r="A4537" t="s">
        <v>13</v>
      </c>
      <c r="B4537" t="s">
        <v>90</v>
      </c>
      <c r="D4537" t="s">
        <v>0</v>
      </c>
      <c r="E4537" t="s">
        <v>13</v>
      </c>
      <c r="F4537">
        <v>6</v>
      </c>
      <c r="G4537" t="str">
        <f>VLOOKUP(Table1[[#This Row],[Week]],MonthWeek,3,FALSE)</f>
        <v>Feb</v>
      </c>
      <c r="H4537" s="42">
        <v>0.15</v>
      </c>
      <c r="I4537" s="4">
        <f>VLOOKUP(Table1[[#This Row],[Week]],WeekDays,2,FALSE)*Table1[[#This Row],[%]]*0.875</f>
        <v>0.65625</v>
      </c>
      <c r="J45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537" s="42"/>
    </row>
    <row r="4538" spans="1:11" hidden="1" x14ac:dyDescent="0.3">
      <c r="A4538" t="s">
        <v>13</v>
      </c>
      <c r="B4538" t="s">
        <v>90</v>
      </c>
      <c r="D4538" t="s">
        <v>17</v>
      </c>
      <c r="E4538" t="s">
        <v>118</v>
      </c>
      <c r="F4538">
        <v>6</v>
      </c>
      <c r="G4538" t="str">
        <f>VLOOKUP(Table1[[#This Row],[Week]],MonthWeek,3,FALSE)</f>
        <v>Feb</v>
      </c>
      <c r="H4538" s="42">
        <v>0.2</v>
      </c>
      <c r="I4538" s="4">
        <f>VLOOKUP(Table1[[#This Row],[Week]],WeekDays,2,FALSE)*Table1[[#This Row],[%]]*0.875</f>
        <v>0.875</v>
      </c>
      <c r="J45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538" s="42"/>
    </row>
    <row r="4539" spans="1:11" hidden="1" x14ac:dyDescent="0.3">
      <c r="A4539" t="s">
        <v>13</v>
      </c>
      <c r="B4539" t="s">
        <v>59</v>
      </c>
      <c r="D4539" t="s">
        <v>19</v>
      </c>
      <c r="E4539" t="s">
        <v>102</v>
      </c>
      <c r="F4539">
        <v>6</v>
      </c>
      <c r="G4539" t="str">
        <f>VLOOKUP(Table1[[#This Row],[Week]],MonthWeek,3,FALSE)</f>
        <v>Feb</v>
      </c>
      <c r="H4539" s="42"/>
      <c r="I4539" s="4">
        <f>VLOOKUP(Table1[[#This Row],[Week]],WeekDays,2,FALSE)*Table1[[#This Row],[%]]*0.875</f>
        <v>0</v>
      </c>
      <c r="J45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39" s="42"/>
    </row>
    <row r="4540" spans="1:11" hidden="1" x14ac:dyDescent="0.3">
      <c r="A4540" t="s">
        <v>13</v>
      </c>
      <c r="B4540" t="s">
        <v>59</v>
      </c>
      <c r="D4540" t="s">
        <v>19</v>
      </c>
      <c r="E4540" t="s">
        <v>39</v>
      </c>
      <c r="F4540">
        <v>6</v>
      </c>
      <c r="G4540" t="str">
        <f>VLOOKUP(Table1[[#This Row],[Week]],MonthWeek,3,FALSE)</f>
        <v>Feb</v>
      </c>
      <c r="H4540" s="42">
        <v>0.25</v>
      </c>
      <c r="I4540" s="4">
        <f>VLOOKUP(Table1[[#This Row],[Week]],WeekDays,2,FALSE)*Table1[[#This Row],[%]]*0.875</f>
        <v>1.09375</v>
      </c>
      <c r="J45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540" s="42"/>
    </row>
    <row r="4541" spans="1:11" hidden="1" x14ac:dyDescent="0.3">
      <c r="A4541" t="s">
        <v>13</v>
      </c>
      <c r="B4541" t="s">
        <v>59</v>
      </c>
      <c r="D4541" t="s">
        <v>15</v>
      </c>
      <c r="E4541" t="s">
        <v>92</v>
      </c>
      <c r="F4541">
        <v>6</v>
      </c>
      <c r="G4541" t="str">
        <f>VLOOKUP(Table1[[#This Row],[Week]],MonthWeek,3,FALSE)</f>
        <v>Feb</v>
      </c>
      <c r="H4541" s="42"/>
      <c r="I4541" s="4">
        <f>VLOOKUP(Table1[[#This Row],[Week]],WeekDays,2,FALSE)*Table1[[#This Row],[%]]*0.875</f>
        <v>0</v>
      </c>
      <c r="J45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41" s="42"/>
    </row>
    <row r="4542" spans="1:11" hidden="1" x14ac:dyDescent="0.3">
      <c r="A4542" t="s">
        <v>13</v>
      </c>
      <c r="B4542" t="s">
        <v>59</v>
      </c>
      <c r="D4542" t="s">
        <v>15</v>
      </c>
      <c r="E4542" t="s">
        <v>128</v>
      </c>
      <c r="F4542">
        <v>6</v>
      </c>
      <c r="G4542" t="str">
        <f>VLOOKUP(Table1[[#This Row],[Week]],MonthWeek,3,FALSE)</f>
        <v>Feb</v>
      </c>
      <c r="H4542" s="42"/>
      <c r="I4542" s="4">
        <f>VLOOKUP(Table1[[#This Row],[Week]],WeekDays,2,FALSE)*Table1[[#This Row],[%]]*0.875</f>
        <v>0</v>
      </c>
      <c r="J45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42" s="42"/>
    </row>
    <row r="4543" spans="1:11" hidden="1" x14ac:dyDescent="0.3">
      <c r="A4543" t="s">
        <v>13</v>
      </c>
      <c r="B4543" t="s">
        <v>59</v>
      </c>
      <c r="D4543" t="s">
        <v>15</v>
      </c>
      <c r="E4543" t="s">
        <v>78</v>
      </c>
      <c r="F4543">
        <v>6</v>
      </c>
      <c r="G4543" t="str">
        <f>VLOOKUP(Table1[[#This Row],[Week]],MonthWeek,3,FALSE)</f>
        <v>Feb</v>
      </c>
      <c r="H4543" s="42"/>
      <c r="I4543" s="4">
        <f>VLOOKUP(Table1[[#This Row],[Week]],WeekDays,2,FALSE)*Table1[[#This Row],[%]]*0.875</f>
        <v>0</v>
      </c>
      <c r="J45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43" s="42"/>
    </row>
    <row r="4544" spans="1:11" hidden="1" x14ac:dyDescent="0.3">
      <c r="A4544" t="s">
        <v>13</v>
      </c>
      <c r="B4544" t="s">
        <v>59</v>
      </c>
      <c r="D4544" t="s">
        <v>0</v>
      </c>
      <c r="E4544" t="s">
        <v>13</v>
      </c>
      <c r="F4544">
        <v>6</v>
      </c>
      <c r="G4544" t="str">
        <f>VLOOKUP(Table1[[#This Row],[Week]],MonthWeek,3,FALSE)</f>
        <v>Feb</v>
      </c>
      <c r="H4544" s="42">
        <v>0.15</v>
      </c>
      <c r="I4544" s="4">
        <f>VLOOKUP(Table1[[#This Row],[Week]],WeekDays,2,FALSE)*Table1[[#This Row],[%]]*0.875</f>
        <v>0.65625</v>
      </c>
      <c r="J45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544" s="42"/>
    </row>
    <row r="4545" spans="1:11" hidden="1" x14ac:dyDescent="0.3">
      <c r="A4545" t="s">
        <v>13</v>
      </c>
      <c r="B4545" t="s">
        <v>59</v>
      </c>
      <c r="D4545" t="s">
        <v>17</v>
      </c>
      <c r="E4545" t="s">
        <v>72</v>
      </c>
      <c r="F4545">
        <v>6</v>
      </c>
      <c r="G4545" t="str">
        <f>VLOOKUP(Table1[[#This Row],[Week]],MonthWeek,3,FALSE)</f>
        <v>Feb</v>
      </c>
      <c r="H4545" s="42">
        <v>0.2</v>
      </c>
      <c r="I4545" s="4">
        <f>VLOOKUP(Table1[[#This Row],[Week]],WeekDays,2,FALSE)*Table1[[#This Row],[%]]*0.875</f>
        <v>0.875</v>
      </c>
      <c r="J45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545" s="42"/>
    </row>
    <row r="4546" spans="1:11" hidden="1" x14ac:dyDescent="0.3">
      <c r="A4546" t="s">
        <v>10</v>
      </c>
      <c r="B4546" t="s">
        <v>10</v>
      </c>
      <c r="D4546" t="s">
        <v>17</v>
      </c>
      <c r="E4546" t="s">
        <v>72</v>
      </c>
      <c r="F4546">
        <v>6</v>
      </c>
      <c r="G4546" t="str">
        <f>VLOOKUP(Table1[[#This Row],[Week]],MonthWeek,3,FALSE)</f>
        <v>Feb</v>
      </c>
      <c r="H4546" s="42"/>
      <c r="I4546" s="4">
        <f>VLOOKUP(Table1[[#This Row],[Week]],WeekDays,2,FALSE)*Table1[[#This Row],[%]]*0.875</f>
        <v>0</v>
      </c>
      <c r="J45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46" s="42"/>
    </row>
    <row r="4547" spans="1:11" hidden="1" x14ac:dyDescent="0.3">
      <c r="A4547" t="s">
        <v>10</v>
      </c>
      <c r="B4547" t="s">
        <v>10</v>
      </c>
      <c r="D4547" t="s">
        <v>17</v>
      </c>
      <c r="E4547" t="s">
        <v>79</v>
      </c>
      <c r="F4547">
        <v>6</v>
      </c>
      <c r="G4547" t="str">
        <f>VLOOKUP(Table1[[#This Row],[Week]],MonthWeek,3,FALSE)</f>
        <v>Feb</v>
      </c>
      <c r="H4547" s="42"/>
      <c r="I4547" s="4">
        <f>VLOOKUP(Table1[[#This Row],[Week]],WeekDays,2,FALSE)*Table1[[#This Row],[%]]*0.875</f>
        <v>0</v>
      </c>
      <c r="J45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47" s="42"/>
    </row>
    <row r="4548" spans="1:11" hidden="1" x14ac:dyDescent="0.3">
      <c r="A4548" t="s">
        <v>10</v>
      </c>
      <c r="B4548" t="s">
        <v>10</v>
      </c>
      <c r="D4548" t="s">
        <v>17</v>
      </c>
      <c r="E4548" t="s">
        <v>62</v>
      </c>
      <c r="F4548">
        <v>6</v>
      </c>
      <c r="G4548" t="str">
        <f>VLOOKUP(Table1[[#This Row],[Week]],MonthWeek,3,FALSE)</f>
        <v>Feb</v>
      </c>
      <c r="H4548" s="42"/>
      <c r="I4548" s="4">
        <f>VLOOKUP(Table1[[#This Row],[Week]],WeekDays,2,FALSE)*Table1[[#This Row],[%]]*0.875</f>
        <v>0</v>
      </c>
      <c r="J45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48" s="42"/>
    </row>
    <row r="4549" spans="1:11" s="64" customFormat="1" hidden="1" x14ac:dyDescent="0.3">
      <c r="A4549" t="s">
        <v>4</v>
      </c>
      <c r="B4549" t="s">
        <v>45</v>
      </c>
      <c r="C4549"/>
      <c r="D4549" t="s">
        <v>19</v>
      </c>
      <c r="E4549" t="s">
        <v>102</v>
      </c>
      <c r="F4549">
        <v>6</v>
      </c>
      <c r="G4549" t="str">
        <f>VLOOKUP(Table1[[#This Row],[Week]],MonthWeek,3,FALSE)</f>
        <v>Feb</v>
      </c>
      <c r="H4549" s="42">
        <v>0.2</v>
      </c>
      <c r="I4549" s="4">
        <f>VLOOKUP(Table1[[#This Row],[Week]],WeekDays,2,FALSE)*Table1[[#This Row],[%]]*0.875</f>
        <v>0.875</v>
      </c>
      <c r="J45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549" s="42"/>
    </row>
    <row r="4550" spans="1:11" hidden="1" x14ac:dyDescent="0.3">
      <c r="A4550" t="s">
        <v>4</v>
      </c>
      <c r="B4550" t="s">
        <v>45</v>
      </c>
      <c r="D4550" t="s">
        <v>15</v>
      </c>
      <c r="E4550" t="s">
        <v>130</v>
      </c>
      <c r="F4550">
        <v>6</v>
      </c>
      <c r="G4550" t="str">
        <f>VLOOKUP(Table1[[#This Row],[Week]],MonthWeek,3,FALSE)</f>
        <v>Feb</v>
      </c>
      <c r="H4550" s="42">
        <v>0.3</v>
      </c>
      <c r="I4550" s="4">
        <f>VLOOKUP(Table1[[#This Row],[Week]],WeekDays,2,FALSE)*Table1[[#This Row],[%]]*0.875</f>
        <v>1.3125</v>
      </c>
      <c r="J45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550" s="42"/>
    </row>
    <row r="4551" spans="1:11" s="64" customFormat="1" hidden="1" x14ac:dyDescent="0.3">
      <c r="A4551" t="s">
        <v>4</v>
      </c>
      <c r="B4551" t="s">
        <v>45</v>
      </c>
      <c r="C4551"/>
      <c r="D4551" t="s">
        <v>0</v>
      </c>
      <c r="E4551" t="s">
        <v>4</v>
      </c>
      <c r="F4551">
        <v>6</v>
      </c>
      <c r="G4551" t="str">
        <f>VLOOKUP(Table1[[#This Row],[Week]],MonthWeek,3,FALSE)</f>
        <v>Feb</v>
      </c>
      <c r="H4551" s="42">
        <v>0.2</v>
      </c>
      <c r="I4551" s="4">
        <f>VLOOKUP(Table1[[#This Row],[Week]],WeekDays,2,FALSE)*Table1[[#This Row],[%]]*0.875</f>
        <v>0.875</v>
      </c>
      <c r="J45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551" s="42"/>
    </row>
    <row r="4552" spans="1:11" hidden="1" x14ac:dyDescent="0.3">
      <c r="A4552" t="s">
        <v>4</v>
      </c>
      <c r="B4552" t="s">
        <v>45</v>
      </c>
      <c r="D4552" t="s">
        <v>17</v>
      </c>
      <c r="E4552" t="s">
        <v>118</v>
      </c>
      <c r="F4552">
        <v>6</v>
      </c>
      <c r="G4552" t="str">
        <f>VLOOKUP(Table1[[#This Row],[Week]],MonthWeek,3,FALSE)</f>
        <v>Feb</v>
      </c>
      <c r="H4552" s="42"/>
      <c r="I4552" s="4">
        <f>VLOOKUP(Table1[[#This Row],[Week]],WeekDays,2,FALSE)*Table1[[#This Row],[%]]*0.875</f>
        <v>0</v>
      </c>
      <c r="J45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52" s="42"/>
    </row>
    <row r="4553" spans="1:11" hidden="1" x14ac:dyDescent="0.3">
      <c r="A4553" t="s">
        <v>13</v>
      </c>
      <c r="B4553" t="s">
        <v>98</v>
      </c>
      <c r="D4553" t="s">
        <v>19</v>
      </c>
      <c r="E4553" t="s">
        <v>39</v>
      </c>
      <c r="F4553">
        <v>6</v>
      </c>
      <c r="G4553" t="str">
        <f>VLOOKUP(Table1[[#This Row],[Week]],MonthWeek,3,FALSE)</f>
        <v>Feb</v>
      </c>
      <c r="H4553" s="42">
        <v>0.25</v>
      </c>
      <c r="I4553" s="4">
        <f>VLOOKUP(Table1[[#This Row],[Week]],WeekDays,2,FALSE)*Table1[[#This Row],[%]]*0.875</f>
        <v>1.09375</v>
      </c>
      <c r="J45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553" s="42"/>
    </row>
    <row r="4554" spans="1:11" hidden="1" x14ac:dyDescent="0.3">
      <c r="A4554" t="s">
        <v>13</v>
      </c>
      <c r="B4554" t="s">
        <v>98</v>
      </c>
      <c r="D4554" t="s">
        <v>15</v>
      </c>
      <c r="E4554" t="s">
        <v>126</v>
      </c>
      <c r="F4554">
        <v>6</v>
      </c>
      <c r="G4554" t="str">
        <f>VLOOKUP(Table1[[#This Row],[Week]],MonthWeek,3,FALSE)</f>
        <v>Feb</v>
      </c>
      <c r="H4554" s="42"/>
      <c r="I4554" s="4">
        <f>VLOOKUP(Table1[[#This Row],[Week]],WeekDays,2,FALSE)*Table1[[#This Row],[%]]*0.875</f>
        <v>0</v>
      </c>
      <c r="J45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54" s="42"/>
    </row>
    <row r="4555" spans="1:11" hidden="1" x14ac:dyDescent="0.3">
      <c r="A4555" t="s">
        <v>13</v>
      </c>
      <c r="B4555" t="s">
        <v>98</v>
      </c>
      <c r="D4555" t="s">
        <v>15</v>
      </c>
      <c r="E4555" t="s">
        <v>117</v>
      </c>
      <c r="F4555">
        <v>6</v>
      </c>
      <c r="G4555" t="str">
        <f>VLOOKUP(Table1[[#This Row],[Week]],MonthWeek,3,FALSE)</f>
        <v>Feb</v>
      </c>
      <c r="H4555" s="42">
        <v>0.4</v>
      </c>
      <c r="I4555" s="4">
        <f>VLOOKUP(Table1[[#This Row],[Week]],WeekDays,2,FALSE)*Table1[[#This Row],[%]]*0.875</f>
        <v>1.75</v>
      </c>
      <c r="J455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555" s="42"/>
    </row>
    <row r="4556" spans="1:11" hidden="1" x14ac:dyDescent="0.3">
      <c r="A4556" t="s">
        <v>13</v>
      </c>
      <c r="B4556" t="s">
        <v>98</v>
      </c>
      <c r="D4556" t="s">
        <v>0</v>
      </c>
      <c r="E4556" t="s">
        <v>13</v>
      </c>
      <c r="F4556">
        <v>6</v>
      </c>
      <c r="G4556" t="str">
        <f>VLOOKUP(Table1[[#This Row],[Week]],MonthWeek,3,FALSE)</f>
        <v>Feb</v>
      </c>
      <c r="H4556" s="42">
        <v>0.15</v>
      </c>
      <c r="I4556" s="4">
        <f>VLOOKUP(Table1[[#This Row],[Week]],WeekDays,2,FALSE)*Table1[[#This Row],[%]]*0.875</f>
        <v>0.65625</v>
      </c>
      <c r="J45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556" s="42"/>
    </row>
    <row r="4557" spans="1:11" hidden="1" x14ac:dyDescent="0.3">
      <c r="A4557" t="s">
        <v>13</v>
      </c>
      <c r="B4557" t="s">
        <v>98</v>
      </c>
      <c r="D4557" t="s">
        <v>17</v>
      </c>
      <c r="E4557" t="s">
        <v>72</v>
      </c>
      <c r="F4557">
        <v>6</v>
      </c>
      <c r="G4557" t="str">
        <f>VLOOKUP(Table1[[#This Row],[Week]],MonthWeek,3,FALSE)</f>
        <v>Feb</v>
      </c>
      <c r="H4557" s="42">
        <v>0.2</v>
      </c>
      <c r="I4557" s="4">
        <f>VLOOKUP(Table1[[#This Row],[Week]],WeekDays,2,FALSE)*Table1[[#This Row],[%]]*0.875</f>
        <v>0.875</v>
      </c>
      <c r="J45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557" s="42"/>
    </row>
    <row r="4558" spans="1:11" hidden="1" x14ac:dyDescent="0.3">
      <c r="A4558" t="s">
        <v>4</v>
      </c>
      <c r="B4558" t="s">
        <v>32</v>
      </c>
      <c r="D4558" t="s">
        <v>15</v>
      </c>
      <c r="E4558" t="s">
        <v>37</v>
      </c>
      <c r="F4558">
        <v>6</v>
      </c>
      <c r="G4558" t="str">
        <f>VLOOKUP(Table1[[#This Row],[Week]],MonthWeek,3,FALSE)</f>
        <v>Feb</v>
      </c>
      <c r="H4558" s="42"/>
      <c r="I4558" s="4">
        <f>VLOOKUP(Table1[[#This Row],[Week]],WeekDays,2,FALSE)*Table1[[#This Row],[%]]*0.875</f>
        <v>0</v>
      </c>
      <c r="J45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58" s="42"/>
    </row>
    <row r="4559" spans="1:11" hidden="1" x14ac:dyDescent="0.3">
      <c r="A4559" t="s">
        <v>4</v>
      </c>
      <c r="B4559" t="s">
        <v>32</v>
      </c>
      <c r="D4559" t="s">
        <v>15</v>
      </c>
      <c r="E4559" t="s">
        <v>134</v>
      </c>
      <c r="F4559">
        <v>6</v>
      </c>
      <c r="G4559" t="str">
        <f>VLOOKUP(Table1[[#This Row],[Week]],MonthWeek,3,FALSE)</f>
        <v>Feb</v>
      </c>
      <c r="H4559" s="42"/>
      <c r="I4559" s="4">
        <f>VLOOKUP(Table1[[#This Row],[Week]],WeekDays,2,FALSE)*Table1[[#This Row],[%]]*0.875</f>
        <v>0</v>
      </c>
      <c r="J45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59" s="42"/>
    </row>
    <row r="4560" spans="1:11" hidden="1" x14ac:dyDescent="0.3">
      <c r="A4560" t="s">
        <v>4</v>
      </c>
      <c r="B4560" t="s">
        <v>32</v>
      </c>
      <c r="D4560" t="s">
        <v>0</v>
      </c>
      <c r="E4560" t="s">
        <v>4</v>
      </c>
      <c r="F4560">
        <v>6</v>
      </c>
      <c r="G4560" t="str">
        <f>VLOOKUP(Table1[[#This Row],[Week]],MonthWeek,3,FALSE)</f>
        <v>Feb</v>
      </c>
      <c r="H4560" s="42"/>
      <c r="I4560" s="4">
        <f>VLOOKUP(Table1[[#This Row],[Week]],WeekDays,2,FALSE)*Table1[[#This Row],[%]]*0.875</f>
        <v>0</v>
      </c>
      <c r="J45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60" s="42"/>
    </row>
    <row r="4561" spans="1:11" hidden="1" x14ac:dyDescent="0.3">
      <c r="A4561" t="s">
        <v>4</v>
      </c>
      <c r="B4561" t="s">
        <v>32</v>
      </c>
      <c r="D4561" t="s">
        <v>17</v>
      </c>
      <c r="E4561" t="s">
        <v>79</v>
      </c>
      <c r="F4561">
        <v>6</v>
      </c>
      <c r="G4561" t="str">
        <f>VLOOKUP(Table1[[#This Row],[Week]],MonthWeek,3,FALSE)</f>
        <v>Feb</v>
      </c>
      <c r="H4561" s="42"/>
      <c r="I4561" s="4">
        <f>VLOOKUP(Table1[[#This Row],[Week]],WeekDays,2,FALSE)*Table1[[#This Row],[%]]*0.875</f>
        <v>0</v>
      </c>
      <c r="J45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61" s="42"/>
    </row>
    <row r="4562" spans="1:11" hidden="1" x14ac:dyDescent="0.3">
      <c r="A4562" t="s">
        <v>6</v>
      </c>
      <c r="B4562" t="s">
        <v>56</v>
      </c>
      <c r="D4562" t="s">
        <v>19</v>
      </c>
      <c r="E4562" t="s">
        <v>114</v>
      </c>
      <c r="F4562">
        <v>6</v>
      </c>
      <c r="G4562" t="str">
        <f>VLOOKUP(Table1[[#This Row],[Week]],MonthWeek,3,FALSE)</f>
        <v>Feb</v>
      </c>
      <c r="H4562" s="42"/>
      <c r="I4562" s="4">
        <f>VLOOKUP(Table1[[#This Row],[Week]],WeekDays,2,FALSE)*Table1[[#This Row],[%]]*0.875</f>
        <v>0</v>
      </c>
      <c r="J45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62" s="42"/>
    </row>
    <row r="4563" spans="1:11" hidden="1" x14ac:dyDescent="0.3">
      <c r="A4563" t="s">
        <v>6</v>
      </c>
      <c r="B4563" t="s">
        <v>56</v>
      </c>
      <c r="D4563" t="s">
        <v>15</v>
      </c>
      <c r="E4563" t="s">
        <v>122</v>
      </c>
      <c r="F4563">
        <v>6</v>
      </c>
      <c r="G4563" t="str">
        <f>VLOOKUP(Table1[[#This Row],[Week]],MonthWeek,3,FALSE)</f>
        <v>Feb</v>
      </c>
      <c r="H4563" s="42"/>
      <c r="I4563" s="4">
        <f>VLOOKUP(Table1[[#This Row],[Week]],WeekDays,2,FALSE)*Table1[[#This Row],[%]]*0.875</f>
        <v>0</v>
      </c>
      <c r="J45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63" s="42"/>
    </row>
    <row r="4564" spans="1:11" hidden="1" x14ac:dyDescent="0.3">
      <c r="A4564" t="s">
        <v>6</v>
      </c>
      <c r="B4564" t="s">
        <v>56</v>
      </c>
      <c r="D4564" t="s">
        <v>0</v>
      </c>
      <c r="E4564" t="s">
        <v>6</v>
      </c>
      <c r="F4564">
        <v>6</v>
      </c>
      <c r="G4564" t="str">
        <f>VLOOKUP(Table1[[#This Row],[Week]],MonthWeek,3,FALSE)</f>
        <v>Feb</v>
      </c>
      <c r="H4564" s="42"/>
      <c r="I4564" s="4">
        <f>VLOOKUP(Table1[[#This Row],[Week]],WeekDays,2,FALSE)*Table1[[#This Row],[%]]*0.875</f>
        <v>0</v>
      </c>
      <c r="J45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64" s="42"/>
    </row>
    <row r="4565" spans="1:11" hidden="1" x14ac:dyDescent="0.3">
      <c r="A4565" t="s">
        <v>6</v>
      </c>
      <c r="B4565" t="s">
        <v>56</v>
      </c>
      <c r="D4565" t="s">
        <v>17</v>
      </c>
      <c r="E4565" t="s">
        <v>50</v>
      </c>
      <c r="F4565">
        <v>6</v>
      </c>
      <c r="G4565" t="str">
        <f>VLOOKUP(Table1[[#This Row],[Week]],MonthWeek,3,FALSE)</f>
        <v>Feb</v>
      </c>
      <c r="H4565" s="42"/>
      <c r="I4565" s="4">
        <f>VLOOKUP(Table1[[#This Row],[Week]],WeekDays,2,FALSE)*Table1[[#This Row],[%]]*0.875</f>
        <v>0</v>
      </c>
      <c r="J45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65" s="42"/>
    </row>
    <row r="4566" spans="1:11" hidden="1" x14ac:dyDescent="0.3">
      <c r="A4566" t="s">
        <v>5</v>
      </c>
      <c r="B4566" t="s">
        <v>46</v>
      </c>
      <c r="D4566" t="s">
        <v>19</v>
      </c>
      <c r="E4566" t="s">
        <v>108</v>
      </c>
      <c r="F4566">
        <v>6</v>
      </c>
      <c r="G4566" t="str">
        <f>VLOOKUP(Table1[[#This Row],[Week]],MonthWeek,3,FALSE)</f>
        <v>Feb</v>
      </c>
      <c r="H4566" s="42"/>
      <c r="I4566" s="4">
        <f>VLOOKUP(Table1[[#This Row],[Week]],WeekDays,2,FALSE)*Table1[[#This Row],[%]]*0.875</f>
        <v>0</v>
      </c>
      <c r="J45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66" s="42"/>
    </row>
    <row r="4567" spans="1:11" hidden="1" x14ac:dyDescent="0.3">
      <c r="A4567" t="s">
        <v>5</v>
      </c>
      <c r="B4567" t="s">
        <v>46</v>
      </c>
      <c r="D4567" t="s">
        <v>19</v>
      </c>
      <c r="E4567" t="s">
        <v>39</v>
      </c>
      <c r="F4567">
        <v>6</v>
      </c>
      <c r="G4567" t="str">
        <f>VLOOKUP(Table1[[#This Row],[Week]],MonthWeek,3,FALSE)</f>
        <v>Feb</v>
      </c>
      <c r="H4567" s="42"/>
      <c r="I4567" s="4">
        <f>VLOOKUP(Table1[[#This Row],[Week]],WeekDays,2,FALSE)*Table1[[#This Row],[%]]*0.875</f>
        <v>0</v>
      </c>
      <c r="J45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67" s="42"/>
    </row>
    <row r="4568" spans="1:11" hidden="1" x14ac:dyDescent="0.3">
      <c r="A4568" t="s">
        <v>5</v>
      </c>
      <c r="B4568" t="s">
        <v>46</v>
      </c>
      <c r="D4568" t="s">
        <v>15</v>
      </c>
      <c r="E4568" t="s">
        <v>132</v>
      </c>
      <c r="F4568">
        <v>6</v>
      </c>
      <c r="G4568" t="str">
        <f>VLOOKUP(Table1[[#This Row],[Week]],MonthWeek,3,FALSE)</f>
        <v>Feb</v>
      </c>
      <c r="H4568" s="42">
        <v>0.5</v>
      </c>
      <c r="I4568" s="4">
        <f>VLOOKUP(Table1[[#This Row],[Week]],WeekDays,2,FALSE)*Table1[[#This Row],[%]]*0.875</f>
        <v>2.1875</v>
      </c>
      <c r="J45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568" s="42"/>
    </row>
    <row r="4569" spans="1:11" hidden="1" x14ac:dyDescent="0.3">
      <c r="A4569" t="s">
        <v>5</v>
      </c>
      <c r="B4569" t="s">
        <v>46</v>
      </c>
      <c r="D4569" t="s">
        <v>15</v>
      </c>
      <c r="E4569" t="s">
        <v>92</v>
      </c>
      <c r="F4569">
        <v>6</v>
      </c>
      <c r="G4569" t="str">
        <f>VLOOKUP(Table1[[#This Row],[Week]],MonthWeek,3,FALSE)</f>
        <v>Feb</v>
      </c>
      <c r="H4569" s="42"/>
      <c r="I4569" s="4">
        <f>VLOOKUP(Table1[[#This Row],[Week]],WeekDays,2,FALSE)*Table1[[#This Row],[%]]*0.875</f>
        <v>0</v>
      </c>
      <c r="J45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69" s="42"/>
    </row>
    <row r="4570" spans="1:11" hidden="1" x14ac:dyDescent="0.3">
      <c r="A4570" t="s">
        <v>5</v>
      </c>
      <c r="B4570" t="s">
        <v>46</v>
      </c>
      <c r="D4570" t="s">
        <v>15</v>
      </c>
      <c r="E4570" t="s">
        <v>133</v>
      </c>
      <c r="F4570">
        <v>6</v>
      </c>
      <c r="G4570" t="str">
        <f>VLOOKUP(Table1[[#This Row],[Week]],MonthWeek,3,FALSE)</f>
        <v>Feb</v>
      </c>
      <c r="H4570" s="42"/>
      <c r="I4570" s="4">
        <f>VLOOKUP(Table1[[#This Row],[Week]],WeekDays,2,FALSE)*Table1[[#This Row],[%]]*0.875</f>
        <v>0</v>
      </c>
      <c r="J45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70" s="42"/>
    </row>
    <row r="4571" spans="1:11" hidden="1" x14ac:dyDescent="0.3">
      <c r="A4571" t="s">
        <v>5</v>
      </c>
      <c r="B4571" t="s">
        <v>46</v>
      </c>
      <c r="D4571" t="s">
        <v>15</v>
      </c>
      <c r="E4571" t="s">
        <v>78</v>
      </c>
      <c r="F4571">
        <v>6</v>
      </c>
      <c r="G4571" t="str">
        <f>VLOOKUP(Table1[[#This Row],[Week]],MonthWeek,3,FALSE)</f>
        <v>Feb</v>
      </c>
      <c r="H4571" s="42"/>
      <c r="I4571" s="4">
        <f>VLOOKUP(Table1[[#This Row],[Week]],WeekDays,2,FALSE)*Table1[[#This Row],[%]]*0.875</f>
        <v>0</v>
      </c>
      <c r="J45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71" s="42"/>
    </row>
    <row r="4572" spans="1:11" hidden="1" x14ac:dyDescent="0.3">
      <c r="A4572" t="s">
        <v>5</v>
      </c>
      <c r="B4572" t="s">
        <v>46</v>
      </c>
      <c r="D4572" t="s">
        <v>17</v>
      </c>
      <c r="E4572" t="s">
        <v>62</v>
      </c>
      <c r="F4572">
        <v>6</v>
      </c>
      <c r="G4572" t="str">
        <f>VLOOKUP(Table1[[#This Row],[Week]],MonthWeek,3,FALSE)</f>
        <v>Feb</v>
      </c>
      <c r="H4572" s="42">
        <v>0.3</v>
      </c>
      <c r="I4572" s="4">
        <f>VLOOKUP(Table1[[#This Row],[Week]],WeekDays,2,FALSE)*Table1[[#This Row],[%]]*0.875</f>
        <v>1.3125</v>
      </c>
      <c r="J45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572" s="42"/>
    </row>
    <row r="4573" spans="1:11" hidden="1" x14ac:dyDescent="0.3">
      <c r="A4573" t="s">
        <v>14</v>
      </c>
      <c r="B4573" t="s">
        <v>85</v>
      </c>
      <c r="D4573" t="s">
        <v>19</v>
      </c>
      <c r="E4573" t="s">
        <v>108</v>
      </c>
      <c r="F4573">
        <v>6</v>
      </c>
      <c r="G4573" t="str">
        <f>VLOOKUP(Table1[[#This Row],[Week]],MonthWeek,3,FALSE)</f>
        <v>Feb</v>
      </c>
      <c r="H4573" s="42">
        <v>0.2</v>
      </c>
      <c r="I4573" s="4">
        <f>VLOOKUP(Table1[[#This Row],[Week]],WeekDays,2,FALSE)*Table1[[#This Row],[%]]*0.875</f>
        <v>0.875</v>
      </c>
      <c r="J45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573" s="42"/>
    </row>
    <row r="4574" spans="1:11" hidden="1" x14ac:dyDescent="0.3">
      <c r="A4574" t="s">
        <v>14</v>
      </c>
      <c r="B4574" t="s">
        <v>85</v>
      </c>
      <c r="D4574" t="s">
        <v>15</v>
      </c>
      <c r="E4574" t="s">
        <v>92</v>
      </c>
      <c r="F4574">
        <v>6</v>
      </c>
      <c r="G4574" t="str">
        <f>VLOOKUP(Table1[[#This Row],[Week]],MonthWeek,3,FALSE)</f>
        <v>Feb</v>
      </c>
      <c r="H4574" s="42"/>
      <c r="I4574" s="4">
        <f>VLOOKUP(Table1[[#This Row],[Week]],WeekDays,2,FALSE)*Table1[[#This Row],[%]]*0.875</f>
        <v>0</v>
      </c>
      <c r="J45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74" s="42"/>
    </row>
    <row r="4575" spans="1:11" hidden="1" x14ac:dyDescent="0.3">
      <c r="A4575" t="s">
        <v>14</v>
      </c>
      <c r="B4575" t="s">
        <v>85</v>
      </c>
      <c r="D4575" t="s">
        <v>15</v>
      </c>
      <c r="E4575" t="s">
        <v>126</v>
      </c>
      <c r="F4575">
        <v>6</v>
      </c>
      <c r="G4575" t="str">
        <f>VLOOKUP(Table1[[#This Row],[Week]],MonthWeek,3,FALSE)</f>
        <v>Feb</v>
      </c>
      <c r="H4575" s="42">
        <v>0.05</v>
      </c>
      <c r="I4575" s="4">
        <f>VLOOKUP(Table1[[#This Row],[Week]],WeekDays,2,FALSE)*Table1[[#This Row],[%]]*0.875</f>
        <v>0.21875</v>
      </c>
      <c r="J45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575" s="42"/>
    </row>
    <row r="4576" spans="1:11" hidden="1" x14ac:dyDescent="0.3">
      <c r="A4576" t="s">
        <v>14</v>
      </c>
      <c r="B4576" t="s">
        <v>85</v>
      </c>
      <c r="D4576" t="s">
        <v>15</v>
      </c>
      <c r="E4576" t="s">
        <v>138</v>
      </c>
      <c r="F4576">
        <v>6</v>
      </c>
      <c r="G4576" t="str">
        <f>VLOOKUP(Table1[[#This Row],[Week]],MonthWeek,3,FALSE)</f>
        <v>Feb</v>
      </c>
      <c r="H4576" s="42">
        <v>0.1</v>
      </c>
      <c r="I4576" s="4">
        <f>VLOOKUP(Table1[[#This Row],[Week]],WeekDays,2,FALSE)*Table1[[#This Row],[%]]*0.875</f>
        <v>0.4375</v>
      </c>
      <c r="J45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4576" s="42"/>
    </row>
    <row r="4577" spans="1:11" hidden="1" x14ac:dyDescent="0.3">
      <c r="A4577" t="s">
        <v>14</v>
      </c>
      <c r="B4577" t="s">
        <v>85</v>
      </c>
      <c r="D4577" t="s">
        <v>0</v>
      </c>
      <c r="E4577" t="s">
        <v>167</v>
      </c>
      <c r="F4577">
        <v>6</v>
      </c>
      <c r="G4577" t="str">
        <f>VLOOKUP(Table1[[#This Row],[Week]],MonthWeek,3,FALSE)</f>
        <v>Feb</v>
      </c>
      <c r="H4577" s="42">
        <v>0.2</v>
      </c>
      <c r="I4577" s="4">
        <f>VLOOKUP(Table1[[#This Row],[Week]],WeekDays,2,FALSE)*Table1[[#This Row],[%]]*0.875</f>
        <v>0.875</v>
      </c>
      <c r="J457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577" s="42"/>
    </row>
    <row r="4578" spans="1:11" hidden="1" x14ac:dyDescent="0.3">
      <c r="A4578" t="s">
        <v>14</v>
      </c>
      <c r="B4578" t="s">
        <v>85</v>
      </c>
      <c r="D4578" t="s">
        <v>17</v>
      </c>
      <c r="E4578" t="s">
        <v>120</v>
      </c>
      <c r="F4578">
        <v>6</v>
      </c>
      <c r="G4578" t="str">
        <f>VLOOKUP(Table1[[#This Row],[Week]],MonthWeek,3,FALSE)</f>
        <v>Feb</v>
      </c>
      <c r="H4578" s="42">
        <v>0.15</v>
      </c>
      <c r="I4578" s="4">
        <f>VLOOKUP(Table1[[#This Row],[Week]],WeekDays,2,FALSE)*Table1[[#This Row],[%]]*0.875</f>
        <v>0.65625</v>
      </c>
      <c r="J45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4578" s="42"/>
    </row>
    <row r="4579" spans="1:11" hidden="1" x14ac:dyDescent="0.3">
      <c r="A4579" t="s">
        <v>14</v>
      </c>
      <c r="B4579" t="s">
        <v>85</v>
      </c>
      <c r="D4579" t="s">
        <v>17</v>
      </c>
      <c r="E4579" t="s">
        <v>72</v>
      </c>
      <c r="F4579">
        <v>6</v>
      </c>
      <c r="G4579" t="str">
        <f>VLOOKUP(Table1[[#This Row],[Week]],MonthWeek,3,FALSE)</f>
        <v>Feb</v>
      </c>
      <c r="H4579" s="42">
        <v>0.1</v>
      </c>
      <c r="I4579" s="4">
        <f>VLOOKUP(Table1[[#This Row],[Week]],WeekDays,2,FALSE)*Table1[[#This Row],[%]]*0.875</f>
        <v>0.4375</v>
      </c>
      <c r="J45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579" s="42"/>
    </row>
    <row r="4580" spans="1:11" hidden="1" x14ac:dyDescent="0.3">
      <c r="A4580" t="s">
        <v>6</v>
      </c>
      <c r="B4580" t="s">
        <v>111</v>
      </c>
      <c r="D4580" t="s">
        <v>19</v>
      </c>
      <c r="E4580" t="s">
        <v>73</v>
      </c>
      <c r="F4580">
        <v>6</v>
      </c>
      <c r="G4580" t="str">
        <f>VLOOKUP(Table1[[#This Row],[Week]],MonthWeek,3,FALSE)</f>
        <v>Feb</v>
      </c>
      <c r="H4580" s="42">
        <v>0.2</v>
      </c>
      <c r="I4580" s="4">
        <f>VLOOKUP(Table1[[#This Row],[Week]],WeekDays,2,FALSE)*Table1[[#This Row],[%]]*0.875</f>
        <v>0.875</v>
      </c>
      <c r="J45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580" s="42"/>
    </row>
    <row r="4581" spans="1:11" hidden="1" x14ac:dyDescent="0.3">
      <c r="A4581" t="s">
        <v>6</v>
      </c>
      <c r="B4581" t="s">
        <v>111</v>
      </c>
      <c r="D4581" t="s">
        <v>15</v>
      </c>
      <c r="E4581" t="s">
        <v>134</v>
      </c>
      <c r="F4581">
        <v>6</v>
      </c>
      <c r="G4581" t="str">
        <f>VLOOKUP(Table1[[#This Row],[Week]],MonthWeek,3,FALSE)</f>
        <v>Feb</v>
      </c>
      <c r="H4581" s="42">
        <v>0.3</v>
      </c>
      <c r="I4581" s="4">
        <f>VLOOKUP(Table1[[#This Row],[Week]],WeekDays,2,FALSE)*Table1[[#This Row],[%]]*0.875</f>
        <v>1.3125</v>
      </c>
      <c r="J45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581" s="42"/>
    </row>
    <row r="4582" spans="1:11" hidden="1" x14ac:dyDescent="0.3">
      <c r="A4582" t="s">
        <v>6</v>
      </c>
      <c r="B4582" t="s">
        <v>111</v>
      </c>
      <c r="D4582" t="s">
        <v>15</v>
      </c>
      <c r="E4582" t="s">
        <v>127</v>
      </c>
      <c r="F4582">
        <v>6</v>
      </c>
      <c r="G4582" t="str">
        <f>VLOOKUP(Table1[[#This Row],[Week]],MonthWeek,3,FALSE)</f>
        <v>Feb</v>
      </c>
      <c r="H4582" s="42">
        <v>0.1</v>
      </c>
      <c r="I4582" s="4">
        <f>VLOOKUP(Table1[[#This Row],[Week]],WeekDays,2,FALSE)*Table1[[#This Row],[%]]*0.875</f>
        <v>0.4375</v>
      </c>
      <c r="J45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582" s="42"/>
    </row>
    <row r="4583" spans="1:11" hidden="1" x14ac:dyDescent="0.3">
      <c r="A4583" t="s">
        <v>6</v>
      </c>
      <c r="B4583" t="s">
        <v>111</v>
      </c>
      <c r="D4583" t="s">
        <v>0</v>
      </c>
      <c r="E4583" t="s">
        <v>6</v>
      </c>
      <c r="F4583">
        <v>6</v>
      </c>
      <c r="G4583" t="str">
        <f>VLOOKUP(Table1[[#This Row],[Week]],MonthWeek,3,FALSE)</f>
        <v>Feb</v>
      </c>
      <c r="H4583" s="42">
        <v>0.4</v>
      </c>
      <c r="I4583" s="4">
        <f>VLOOKUP(Table1[[#This Row],[Week]],WeekDays,2,FALSE)*Table1[[#This Row],[%]]*0.875</f>
        <v>1.75</v>
      </c>
      <c r="J45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583" s="42"/>
    </row>
    <row r="4584" spans="1:11" hidden="1" x14ac:dyDescent="0.3">
      <c r="A4584" t="s">
        <v>6</v>
      </c>
      <c r="B4584" t="s">
        <v>111</v>
      </c>
      <c r="D4584" t="s">
        <v>17</v>
      </c>
      <c r="E4584" t="s">
        <v>79</v>
      </c>
      <c r="F4584">
        <v>6</v>
      </c>
      <c r="G4584" t="str">
        <f>VLOOKUP(Table1[[#This Row],[Week]],MonthWeek,3,FALSE)</f>
        <v>Feb</v>
      </c>
      <c r="H4584" s="42">
        <v>0.2</v>
      </c>
      <c r="I4584" s="4">
        <f>VLOOKUP(Table1[[#This Row],[Week]],WeekDays,2,FALSE)*Table1[[#This Row],[%]]*0.875</f>
        <v>0.875</v>
      </c>
      <c r="J45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584" s="42"/>
    </row>
    <row r="4585" spans="1:11" hidden="1" x14ac:dyDescent="0.3">
      <c r="A4585" t="s">
        <v>6</v>
      </c>
      <c r="B4585" t="s">
        <v>97</v>
      </c>
      <c r="D4585" t="s">
        <v>19</v>
      </c>
      <c r="E4585" t="s">
        <v>73</v>
      </c>
      <c r="F4585">
        <v>6</v>
      </c>
      <c r="G4585" t="str">
        <f>VLOOKUP(Table1[[#This Row],[Week]],MonthWeek,3,FALSE)</f>
        <v>Feb</v>
      </c>
      <c r="H4585" s="42"/>
      <c r="I4585" s="4">
        <f>VLOOKUP(Table1[[#This Row],[Week]],WeekDays,2,FALSE)*Table1[[#This Row],[%]]*0.875</f>
        <v>0</v>
      </c>
      <c r="J45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85" s="42"/>
    </row>
    <row r="4586" spans="1:11" hidden="1" x14ac:dyDescent="0.3">
      <c r="A4586" t="s">
        <v>6</v>
      </c>
      <c r="B4586" t="s">
        <v>97</v>
      </c>
      <c r="D4586" t="s">
        <v>15</v>
      </c>
      <c r="E4586" t="s">
        <v>124</v>
      </c>
      <c r="F4586">
        <v>6</v>
      </c>
      <c r="G4586" t="str">
        <f>VLOOKUP(Table1[[#This Row],[Week]],MonthWeek,3,FALSE)</f>
        <v>Feb</v>
      </c>
      <c r="H4586" s="42"/>
      <c r="I4586" s="4">
        <f>VLOOKUP(Table1[[#This Row],[Week]],WeekDays,2,FALSE)*Table1[[#This Row],[%]]*0.875</f>
        <v>0</v>
      </c>
      <c r="J45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86" s="42"/>
    </row>
    <row r="4587" spans="1:11" hidden="1" x14ac:dyDescent="0.3">
      <c r="A4587" t="s">
        <v>6</v>
      </c>
      <c r="B4587" t="s">
        <v>97</v>
      </c>
      <c r="D4587" t="s">
        <v>0</v>
      </c>
      <c r="E4587" t="s">
        <v>6</v>
      </c>
      <c r="F4587">
        <v>6</v>
      </c>
      <c r="G4587" t="str">
        <f>VLOOKUP(Table1[[#This Row],[Week]],MonthWeek,3,FALSE)</f>
        <v>Feb</v>
      </c>
      <c r="H4587" s="42"/>
      <c r="I4587" s="4">
        <f>VLOOKUP(Table1[[#This Row],[Week]],WeekDays,2,FALSE)*Table1[[#This Row],[%]]*0.875</f>
        <v>0</v>
      </c>
      <c r="J45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87" s="42"/>
    </row>
    <row r="4588" spans="1:11" hidden="1" x14ac:dyDescent="0.3">
      <c r="A4588" t="s">
        <v>6</v>
      </c>
      <c r="B4588" t="s">
        <v>97</v>
      </c>
      <c r="D4588" t="s">
        <v>17</v>
      </c>
      <c r="E4588" t="s">
        <v>107</v>
      </c>
      <c r="F4588">
        <v>6</v>
      </c>
      <c r="G4588" t="str">
        <f>VLOOKUP(Table1[[#This Row],[Week]],MonthWeek,3,FALSE)</f>
        <v>Feb</v>
      </c>
      <c r="H4588" s="42">
        <v>0.1</v>
      </c>
      <c r="I4588" s="4">
        <f>VLOOKUP(Table1[[#This Row],[Week]],WeekDays,2,FALSE)*Table1[[#This Row],[%]]*0.875</f>
        <v>0.4375</v>
      </c>
      <c r="J45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588" s="42"/>
    </row>
    <row r="4589" spans="1:11" hidden="1" x14ac:dyDescent="0.3">
      <c r="A4589" t="s">
        <v>13</v>
      </c>
      <c r="B4589" t="s">
        <v>69</v>
      </c>
      <c r="D4589" t="s">
        <v>19</v>
      </c>
      <c r="E4589" t="s">
        <v>108</v>
      </c>
      <c r="F4589">
        <v>6</v>
      </c>
      <c r="G4589" t="str">
        <f>VLOOKUP(Table1[[#This Row],[Week]],MonthWeek,3,FALSE)</f>
        <v>Feb</v>
      </c>
      <c r="H4589" s="42">
        <v>0.3</v>
      </c>
      <c r="I4589" s="4">
        <f>VLOOKUP(Table1[[#This Row],[Week]],WeekDays,2,FALSE)*Table1[[#This Row],[%]]*0.875</f>
        <v>1.3125</v>
      </c>
      <c r="J45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589" s="42"/>
    </row>
    <row r="4590" spans="1:11" hidden="1" x14ac:dyDescent="0.3">
      <c r="A4590" t="s">
        <v>13</v>
      </c>
      <c r="B4590" t="s">
        <v>69</v>
      </c>
      <c r="D4590" t="s">
        <v>15</v>
      </c>
      <c r="E4590" t="s">
        <v>127</v>
      </c>
      <c r="F4590">
        <v>6</v>
      </c>
      <c r="G4590" t="str">
        <f>VLOOKUP(Table1[[#This Row],[Week]],MonthWeek,3,FALSE)</f>
        <v>Feb</v>
      </c>
      <c r="H4590" s="42">
        <v>0.1</v>
      </c>
      <c r="I4590" s="4">
        <f>VLOOKUP(Table1[[#This Row],[Week]],WeekDays,2,FALSE)*Table1[[#This Row],[%]]*0.875</f>
        <v>0.4375</v>
      </c>
      <c r="J45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590" s="42"/>
    </row>
    <row r="4591" spans="1:11" hidden="1" x14ac:dyDescent="0.3">
      <c r="A4591" t="s">
        <v>13</v>
      </c>
      <c r="B4591" t="s">
        <v>69</v>
      </c>
      <c r="D4591" t="s">
        <v>15</v>
      </c>
      <c r="E4591" t="s">
        <v>138</v>
      </c>
      <c r="F4591">
        <v>6</v>
      </c>
      <c r="G4591" t="str">
        <f>VLOOKUP(Table1[[#This Row],[Week]],MonthWeek,3,FALSE)</f>
        <v>Feb</v>
      </c>
      <c r="H4591" s="42">
        <v>0.5</v>
      </c>
      <c r="I4591" s="4">
        <f>VLOOKUP(Table1[[#This Row],[Week]],WeekDays,2,FALSE)*Table1[[#This Row],[%]]*0.875</f>
        <v>2.1875</v>
      </c>
      <c r="J45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591" s="42"/>
    </row>
    <row r="4592" spans="1:11" hidden="1" x14ac:dyDescent="0.3">
      <c r="A4592" t="s">
        <v>13</v>
      </c>
      <c r="B4592" t="s">
        <v>69</v>
      </c>
      <c r="D4592" t="s">
        <v>0</v>
      </c>
      <c r="E4592" t="s">
        <v>13</v>
      </c>
      <c r="F4592">
        <v>6</v>
      </c>
      <c r="G4592" t="str">
        <f>VLOOKUP(Table1[[#This Row],[Week]],MonthWeek,3,FALSE)</f>
        <v>Feb</v>
      </c>
      <c r="H4592" s="42">
        <v>0.15</v>
      </c>
      <c r="I4592" s="4">
        <f>VLOOKUP(Table1[[#This Row],[Week]],WeekDays,2,FALSE)*Table1[[#This Row],[%]]*0.875</f>
        <v>0.65625</v>
      </c>
      <c r="J45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592" s="42"/>
    </row>
    <row r="4593" spans="1:11" hidden="1" x14ac:dyDescent="0.3">
      <c r="A4593" t="s">
        <v>13</v>
      </c>
      <c r="B4593" t="s">
        <v>69</v>
      </c>
      <c r="D4593" t="s">
        <v>17</v>
      </c>
      <c r="E4593" t="s">
        <v>118</v>
      </c>
      <c r="F4593">
        <v>6</v>
      </c>
      <c r="G4593" t="str">
        <f>VLOOKUP(Table1[[#This Row],[Week]],MonthWeek,3,FALSE)</f>
        <v>Feb</v>
      </c>
      <c r="H4593" s="42">
        <v>0.2</v>
      </c>
      <c r="I4593" s="4">
        <f>VLOOKUP(Table1[[#This Row],[Week]],WeekDays,2,FALSE)*Table1[[#This Row],[%]]*0.875</f>
        <v>0.875</v>
      </c>
      <c r="J45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593" s="42"/>
    </row>
    <row r="4594" spans="1:11" hidden="1" x14ac:dyDescent="0.3">
      <c r="A4594" t="s">
        <v>14</v>
      </c>
      <c r="B4594" t="s">
        <v>60</v>
      </c>
      <c r="D4594" t="s">
        <v>19</v>
      </c>
      <c r="E4594" t="s">
        <v>108</v>
      </c>
      <c r="F4594">
        <v>6</v>
      </c>
      <c r="G4594" t="str">
        <f>VLOOKUP(Table1[[#This Row],[Week]],MonthWeek,3,FALSE)</f>
        <v>Feb</v>
      </c>
      <c r="H4594" s="42">
        <v>0.3</v>
      </c>
      <c r="I4594" s="4">
        <f>VLOOKUP(Table1[[#This Row],[Week]],WeekDays,2,FALSE)*Table1[[#This Row],[%]]*0.875</f>
        <v>1.3125</v>
      </c>
      <c r="J45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594" s="42"/>
    </row>
    <row r="4595" spans="1:11" hidden="1" x14ac:dyDescent="0.3">
      <c r="A4595" t="s">
        <v>14</v>
      </c>
      <c r="B4595" t="s">
        <v>60</v>
      </c>
      <c r="D4595" t="s">
        <v>19</v>
      </c>
      <c r="E4595" t="s">
        <v>51</v>
      </c>
      <c r="F4595">
        <v>6</v>
      </c>
      <c r="G4595" t="str">
        <f>VLOOKUP(Table1[[#This Row],[Week]],MonthWeek,3,FALSE)</f>
        <v>Feb</v>
      </c>
      <c r="H4595" s="42">
        <v>0.1</v>
      </c>
      <c r="I4595" s="4">
        <f>VLOOKUP(Table1[[#This Row],[Week]],WeekDays,2,FALSE)*Table1[[#This Row],[%]]*0.875</f>
        <v>0.4375</v>
      </c>
      <c r="J45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595" s="42"/>
    </row>
    <row r="4596" spans="1:11" hidden="1" x14ac:dyDescent="0.3">
      <c r="A4596" t="s">
        <v>14</v>
      </c>
      <c r="B4596" t="s">
        <v>60</v>
      </c>
      <c r="D4596" t="s">
        <v>15</v>
      </c>
      <c r="E4596" t="s">
        <v>134</v>
      </c>
      <c r="F4596">
        <v>6</v>
      </c>
      <c r="G4596" t="str">
        <f>VLOOKUP(Table1[[#This Row],[Week]],MonthWeek,3,FALSE)</f>
        <v>Feb</v>
      </c>
      <c r="H4596" s="42"/>
      <c r="I4596" s="4">
        <f>VLOOKUP(Table1[[#This Row],[Week]],WeekDays,2,FALSE)*Table1[[#This Row],[%]]*0.875</f>
        <v>0</v>
      </c>
      <c r="J45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96" s="42"/>
    </row>
    <row r="4597" spans="1:11" hidden="1" x14ac:dyDescent="0.3">
      <c r="A4597" t="s">
        <v>14</v>
      </c>
      <c r="B4597" t="s">
        <v>60</v>
      </c>
      <c r="D4597" t="s">
        <v>15</v>
      </c>
      <c r="E4597" t="s">
        <v>126</v>
      </c>
      <c r="F4597">
        <v>6</v>
      </c>
      <c r="G4597" t="str">
        <f>VLOOKUP(Table1[[#This Row],[Week]],MonthWeek,3,FALSE)</f>
        <v>Feb</v>
      </c>
      <c r="H4597" s="42"/>
      <c r="I4597" s="4">
        <f>VLOOKUP(Table1[[#This Row],[Week]],WeekDays,2,FALSE)*Table1[[#This Row],[%]]*0.875</f>
        <v>0</v>
      </c>
      <c r="J45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597" s="42"/>
    </row>
    <row r="4598" spans="1:11" hidden="1" x14ac:dyDescent="0.3">
      <c r="A4598" t="s">
        <v>14</v>
      </c>
      <c r="B4598" t="s">
        <v>60</v>
      </c>
      <c r="D4598" t="s">
        <v>0</v>
      </c>
      <c r="E4598" t="s">
        <v>167</v>
      </c>
      <c r="F4598">
        <v>6</v>
      </c>
      <c r="G4598" t="str">
        <f>VLOOKUP(Table1[[#This Row],[Week]],MonthWeek,3,FALSE)</f>
        <v>Feb</v>
      </c>
      <c r="H4598" s="42">
        <v>0.2</v>
      </c>
      <c r="I4598" s="4">
        <f>VLOOKUP(Table1[[#This Row],[Week]],WeekDays,2,FALSE)*Table1[[#This Row],[%]]*0.875</f>
        <v>0.875</v>
      </c>
      <c r="J459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598" s="42"/>
    </row>
    <row r="4599" spans="1:11" hidden="1" x14ac:dyDescent="0.3">
      <c r="A4599" t="s">
        <v>14</v>
      </c>
      <c r="B4599" t="s">
        <v>60</v>
      </c>
      <c r="D4599" t="s">
        <v>17</v>
      </c>
      <c r="E4599" t="s">
        <v>120</v>
      </c>
      <c r="F4599">
        <v>6</v>
      </c>
      <c r="G4599" t="str">
        <f>VLOOKUP(Table1[[#This Row],[Week]],MonthWeek,3,FALSE)</f>
        <v>Feb</v>
      </c>
      <c r="H4599" s="42">
        <v>0.3</v>
      </c>
      <c r="I4599" s="4">
        <f>VLOOKUP(Table1[[#This Row],[Week]],WeekDays,2,FALSE)*Table1[[#This Row],[%]]*0.875</f>
        <v>1.3125</v>
      </c>
      <c r="J45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599" s="42"/>
    </row>
    <row r="4600" spans="1:11" hidden="1" x14ac:dyDescent="0.3">
      <c r="A4600" t="s">
        <v>14</v>
      </c>
      <c r="B4600" t="s">
        <v>60</v>
      </c>
      <c r="D4600" t="s">
        <v>17</v>
      </c>
      <c r="E4600" t="s">
        <v>72</v>
      </c>
      <c r="F4600">
        <v>6</v>
      </c>
      <c r="G4600" t="str">
        <f>VLOOKUP(Table1[[#This Row],[Week]],MonthWeek,3,FALSE)</f>
        <v>Feb</v>
      </c>
      <c r="H4600" s="42">
        <v>0.1</v>
      </c>
      <c r="I4600" s="4">
        <f>VLOOKUP(Table1[[#This Row],[Week]],WeekDays,2,FALSE)*Table1[[#This Row],[%]]*0.875</f>
        <v>0.4375</v>
      </c>
      <c r="J46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600" s="42"/>
    </row>
    <row r="4601" spans="1:11" hidden="1" x14ac:dyDescent="0.3">
      <c r="A4601" t="s">
        <v>14</v>
      </c>
      <c r="B4601" t="s">
        <v>91</v>
      </c>
      <c r="D4601" t="s">
        <v>19</v>
      </c>
      <c r="E4601" t="s">
        <v>51</v>
      </c>
      <c r="F4601">
        <v>7</v>
      </c>
      <c r="G4601" t="str">
        <f>VLOOKUP(Table1[[#This Row],[Week]],MonthWeek,3,FALSE)</f>
        <v>Feb</v>
      </c>
      <c r="H4601" s="42">
        <v>0.2</v>
      </c>
      <c r="I4601" s="4">
        <f>VLOOKUP(Table1[[#This Row],[Week]],WeekDays,2,FALSE)*Table1[[#This Row],[%]]*0.875</f>
        <v>0.875</v>
      </c>
      <c r="J46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601" s="42"/>
    </row>
    <row r="4602" spans="1:11" hidden="1" x14ac:dyDescent="0.3">
      <c r="A4602" t="s">
        <v>14</v>
      </c>
      <c r="B4602" t="s">
        <v>91</v>
      </c>
      <c r="D4602" t="s">
        <v>15</v>
      </c>
      <c r="E4602" t="s">
        <v>126</v>
      </c>
      <c r="F4602">
        <v>7</v>
      </c>
      <c r="G4602" t="str">
        <f>VLOOKUP(Table1[[#This Row],[Week]],MonthWeek,3,FALSE)</f>
        <v>Feb</v>
      </c>
      <c r="H4602" s="42">
        <v>0.1</v>
      </c>
      <c r="I4602" s="4">
        <f>VLOOKUP(Table1[[#This Row],[Week]],WeekDays,2,FALSE)*Table1[[#This Row],[%]]*0.875</f>
        <v>0.4375</v>
      </c>
      <c r="J46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602" s="42"/>
    </row>
    <row r="4603" spans="1:11" hidden="1" x14ac:dyDescent="0.3">
      <c r="A4603" t="s">
        <v>14</v>
      </c>
      <c r="B4603" t="s">
        <v>91</v>
      </c>
      <c r="D4603" t="s">
        <v>15</v>
      </c>
      <c r="E4603" t="s">
        <v>117</v>
      </c>
      <c r="F4603">
        <v>7</v>
      </c>
      <c r="G4603" t="str">
        <f>VLOOKUP(Table1[[#This Row],[Week]],MonthWeek,3,FALSE)</f>
        <v>Feb</v>
      </c>
      <c r="H4603" s="42">
        <v>0.4</v>
      </c>
      <c r="I4603" s="4">
        <f>VLOOKUP(Table1[[#This Row],[Week]],WeekDays,2,FALSE)*Table1[[#This Row],[%]]*0.875</f>
        <v>1.75</v>
      </c>
      <c r="J460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03" s="42"/>
    </row>
    <row r="4604" spans="1:11" hidden="1" x14ac:dyDescent="0.3">
      <c r="A4604" t="s">
        <v>14</v>
      </c>
      <c r="B4604" t="s">
        <v>91</v>
      </c>
      <c r="D4604" t="s">
        <v>0</v>
      </c>
      <c r="E4604" t="s">
        <v>167</v>
      </c>
      <c r="F4604">
        <v>7</v>
      </c>
      <c r="G4604" t="str">
        <f>VLOOKUP(Table1[[#This Row],[Week]],MonthWeek,3,FALSE)</f>
        <v>Feb</v>
      </c>
      <c r="H4604" s="42">
        <v>0.15</v>
      </c>
      <c r="I4604" s="4">
        <f>VLOOKUP(Table1[[#This Row],[Week]],WeekDays,2,FALSE)*Table1[[#This Row],[%]]*0.875</f>
        <v>0.65625</v>
      </c>
      <c r="J460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04" s="42"/>
    </row>
    <row r="4605" spans="1:11" hidden="1" x14ac:dyDescent="0.3">
      <c r="A4605" t="s">
        <v>14</v>
      </c>
      <c r="B4605" t="s">
        <v>91</v>
      </c>
      <c r="D4605" t="s">
        <v>17</v>
      </c>
      <c r="E4605" t="s">
        <v>120</v>
      </c>
      <c r="F4605">
        <v>7</v>
      </c>
      <c r="G4605" t="str">
        <f>VLOOKUP(Table1[[#This Row],[Week]],MonthWeek,3,FALSE)</f>
        <v>Feb</v>
      </c>
      <c r="H4605" s="42">
        <v>0.2</v>
      </c>
      <c r="I4605" s="4">
        <f>VLOOKUP(Table1[[#This Row],[Week]],WeekDays,2,FALSE)*Table1[[#This Row],[%]]*0.875</f>
        <v>0.875</v>
      </c>
      <c r="J46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605" s="42"/>
    </row>
    <row r="4606" spans="1:11" hidden="1" x14ac:dyDescent="0.3">
      <c r="A4606" t="s">
        <v>14</v>
      </c>
      <c r="B4606" t="s">
        <v>91</v>
      </c>
      <c r="D4606" t="s">
        <v>17</v>
      </c>
      <c r="E4606" t="s">
        <v>72</v>
      </c>
      <c r="F4606">
        <v>7</v>
      </c>
      <c r="G4606" t="str">
        <f>VLOOKUP(Table1[[#This Row],[Week]],MonthWeek,3,FALSE)</f>
        <v>Feb</v>
      </c>
      <c r="H4606" s="42">
        <v>0.05</v>
      </c>
      <c r="I4606" s="4">
        <f>VLOOKUP(Table1[[#This Row],[Week]],WeekDays,2,FALSE)*Table1[[#This Row],[%]]*0.875</f>
        <v>0.21875</v>
      </c>
      <c r="J46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606" s="42"/>
    </row>
    <row r="4607" spans="1:11" hidden="1" x14ac:dyDescent="0.3">
      <c r="A4607" t="s">
        <v>5</v>
      </c>
      <c r="B4607" t="s">
        <v>30</v>
      </c>
      <c r="D4607" t="s">
        <v>19</v>
      </c>
      <c r="E4607" t="s">
        <v>102</v>
      </c>
      <c r="F4607">
        <v>7</v>
      </c>
      <c r="G4607" t="str">
        <f>VLOOKUP(Table1[[#This Row],[Week]],MonthWeek,3,FALSE)</f>
        <v>Feb</v>
      </c>
      <c r="H4607" s="42">
        <v>0.2</v>
      </c>
      <c r="I4607" s="4">
        <f>VLOOKUP(Table1[[#This Row],[Week]],WeekDays,2,FALSE)*Table1[[#This Row],[%]]*0.875</f>
        <v>0.875</v>
      </c>
      <c r="J46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607" s="42"/>
    </row>
    <row r="4608" spans="1:11" hidden="1" x14ac:dyDescent="0.3">
      <c r="A4608" t="s">
        <v>5</v>
      </c>
      <c r="B4608" t="s">
        <v>30</v>
      </c>
      <c r="D4608" t="s">
        <v>19</v>
      </c>
      <c r="E4608" t="s">
        <v>39</v>
      </c>
      <c r="F4608">
        <v>7</v>
      </c>
      <c r="G4608" t="str">
        <f>VLOOKUP(Table1[[#This Row],[Week]],MonthWeek,3,FALSE)</f>
        <v>Feb</v>
      </c>
      <c r="H4608" s="42">
        <v>0.1</v>
      </c>
      <c r="I4608" s="4">
        <f>VLOOKUP(Table1[[#This Row],[Week]],WeekDays,2,FALSE)*Table1[[#This Row],[%]]*0.875</f>
        <v>0.4375</v>
      </c>
      <c r="J46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608" s="42"/>
    </row>
    <row r="4609" spans="1:11" hidden="1" x14ac:dyDescent="0.3">
      <c r="A4609" t="s">
        <v>5</v>
      </c>
      <c r="B4609" t="s">
        <v>30</v>
      </c>
      <c r="D4609" t="s">
        <v>19</v>
      </c>
      <c r="E4609" t="s">
        <v>51</v>
      </c>
      <c r="F4609">
        <v>7</v>
      </c>
      <c r="G4609" t="str">
        <f>VLOOKUP(Table1[[#This Row],[Week]],MonthWeek,3,FALSE)</f>
        <v>Feb</v>
      </c>
      <c r="H4609" s="42">
        <v>0.6</v>
      </c>
      <c r="I4609" s="4">
        <f>VLOOKUP(Table1[[#This Row],[Week]],WeekDays,2,FALSE)*Table1[[#This Row],[%]]*0.875</f>
        <v>2.625</v>
      </c>
      <c r="J46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4609" s="42"/>
    </row>
    <row r="4610" spans="1:11" hidden="1" x14ac:dyDescent="0.3">
      <c r="A4610" t="s">
        <v>5</v>
      </c>
      <c r="B4610" t="s">
        <v>30</v>
      </c>
      <c r="D4610" t="s">
        <v>15</v>
      </c>
      <c r="E4610" t="s">
        <v>124</v>
      </c>
      <c r="F4610">
        <v>7</v>
      </c>
      <c r="G4610" t="str">
        <f>VLOOKUP(Table1[[#This Row],[Week]],MonthWeek,3,FALSE)</f>
        <v>Feb</v>
      </c>
      <c r="H4610" s="42">
        <v>0.5</v>
      </c>
      <c r="I4610" s="4">
        <f>VLOOKUP(Table1[[#This Row],[Week]],WeekDays,2,FALSE)*Table1[[#This Row],[%]]*0.875</f>
        <v>2.1875</v>
      </c>
      <c r="J46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610" s="42"/>
    </row>
    <row r="4611" spans="1:11" hidden="1" x14ac:dyDescent="0.3">
      <c r="A4611" t="s">
        <v>5</v>
      </c>
      <c r="B4611" t="s">
        <v>30</v>
      </c>
      <c r="D4611" t="s">
        <v>15</v>
      </c>
      <c r="E4611" t="s">
        <v>37</v>
      </c>
      <c r="F4611">
        <v>7</v>
      </c>
      <c r="G4611" t="str">
        <f>VLOOKUP(Table1[[#This Row],[Week]],MonthWeek,3,FALSE)</f>
        <v>Feb</v>
      </c>
      <c r="H4611" s="42">
        <v>0.4</v>
      </c>
      <c r="I4611" s="4">
        <f>VLOOKUP(Table1[[#This Row],[Week]],WeekDays,2,FALSE)*Table1[[#This Row],[%]]*0.875</f>
        <v>1.75</v>
      </c>
      <c r="J46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611" s="42"/>
    </row>
    <row r="4612" spans="1:11" hidden="1" x14ac:dyDescent="0.3">
      <c r="A4612" t="s">
        <v>5</v>
      </c>
      <c r="B4612" t="s">
        <v>30</v>
      </c>
      <c r="D4612" t="s">
        <v>15</v>
      </c>
      <c r="E4612" t="s">
        <v>132</v>
      </c>
      <c r="F4612">
        <v>7</v>
      </c>
      <c r="G4612" t="str">
        <f>VLOOKUP(Table1[[#This Row],[Week]],MonthWeek,3,FALSE)</f>
        <v>Feb</v>
      </c>
      <c r="H4612" s="42">
        <v>0.5</v>
      </c>
      <c r="I4612" s="4">
        <f>VLOOKUP(Table1[[#This Row],[Week]],WeekDays,2,FALSE)*Table1[[#This Row],[%]]*0.875</f>
        <v>2.1875</v>
      </c>
      <c r="J46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612" s="42"/>
    </row>
    <row r="4613" spans="1:11" hidden="1" x14ac:dyDescent="0.3">
      <c r="A4613" t="s">
        <v>5</v>
      </c>
      <c r="B4613" t="s">
        <v>30</v>
      </c>
      <c r="D4613" t="s">
        <v>15</v>
      </c>
      <c r="E4613" t="s">
        <v>92</v>
      </c>
      <c r="F4613">
        <v>7</v>
      </c>
      <c r="G4613" t="str">
        <f>VLOOKUP(Table1[[#This Row],[Week]],MonthWeek,3,FALSE)</f>
        <v>Feb</v>
      </c>
      <c r="H4613" s="42"/>
      <c r="I4613" s="4">
        <f>VLOOKUP(Table1[[#This Row],[Week]],WeekDays,2,FALSE)*Table1[[#This Row],[%]]*0.875</f>
        <v>0</v>
      </c>
      <c r="J46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13" s="42"/>
    </row>
    <row r="4614" spans="1:11" hidden="1" x14ac:dyDescent="0.3">
      <c r="A4614" t="s">
        <v>5</v>
      </c>
      <c r="B4614" t="s">
        <v>30</v>
      </c>
      <c r="D4614" t="s">
        <v>15</v>
      </c>
      <c r="E4614" t="s">
        <v>92</v>
      </c>
      <c r="F4614">
        <v>7</v>
      </c>
      <c r="G4614" t="str">
        <f>VLOOKUP(Table1[[#This Row],[Week]],MonthWeek,3,FALSE)</f>
        <v>Feb</v>
      </c>
      <c r="H4614" s="42">
        <v>0.6</v>
      </c>
      <c r="I4614" s="4">
        <f>VLOOKUP(Table1[[#This Row],[Week]],WeekDays,2,FALSE)*Table1[[#This Row],[%]]*0.875</f>
        <v>2.625</v>
      </c>
      <c r="J46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4614" s="42"/>
    </row>
    <row r="4615" spans="1:11" hidden="1" x14ac:dyDescent="0.3">
      <c r="A4615" t="s">
        <v>5</v>
      </c>
      <c r="B4615" t="s">
        <v>30</v>
      </c>
      <c r="D4615" t="s">
        <v>15</v>
      </c>
      <c r="E4615" t="s">
        <v>127</v>
      </c>
      <c r="F4615">
        <v>7</v>
      </c>
      <c r="G4615" t="str">
        <f>VLOOKUP(Table1[[#This Row],[Week]],MonthWeek,3,FALSE)</f>
        <v>Feb</v>
      </c>
      <c r="H4615" s="42"/>
      <c r="I4615" s="4">
        <f>VLOOKUP(Table1[[#This Row],[Week]],WeekDays,2,FALSE)*Table1[[#This Row],[%]]*0.875</f>
        <v>0</v>
      </c>
      <c r="J46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15" s="42"/>
    </row>
    <row r="4616" spans="1:11" hidden="1" x14ac:dyDescent="0.3">
      <c r="A4616" t="s">
        <v>5</v>
      </c>
      <c r="B4616" t="s">
        <v>30</v>
      </c>
      <c r="D4616" t="s">
        <v>15</v>
      </c>
      <c r="E4616" t="s">
        <v>71</v>
      </c>
      <c r="F4616">
        <v>7</v>
      </c>
      <c r="G4616" t="str">
        <f>VLOOKUP(Table1[[#This Row],[Week]],MonthWeek,3,FALSE)</f>
        <v>Feb</v>
      </c>
      <c r="H4616" s="42">
        <v>1</v>
      </c>
      <c r="I4616" s="4">
        <f>VLOOKUP(Table1[[#This Row],[Week]],WeekDays,2,FALSE)*Table1[[#This Row],[%]]*0.875</f>
        <v>4.375</v>
      </c>
      <c r="J46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616" s="42"/>
    </row>
    <row r="4617" spans="1:11" hidden="1" x14ac:dyDescent="0.3">
      <c r="A4617" t="s">
        <v>5</v>
      </c>
      <c r="B4617" t="s">
        <v>30</v>
      </c>
      <c r="D4617" t="s">
        <v>15</v>
      </c>
      <c r="E4617" t="s">
        <v>126</v>
      </c>
      <c r="F4617">
        <v>7</v>
      </c>
      <c r="G4617" t="str">
        <f>VLOOKUP(Table1[[#This Row],[Week]],MonthWeek,3,FALSE)</f>
        <v>Feb</v>
      </c>
      <c r="H4617" s="42">
        <v>0.4</v>
      </c>
      <c r="I4617" s="4">
        <f>VLOOKUP(Table1[[#This Row],[Week]],WeekDays,2,FALSE)*Table1[[#This Row],[%]]*0.875</f>
        <v>1.75</v>
      </c>
      <c r="J46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617" s="42"/>
    </row>
    <row r="4618" spans="1:11" hidden="1" x14ac:dyDescent="0.3">
      <c r="A4618" t="s">
        <v>5</v>
      </c>
      <c r="B4618" t="s">
        <v>30</v>
      </c>
      <c r="D4618" t="s">
        <v>15</v>
      </c>
      <c r="E4618" t="s">
        <v>49</v>
      </c>
      <c r="F4618">
        <v>7</v>
      </c>
      <c r="G4618" t="str">
        <f>VLOOKUP(Table1[[#This Row],[Week]],MonthWeek,3,FALSE)</f>
        <v>Feb</v>
      </c>
      <c r="H4618" s="42">
        <v>0.2</v>
      </c>
      <c r="I4618" s="4">
        <f>VLOOKUP(Table1[[#This Row],[Week]],WeekDays,2,FALSE)*Table1[[#This Row],[%]]*0.875</f>
        <v>0.875</v>
      </c>
      <c r="J461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18" s="42"/>
    </row>
    <row r="4619" spans="1:11" hidden="1" x14ac:dyDescent="0.3">
      <c r="A4619" t="s">
        <v>5</v>
      </c>
      <c r="B4619" t="s">
        <v>30</v>
      </c>
      <c r="D4619" t="s">
        <v>17</v>
      </c>
      <c r="E4619" t="s">
        <v>101</v>
      </c>
      <c r="F4619">
        <v>7</v>
      </c>
      <c r="G4619" t="str">
        <f>VLOOKUP(Table1[[#This Row],[Week]],MonthWeek,3,FALSE)</f>
        <v>Feb</v>
      </c>
      <c r="H4619" s="42">
        <v>1</v>
      </c>
      <c r="I4619" s="4">
        <f>VLOOKUP(Table1[[#This Row],[Week]],WeekDays,2,FALSE)*Table1[[#This Row],[%]]*0.875</f>
        <v>4.375</v>
      </c>
      <c r="J46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619" s="42"/>
    </row>
    <row r="4620" spans="1:11" hidden="1" x14ac:dyDescent="0.3">
      <c r="A4620" t="s">
        <v>5</v>
      </c>
      <c r="B4620" t="s">
        <v>30</v>
      </c>
      <c r="D4620" t="s">
        <v>17</v>
      </c>
      <c r="E4620" t="s">
        <v>38</v>
      </c>
      <c r="F4620">
        <v>7</v>
      </c>
      <c r="G4620" t="str">
        <f>VLOOKUP(Table1[[#This Row],[Week]],MonthWeek,3,FALSE)</f>
        <v>Feb</v>
      </c>
      <c r="H4620" s="42">
        <v>1</v>
      </c>
      <c r="I4620" s="4">
        <f>VLOOKUP(Table1[[#This Row],[Week]],WeekDays,2,FALSE)*Table1[[#This Row],[%]]*0.875</f>
        <v>4.375</v>
      </c>
      <c r="J46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620" s="42"/>
    </row>
    <row r="4621" spans="1:11" hidden="1" x14ac:dyDescent="0.3">
      <c r="A4621" t="s">
        <v>5</v>
      </c>
      <c r="B4621" t="s">
        <v>30</v>
      </c>
      <c r="D4621" t="s">
        <v>17</v>
      </c>
      <c r="E4621" t="s">
        <v>62</v>
      </c>
      <c r="F4621">
        <v>7</v>
      </c>
      <c r="G4621" t="str">
        <f>VLOOKUP(Table1[[#This Row],[Week]],MonthWeek,3,FALSE)</f>
        <v>Feb</v>
      </c>
      <c r="H4621" s="42">
        <v>0.1</v>
      </c>
      <c r="I4621" s="4">
        <f>VLOOKUP(Table1[[#This Row],[Week]],WeekDays,2,FALSE)*Table1[[#This Row],[%]]*0.875</f>
        <v>0.4375</v>
      </c>
      <c r="J46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621" s="42"/>
    </row>
    <row r="4622" spans="1:11" hidden="1" x14ac:dyDescent="0.3">
      <c r="A4622" t="s">
        <v>14</v>
      </c>
      <c r="B4622" t="s">
        <v>168</v>
      </c>
      <c r="D4622" t="s">
        <v>19</v>
      </c>
      <c r="E4622" t="s">
        <v>51</v>
      </c>
      <c r="F4622">
        <v>7</v>
      </c>
      <c r="G4622" t="str">
        <f>VLOOKUP(Table1[[#This Row],[Week]],MonthWeek,3,FALSE)</f>
        <v>Feb</v>
      </c>
      <c r="H4622" s="42"/>
      <c r="I4622" s="4">
        <f>VLOOKUP(Table1[[#This Row],[Week]],WeekDays,2,FALSE)*Table1[[#This Row],[%]]*0.875</f>
        <v>0</v>
      </c>
      <c r="J46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22" s="42"/>
    </row>
    <row r="4623" spans="1:11" hidden="1" x14ac:dyDescent="0.3">
      <c r="A4623" t="s">
        <v>14</v>
      </c>
      <c r="B4623" t="s">
        <v>168</v>
      </c>
      <c r="D4623" t="s">
        <v>15</v>
      </c>
      <c r="E4623" t="s">
        <v>130</v>
      </c>
      <c r="F4623">
        <v>7</v>
      </c>
      <c r="G4623" t="str">
        <f>VLOOKUP(Table1[[#This Row],[Week]],MonthWeek,3,FALSE)</f>
        <v>Feb</v>
      </c>
      <c r="H4623" s="42"/>
      <c r="I4623" s="4">
        <f>VLOOKUP(Table1[[#This Row],[Week]],WeekDays,2,FALSE)*Table1[[#This Row],[%]]*0.875</f>
        <v>0</v>
      </c>
      <c r="J46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23" s="42"/>
    </row>
    <row r="4624" spans="1:11" hidden="1" x14ac:dyDescent="0.3">
      <c r="A4624" t="s">
        <v>14</v>
      </c>
      <c r="B4624" t="s">
        <v>168</v>
      </c>
      <c r="D4624" t="s">
        <v>15</v>
      </c>
      <c r="E4624" t="s">
        <v>37</v>
      </c>
      <c r="F4624">
        <v>7</v>
      </c>
      <c r="G4624" t="str">
        <f>VLOOKUP(Table1[[#This Row],[Week]],MonthWeek,3,FALSE)</f>
        <v>Feb</v>
      </c>
      <c r="H4624" s="42"/>
      <c r="I4624" s="4">
        <f>VLOOKUP(Table1[[#This Row],[Week]],WeekDays,2,FALSE)*Table1[[#This Row],[%]]*0.875</f>
        <v>0</v>
      </c>
      <c r="J46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24" s="42"/>
    </row>
    <row r="4625" spans="1:11" hidden="1" x14ac:dyDescent="0.3">
      <c r="A4625" t="s">
        <v>14</v>
      </c>
      <c r="B4625" t="s">
        <v>168</v>
      </c>
      <c r="D4625" t="s">
        <v>15</v>
      </c>
      <c r="E4625" t="s">
        <v>133</v>
      </c>
      <c r="F4625">
        <v>7</v>
      </c>
      <c r="G4625" t="str">
        <f>VLOOKUP(Table1[[#This Row],[Week]],MonthWeek,3,FALSE)</f>
        <v>Feb</v>
      </c>
      <c r="H4625" s="42"/>
      <c r="I4625" s="4">
        <f>VLOOKUP(Table1[[#This Row],[Week]],WeekDays,2,FALSE)*Table1[[#This Row],[%]]*0.875</f>
        <v>0</v>
      </c>
      <c r="J46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25" s="42"/>
    </row>
    <row r="4626" spans="1:11" hidden="1" x14ac:dyDescent="0.3">
      <c r="A4626" t="s">
        <v>14</v>
      </c>
      <c r="B4626" t="s">
        <v>168</v>
      </c>
      <c r="D4626" t="s">
        <v>15</v>
      </c>
      <c r="E4626" t="s">
        <v>127</v>
      </c>
      <c r="F4626">
        <v>7</v>
      </c>
      <c r="G4626" t="str">
        <f>VLOOKUP(Table1[[#This Row],[Week]],MonthWeek,3,FALSE)</f>
        <v>Feb</v>
      </c>
      <c r="H4626" s="42"/>
      <c r="I4626" s="4">
        <f>VLOOKUP(Table1[[#This Row],[Week]],WeekDays,2,FALSE)*Table1[[#This Row],[%]]*0.875</f>
        <v>0</v>
      </c>
      <c r="J46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26" s="42"/>
    </row>
    <row r="4627" spans="1:11" hidden="1" x14ac:dyDescent="0.3">
      <c r="A4627" t="s">
        <v>14</v>
      </c>
      <c r="B4627" t="s">
        <v>168</v>
      </c>
      <c r="D4627" t="s">
        <v>15</v>
      </c>
      <c r="E4627" t="s">
        <v>128</v>
      </c>
      <c r="F4627">
        <v>7</v>
      </c>
      <c r="G4627" t="str">
        <f>VLOOKUP(Table1[[#This Row],[Week]],MonthWeek,3,FALSE)</f>
        <v>Feb</v>
      </c>
      <c r="H4627" s="42"/>
      <c r="I4627" s="4">
        <f>VLOOKUP(Table1[[#This Row],[Week]],WeekDays,2,FALSE)*Table1[[#This Row],[%]]*0.875</f>
        <v>0</v>
      </c>
      <c r="J46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27" s="42"/>
    </row>
    <row r="4628" spans="1:11" hidden="1" x14ac:dyDescent="0.3">
      <c r="A4628" t="s">
        <v>14</v>
      </c>
      <c r="B4628" t="s">
        <v>168</v>
      </c>
      <c r="D4628" t="s">
        <v>15</v>
      </c>
      <c r="E4628" t="s">
        <v>126</v>
      </c>
      <c r="F4628">
        <v>7</v>
      </c>
      <c r="G4628" t="str">
        <f>VLOOKUP(Table1[[#This Row],[Week]],MonthWeek,3,FALSE)</f>
        <v>Feb</v>
      </c>
      <c r="H4628" s="42"/>
      <c r="I4628" s="4">
        <f>VLOOKUP(Table1[[#This Row],[Week]],WeekDays,2,FALSE)*Table1[[#This Row],[%]]*0.875</f>
        <v>0</v>
      </c>
      <c r="J46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28" s="42"/>
    </row>
    <row r="4629" spans="1:11" hidden="1" x14ac:dyDescent="0.3">
      <c r="A4629" t="s">
        <v>14</v>
      </c>
      <c r="B4629" t="s">
        <v>168</v>
      </c>
      <c r="D4629" t="s">
        <v>0</v>
      </c>
      <c r="E4629" t="s">
        <v>167</v>
      </c>
      <c r="F4629">
        <v>7</v>
      </c>
      <c r="G4629" t="str">
        <f>VLOOKUP(Table1[[#This Row],[Week]],MonthWeek,3,FALSE)</f>
        <v>Feb</v>
      </c>
      <c r="H4629" s="42"/>
      <c r="I4629" s="4">
        <f>VLOOKUP(Table1[[#This Row],[Week]],WeekDays,2,FALSE)*Table1[[#This Row],[%]]*0.875</f>
        <v>0</v>
      </c>
      <c r="J462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29" s="42"/>
    </row>
    <row r="4630" spans="1:11" hidden="1" x14ac:dyDescent="0.3">
      <c r="A4630" t="s">
        <v>14</v>
      </c>
      <c r="B4630" t="s">
        <v>168</v>
      </c>
      <c r="D4630" t="s">
        <v>17</v>
      </c>
      <c r="E4630" t="s">
        <v>120</v>
      </c>
      <c r="F4630">
        <v>7</v>
      </c>
      <c r="G4630" t="str">
        <f>VLOOKUP(Table1[[#This Row],[Week]],MonthWeek,3,FALSE)</f>
        <v>Feb</v>
      </c>
      <c r="H4630" s="42"/>
      <c r="I4630" s="4">
        <f>VLOOKUP(Table1[[#This Row],[Week]],WeekDays,2,FALSE)*Table1[[#This Row],[%]]*0.875</f>
        <v>0</v>
      </c>
      <c r="J46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30" s="42"/>
    </row>
    <row r="4631" spans="1:11" hidden="1" x14ac:dyDescent="0.3">
      <c r="A4631" t="s">
        <v>14</v>
      </c>
      <c r="B4631" t="s">
        <v>168</v>
      </c>
      <c r="D4631" t="s">
        <v>17</v>
      </c>
      <c r="E4631" t="s">
        <v>72</v>
      </c>
      <c r="F4631">
        <v>7</v>
      </c>
      <c r="G4631" t="str">
        <f>VLOOKUP(Table1[[#This Row],[Week]],MonthWeek,3,FALSE)</f>
        <v>Feb</v>
      </c>
      <c r="H4631" s="42"/>
      <c r="I4631" s="4">
        <f>VLOOKUP(Table1[[#This Row],[Week]],WeekDays,2,FALSE)*Table1[[#This Row],[%]]*0.875</f>
        <v>0</v>
      </c>
      <c r="J46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31" s="42"/>
    </row>
    <row r="4632" spans="1:11" hidden="1" x14ac:dyDescent="0.3">
      <c r="A4632" t="s">
        <v>4</v>
      </c>
      <c r="B4632" t="s">
        <v>104</v>
      </c>
      <c r="D4632" t="s">
        <v>19</v>
      </c>
      <c r="E4632" t="s">
        <v>102</v>
      </c>
      <c r="F4632">
        <v>7</v>
      </c>
      <c r="G4632" t="str">
        <f>VLOOKUP(Table1[[#This Row],[Week]],MonthWeek,3,FALSE)</f>
        <v>Feb</v>
      </c>
      <c r="H4632" s="42">
        <v>0.4</v>
      </c>
      <c r="I4632" s="4">
        <f>VLOOKUP(Table1[[#This Row],[Week]],WeekDays,2,FALSE)*Table1[[#This Row],[%]]*0.875</f>
        <v>1.75</v>
      </c>
      <c r="J46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632" s="42"/>
    </row>
    <row r="4633" spans="1:11" hidden="1" x14ac:dyDescent="0.3">
      <c r="A4633" t="s">
        <v>4</v>
      </c>
      <c r="B4633" t="s">
        <v>104</v>
      </c>
      <c r="D4633" t="s">
        <v>19</v>
      </c>
      <c r="E4633" t="s">
        <v>51</v>
      </c>
      <c r="F4633">
        <v>7</v>
      </c>
      <c r="G4633" t="str">
        <f>VLOOKUP(Table1[[#This Row],[Week]],MonthWeek,3,FALSE)</f>
        <v>Feb</v>
      </c>
      <c r="H4633" s="42"/>
      <c r="I4633" s="4">
        <f>VLOOKUP(Table1[[#This Row],[Week]],WeekDays,2,FALSE)*Table1[[#This Row],[%]]*0.875</f>
        <v>0</v>
      </c>
      <c r="J46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33" s="42"/>
    </row>
    <row r="4634" spans="1:11" hidden="1" x14ac:dyDescent="0.3">
      <c r="A4634" t="s">
        <v>4</v>
      </c>
      <c r="B4634" t="s">
        <v>104</v>
      </c>
      <c r="D4634" t="s">
        <v>15</v>
      </c>
      <c r="E4634" t="s">
        <v>49</v>
      </c>
      <c r="F4634">
        <v>7</v>
      </c>
      <c r="G4634" t="str">
        <f>VLOOKUP(Table1[[#This Row],[Week]],MonthWeek,3,FALSE)</f>
        <v>Feb</v>
      </c>
      <c r="H4634" s="42">
        <v>0.5</v>
      </c>
      <c r="I4634" s="4">
        <f>VLOOKUP(Table1[[#This Row],[Week]],WeekDays,2,FALSE)*Table1[[#This Row],[%]]*0.875</f>
        <v>2.1875</v>
      </c>
      <c r="J463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34" s="42"/>
    </row>
    <row r="4635" spans="1:11" hidden="1" x14ac:dyDescent="0.3">
      <c r="A4635" t="s">
        <v>4</v>
      </c>
      <c r="B4635" t="s">
        <v>104</v>
      </c>
      <c r="D4635" t="s">
        <v>0</v>
      </c>
      <c r="E4635" t="s">
        <v>4</v>
      </c>
      <c r="F4635">
        <v>7</v>
      </c>
      <c r="G4635" t="str">
        <f>VLOOKUP(Table1[[#This Row],[Week]],MonthWeek,3,FALSE)</f>
        <v>Feb</v>
      </c>
      <c r="H4635" s="42">
        <v>0.2</v>
      </c>
      <c r="I4635" s="4">
        <f>VLOOKUP(Table1[[#This Row],[Week]],WeekDays,2,FALSE)*Table1[[#This Row],[%]]*0.875</f>
        <v>0.875</v>
      </c>
      <c r="J46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635" s="42"/>
    </row>
    <row r="4636" spans="1:11" hidden="1" x14ac:dyDescent="0.3">
      <c r="A4636" t="s">
        <v>4</v>
      </c>
      <c r="B4636" t="s">
        <v>104</v>
      </c>
      <c r="D4636" t="s">
        <v>17</v>
      </c>
      <c r="E4636" t="s">
        <v>62</v>
      </c>
      <c r="F4636">
        <v>7</v>
      </c>
      <c r="G4636" t="str">
        <f>VLOOKUP(Table1[[#This Row],[Week]],MonthWeek,3,FALSE)</f>
        <v>Feb</v>
      </c>
      <c r="H4636" s="42">
        <v>0.2</v>
      </c>
      <c r="I4636" s="4">
        <f>VLOOKUP(Table1[[#This Row],[Week]],WeekDays,2,FALSE)*Table1[[#This Row],[%]]*0.875</f>
        <v>0.875</v>
      </c>
      <c r="J46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636" s="42"/>
    </row>
    <row r="4637" spans="1:11" hidden="1" x14ac:dyDescent="0.3">
      <c r="A4637" t="s">
        <v>4</v>
      </c>
      <c r="B4637" t="s">
        <v>165</v>
      </c>
      <c r="D4637" t="s">
        <v>19</v>
      </c>
      <c r="E4637" t="s">
        <v>114</v>
      </c>
      <c r="F4637">
        <v>7</v>
      </c>
      <c r="G4637" t="str">
        <f>VLOOKUP(Table1[[#This Row],[Week]],MonthWeek,3,FALSE)</f>
        <v>Feb</v>
      </c>
      <c r="H4637" s="42">
        <v>0.2</v>
      </c>
      <c r="I4637" s="4">
        <f>VLOOKUP(Table1[[#This Row],[Week]],WeekDays,2,FALSE)*Table1[[#This Row],[%]]*0.875</f>
        <v>0.875</v>
      </c>
      <c r="J46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637" s="42"/>
    </row>
    <row r="4638" spans="1:11" hidden="1" x14ac:dyDescent="0.3">
      <c r="A4638" t="s">
        <v>4</v>
      </c>
      <c r="B4638" t="s">
        <v>165</v>
      </c>
      <c r="D4638" t="s">
        <v>15</v>
      </c>
      <c r="E4638" t="s">
        <v>130</v>
      </c>
      <c r="F4638">
        <v>7</v>
      </c>
      <c r="G4638" t="str">
        <f>VLOOKUP(Table1[[#This Row],[Week]],MonthWeek,3,FALSE)</f>
        <v>Feb</v>
      </c>
      <c r="H4638" s="42"/>
      <c r="I4638" s="4">
        <f>VLOOKUP(Table1[[#This Row],[Week]],WeekDays,2,FALSE)*Table1[[#This Row],[%]]*0.875</f>
        <v>0</v>
      </c>
      <c r="J46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38" s="42"/>
    </row>
    <row r="4639" spans="1:11" hidden="1" x14ac:dyDescent="0.3">
      <c r="A4639" t="s">
        <v>4</v>
      </c>
      <c r="B4639" t="s">
        <v>165</v>
      </c>
      <c r="D4639" t="s">
        <v>15</v>
      </c>
      <c r="E4639" t="s">
        <v>37</v>
      </c>
      <c r="F4639">
        <v>7</v>
      </c>
      <c r="G4639" t="str">
        <f>VLOOKUP(Table1[[#This Row],[Week]],MonthWeek,3,FALSE)</f>
        <v>Feb</v>
      </c>
      <c r="H4639" s="42">
        <v>0.25</v>
      </c>
      <c r="I4639" s="4">
        <f>VLOOKUP(Table1[[#This Row],[Week]],WeekDays,2,FALSE)*Table1[[#This Row],[%]]*0.875</f>
        <v>1.09375</v>
      </c>
      <c r="J46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4639" s="42"/>
    </row>
    <row r="4640" spans="1:11" hidden="1" x14ac:dyDescent="0.3">
      <c r="A4640" t="s">
        <v>4</v>
      </c>
      <c r="B4640" t="s">
        <v>165</v>
      </c>
      <c r="D4640" t="s">
        <v>0</v>
      </c>
      <c r="E4640" t="s">
        <v>4</v>
      </c>
      <c r="F4640">
        <v>7</v>
      </c>
      <c r="G4640" t="str">
        <f>VLOOKUP(Table1[[#This Row],[Week]],MonthWeek,3,FALSE)</f>
        <v>Feb</v>
      </c>
      <c r="H4640" s="42">
        <v>0.2</v>
      </c>
      <c r="I4640" s="4">
        <f>VLOOKUP(Table1[[#This Row],[Week]],WeekDays,2,FALSE)*Table1[[#This Row],[%]]*0.875</f>
        <v>0.875</v>
      </c>
      <c r="J46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640" s="42"/>
    </row>
    <row r="4641" spans="1:11" hidden="1" x14ac:dyDescent="0.3">
      <c r="A4641" t="s">
        <v>4</v>
      </c>
      <c r="B4641" t="s">
        <v>165</v>
      </c>
      <c r="D4641" t="s">
        <v>17</v>
      </c>
      <c r="E4641" t="s">
        <v>79</v>
      </c>
      <c r="F4641">
        <v>7</v>
      </c>
      <c r="G4641" t="str">
        <f>VLOOKUP(Table1[[#This Row],[Week]],MonthWeek,3,FALSE)</f>
        <v>Feb</v>
      </c>
      <c r="H4641" s="42">
        <v>0.2</v>
      </c>
      <c r="I4641" s="4">
        <f>VLOOKUP(Table1[[#This Row],[Week]],WeekDays,2,FALSE)*Table1[[#This Row],[%]]*0.875</f>
        <v>0.875</v>
      </c>
      <c r="J46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641" s="42"/>
    </row>
    <row r="4642" spans="1:11" hidden="1" x14ac:dyDescent="0.3">
      <c r="A4642" t="s">
        <v>11</v>
      </c>
      <c r="B4642" t="s">
        <v>11</v>
      </c>
      <c r="D4642" t="s">
        <v>19</v>
      </c>
      <c r="E4642" t="s">
        <v>108</v>
      </c>
      <c r="F4642">
        <v>7</v>
      </c>
      <c r="G4642" t="str">
        <f>VLOOKUP(Table1[[#This Row],[Week]],MonthWeek,3,FALSE)</f>
        <v>Feb</v>
      </c>
      <c r="H4642" s="42"/>
      <c r="I4642" s="4">
        <f>VLOOKUP(Table1[[#This Row],[Week]],WeekDays,2,FALSE)*Table1[[#This Row],[%]]*0.875</f>
        <v>0</v>
      </c>
      <c r="J46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42" s="42"/>
    </row>
    <row r="4643" spans="1:11" hidden="1" x14ac:dyDescent="0.3">
      <c r="A4643" t="s">
        <v>11</v>
      </c>
      <c r="B4643" t="s">
        <v>11</v>
      </c>
      <c r="D4643" t="s">
        <v>19</v>
      </c>
      <c r="E4643" t="s">
        <v>114</v>
      </c>
      <c r="F4643">
        <v>7</v>
      </c>
      <c r="G4643" t="str">
        <f>VLOOKUP(Table1[[#This Row],[Week]],MonthWeek,3,FALSE)</f>
        <v>Feb</v>
      </c>
      <c r="H4643" s="42"/>
      <c r="I4643" s="4">
        <f>VLOOKUP(Table1[[#This Row],[Week]],WeekDays,2,FALSE)*Table1[[#This Row],[%]]*0.875</f>
        <v>0</v>
      </c>
      <c r="J46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43" s="42"/>
    </row>
    <row r="4644" spans="1:11" hidden="1" x14ac:dyDescent="0.3">
      <c r="A4644" t="s">
        <v>11</v>
      </c>
      <c r="B4644" t="s">
        <v>11</v>
      </c>
      <c r="D4644" t="s">
        <v>19</v>
      </c>
      <c r="E4644" t="s">
        <v>102</v>
      </c>
      <c r="F4644">
        <v>7</v>
      </c>
      <c r="G4644" t="str">
        <f>VLOOKUP(Table1[[#This Row],[Week]],MonthWeek,3,FALSE)</f>
        <v>Feb</v>
      </c>
      <c r="H4644" s="42"/>
      <c r="I4644" s="4">
        <f>VLOOKUP(Table1[[#This Row],[Week]],WeekDays,2,FALSE)*Table1[[#This Row],[%]]*0.875</f>
        <v>0</v>
      </c>
      <c r="J46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44" s="42"/>
    </row>
    <row r="4645" spans="1:11" hidden="1" x14ac:dyDescent="0.3">
      <c r="A4645" t="s">
        <v>11</v>
      </c>
      <c r="B4645" t="s">
        <v>11</v>
      </c>
      <c r="D4645" t="s">
        <v>19</v>
      </c>
      <c r="E4645" t="s">
        <v>51</v>
      </c>
      <c r="F4645">
        <v>7</v>
      </c>
      <c r="G4645" t="str">
        <f>VLOOKUP(Table1[[#This Row],[Week]],MonthWeek,3,FALSE)</f>
        <v>Feb</v>
      </c>
      <c r="H4645" s="42"/>
      <c r="I4645" s="4">
        <f>VLOOKUP(Table1[[#This Row],[Week]],WeekDays,2,FALSE)*Table1[[#This Row],[%]]*0.875</f>
        <v>0</v>
      </c>
      <c r="J46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45" s="42"/>
    </row>
    <row r="4646" spans="1:11" hidden="1" x14ac:dyDescent="0.3">
      <c r="A4646" t="s">
        <v>6</v>
      </c>
      <c r="B4646" t="s">
        <v>33</v>
      </c>
      <c r="D4646" t="s">
        <v>19</v>
      </c>
      <c r="E4646" t="s">
        <v>108</v>
      </c>
      <c r="F4646">
        <v>7</v>
      </c>
      <c r="G4646" t="str">
        <f>VLOOKUP(Table1[[#This Row],[Week]],MonthWeek,3,FALSE)</f>
        <v>Feb</v>
      </c>
      <c r="H4646" s="42">
        <v>0.2</v>
      </c>
      <c r="I4646" s="4">
        <f>VLOOKUP(Table1[[#This Row],[Week]],WeekDays,2,FALSE)*Table1[[#This Row],[%]]*0.875</f>
        <v>0.875</v>
      </c>
      <c r="J46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646" s="42"/>
    </row>
    <row r="4647" spans="1:11" hidden="1" x14ac:dyDescent="0.3">
      <c r="A4647" t="s">
        <v>6</v>
      </c>
      <c r="B4647" t="s">
        <v>33</v>
      </c>
      <c r="D4647" t="s">
        <v>19</v>
      </c>
      <c r="E4647" t="s">
        <v>39</v>
      </c>
      <c r="F4647">
        <v>7</v>
      </c>
      <c r="G4647" t="str">
        <f>VLOOKUP(Table1[[#This Row],[Week]],MonthWeek,3,FALSE)</f>
        <v>Feb</v>
      </c>
      <c r="H4647" s="42"/>
      <c r="I4647" s="4">
        <f>VLOOKUP(Table1[[#This Row],[Week]],WeekDays,2,FALSE)*Table1[[#This Row],[%]]*0.875</f>
        <v>0</v>
      </c>
      <c r="J46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47" s="42"/>
    </row>
    <row r="4648" spans="1:11" hidden="1" x14ac:dyDescent="0.3">
      <c r="A4648" t="s">
        <v>6</v>
      </c>
      <c r="B4648" t="s">
        <v>33</v>
      </c>
      <c r="D4648" t="s">
        <v>15</v>
      </c>
      <c r="E4648" t="s">
        <v>127</v>
      </c>
      <c r="F4648">
        <v>7</v>
      </c>
      <c r="G4648" t="str">
        <f>VLOOKUP(Table1[[#This Row],[Week]],MonthWeek,3,FALSE)</f>
        <v>Feb</v>
      </c>
      <c r="H4648" s="42">
        <v>0.1</v>
      </c>
      <c r="I4648" s="4">
        <f>VLOOKUP(Table1[[#This Row],[Week]],WeekDays,2,FALSE)*Table1[[#This Row],[%]]*0.875</f>
        <v>0.4375</v>
      </c>
      <c r="J46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648" s="42"/>
    </row>
    <row r="4649" spans="1:11" hidden="1" x14ac:dyDescent="0.3">
      <c r="A4649" t="s">
        <v>6</v>
      </c>
      <c r="B4649" t="s">
        <v>33</v>
      </c>
      <c r="D4649" t="s">
        <v>15</v>
      </c>
      <c r="E4649" t="s">
        <v>78</v>
      </c>
      <c r="F4649">
        <v>7</v>
      </c>
      <c r="G4649" t="str">
        <f>VLOOKUP(Table1[[#This Row],[Week]],MonthWeek,3,FALSE)</f>
        <v>Feb</v>
      </c>
      <c r="H4649" s="42">
        <v>1</v>
      </c>
      <c r="I4649" s="4">
        <f>VLOOKUP(Table1[[#This Row],[Week]],WeekDays,2,FALSE)*Table1[[#This Row],[%]]*0.875</f>
        <v>4.375</v>
      </c>
      <c r="J46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649" s="42"/>
    </row>
    <row r="4650" spans="1:11" hidden="1" x14ac:dyDescent="0.3">
      <c r="A4650" t="s">
        <v>6</v>
      </c>
      <c r="B4650" t="s">
        <v>33</v>
      </c>
      <c r="D4650" t="s">
        <v>0</v>
      </c>
      <c r="E4650" t="s">
        <v>6</v>
      </c>
      <c r="F4650">
        <v>7</v>
      </c>
      <c r="G4650" t="str">
        <f>VLOOKUP(Table1[[#This Row],[Week]],MonthWeek,3,FALSE)</f>
        <v>Feb</v>
      </c>
      <c r="H4650" s="42">
        <v>0.5</v>
      </c>
      <c r="I4650" s="4">
        <f>VLOOKUP(Table1[[#This Row],[Week]],WeekDays,2,FALSE)*Table1[[#This Row],[%]]*0.875</f>
        <v>2.1875</v>
      </c>
      <c r="J46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650" s="42"/>
    </row>
    <row r="4651" spans="1:11" hidden="1" x14ac:dyDescent="0.3">
      <c r="A4651" t="s">
        <v>6</v>
      </c>
      <c r="B4651" t="s">
        <v>33</v>
      </c>
      <c r="D4651" t="s">
        <v>17</v>
      </c>
      <c r="E4651" t="s">
        <v>79</v>
      </c>
      <c r="F4651">
        <v>7</v>
      </c>
      <c r="G4651" t="str">
        <f>VLOOKUP(Table1[[#This Row],[Week]],MonthWeek,3,FALSE)</f>
        <v>Feb</v>
      </c>
      <c r="H4651" s="42"/>
      <c r="I4651" s="4">
        <f>VLOOKUP(Table1[[#This Row],[Week]],WeekDays,2,FALSE)*Table1[[#This Row],[%]]*0.875</f>
        <v>0</v>
      </c>
      <c r="J46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51" s="42"/>
    </row>
    <row r="4652" spans="1:11" hidden="1" x14ac:dyDescent="0.3">
      <c r="A4652" t="s">
        <v>6</v>
      </c>
      <c r="B4652" t="s">
        <v>33</v>
      </c>
      <c r="D4652" t="s">
        <v>17</v>
      </c>
      <c r="E4652" t="s">
        <v>62</v>
      </c>
      <c r="F4652">
        <v>7</v>
      </c>
      <c r="G4652" t="str">
        <f>VLOOKUP(Table1[[#This Row],[Week]],MonthWeek,3,FALSE)</f>
        <v>Feb</v>
      </c>
      <c r="H4652" s="42">
        <v>0.8</v>
      </c>
      <c r="I4652" s="4">
        <f>VLOOKUP(Table1[[#This Row],[Week]],WeekDays,2,FALSE)*Table1[[#This Row],[%]]*0.875</f>
        <v>3.5</v>
      </c>
      <c r="J46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4652" s="42"/>
    </row>
    <row r="4653" spans="1:11" hidden="1" x14ac:dyDescent="0.3">
      <c r="A4653" t="s">
        <v>14</v>
      </c>
      <c r="B4653" t="s">
        <v>99</v>
      </c>
      <c r="D4653" t="s">
        <v>19</v>
      </c>
      <c r="E4653" t="s">
        <v>114</v>
      </c>
      <c r="F4653">
        <v>7</v>
      </c>
      <c r="G4653" t="str">
        <f>VLOOKUP(Table1[[#This Row],[Week]],MonthWeek,3,FALSE)</f>
        <v>Feb</v>
      </c>
      <c r="H4653" s="42">
        <v>0.4</v>
      </c>
      <c r="I4653" s="4">
        <f>VLOOKUP(Table1[[#This Row],[Week]],WeekDays,2,FALSE)*Table1[[#This Row],[%]]*0.875</f>
        <v>1.75</v>
      </c>
      <c r="J46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653" s="42"/>
    </row>
    <row r="4654" spans="1:11" hidden="1" x14ac:dyDescent="0.3">
      <c r="A4654" t="s">
        <v>14</v>
      </c>
      <c r="B4654" t="s">
        <v>99</v>
      </c>
      <c r="D4654" t="s">
        <v>15</v>
      </c>
      <c r="E4654" t="s">
        <v>124</v>
      </c>
      <c r="F4654">
        <v>7</v>
      </c>
      <c r="G4654" t="str">
        <f>VLOOKUP(Table1[[#This Row],[Week]],MonthWeek,3,FALSE)</f>
        <v>Feb</v>
      </c>
      <c r="H4654" s="42">
        <v>0.4</v>
      </c>
      <c r="I4654" s="4">
        <f>VLOOKUP(Table1[[#This Row],[Week]],WeekDays,2,FALSE)*Table1[[#This Row],[%]]*0.875</f>
        <v>1.75</v>
      </c>
      <c r="J46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654" s="42"/>
    </row>
    <row r="4655" spans="1:11" hidden="1" x14ac:dyDescent="0.3">
      <c r="A4655" t="s">
        <v>14</v>
      </c>
      <c r="B4655" t="s">
        <v>99</v>
      </c>
      <c r="D4655" t="s">
        <v>15</v>
      </c>
      <c r="E4655" t="s">
        <v>100</v>
      </c>
      <c r="F4655">
        <v>7</v>
      </c>
      <c r="G4655" t="str">
        <f>VLOOKUP(Table1[[#This Row],[Week]],MonthWeek,3,FALSE)</f>
        <v>Feb</v>
      </c>
      <c r="H4655" s="42">
        <v>0.5</v>
      </c>
      <c r="I4655" s="4">
        <f>VLOOKUP(Table1[[#This Row],[Week]],WeekDays,2,FALSE)*Table1[[#This Row],[%]]*0.875</f>
        <v>2.1875</v>
      </c>
      <c r="J465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55" s="42"/>
    </row>
    <row r="4656" spans="1:11" hidden="1" x14ac:dyDescent="0.3">
      <c r="A4656" t="s">
        <v>14</v>
      </c>
      <c r="B4656" t="s">
        <v>99</v>
      </c>
      <c r="D4656" t="s">
        <v>15</v>
      </c>
      <c r="E4656" t="s">
        <v>86</v>
      </c>
      <c r="F4656">
        <v>7</v>
      </c>
      <c r="G4656" t="str">
        <f>VLOOKUP(Table1[[#This Row],[Week]],MonthWeek,3,FALSE)</f>
        <v>Feb</v>
      </c>
      <c r="H4656" s="42">
        <v>0.4</v>
      </c>
      <c r="I4656" s="4">
        <f>VLOOKUP(Table1[[#This Row],[Week]],WeekDays,2,FALSE)*Table1[[#This Row],[%]]*0.875</f>
        <v>1.75</v>
      </c>
      <c r="J465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56" s="42"/>
    </row>
    <row r="4657" spans="1:11" hidden="1" x14ac:dyDescent="0.3">
      <c r="A4657" t="s">
        <v>14</v>
      </c>
      <c r="B4657" t="s">
        <v>99</v>
      </c>
      <c r="D4657" t="s">
        <v>0</v>
      </c>
      <c r="E4657" t="s">
        <v>167</v>
      </c>
      <c r="F4657">
        <v>7</v>
      </c>
      <c r="G4657" t="str">
        <f>VLOOKUP(Table1[[#This Row],[Week]],MonthWeek,3,FALSE)</f>
        <v>Feb</v>
      </c>
      <c r="H4657" s="42">
        <v>0.3</v>
      </c>
      <c r="I4657" s="4">
        <f>VLOOKUP(Table1[[#This Row],[Week]],WeekDays,2,FALSE)*Table1[[#This Row],[%]]*0.875</f>
        <v>1.3125</v>
      </c>
      <c r="J465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57" s="42"/>
    </row>
    <row r="4658" spans="1:11" hidden="1" x14ac:dyDescent="0.3">
      <c r="A4658" t="s">
        <v>14</v>
      </c>
      <c r="B4658" t="s">
        <v>99</v>
      </c>
      <c r="D4658" t="s">
        <v>17</v>
      </c>
      <c r="E4658" t="s">
        <v>107</v>
      </c>
      <c r="F4658">
        <v>7</v>
      </c>
      <c r="G4658" t="str">
        <f>VLOOKUP(Table1[[#This Row],[Week]],MonthWeek,3,FALSE)</f>
        <v>Feb</v>
      </c>
      <c r="H4658" s="42">
        <v>0.1</v>
      </c>
      <c r="I4658" s="4">
        <f>VLOOKUP(Table1[[#This Row],[Week]],WeekDays,2,FALSE)*Table1[[#This Row],[%]]*0.875</f>
        <v>0.4375</v>
      </c>
      <c r="J46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658" s="42"/>
    </row>
    <row r="4659" spans="1:11" hidden="1" x14ac:dyDescent="0.3">
      <c r="A4659" t="s">
        <v>14</v>
      </c>
      <c r="B4659" t="s">
        <v>99</v>
      </c>
      <c r="D4659" t="s">
        <v>17</v>
      </c>
      <c r="E4659" t="s">
        <v>50</v>
      </c>
      <c r="F4659">
        <v>7</v>
      </c>
      <c r="G4659" t="str">
        <f>VLOOKUP(Table1[[#This Row],[Week]],MonthWeek,3,FALSE)</f>
        <v>Feb</v>
      </c>
      <c r="H4659" s="42">
        <v>0.5</v>
      </c>
      <c r="I4659" s="4">
        <f>VLOOKUP(Table1[[#This Row],[Week]],WeekDays,2,FALSE)*Table1[[#This Row],[%]]*0.875</f>
        <v>2.1875</v>
      </c>
      <c r="J46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659" s="42"/>
    </row>
    <row r="4660" spans="1:11" hidden="1" x14ac:dyDescent="0.3">
      <c r="A4660" t="s">
        <v>14</v>
      </c>
      <c r="B4660" t="s">
        <v>36</v>
      </c>
      <c r="D4660" t="s">
        <v>19</v>
      </c>
      <c r="E4660" t="s">
        <v>108</v>
      </c>
      <c r="F4660">
        <v>7</v>
      </c>
      <c r="G4660" t="str">
        <f>VLOOKUP(Table1[[#This Row],[Week]],MonthWeek,3,FALSE)</f>
        <v>Feb</v>
      </c>
      <c r="H4660" s="42">
        <v>0.3</v>
      </c>
      <c r="I4660" s="4">
        <f>VLOOKUP(Table1[[#This Row],[Week]],WeekDays,2,FALSE)*Table1[[#This Row],[%]]*0.875</f>
        <v>1.3125</v>
      </c>
      <c r="J46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660" s="42"/>
    </row>
    <row r="4661" spans="1:11" hidden="1" x14ac:dyDescent="0.3">
      <c r="A4661" t="s">
        <v>14</v>
      </c>
      <c r="B4661" t="s">
        <v>36</v>
      </c>
      <c r="D4661" t="s">
        <v>15</v>
      </c>
      <c r="E4661" t="s">
        <v>127</v>
      </c>
      <c r="F4661">
        <v>7</v>
      </c>
      <c r="G4661" t="str">
        <f>VLOOKUP(Table1[[#This Row],[Week]],MonthWeek,3,FALSE)</f>
        <v>Feb</v>
      </c>
      <c r="H4661" s="42">
        <v>0.45</v>
      </c>
      <c r="I4661" s="4">
        <f>VLOOKUP(Table1[[#This Row],[Week]],WeekDays,2,FALSE)*Table1[[#This Row],[%]]*0.875</f>
        <v>1.96875</v>
      </c>
      <c r="J46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661" s="42"/>
    </row>
    <row r="4662" spans="1:11" hidden="1" x14ac:dyDescent="0.3">
      <c r="A4662" t="s">
        <v>14</v>
      </c>
      <c r="B4662" t="s">
        <v>36</v>
      </c>
      <c r="D4662" t="s">
        <v>0</v>
      </c>
      <c r="E4662" t="s">
        <v>167</v>
      </c>
      <c r="F4662">
        <v>7</v>
      </c>
      <c r="G4662" t="str">
        <f>VLOOKUP(Table1[[#This Row],[Week]],MonthWeek,3,FALSE)</f>
        <v>Feb</v>
      </c>
      <c r="H4662" s="42">
        <v>0.05</v>
      </c>
      <c r="I4662" s="4">
        <f>VLOOKUP(Table1[[#This Row],[Week]],WeekDays,2,FALSE)*Table1[[#This Row],[%]]*0.875</f>
        <v>0.21875</v>
      </c>
      <c r="J466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62" s="42"/>
    </row>
    <row r="4663" spans="1:11" hidden="1" x14ac:dyDescent="0.3">
      <c r="A4663" t="s">
        <v>14</v>
      </c>
      <c r="B4663" t="s">
        <v>36</v>
      </c>
      <c r="D4663" t="s">
        <v>17</v>
      </c>
      <c r="E4663" t="s">
        <v>120</v>
      </c>
      <c r="F4663">
        <v>7</v>
      </c>
      <c r="G4663" t="str">
        <f>VLOOKUP(Table1[[#This Row],[Week]],MonthWeek,3,FALSE)</f>
        <v>Feb</v>
      </c>
      <c r="H4663" s="42">
        <v>0.2</v>
      </c>
      <c r="I4663" s="4">
        <f>VLOOKUP(Table1[[#This Row],[Week]],WeekDays,2,FALSE)*Table1[[#This Row],[%]]*0.875</f>
        <v>0.875</v>
      </c>
      <c r="J46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663" s="42"/>
    </row>
    <row r="4664" spans="1:11" hidden="1" x14ac:dyDescent="0.3">
      <c r="A4664" t="s">
        <v>13</v>
      </c>
      <c r="B4664" t="s">
        <v>47</v>
      </c>
      <c r="D4664" t="s">
        <v>19</v>
      </c>
      <c r="E4664" t="s">
        <v>39</v>
      </c>
      <c r="F4664">
        <v>7</v>
      </c>
      <c r="G4664" t="str">
        <f>VLOOKUP(Table1[[#This Row],[Week]],MonthWeek,3,FALSE)</f>
        <v>Feb</v>
      </c>
      <c r="H4664" s="42">
        <v>0.3</v>
      </c>
      <c r="I4664" s="4">
        <f>VLOOKUP(Table1[[#This Row],[Week]],WeekDays,2,FALSE)*Table1[[#This Row],[%]]*0.875</f>
        <v>1.3125</v>
      </c>
      <c r="J46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664" s="42"/>
    </row>
    <row r="4665" spans="1:11" hidden="1" x14ac:dyDescent="0.3">
      <c r="A4665" t="s">
        <v>13</v>
      </c>
      <c r="B4665" t="s">
        <v>47</v>
      </c>
      <c r="D4665" t="s">
        <v>15</v>
      </c>
      <c r="E4665" t="s">
        <v>126</v>
      </c>
      <c r="F4665">
        <v>7</v>
      </c>
      <c r="G4665" t="str">
        <f>VLOOKUP(Table1[[#This Row],[Week]],MonthWeek,3,FALSE)</f>
        <v>Feb</v>
      </c>
      <c r="H4665" s="42">
        <v>0.3</v>
      </c>
      <c r="I4665" s="4">
        <f>VLOOKUP(Table1[[#This Row],[Week]],WeekDays,2,FALSE)*Table1[[#This Row],[%]]*0.875</f>
        <v>1.3125</v>
      </c>
      <c r="J46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4665" s="42"/>
    </row>
    <row r="4666" spans="1:11" hidden="1" x14ac:dyDescent="0.3">
      <c r="A4666" t="s">
        <v>13</v>
      </c>
      <c r="B4666" t="s">
        <v>47</v>
      </c>
      <c r="D4666" t="s">
        <v>15</v>
      </c>
      <c r="E4666" t="s">
        <v>78</v>
      </c>
      <c r="F4666">
        <v>7</v>
      </c>
      <c r="G4666" t="str">
        <f>VLOOKUP(Table1[[#This Row],[Week]],MonthWeek,3,FALSE)</f>
        <v>Feb</v>
      </c>
      <c r="H4666" s="42"/>
      <c r="I4666" s="4">
        <f>VLOOKUP(Table1[[#This Row],[Week]],WeekDays,2,FALSE)*Table1[[#This Row],[%]]*0.875</f>
        <v>0</v>
      </c>
      <c r="J46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66" s="42"/>
    </row>
    <row r="4667" spans="1:11" hidden="1" x14ac:dyDescent="0.3">
      <c r="A4667" t="s">
        <v>13</v>
      </c>
      <c r="B4667" t="s">
        <v>47</v>
      </c>
      <c r="D4667" t="s">
        <v>0</v>
      </c>
      <c r="E4667" t="s">
        <v>13</v>
      </c>
      <c r="F4667">
        <v>7</v>
      </c>
      <c r="G4667" t="str">
        <f>VLOOKUP(Table1[[#This Row],[Week]],MonthWeek,3,FALSE)</f>
        <v>Feb</v>
      </c>
      <c r="H4667" s="42">
        <v>0.15</v>
      </c>
      <c r="I4667" s="4">
        <f>VLOOKUP(Table1[[#This Row],[Week]],WeekDays,2,FALSE)*Table1[[#This Row],[%]]*0.875</f>
        <v>0.65625</v>
      </c>
      <c r="J46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667" s="42"/>
    </row>
    <row r="4668" spans="1:11" hidden="1" x14ac:dyDescent="0.3">
      <c r="A4668" t="s">
        <v>13</v>
      </c>
      <c r="B4668" t="s">
        <v>47</v>
      </c>
      <c r="D4668" t="s">
        <v>17</v>
      </c>
      <c r="E4668" t="s">
        <v>72</v>
      </c>
      <c r="F4668">
        <v>7</v>
      </c>
      <c r="G4668" t="str">
        <f>VLOOKUP(Table1[[#This Row],[Week]],MonthWeek,3,FALSE)</f>
        <v>Feb</v>
      </c>
      <c r="H4668" s="42">
        <v>0.2</v>
      </c>
      <c r="I4668" s="4">
        <f>VLOOKUP(Table1[[#This Row],[Week]],WeekDays,2,FALSE)*Table1[[#This Row],[%]]*0.875</f>
        <v>0.875</v>
      </c>
      <c r="J46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668" s="42"/>
    </row>
    <row r="4669" spans="1:11" hidden="1" x14ac:dyDescent="0.3">
      <c r="A4669" t="s">
        <v>4</v>
      </c>
      <c r="B4669" t="s">
        <v>65</v>
      </c>
      <c r="D4669" t="s">
        <v>19</v>
      </c>
      <c r="E4669" t="s">
        <v>102</v>
      </c>
      <c r="F4669">
        <v>7</v>
      </c>
      <c r="G4669" t="str">
        <f>VLOOKUP(Table1[[#This Row],[Week]],MonthWeek,3,FALSE)</f>
        <v>Feb</v>
      </c>
      <c r="H4669" s="42">
        <v>0.2</v>
      </c>
      <c r="I4669" s="4">
        <f>VLOOKUP(Table1[[#This Row],[Week]],WeekDays,2,FALSE)*Table1[[#This Row],[%]]*0.875</f>
        <v>0.875</v>
      </c>
      <c r="J46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669" s="42"/>
    </row>
    <row r="4670" spans="1:11" hidden="1" x14ac:dyDescent="0.3">
      <c r="A4670" t="s">
        <v>4</v>
      </c>
      <c r="B4670" t="s">
        <v>65</v>
      </c>
      <c r="D4670" t="s">
        <v>15</v>
      </c>
      <c r="E4670" t="s">
        <v>37</v>
      </c>
      <c r="F4670">
        <v>7</v>
      </c>
      <c r="G4670" t="str">
        <f>VLOOKUP(Table1[[#This Row],[Week]],MonthWeek,3,FALSE)</f>
        <v>Feb</v>
      </c>
      <c r="H4670" s="42"/>
      <c r="I4670" s="4">
        <f>VLOOKUP(Table1[[#This Row],[Week]],WeekDays,2,FALSE)*Table1[[#This Row],[%]]*0.875</f>
        <v>0</v>
      </c>
      <c r="J46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70" s="42"/>
    </row>
    <row r="4671" spans="1:11" hidden="1" x14ac:dyDescent="0.3">
      <c r="A4671" t="s">
        <v>4</v>
      </c>
      <c r="B4671" t="s">
        <v>65</v>
      </c>
      <c r="D4671" t="s">
        <v>15</v>
      </c>
      <c r="E4671" t="s">
        <v>49</v>
      </c>
      <c r="F4671">
        <v>7</v>
      </c>
      <c r="G4671" t="str">
        <f>VLOOKUP(Table1[[#This Row],[Week]],MonthWeek,3,FALSE)</f>
        <v>Feb</v>
      </c>
      <c r="H4671" s="42">
        <v>0.5</v>
      </c>
      <c r="I4671" s="4">
        <f>VLOOKUP(Table1[[#This Row],[Week]],WeekDays,2,FALSE)*Table1[[#This Row],[%]]*0.875</f>
        <v>2.1875</v>
      </c>
      <c r="J467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71" s="42"/>
    </row>
    <row r="4672" spans="1:11" hidden="1" x14ac:dyDescent="0.3">
      <c r="A4672" t="s">
        <v>4</v>
      </c>
      <c r="B4672" t="s">
        <v>65</v>
      </c>
      <c r="D4672" t="s">
        <v>0</v>
      </c>
      <c r="E4672" t="s">
        <v>4</v>
      </c>
      <c r="F4672">
        <v>7</v>
      </c>
      <c r="G4672" t="str">
        <f>VLOOKUP(Table1[[#This Row],[Week]],MonthWeek,3,FALSE)</f>
        <v>Feb</v>
      </c>
      <c r="H4672" s="42">
        <v>0.2</v>
      </c>
      <c r="I4672" s="4">
        <f>VLOOKUP(Table1[[#This Row],[Week]],WeekDays,2,FALSE)*Table1[[#This Row],[%]]*0.875</f>
        <v>0.875</v>
      </c>
      <c r="J46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672" s="42"/>
    </row>
    <row r="4673" spans="1:11" hidden="1" x14ac:dyDescent="0.3">
      <c r="A4673" t="s">
        <v>4</v>
      </c>
      <c r="B4673" t="s">
        <v>65</v>
      </c>
      <c r="D4673" t="s">
        <v>17</v>
      </c>
      <c r="E4673" t="s">
        <v>62</v>
      </c>
      <c r="F4673">
        <v>7</v>
      </c>
      <c r="G4673" t="str">
        <f>VLOOKUP(Table1[[#This Row],[Week]],MonthWeek,3,FALSE)</f>
        <v>Feb</v>
      </c>
      <c r="H4673" s="42"/>
      <c r="I4673" s="4">
        <f>VLOOKUP(Table1[[#This Row],[Week]],WeekDays,2,FALSE)*Table1[[#This Row],[%]]*0.875</f>
        <v>0</v>
      </c>
      <c r="J46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73" s="42"/>
    </row>
    <row r="4674" spans="1:11" hidden="1" x14ac:dyDescent="0.3">
      <c r="A4674" t="s">
        <v>5</v>
      </c>
      <c r="B4674" t="s">
        <v>83</v>
      </c>
      <c r="D4674" t="s">
        <v>19</v>
      </c>
      <c r="E4674" t="s">
        <v>114</v>
      </c>
      <c r="F4674">
        <v>7</v>
      </c>
      <c r="G4674" t="str">
        <f>VLOOKUP(Table1[[#This Row],[Week]],MonthWeek,3,FALSE)</f>
        <v>Feb</v>
      </c>
      <c r="H4674" s="42">
        <v>0.5</v>
      </c>
      <c r="I4674" s="4">
        <f>VLOOKUP(Table1[[#This Row],[Week]],WeekDays,2,FALSE)*Table1[[#This Row],[%]]*0.875</f>
        <v>2.1875</v>
      </c>
      <c r="J46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674" s="42"/>
    </row>
    <row r="4675" spans="1:11" hidden="1" x14ac:dyDescent="0.3">
      <c r="A4675" t="s">
        <v>5</v>
      </c>
      <c r="B4675" t="s">
        <v>83</v>
      </c>
      <c r="D4675" t="s">
        <v>19</v>
      </c>
      <c r="E4675" t="s">
        <v>73</v>
      </c>
      <c r="F4675">
        <v>7</v>
      </c>
      <c r="G4675" t="str">
        <f>VLOOKUP(Table1[[#This Row],[Week]],MonthWeek,3,FALSE)</f>
        <v>Feb</v>
      </c>
      <c r="H4675" s="42">
        <v>0.8</v>
      </c>
      <c r="I4675" s="4">
        <f>VLOOKUP(Table1[[#This Row],[Week]],WeekDays,2,FALSE)*Table1[[#This Row],[%]]*0.875</f>
        <v>3.5</v>
      </c>
      <c r="J46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4675" s="42"/>
    </row>
    <row r="4676" spans="1:11" hidden="1" x14ac:dyDescent="0.3">
      <c r="A4676" t="s">
        <v>5</v>
      </c>
      <c r="B4676" t="s">
        <v>83</v>
      </c>
      <c r="D4676" t="s">
        <v>15</v>
      </c>
      <c r="E4676" t="s">
        <v>130</v>
      </c>
      <c r="F4676">
        <v>7</v>
      </c>
      <c r="G4676" t="str">
        <f>VLOOKUP(Table1[[#This Row],[Week]],MonthWeek,3,FALSE)</f>
        <v>Feb</v>
      </c>
      <c r="H4676" s="42">
        <v>0.3</v>
      </c>
      <c r="I4676" s="4">
        <f>VLOOKUP(Table1[[#This Row],[Week]],WeekDays,2,FALSE)*Table1[[#This Row],[%]]*0.875</f>
        <v>1.3125</v>
      </c>
      <c r="J46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676" s="42"/>
    </row>
    <row r="4677" spans="1:11" hidden="1" x14ac:dyDescent="0.3">
      <c r="A4677" t="s">
        <v>5</v>
      </c>
      <c r="B4677" t="s">
        <v>83</v>
      </c>
      <c r="D4677" t="s">
        <v>15</v>
      </c>
      <c r="E4677" t="s">
        <v>127</v>
      </c>
      <c r="F4677">
        <v>7</v>
      </c>
      <c r="G4677" t="str">
        <f>VLOOKUP(Table1[[#This Row],[Week]],MonthWeek,3,FALSE)</f>
        <v>Feb</v>
      </c>
      <c r="H4677" s="42">
        <v>0.2</v>
      </c>
      <c r="I4677" s="4">
        <f>VLOOKUP(Table1[[#This Row],[Week]],WeekDays,2,FALSE)*Table1[[#This Row],[%]]*0.875</f>
        <v>0.875</v>
      </c>
      <c r="J46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677" s="42"/>
    </row>
    <row r="4678" spans="1:11" hidden="1" x14ac:dyDescent="0.3">
      <c r="A4678" t="s">
        <v>5</v>
      </c>
      <c r="B4678" t="s">
        <v>83</v>
      </c>
      <c r="D4678" t="s">
        <v>15</v>
      </c>
      <c r="E4678" t="s">
        <v>128</v>
      </c>
      <c r="F4678">
        <v>7</v>
      </c>
      <c r="G4678" t="str">
        <f>VLOOKUP(Table1[[#This Row],[Week]],MonthWeek,3,FALSE)</f>
        <v>Feb</v>
      </c>
      <c r="H4678" s="42">
        <v>0.6</v>
      </c>
      <c r="I4678" s="4">
        <f>VLOOKUP(Table1[[#This Row],[Week]],WeekDays,2,FALSE)*Table1[[#This Row],[%]]*0.875</f>
        <v>2.625</v>
      </c>
      <c r="J46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4678" s="42"/>
    </row>
    <row r="4679" spans="1:11" hidden="1" x14ac:dyDescent="0.3">
      <c r="A4679" t="s">
        <v>5</v>
      </c>
      <c r="B4679" t="s">
        <v>83</v>
      </c>
      <c r="D4679" t="s">
        <v>15</v>
      </c>
      <c r="E4679" t="s">
        <v>138</v>
      </c>
      <c r="F4679">
        <v>7</v>
      </c>
      <c r="G4679" t="str">
        <f>VLOOKUP(Table1[[#This Row],[Week]],MonthWeek,3,FALSE)</f>
        <v>Feb</v>
      </c>
      <c r="H4679" s="42"/>
      <c r="I4679" s="4">
        <f>VLOOKUP(Table1[[#This Row],[Week]],WeekDays,2,FALSE)*Table1[[#This Row],[%]]*0.875</f>
        <v>0</v>
      </c>
      <c r="J46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79" s="42"/>
    </row>
    <row r="4680" spans="1:11" hidden="1" x14ac:dyDescent="0.3">
      <c r="A4680" t="s">
        <v>5</v>
      </c>
      <c r="B4680" t="s">
        <v>83</v>
      </c>
      <c r="D4680" t="s">
        <v>17</v>
      </c>
      <c r="E4680" t="s">
        <v>38</v>
      </c>
      <c r="F4680">
        <v>7</v>
      </c>
      <c r="G4680" t="str">
        <f>VLOOKUP(Table1[[#This Row],[Week]],MonthWeek,3,FALSE)</f>
        <v>Feb</v>
      </c>
      <c r="H4680" s="42"/>
      <c r="I4680" s="4">
        <f>VLOOKUP(Table1[[#This Row],[Week]],WeekDays,2,FALSE)*Table1[[#This Row],[%]]*0.875</f>
        <v>0</v>
      </c>
      <c r="J46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80" s="42"/>
    </row>
    <row r="4681" spans="1:11" hidden="1" x14ac:dyDescent="0.3">
      <c r="A4681" t="s">
        <v>5</v>
      </c>
      <c r="B4681" t="s">
        <v>83</v>
      </c>
      <c r="D4681" t="s">
        <v>17</v>
      </c>
      <c r="E4681" t="s">
        <v>107</v>
      </c>
      <c r="F4681">
        <v>7</v>
      </c>
      <c r="G4681" t="str">
        <f>VLOOKUP(Table1[[#This Row],[Week]],MonthWeek,3,FALSE)</f>
        <v>Feb</v>
      </c>
      <c r="H4681" s="42">
        <v>0.25</v>
      </c>
      <c r="I4681" s="4">
        <f>VLOOKUP(Table1[[#This Row],[Week]],WeekDays,2,FALSE)*Table1[[#This Row],[%]]*0.875</f>
        <v>1.09375</v>
      </c>
      <c r="J46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681" s="42"/>
    </row>
    <row r="4682" spans="1:11" hidden="1" x14ac:dyDescent="0.3">
      <c r="A4682" t="s">
        <v>5</v>
      </c>
      <c r="B4682" t="s">
        <v>83</v>
      </c>
      <c r="D4682" t="s">
        <v>17</v>
      </c>
      <c r="E4682" t="s">
        <v>113</v>
      </c>
      <c r="F4682">
        <v>7</v>
      </c>
      <c r="G4682" t="str">
        <f>VLOOKUP(Table1[[#This Row],[Week]],MonthWeek,3,FALSE)</f>
        <v>Feb</v>
      </c>
      <c r="H4682" s="42">
        <v>1</v>
      </c>
      <c r="I4682" s="4">
        <f>VLOOKUP(Table1[[#This Row],[Week]],WeekDays,2,FALSE)*Table1[[#This Row],[%]]*0.875</f>
        <v>4.375</v>
      </c>
      <c r="J46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682" s="42"/>
    </row>
    <row r="4683" spans="1:11" hidden="1" x14ac:dyDescent="0.3">
      <c r="A4683" t="s">
        <v>6</v>
      </c>
      <c r="B4683" t="s">
        <v>48</v>
      </c>
      <c r="D4683" t="s">
        <v>19</v>
      </c>
      <c r="E4683" t="s">
        <v>51</v>
      </c>
      <c r="F4683">
        <v>7</v>
      </c>
      <c r="G4683" t="str">
        <f>VLOOKUP(Table1[[#This Row],[Week]],MonthWeek,3,FALSE)</f>
        <v>Feb</v>
      </c>
      <c r="H4683" s="42"/>
      <c r="I4683" s="4">
        <f>VLOOKUP(Table1[[#This Row],[Week]],WeekDays,2,FALSE)*Table1[[#This Row],[%]]*0.875</f>
        <v>0</v>
      </c>
      <c r="J46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83" s="42"/>
    </row>
    <row r="4684" spans="1:11" hidden="1" x14ac:dyDescent="0.3">
      <c r="A4684" t="s">
        <v>9</v>
      </c>
      <c r="B4684" t="s">
        <v>9</v>
      </c>
      <c r="D4684" t="s">
        <v>15</v>
      </c>
      <c r="E4684" t="s">
        <v>130</v>
      </c>
      <c r="F4684">
        <v>7</v>
      </c>
      <c r="G4684" t="str">
        <f>VLOOKUP(Table1[[#This Row],[Week]],MonthWeek,3,FALSE)</f>
        <v>Feb</v>
      </c>
      <c r="H4684" s="42"/>
      <c r="I4684" s="4">
        <f>VLOOKUP(Table1[[#This Row],[Week]],WeekDays,2,FALSE)*Table1[[#This Row],[%]]*0.875</f>
        <v>0</v>
      </c>
      <c r="J46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84" s="42"/>
    </row>
    <row r="4685" spans="1:11" hidden="1" x14ac:dyDescent="0.3">
      <c r="A4685" t="s">
        <v>9</v>
      </c>
      <c r="B4685" t="s">
        <v>9</v>
      </c>
      <c r="D4685" t="s">
        <v>15</v>
      </c>
      <c r="E4685" t="s">
        <v>37</v>
      </c>
      <c r="F4685">
        <v>7</v>
      </c>
      <c r="G4685" t="str">
        <f>VLOOKUP(Table1[[#This Row],[Week]],MonthWeek,3,FALSE)</f>
        <v>Feb</v>
      </c>
      <c r="H4685" s="42"/>
      <c r="I4685" s="4">
        <f>VLOOKUP(Table1[[#This Row],[Week]],WeekDays,2,FALSE)*Table1[[#This Row],[%]]*0.875</f>
        <v>0</v>
      </c>
      <c r="J46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85" s="42"/>
    </row>
    <row r="4686" spans="1:11" hidden="1" x14ac:dyDescent="0.3">
      <c r="A4686" t="s">
        <v>9</v>
      </c>
      <c r="B4686" t="s">
        <v>9</v>
      </c>
      <c r="D4686" t="s">
        <v>15</v>
      </c>
      <c r="E4686" t="s">
        <v>134</v>
      </c>
      <c r="F4686">
        <v>7</v>
      </c>
      <c r="G4686" t="str">
        <f>VLOOKUP(Table1[[#This Row],[Week]],MonthWeek,3,FALSE)</f>
        <v>Feb</v>
      </c>
      <c r="H4686" s="42"/>
      <c r="I4686" s="4">
        <f>VLOOKUP(Table1[[#This Row],[Week]],WeekDays,2,FALSE)*Table1[[#This Row],[%]]*0.875</f>
        <v>0</v>
      </c>
      <c r="J46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86" s="42"/>
    </row>
    <row r="4687" spans="1:11" hidden="1" x14ac:dyDescent="0.3">
      <c r="A4687" t="s">
        <v>9</v>
      </c>
      <c r="B4687" t="s">
        <v>9</v>
      </c>
      <c r="D4687" t="s">
        <v>15</v>
      </c>
      <c r="E4687" t="s">
        <v>133</v>
      </c>
      <c r="F4687">
        <v>7</v>
      </c>
      <c r="G4687" t="str">
        <f>VLOOKUP(Table1[[#This Row],[Week]],MonthWeek,3,FALSE)</f>
        <v>Feb</v>
      </c>
      <c r="H4687" s="42"/>
      <c r="I4687" s="4">
        <f>VLOOKUP(Table1[[#This Row],[Week]],WeekDays,2,FALSE)*Table1[[#This Row],[%]]*0.875</f>
        <v>0</v>
      </c>
      <c r="J46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87" s="42"/>
    </row>
    <row r="4688" spans="1:11" hidden="1" x14ac:dyDescent="0.3">
      <c r="A4688" t="s">
        <v>9</v>
      </c>
      <c r="B4688" t="s">
        <v>9</v>
      </c>
      <c r="D4688" t="s">
        <v>15</v>
      </c>
      <c r="E4688" t="s">
        <v>71</v>
      </c>
      <c r="F4688">
        <v>7</v>
      </c>
      <c r="G4688" t="str">
        <f>VLOOKUP(Table1[[#This Row],[Week]],MonthWeek,3,FALSE)</f>
        <v>Feb</v>
      </c>
      <c r="H4688" s="42"/>
      <c r="I4688" s="4">
        <f>VLOOKUP(Table1[[#This Row],[Week]],WeekDays,2,FALSE)*Table1[[#This Row],[%]]*0.875</f>
        <v>0</v>
      </c>
      <c r="J46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88" s="42"/>
    </row>
    <row r="4689" spans="1:11" hidden="1" x14ac:dyDescent="0.3">
      <c r="A4689" t="s">
        <v>9</v>
      </c>
      <c r="B4689" t="s">
        <v>9</v>
      </c>
      <c r="D4689" t="s">
        <v>15</v>
      </c>
      <c r="E4689" t="s">
        <v>128</v>
      </c>
      <c r="F4689">
        <v>7</v>
      </c>
      <c r="G4689" t="str">
        <f>VLOOKUP(Table1[[#This Row],[Week]],MonthWeek,3,FALSE)</f>
        <v>Feb</v>
      </c>
      <c r="H4689" s="42"/>
      <c r="I4689" s="4">
        <f>VLOOKUP(Table1[[#This Row],[Week]],WeekDays,2,FALSE)*Table1[[#This Row],[%]]*0.875</f>
        <v>0</v>
      </c>
      <c r="J46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89" s="42"/>
    </row>
    <row r="4690" spans="1:11" hidden="1" x14ac:dyDescent="0.3">
      <c r="A4690" t="s">
        <v>9</v>
      </c>
      <c r="B4690" t="s">
        <v>9</v>
      </c>
      <c r="D4690" t="s">
        <v>15</v>
      </c>
      <c r="E4690" t="s">
        <v>126</v>
      </c>
      <c r="F4690">
        <v>7</v>
      </c>
      <c r="G4690" t="str">
        <f>VLOOKUP(Table1[[#This Row],[Week]],MonthWeek,3,FALSE)</f>
        <v>Feb</v>
      </c>
      <c r="H4690" s="42"/>
      <c r="I4690" s="4">
        <f>VLOOKUP(Table1[[#This Row],[Week]],WeekDays,2,FALSE)*Table1[[#This Row],[%]]*0.875</f>
        <v>0</v>
      </c>
      <c r="J46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90" s="42"/>
    </row>
    <row r="4691" spans="1:11" hidden="1" x14ac:dyDescent="0.3">
      <c r="A4691" t="s">
        <v>9</v>
      </c>
      <c r="B4691" t="s">
        <v>9</v>
      </c>
      <c r="D4691" t="s">
        <v>15</v>
      </c>
      <c r="E4691" t="s">
        <v>138</v>
      </c>
      <c r="F4691">
        <v>7</v>
      </c>
      <c r="G4691" t="str">
        <f>VLOOKUP(Table1[[#This Row],[Week]],MonthWeek,3,FALSE)</f>
        <v>Feb</v>
      </c>
      <c r="H4691" s="42"/>
      <c r="I4691" s="4">
        <f>VLOOKUP(Table1[[#This Row],[Week]],WeekDays,2,FALSE)*Table1[[#This Row],[%]]*0.875</f>
        <v>0</v>
      </c>
      <c r="J46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91" s="42"/>
    </row>
    <row r="4692" spans="1:11" hidden="1" x14ac:dyDescent="0.3">
      <c r="A4692" t="s">
        <v>9</v>
      </c>
      <c r="B4692" t="s">
        <v>9</v>
      </c>
      <c r="D4692" t="s">
        <v>15</v>
      </c>
      <c r="E4692" t="s">
        <v>78</v>
      </c>
      <c r="F4692">
        <v>7</v>
      </c>
      <c r="G4692" t="str">
        <f>VLOOKUP(Table1[[#This Row],[Week]],MonthWeek,3,FALSE)</f>
        <v>Feb</v>
      </c>
      <c r="H4692" s="42"/>
      <c r="I4692" s="4">
        <f>VLOOKUP(Table1[[#This Row],[Week]],WeekDays,2,FALSE)*Table1[[#This Row],[%]]*0.875</f>
        <v>0</v>
      </c>
      <c r="J46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92" s="42"/>
    </row>
    <row r="4693" spans="1:11" hidden="1" x14ac:dyDescent="0.3">
      <c r="A4693" t="s">
        <v>14</v>
      </c>
      <c r="B4693" t="s">
        <v>70</v>
      </c>
      <c r="D4693" t="s">
        <v>19</v>
      </c>
      <c r="E4693" t="s">
        <v>108</v>
      </c>
      <c r="F4693">
        <v>7</v>
      </c>
      <c r="G4693" t="str">
        <f>VLOOKUP(Table1[[#This Row],[Week]],MonthWeek,3,FALSE)</f>
        <v>Feb</v>
      </c>
      <c r="H4693" s="42"/>
      <c r="I4693" s="4">
        <f>VLOOKUP(Table1[[#This Row],[Week]],WeekDays,2,FALSE)*Table1[[#This Row],[%]]*0.875</f>
        <v>0</v>
      </c>
      <c r="J46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93" s="42"/>
    </row>
    <row r="4694" spans="1:11" hidden="1" x14ac:dyDescent="0.3">
      <c r="A4694" t="s">
        <v>14</v>
      </c>
      <c r="B4694" t="s">
        <v>70</v>
      </c>
      <c r="D4694" t="s">
        <v>19</v>
      </c>
      <c r="E4694" t="s">
        <v>39</v>
      </c>
      <c r="F4694">
        <v>7</v>
      </c>
      <c r="G4694" t="str">
        <f>VLOOKUP(Table1[[#This Row],[Week]],MonthWeek,3,FALSE)</f>
        <v>Feb</v>
      </c>
      <c r="H4694" s="42">
        <v>0.15</v>
      </c>
      <c r="I4694" s="4">
        <f>VLOOKUP(Table1[[#This Row],[Week]],WeekDays,2,FALSE)*Table1[[#This Row],[%]]*0.875</f>
        <v>0.65625</v>
      </c>
      <c r="J46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4694" s="42"/>
    </row>
    <row r="4695" spans="1:11" hidden="1" x14ac:dyDescent="0.3">
      <c r="A4695" t="s">
        <v>14</v>
      </c>
      <c r="B4695" t="s">
        <v>70</v>
      </c>
      <c r="D4695" t="s">
        <v>15</v>
      </c>
      <c r="E4695" t="s">
        <v>124</v>
      </c>
      <c r="F4695">
        <v>7</v>
      </c>
      <c r="G4695" t="str">
        <f>VLOOKUP(Table1[[#This Row],[Week]],MonthWeek,3,FALSE)</f>
        <v>Feb</v>
      </c>
      <c r="H4695" s="42"/>
      <c r="I4695" s="4">
        <f>VLOOKUP(Table1[[#This Row],[Week]],WeekDays,2,FALSE)*Table1[[#This Row],[%]]*0.875</f>
        <v>0</v>
      </c>
      <c r="J46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695" s="42"/>
    </row>
    <row r="4696" spans="1:11" hidden="1" x14ac:dyDescent="0.3">
      <c r="A4696" t="s">
        <v>14</v>
      </c>
      <c r="B4696" t="s">
        <v>70</v>
      </c>
      <c r="D4696" t="s">
        <v>15</v>
      </c>
      <c r="E4696" t="s">
        <v>100</v>
      </c>
      <c r="F4696">
        <v>7</v>
      </c>
      <c r="G4696" t="str">
        <f>VLOOKUP(Table1[[#This Row],[Week]],MonthWeek,3,FALSE)</f>
        <v>Feb</v>
      </c>
      <c r="H4696" s="42"/>
      <c r="I4696" s="4">
        <f>VLOOKUP(Table1[[#This Row],[Week]],WeekDays,2,FALSE)*Table1[[#This Row],[%]]*0.875</f>
        <v>0</v>
      </c>
      <c r="J469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96" s="42"/>
    </row>
    <row r="4697" spans="1:11" hidden="1" x14ac:dyDescent="0.3">
      <c r="A4697" t="s">
        <v>14</v>
      </c>
      <c r="B4697" t="s">
        <v>70</v>
      </c>
      <c r="D4697" t="s">
        <v>15</v>
      </c>
      <c r="E4697" t="s">
        <v>126</v>
      </c>
      <c r="F4697">
        <v>7</v>
      </c>
      <c r="G4697" t="str">
        <f>VLOOKUP(Table1[[#This Row],[Week]],MonthWeek,3,FALSE)</f>
        <v>Feb</v>
      </c>
      <c r="H4697" s="42">
        <v>0.1</v>
      </c>
      <c r="I4697" s="4">
        <f>VLOOKUP(Table1[[#This Row],[Week]],WeekDays,2,FALSE)*Table1[[#This Row],[%]]*0.875</f>
        <v>0.4375</v>
      </c>
      <c r="J46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697" s="42"/>
    </row>
    <row r="4698" spans="1:11" hidden="1" x14ac:dyDescent="0.3">
      <c r="A4698" t="s">
        <v>14</v>
      </c>
      <c r="B4698" t="s">
        <v>70</v>
      </c>
      <c r="D4698" t="s">
        <v>15</v>
      </c>
      <c r="E4698" t="s">
        <v>117</v>
      </c>
      <c r="F4698">
        <v>7</v>
      </c>
      <c r="G4698" t="str">
        <f>VLOOKUP(Table1[[#This Row],[Week]],MonthWeek,3,FALSE)</f>
        <v>Feb</v>
      </c>
      <c r="H4698" s="42">
        <v>0.3</v>
      </c>
      <c r="I4698" s="4">
        <f>VLOOKUP(Table1[[#This Row],[Week]],WeekDays,2,FALSE)*Table1[[#This Row],[%]]*0.875</f>
        <v>1.3125</v>
      </c>
      <c r="J469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98" s="42"/>
    </row>
    <row r="4699" spans="1:11" hidden="1" x14ac:dyDescent="0.3">
      <c r="A4699" t="s">
        <v>14</v>
      </c>
      <c r="B4699" t="s">
        <v>70</v>
      </c>
      <c r="D4699" t="s">
        <v>0</v>
      </c>
      <c r="E4699" t="s">
        <v>167</v>
      </c>
      <c r="F4699">
        <v>7</v>
      </c>
      <c r="G4699" t="str">
        <f>VLOOKUP(Table1[[#This Row],[Week]],MonthWeek,3,FALSE)</f>
        <v>Feb</v>
      </c>
      <c r="H4699" s="42">
        <v>0.15</v>
      </c>
      <c r="I4699" s="4">
        <f>VLOOKUP(Table1[[#This Row],[Week]],WeekDays,2,FALSE)*Table1[[#This Row],[%]]*0.875</f>
        <v>0.65625</v>
      </c>
      <c r="J469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699" s="42"/>
    </row>
    <row r="4700" spans="1:11" hidden="1" x14ac:dyDescent="0.3">
      <c r="A4700" t="s">
        <v>14</v>
      </c>
      <c r="B4700" t="s">
        <v>70</v>
      </c>
      <c r="D4700" t="s">
        <v>17</v>
      </c>
      <c r="E4700" t="s">
        <v>120</v>
      </c>
      <c r="F4700">
        <v>7</v>
      </c>
      <c r="G4700" t="str">
        <f>VLOOKUP(Table1[[#This Row],[Week]],MonthWeek,3,FALSE)</f>
        <v>Feb</v>
      </c>
      <c r="H4700" s="42">
        <v>0.2</v>
      </c>
      <c r="I4700" s="4">
        <f>VLOOKUP(Table1[[#This Row],[Week]],WeekDays,2,FALSE)*Table1[[#This Row],[%]]*0.875</f>
        <v>0.875</v>
      </c>
      <c r="J47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700" s="42"/>
    </row>
    <row r="4701" spans="1:11" hidden="1" x14ac:dyDescent="0.3">
      <c r="A4701" t="s">
        <v>14</v>
      </c>
      <c r="B4701" t="s">
        <v>70</v>
      </c>
      <c r="D4701" t="s">
        <v>17</v>
      </c>
      <c r="E4701" t="s">
        <v>72</v>
      </c>
      <c r="F4701">
        <v>7</v>
      </c>
      <c r="G4701" t="str">
        <f>VLOOKUP(Table1[[#This Row],[Week]],MonthWeek,3,FALSE)</f>
        <v>Feb</v>
      </c>
      <c r="H4701" s="42">
        <v>0.1</v>
      </c>
      <c r="I4701" s="4">
        <f>VLOOKUP(Table1[[#This Row],[Week]],WeekDays,2,FALSE)*Table1[[#This Row],[%]]*0.875</f>
        <v>0.4375</v>
      </c>
      <c r="J47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701" s="42"/>
    </row>
    <row r="4702" spans="1:11" hidden="1" x14ac:dyDescent="0.3">
      <c r="A4702" t="s">
        <v>6</v>
      </c>
      <c r="B4702" t="s">
        <v>77</v>
      </c>
      <c r="D4702" t="s">
        <v>19</v>
      </c>
      <c r="E4702" t="s">
        <v>108</v>
      </c>
      <c r="F4702">
        <v>7</v>
      </c>
      <c r="G4702" t="str">
        <f>VLOOKUP(Table1[[#This Row],[Week]],MonthWeek,3,FALSE)</f>
        <v>Feb</v>
      </c>
      <c r="H4702" s="42">
        <v>0.05</v>
      </c>
      <c r="I4702" s="4">
        <f>VLOOKUP(Table1[[#This Row],[Week]],WeekDays,2,FALSE)*Table1[[#This Row],[%]]*0.875</f>
        <v>0.21875</v>
      </c>
      <c r="J47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702" s="42"/>
    </row>
    <row r="4703" spans="1:11" hidden="1" x14ac:dyDescent="0.3">
      <c r="A4703" t="s">
        <v>6</v>
      </c>
      <c r="B4703" t="s">
        <v>77</v>
      </c>
      <c r="D4703" t="s">
        <v>15</v>
      </c>
      <c r="E4703" t="s">
        <v>132</v>
      </c>
      <c r="F4703">
        <v>7</v>
      </c>
      <c r="G4703" t="str">
        <f>VLOOKUP(Table1[[#This Row],[Week]],MonthWeek,3,FALSE)</f>
        <v>Feb</v>
      </c>
      <c r="H4703" s="42"/>
      <c r="I4703" s="4">
        <f>VLOOKUP(Table1[[#This Row],[Week]],WeekDays,2,FALSE)*Table1[[#This Row],[%]]*0.875</f>
        <v>0</v>
      </c>
      <c r="J47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03" s="42"/>
    </row>
    <row r="4704" spans="1:11" hidden="1" x14ac:dyDescent="0.3">
      <c r="A4704" t="s">
        <v>6</v>
      </c>
      <c r="B4704" t="s">
        <v>77</v>
      </c>
      <c r="D4704" t="s">
        <v>0</v>
      </c>
      <c r="E4704" t="s">
        <v>6</v>
      </c>
      <c r="F4704">
        <v>7</v>
      </c>
      <c r="G4704" t="str">
        <f>VLOOKUP(Table1[[#This Row],[Week]],MonthWeek,3,FALSE)</f>
        <v>Feb</v>
      </c>
      <c r="H4704" s="42"/>
      <c r="I4704" s="4">
        <f>VLOOKUP(Table1[[#This Row],[Week]],WeekDays,2,FALSE)*Table1[[#This Row],[%]]*0.875</f>
        <v>0</v>
      </c>
      <c r="J47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04" s="42"/>
    </row>
    <row r="4705" spans="1:11" hidden="1" x14ac:dyDescent="0.3">
      <c r="A4705" t="s">
        <v>6</v>
      </c>
      <c r="B4705" t="s">
        <v>77</v>
      </c>
      <c r="D4705" t="s">
        <v>17</v>
      </c>
      <c r="E4705" t="s">
        <v>107</v>
      </c>
      <c r="F4705">
        <v>7</v>
      </c>
      <c r="G4705" t="str">
        <f>VLOOKUP(Table1[[#This Row],[Week]],MonthWeek,3,FALSE)</f>
        <v>Feb</v>
      </c>
      <c r="H4705" s="42">
        <v>0.1</v>
      </c>
      <c r="I4705" s="4">
        <f>VLOOKUP(Table1[[#This Row],[Week]],WeekDays,2,FALSE)*Table1[[#This Row],[%]]*0.875</f>
        <v>0.4375</v>
      </c>
      <c r="J47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705" s="42"/>
    </row>
    <row r="4706" spans="1:11" hidden="1" x14ac:dyDescent="0.3">
      <c r="A4706" t="s">
        <v>6</v>
      </c>
      <c r="B4706" t="s">
        <v>77</v>
      </c>
      <c r="D4706" t="s">
        <v>17</v>
      </c>
      <c r="E4706" t="s">
        <v>50</v>
      </c>
      <c r="F4706">
        <v>7</v>
      </c>
      <c r="G4706" t="str">
        <f>VLOOKUP(Table1[[#This Row],[Week]],MonthWeek,3,FALSE)</f>
        <v>Feb</v>
      </c>
      <c r="H4706" s="42"/>
      <c r="I4706" s="4">
        <f>VLOOKUP(Table1[[#This Row],[Week]],WeekDays,2,FALSE)*Table1[[#This Row],[%]]*0.875</f>
        <v>0</v>
      </c>
      <c r="J47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06" s="42"/>
    </row>
    <row r="4707" spans="1:11" hidden="1" x14ac:dyDescent="0.3">
      <c r="A4707" t="s">
        <v>6</v>
      </c>
      <c r="B4707" t="s">
        <v>156</v>
      </c>
      <c r="D4707" t="s">
        <v>19</v>
      </c>
      <c r="E4707" t="s">
        <v>73</v>
      </c>
      <c r="F4707">
        <v>7</v>
      </c>
      <c r="G4707" t="str">
        <f>VLOOKUP(Table1[[#This Row],[Week]],MonthWeek,3,FALSE)</f>
        <v>Feb</v>
      </c>
      <c r="H4707" s="42"/>
      <c r="I4707" s="4">
        <f>VLOOKUP(Table1[[#This Row],[Week]],WeekDays,2,FALSE)*Table1[[#This Row],[%]]*0.875</f>
        <v>0</v>
      </c>
      <c r="J47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07" s="42"/>
    </row>
    <row r="4708" spans="1:11" hidden="1" x14ac:dyDescent="0.3">
      <c r="A4708" t="s">
        <v>6</v>
      </c>
      <c r="B4708" t="s">
        <v>156</v>
      </c>
      <c r="D4708" t="s">
        <v>19</v>
      </c>
      <c r="E4708" t="s">
        <v>51</v>
      </c>
      <c r="F4708">
        <v>7</v>
      </c>
      <c r="G4708" t="str">
        <f>VLOOKUP(Table1[[#This Row],[Week]],MonthWeek,3,FALSE)</f>
        <v>Feb</v>
      </c>
      <c r="H4708" s="42"/>
      <c r="I4708" s="4">
        <f>VLOOKUP(Table1[[#This Row],[Week]],WeekDays,2,FALSE)*Table1[[#This Row],[%]]*0.875</f>
        <v>0</v>
      </c>
      <c r="J47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08" s="42"/>
    </row>
    <row r="4709" spans="1:11" hidden="1" x14ac:dyDescent="0.3">
      <c r="A4709" t="s">
        <v>6</v>
      </c>
      <c r="B4709" t="s">
        <v>156</v>
      </c>
      <c r="D4709" t="s">
        <v>15</v>
      </c>
      <c r="E4709" t="s">
        <v>127</v>
      </c>
      <c r="F4709">
        <v>7</v>
      </c>
      <c r="G4709" t="str">
        <f>VLOOKUP(Table1[[#This Row],[Week]],MonthWeek,3,FALSE)</f>
        <v>Feb</v>
      </c>
      <c r="H4709" s="42"/>
      <c r="I4709" s="4">
        <f>VLOOKUP(Table1[[#This Row],[Week]],WeekDays,2,FALSE)*Table1[[#This Row],[%]]*0.875</f>
        <v>0</v>
      </c>
      <c r="J47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09" s="42"/>
    </row>
    <row r="4710" spans="1:11" hidden="1" x14ac:dyDescent="0.3">
      <c r="A4710" t="s">
        <v>6</v>
      </c>
      <c r="B4710" t="s">
        <v>156</v>
      </c>
      <c r="D4710" t="s">
        <v>0</v>
      </c>
      <c r="E4710" t="s">
        <v>6</v>
      </c>
      <c r="F4710">
        <v>7</v>
      </c>
      <c r="G4710" t="str">
        <f>VLOOKUP(Table1[[#This Row],[Week]],MonthWeek,3,FALSE)</f>
        <v>Feb</v>
      </c>
      <c r="H4710" s="42"/>
      <c r="I4710" s="4">
        <f>VLOOKUP(Table1[[#This Row],[Week]],WeekDays,2,FALSE)*Table1[[#This Row],[%]]*0.875</f>
        <v>0</v>
      </c>
      <c r="J47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10" s="42"/>
    </row>
    <row r="4711" spans="1:11" hidden="1" x14ac:dyDescent="0.3">
      <c r="A4711" t="s">
        <v>6</v>
      </c>
      <c r="B4711" t="s">
        <v>156</v>
      </c>
      <c r="D4711" t="s">
        <v>17</v>
      </c>
      <c r="E4711" t="s">
        <v>79</v>
      </c>
      <c r="F4711">
        <v>7</v>
      </c>
      <c r="G4711" t="str">
        <f>VLOOKUP(Table1[[#This Row],[Week]],MonthWeek,3,FALSE)</f>
        <v>Feb</v>
      </c>
      <c r="H4711" s="42"/>
      <c r="I4711" s="4">
        <f>VLOOKUP(Table1[[#This Row],[Week]],WeekDays,2,FALSE)*Table1[[#This Row],[%]]*0.875</f>
        <v>0</v>
      </c>
      <c r="J47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11" s="42"/>
    </row>
    <row r="4712" spans="1:11" hidden="1" x14ac:dyDescent="0.3">
      <c r="A4712" t="s">
        <v>6</v>
      </c>
      <c r="B4712" t="s">
        <v>116</v>
      </c>
      <c r="D4712" t="s">
        <v>19</v>
      </c>
      <c r="E4712" t="s">
        <v>114</v>
      </c>
      <c r="F4712">
        <v>7</v>
      </c>
      <c r="G4712" t="str">
        <f>VLOOKUP(Table1[[#This Row],[Week]],MonthWeek,3,FALSE)</f>
        <v>Feb</v>
      </c>
      <c r="H4712" s="42"/>
      <c r="I4712" s="4">
        <f>VLOOKUP(Table1[[#This Row],[Week]],WeekDays,2,FALSE)*Table1[[#This Row],[%]]*0.875</f>
        <v>0</v>
      </c>
      <c r="J47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12" s="42"/>
    </row>
    <row r="4713" spans="1:11" hidden="1" x14ac:dyDescent="0.3">
      <c r="A4713" t="s">
        <v>6</v>
      </c>
      <c r="B4713" t="s">
        <v>116</v>
      </c>
      <c r="D4713" t="s">
        <v>15</v>
      </c>
      <c r="E4713" t="s">
        <v>86</v>
      </c>
      <c r="F4713">
        <v>7</v>
      </c>
      <c r="G4713" t="str">
        <f>VLOOKUP(Table1[[#This Row],[Week]],MonthWeek,3,FALSE)</f>
        <v>Feb</v>
      </c>
      <c r="H4713" s="42"/>
      <c r="I4713" s="4">
        <f>VLOOKUP(Table1[[#This Row],[Week]],WeekDays,2,FALSE)*Table1[[#This Row],[%]]*0.875</f>
        <v>0</v>
      </c>
      <c r="J471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713" s="42"/>
    </row>
    <row r="4714" spans="1:11" hidden="1" x14ac:dyDescent="0.3">
      <c r="A4714" t="s">
        <v>6</v>
      </c>
      <c r="B4714" t="s">
        <v>116</v>
      </c>
      <c r="D4714" t="s">
        <v>0</v>
      </c>
      <c r="E4714" t="s">
        <v>6</v>
      </c>
      <c r="F4714">
        <v>7</v>
      </c>
      <c r="G4714" t="str">
        <f>VLOOKUP(Table1[[#This Row],[Week]],MonthWeek,3,FALSE)</f>
        <v>Feb</v>
      </c>
      <c r="H4714" s="42"/>
      <c r="I4714" s="4">
        <f>VLOOKUP(Table1[[#This Row],[Week]],WeekDays,2,FALSE)*Table1[[#This Row],[%]]*0.875</f>
        <v>0</v>
      </c>
      <c r="J47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14" s="42"/>
    </row>
    <row r="4715" spans="1:11" hidden="1" x14ac:dyDescent="0.3">
      <c r="A4715" t="s">
        <v>6</v>
      </c>
      <c r="B4715" t="s">
        <v>116</v>
      </c>
      <c r="D4715" t="s">
        <v>17</v>
      </c>
      <c r="E4715" t="s">
        <v>107</v>
      </c>
      <c r="F4715">
        <v>7</v>
      </c>
      <c r="G4715" t="str">
        <f>VLOOKUP(Table1[[#This Row],[Week]],MonthWeek,3,FALSE)</f>
        <v>Feb</v>
      </c>
      <c r="H4715" s="42">
        <v>0.1</v>
      </c>
      <c r="I4715" s="4">
        <f>VLOOKUP(Table1[[#This Row],[Week]],WeekDays,2,FALSE)*Table1[[#This Row],[%]]*0.875</f>
        <v>0.4375</v>
      </c>
      <c r="J47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715" s="42"/>
    </row>
    <row r="4716" spans="1:11" hidden="1" x14ac:dyDescent="0.3">
      <c r="A4716" t="s">
        <v>6</v>
      </c>
      <c r="B4716" t="s">
        <v>116</v>
      </c>
      <c r="D4716" t="s">
        <v>17</v>
      </c>
      <c r="E4716" t="s">
        <v>50</v>
      </c>
      <c r="F4716">
        <v>7</v>
      </c>
      <c r="G4716" t="str">
        <f>VLOOKUP(Table1[[#This Row],[Week]],MonthWeek,3,FALSE)</f>
        <v>Feb</v>
      </c>
      <c r="H4716" s="42">
        <v>0.3</v>
      </c>
      <c r="I4716" s="4">
        <f>VLOOKUP(Table1[[#This Row],[Week]],WeekDays,2,FALSE)*Table1[[#This Row],[%]]*0.875</f>
        <v>1.3125</v>
      </c>
      <c r="J47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716" s="42"/>
    </row>
    <row r="4717" spans="1:11" hidden="1" x14ac:dyDescent="0.3">
      <c r="A4717" t="s">
        <v>6</v>
      </c>
      <c r="B4717" t="s">
        <v>28</v>
      </c>
      <c r="D4717" t="s">
        <v>19</v>
      </c>
      <c r="E4717" t="s">
        <v>39</v>
      </c>
      <c r="F4717">
        <v>7</v>
      </c>
      <c r="G4717" t="str">
        <f>VLOOKUP(Table1[[#This Row],[Week]],MonthWeek,3,FALSE)</f>
        <v>Feb</v>
      </c>
      <c r="H4717" s="42">
        <v>0.2</v>
      </c>
      <c r="I4717" s="4">
        <f>VLOOKUP(Table1[[#This Row],[Week]],WeekDays,2,FALSE)*Table1[[#This Row],[%]]*0.875</f>
        <v>0.875</v>
      </c>
      <c r="J47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717" s="42"/>
    </row>
    <row r="4718" spans="1:11" hidden="1" x14ac:dyDescent="0.3">
      <c r="A4718" t="s">
        <v>6</v>
      </c>
      <c r="B4718" t="s">
        <v>28</v>
      </c>
      <c r="D4718" t="s">
        <v>15</v>
      </c>
      <c r="E4718" t="s">
        <v>134</v>
      </c>
      <c r="F4718">
        <v>7</v>
      </c>
      <c r="G4718" t="str">
        <f>VLOOKUP(Table1[[#This Row],[Week]],MonthWeek,3,FALSE)</f>
        <v>Feb</v>
      </c>
      <c r="H4718" s="42">
        <v>0.4</v>
      </c>
      <c r="I4718" s="4">
        <f>VLOOKUP(Table1[[#This Row],[Week]],WeekDays,2,FALSE)*Table1[[#This Row],[%]]*0.875</f>
        <v>1.75</v>
      </c>
      <c r="J47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718" s="42"/>
    </row>
    <row r="4719" spans="1:11" hidden="1" x14ac:dyDescent="0.3">
      <c r="A4719" t="s">
        <v>6</v>
      </c>
      <c r="B4719" t="s">
        <v>28</v>
      </c>
      <c r="D4719" t="s">
        <v>15</v>
      </c>
      <c r="E4719" t="s">
        <v>127</v>
      </c>
      <c r="F4719">
        <v>7</v>
      </c>
      <c r="G4719" t="str">
        <f>VLOOKUP(Table1[[#This Row],[Week]],MonthWeek,3,FALSE)</f>
        <v>Feb</v>
      </c>
      <c r="H4719" s="42">
        <v>0.1</v>
      </c>
      <c r="I4719" s="4">
        <f>VLOOKUP(Table1[[#This Row],[Week]],WeekDays,2,FALSE)*Table1[[#This Row],[%]]*0.875</f>
        <v>0.4375</v>
      </c>
      <c r="J47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719" s="42"/>
    </row>
    <row r="4720" spans="1:11" hidden="1" x14ac:dyDescent="0.3">
      <c r="A4720" t="s">
        <v>6</v>
      </c>
      <c r="B4720" t="s">
        <v>28</v>
      </c>
      <c r="D4720" t="s">
        <v>15</v>
      </c>
      <c r="E4720" t="s">
        <v>78</v>
      </c>
      <c r="F4720">
        <v>7</v>
      </c>
      <c r="G4720" t="str">
        <f>VLOOKUP(Table1[[#This Row],[Week]],MonthWeek,3,FALSE)</f>
        <v>Feb</v>
      </c>
      <c r="H4720" s="42"/>
      <c r="I4720" s="4">
        <f>VLOOKUP(Table1[[#This Row],[Week]],WeekDays,2,FALSE)*Table1[[#This Row],[%]]*0.875</f>
        <v>0</v>
      </c>
      <c r="J47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20" s="42"/>
    </row>
    <row r="4721" spans="1:11" hidden="1" x14ac:dyDescent="0.3">
      <c r="A4721" t="s">
        <v>6</v>
      </c>
      <c r="B4721" t="s">
        <v>28</v>
      </c>
      <c r="D4721" t="s">
        <v>0</v>
      </c>
      <c r="E4721" t="s">
        <v>6</v>
      </c>
      <c r="F4721">
        <v>7</v>
      </c>
      <c r="G4721" t="str">
        <f>VLOOKUP(Table1[[#This Row],[Week]],MonthWeek,3,FALSE)</f>
        <v>Feb</v>
      </c>
      <c r="H4721" s="42">
        <v>0.4</v>
      </c>
      <c r="I4721" s="4">
        <f>VLOOKUP(Table1[[#This Row],[Week]],WeekDays,2,FALSE)*Table1[[#This Row],[%]]*0.875</f>
        <v>1.75</v>
      </c>
      <c r="J47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721" s="42"/>
    </row>
    <row r="4722" spans="1:11" hidden="1" x14ac:dyDescent="0.3">
      <c r="A4722" t="s">
        <v>6</v>
      </c>
      <c r="B4722" t="s">
        <v>28</v>
      </c>
      <c r="D4722" t="s">
        <v>17</v>
      </c>
      <c r="E4722" t="s">
        <v>79</v>
      </c>
      <c r="F4722">
        <v>7</v>
      </c>
      <c r="G4722" t="str">
        <f>VLOOKUP(Table1[[#This Row],[Week]],MonthWeek,3,FALSE)</f>
        <v>Feb</v>
      </c>
      <c r="H4722" s="42">
        <v>0.5</v>
      </c>
      <c r="I4722" s="4">
        <f>VLOOKUP(Table1[[#This Row],[Week]],WeekDays,2,FALSE)*Table1[[#This Row],[%]]*0.875</f>
        <v>2.1875</v>
      </c>
      <c r="J47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722" s="42"/>
    </row>
    <row r="4723" spans="1:11" hidden="1" x14ac:dyDescent="0.3">
      <c r="A4723" t="s">
        <v>4</v>
      </c>
      <c r="B4723" t="s">
        <v>29</v>
      </c>
      <c r="D4723" t="s">
        <v>19</v>
      </c>
      <c r="E4723" t="s">
        <v>102</v>
      </c>
      <c r="F4723">
        <v>7</v>
      </c>
      <c r="G4723" t="str">
        <f>VLOOKUP(Table1[[#This Row],[Week]],MonthWeek,3,FALSE)</f>
        <v>Feb</v>
      </c>
      <c r="H4723" s="42">
        <v>0.2</v>
      </c>
      <c r="I4723" s="4">
        <f>VLOOKUP(Table1[[#This Row],[Week]],WeekDays,2,FALSE)*Table1[[#This Row],[%]]*0.875</f>
        <v>0.875</v>
      </c>
      <c r="J47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723" s="42"/>
    </row>
    <row r="4724" spans="1:11" hidden="1" x14ac:dyDescent="0.3">
      <c r="A4724" t="s">
        <v>4</v>
      </c>
      <c r="B4724" t="s">
        <v>29</v>
      </c>
      <c r="D4724" t="s">
        <v>19</v>
      </c>
      <c r="E4724" t="s">
        <v>51</v>
      </c>
      <c r="F4724">
        <v>7</v>
      </c>
      <c r="G4724" t="str">
        <f>VLOOKUP(Table1[[#This Row],[Week]],MonthWeek,3,FALSE)</f>
        <v>Feb</v>
      </c>
      <c r="H4724" s="42"/>
      <c r="I4724" s="4">
        <f>VLOOKUP(Table1[[#This Row],[Week]],WeekDays,2,FALSE)*Table1[[#This Row],[%]]*0.875</f>
        <v>0</v>
      </c>
      <c r="J47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24" s="42"/>
    </row>
    <row r="4725" spans="1:11" hidden="1" x14ac:dyDescent="0.3">
      <c r="A4725" t="s">
        <v>4</v>
      </c>
      <c r="B4725" t="s">
        <v>29</v>
      </c>
      <c r="D4725" t="s">
        <v>15</v>
      </c>
      <c r="E4725" t="s">
        <v>130</v>
      </c>
      <c r="F4725">
        <v>7</v>
      </c>
      <c r="G4725" t="str">
        <f>VLOOKUP(Table1[[#This Row],[Week]],MonthWeek,3,FALSE)</f>
        <v>Feb</v>
      </c>
      <c r="H4725" s="42"/>
      <c r="I4725" s="4">
        <f>VLOOKUP(Table1[[#This Row],[Week]],WeekDays,2,FALSE)*Table1[[#This Row],[%]]*0.875</f>
        <v>0</v>
      </c>
      <c r="J47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25" s="42"/>
    </row>
    <row r="4726" spans="1:11" hidden="1" x14ac:dyDescent="0.3">
      <c r="A4726" t="s">
        <v>4</v>
      </c>
      <c r="B4726" t="s">
        <v>29</v>
      </c>
      <c r="D4726" t="s">
        <v>15</v>
      </c>
      <c r="E4726" t="s">
        <v>37</v>
      </c>
      <c r="F4726">
        <v>7</v>
      </c>
      <c r="G4726" t="str">
        <f>VLOOKUP(Table1[[#This Row],[Week]],MonthWeek,3,FALSE)</f>
        <v>Feb</v>
      </c>
      <c r="H4726" s="42">
        <v>0.25</v>
      </c>
      <c r="I4726" s="4">
        <f>VLOOKUP(Table1[[#This Row],[Week]],WeekDays,2,FALSE)*Table1[[#This Row],[%]]*0.875</f>
        <v>1.09375</v>
      </c>
      <c r="J47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4726" s="42"/>
    </row>
    <row r="4727" spans="1:11" hidden="1" x14ac:dyDescent="0.3">
      <c r="A4727" t="s">
        <v>4</v>
      </c>
      <c r="B4727" t="s">
        <v>29</v>
      </c>
      <c r="D4727" t="s">
        <v>0</v>
      </c>
      <c r="E4727" t="s">
        <v>4</v>
      </c>
      <c r="F4727">
        <v>7</v>
      </c>
      <c r="G4727" t="str">
        <f>VLOOKUP(Table1[[#This Row],[Week]],MonthWeek,3,FALSE)</f>
        <v>Feb</v>
      </c>
      <c r="H4727" s="42">
        <v>0.2</v>
      </c>
      <c r="I4727" s="4">
        <f>VLOOKUP(Table1[[#This Row],[Week]],WeekDays,2,FALSE)*Table1[[#This Row],[%]]*0.875</f>
        <v>0.875</v>
      </c>
      <c r="J47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727" s="42"/>
    </row>
    <row r="4728" spans="1:11" hidden="1" x14ac:dyDescent="0.3">
      <c r="A4728" t="s">
        <v>4</v>
      </c>
      <c r="B4728" t="s">
        <v>29</v>
      </c>
      <c r="D4728" t="s">
        <v>17</v>
      </c>
      <c r="E4728" t="s">
        <v>79</v>
      </c>
      <c r="F4728">
        <v>7</v>
      </c>
      <c r="G4728" t="str">
        <f>VLOOKUP(Table1[[#This Row],[Week]],MonthWeek,3,FALSE)</f>
        <v>Feb</v>
      </c>
      <c r="H4728" s="42">
        <v>0.2</v>
      </c>
      <c r="I4728" s="4">
        <f>VLOOKUP(Table1[[#This Row],[Week]],WeekDays,2,FALSE)*Table1[[#This Row],[%]]*0.875</f>
        <v>0.875</v>
      </c>
      <c r="J47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728" s="42"/>
    </row>
    <row r="4729" spans="1:11" hidden="1" x14ac:dyDescent="0.3">
      <c r="A4729" t="s">
        <v>4</v>
      </c>
      <c r="B4729" t="s">
        <v>95</v>
      </c>
      <c r="D4729" t="s">
        <v>19</v>
      </c>
      <c r="E4729" t="s">
        <v>114</v>
      </c>
      <c r="F4729">
        <v>7</v>
      </c>
      <c r="G4729" t="str">
        <f>VLOOKUP(Table1[[#This Row],[Week]],MonthWeek,3,FALSE)</f>
        <v>Feb</v>
      </c>
      <c r="H4729" s="42">
        <v>0.2</v>
      </c>
      <c r="I4729" s="4">
        <f>VLOOKUP(Table1[[#This Row],[Week]],WeekDays,2,FALSE)*Table1[[#This Row],[%]]*0.875</f>
        <v>0.875</v>
      </c>
      <c r="J47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729" s="42"/>
    </row>
    <row r="4730" spans="1:11" hidden="1" x14ac:dyDescent="0.3">
      <c r="A4730" t="s">
        <v>4</v>
      </c>
      <c r="B4730" t="s">
        <v>95</v>
      </c>
      <c r="D4730" t="s">
        <v>15</v>
      </c>
      <c r="E4730" t="s">
        <v>130</v>
      </c>
      <c r="F4730">
        <v>7</v>
      </c>
      <c r="G4730" t="str">
        <f>VLOOKUP(Table1[[#This Row],[Week]],MonthWeek,3,FALSE)</f>
        <v>Feb</v>
      </c>
      <c r="H4730" s="42">
        <v>0.4</v>
      </c>
      <c r="I4730" s="4">
        <f>VLOOKUP(Table1[[#This Row],[Week]],WeekDays,2,FALSE)*Table1[[#This Row],[%]]*0.875</f>
        <v>1.75</v>
      </c>
      <c r="J47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730" s="42"/>
    </row>
    <row r="4731" spans="1:11" hidden="1" x14ac:dyDescent="0.3">
      <c r="A4731" t="s">
        <v>4</v>
      </c>
      <c r="B4731" t="s">
        <v>95</v>
      </c>
      <c r="D4731" t="s">
        <v>0</v>
      </c>
      <c r="E4731" t="s">
        <v>4</v>
      </c>
      <c r="F4731">
        <v>7</v>
      </c>
      <c r="G4731" t="str">
        <f>VLOOKUP(Table1[[#This Row],[Week]],MonthWeek,3,FALSE)</f>
        <v>Feb</v>
      </c>
      <c r="H4731" s="42">
        <v>0.2</v>
      </c>
      <c r="I4731" s="4">
        <f>VLOOKUP(Table1[[#This Row],[Week]],WeekDays,2,FALSE)*Table1[[#This Row],[%]]*0.875</f>
        <v>0.875</v>
      </c>
      <c r="J47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731" s="42"/>
    </row>
    <row r="4732" spans="1:11" hidden="1" x14ac:dyDescent="0.3">
      <c r="A4732" t="s">
        <v>4</v>
      </c>
      <c r="B4732" t="s">
        <v>95</v>
      </c>
      <c r="D4732" t="s">
        <v>17</v>
      </c>
      <c r="E4732" t="s">
        <v>118</v>
      </c>
      <c r="F4732">
        <v>7</v>
      </c>
      <c r="G4732" t="str">
        <f>VLOOKUP(Table1[[#This Row],[Week]],MonthWeek,3,FALSE)</f>
        <v>Feb</v>
      </c>
      <c r="H4732" s="42">
        <v>0.2</v>
      </c>
      <c r="I4732" s="4">
        <f>VLOOKUP(Table1[[#This Row],[Week]],WeekDays,2,FALSE)*Table1[[#This Row],[%]]*0.875</f>
        <v>0.875</v>
      </c>
      <c r="J47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732" s="42"/>
    </row>
    <row r="4733" spans="1:11" hidden="1" x14ac:dyDescent="0.3">
      <c r="A4733" t="s">
        <v>13</v>
      </c>
      <c r="B4733" t="s">
        <v>67</v>
      </c>
      <c r="D4733" t="s">
        <v>19</v>
      </c>
      <c r="E4733" t="s">
        <v>108</v>
      </c>
      <c r="F4733">
        <v>7</v>
      </c>
      <c r="G4733" t="str">
        <f>VLOOKUP(Table1[[#This Row],[Week]],MonthWeek,3,FALSE)</f>
        <v>Feb</v>
      </c>
      <c r="H4733" s="42"/>
      <c r="I4733" s="4">
        <f>VLOOKUP(Table1[[#This Row],[Week]],WeekDays,2,FALSE)*Table1[[#This Row],[%]]*0.875</f>
        <v>0</v>
      </c>
      <c r="J47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33" s="42"/>
    </row>
    <row r="4734" spans="1:11" hidden="1" x14ac:dyDescent="0.3">
      <c r="A4734" t="s">
        <v>13</v>
      </c>
      <c r="B4734" t="s">
        <v>67</v>
      </c>
      <c r="D4734" t="s">
        <v>19</v>
      </c>
      <c r="E4734" t="s">
        <v>73</v>
      </c>
      <c r="F4734">
        <v>7</v>
      </c>
      <c r="G4734" t="str">
        <f>VLOOKUP(Table1[[#This Row],[Week]],MonthWeek,3,FALSE)</f>
        <v>Feb</v>
      </c>
      <c r="H4734" s="42">
        <v>0.3</v>
      </c>
      <c r="I4734" s="4">
        <f>VLOOKUP(Table1[[#This Row],[Week]],WeekDays,2,FALSE)*Table1[[#This Row],[%]]*0.875</f>
        <v>1.3125</v>
      </c>
      <c r="J47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734" s="42"/>
    </row>
    <row r="4735" spans="1:11" hidden="1" x14ac:dyDescent="0.3">
      <c r="A4735" t="s">
        <v>13</v>
      </c>
      <c r="B4735" t="s">
        <v>67</v>
      </c>
      <c r="D4735" t="s">
        <v>15</v>
      </c>
      <c r="E4735" t="s">
        <v>127</v>
      </c>
      <c r="F4735">
        <v>7</v>
      </c>
      <c r="G4735" t="str">
        <f>VLOOKUP(Table1[[#This Row],[Week]],MonthWeek,3,FALSE)</f>
        <v>Feb</v>
      </c>
      <c r="H4735" s="42">
        <v>0.3</v>
      </c>
      <c r="I4735" s="4">
        <f>VLOOKUP(Table1[[#This Row],[Week]],WeekDays,2,FALSE)*Table1[[#This Row],[%]]*0.875</f>
        <v>1.3125</v>
      </c>
      <c r="J47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4735" s="42"/>
    </row>
    <row r="4736" spans="1:11" hidden="1" x14ac:dyDescent="0.3">
      <c r="A4736" t="s">
        <v>13</v>
      </c>
      <c r="B4736" t="s">
        <v>67</v>
      </c>
      <c r="D4736" t="s">
        <v>0</v>
      </c>
      <c r="E4736" t="s">
        <v>13</v>
      </c>
      <c r="F4736">
        <v>7</v>
      </c>
      <c r="G4736" t="str">
        <f>VLOOKUP(Table1[[#This Row],[Week]],MonthWeek,3,FALSE)</f>
        <v>Feb</v>
      </c>
      <c r="H4736" s="42">
        <v>0.15</v>
      </c>
      <c r="I4736" s="4">
        <f>VLOOKUP(Table1[[#This Row],[Week]],WeekDays,2,FALSE)*Table1[[#This Row],[%]]*0.875</f>
        <v>0.65625</v>
      </c>
      <c r="J47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736" s="42"/>
    </row>
    <row r="4737" spans="1:11" hidden="1" x14ac:dyDescent="0.3">
      <c r="A4737" t="s">
        <v>13</v>
      </c>
      <c r="B4737" t="s">
        <v>67</v>
      </c>
      <c r="D4737" t="s">
        <v>17</v>
      </c>
      <c r="E4737" t="s">
        <v>118</v>
      </c>
      <c r="F4737">
        <v>7</v>
      </c>
      <c r="G4737" t="str">
        <f>VLOOKUP(Table1[[#This Row],[Week]],MonthWeek,3,FALSE)</f>
        <v>Feb</v>
      </c>
      <c r="H4737" s="42">
        <v>0.2</v>
      </c>
      <c r="I4737" s="4">
        <f>VLOOKUP(Table1[[#This Row],[Week]],WeekDays,2,FALSE)*Table1[[#This Row],[%]]*0.875</f>
        <v>0.875</v>
      </c>
      <c r="J47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737" s="42"/>
    </row>
    <row r="4738" spans="1:11" hidden="1" x14ac:dyDescent="0.3">
      <c r="A4738" t="s">
        <v>6</v>
      </c>
      <c r="B4738" t="s">
        <v>31</v>
      </c>
      <c r="D4738" t="s">
        <v>19</v>
      </c>
      <c r="E4738" t="s">
        <v>19</v>
      </c>
      <c r="F4738">
        <v>7</v>
      </c>
      <c r="G4738" t="str">
        <f>VLOOKUP(Table1[[#This Row],[Week]],MonthWeek,3,FALSE)</f>
        <v>Feb</v>
      </c>
      <c r="H4738" s="58">
        <v>1</v>
      </c>
      <c r="I4738" s="4">
        <f>VLOOKUP(Table1[[#This Row],[Week]],WeekDays,2,FALSE)*Table1[[#This Row],[%]]*0.875</f>
        <v>4.375</v>
      </c>
      <c r="J473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4739" spans="1:11" hidden="1" x14ac:dyDescent="0.3">
      <c r="A4739" t="s">
        <v>6</v>
      </c>
      <c r="B4739" t="s">
        <v>31</v>
      </c>
      <c r="D4739" t="s">
        <v>15</v>
      </c>
      <c r="E4739" t="s">
        <v>15</v>
      </c>
      <c r="F4739">
        <v>7</v>
      </c>
      <c r="G4739" t="str">
        <f>VLOOKUP(Table1[[#This Row],[Week]],MonthWeek,3,FALSE)</f>
        <v>Feb</v>
      </c>
      <c r="H4739" s="58">
        <v>3</v>
      </c>
      <c r="I4739" s="4">
        <f>VLOOKUP(Table1[[#This Row],[Week]],WeekDays,2,FALSE)*Table1[[#This Row],[%]]*0.875</f>
        <v>13.125</v>
      </c>
      <c r="J473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4740" spans="1:11" hidden="1" x14ac:dyDescent="0.3">
      <c r="A4740" t="s">
        <v>6</v>
      </c>
      <c r="B4740" t="s">
        <v>31</v>
      </c>
      <c r="D4740" t="s">
        <v>15</v>
      </c>
      <c r="E4740" t="s">
        <v>100</v>
      </c>
      <c r="F4740">
        <v>7</v>
      </c>
      <c r="G4740" t="str">
        <f>VLOOKUP(Table1[[#This Row],[Week]],MonthWeek,3,FALSE)</f>
        <v>Feb</v>
      </c>
      <c r="I4740" s="4">
        <f>VLOOKUP(Table1[[#This Row],[Week]],WeekDays,2,FALSE)*Table1[[#This Row],[%]]*0.875</f>
        <v>0</v>
      </c>
      <c r="J474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741" spans="1:11" hidden="1" x14ac:dyDescent="0.3">
      <c r="A4741" t="s">
        <v>6</v>
      </c>
      <c r="B4741" t="s">
        <v>31</v>
      </c>
      <c r="D4741" t="s">
        <v>15</v>
      </c>
      <c r="E4741" t="s">
        <v>86</v>
      </c>
      <c r="F4741">
        <v>7</v>
      </c>
      <c r="G4741" t="str">
        <f>VLOOKUP(Table1[[#This Row],[Week]],MonthWeek,3,FALSE)</f>
        <v>Feb</v>
      </c>
      <c r="I4741" s="4">
        <f>VLOOKUP(Table1[[#This Row],[Week]],WeekDays,2,FALSE)*Table1[[#This Row],[%]]*0.875</f>
        <v>0</v>
      </c>
      <c r="J474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742" spans="1:11" hidden="1" x14ac:dyDescent="0.3">
      <c r="A4742" t="s">
        <v>6</v>
      </c>
      <c r="B4742" t="s">
        <v>31</v>
      </c>
      <c r="D4742" t="s">
        <v>0</v>
      </c>
      <c r="E4742" t="s">
        <v>6</v>
      </c>
      <c r="F4742">
        <v>7</v>
      </c>
      <c r="G4742" t="str">
        <f>VLOOKUP(Table1[[#This Row],[Week]],MonthWeek,3,FALSE)</f>
        <v>Feb</v>
      </c>
      <c r="I4742" s="4">
        <f>VLOOKUP(Table1[[#This Row],[Week]],WeekDays,2,FALSE)*Table1[[#This Row],[%]]*0.875</f>
        <v>0</v>
      </c>
      <c r="J47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743" spans="1:11" hidden="1" x14ac:dyDescent="0.3">
      <c r="A4743" t="s">
        <v>6</v>
      </c>
      <c r="B4743" t="s">
        <v>31</v>
      </c>
      <c r="D4743" t="s">
        <v>17</v>
      </c>
      <c r="E4743" t="s">
        <v>17</v>
      </c>
      <c r="F4743">
        <v>7</v>
      </c>
      <c r="G4743" t="str">
        <f>VLOOKUP(Table1[[#This Row],[Week]],MonthWeek,3,FALSE)</f>
        <v>Feb</v>
      </c>
      <c r="I4743" s="4">
        <f>VLOOKUP(Table1[[#This Row],[Week]],WeekDays,2,FALSE)*Table1[[#This Row],[%]]*0.875</f>
        <v>0</v>
      </c>
      <c r="J47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744" spans="1:11" hidden="1" x14ac:dyDescent="0.3">
      <c r="A4744" t="s">
        <v>13</v>
      </c>
      <c r="B4744" t="s">
        <v>90</v>
      </c>
      <c r="D4744" t="s">
        <v>19</v>
      </c>
      <c r="E4744" t="s">
        <v>114</v>
      </c>
      <c r="F4744">
        <v>7</v>
      </c>
      <c r="G4744" t="str">
        <f>VLOOKUP(Table1[[#This Row],[Week]],MonthWeek,3,FALSE)</f>
        <v>Feb</v>
      </c>
      <c r="H4744" s="42"/>
      <c r="I4744" s="4">
        <f>VLOOKUP(Table1[[#This Row],[Week]],WeekDays,2,FALSE)*Table1[[#This Row],[%]]*0.875</f>
        <v>0</v>
      </c>
      <c r="J47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44" s="42"/>
    </row>
    <row r="4745" spans="1:11" hidden="1" x14ac:dyDescent="0.3">
      <c r="A4745" t="s">
        <v>13</v>
      </c>
      <c r="B4745" t="s">
        <v>90</v>
      </c>
      <c r="D4745" t="s">
        <v>19</v>
      </c>
      <c r="E4745" t="s">
        <v>39</v>
      </c>
      <c r="F4745">
        <v>7</v>
      </c>
      <c r="G4745" t="str">
        <f>VLOOKUP(Table1[[#This Row],[Week]],MonthWeek,3,FALSE)</f>
        <v>Feb</v>
      </c>
      <c r="H4745" s="42">
        <v>0.15</v>
      </c>
      <c r="I4745" s="4">
        <f>VLOOKUP(Table1[[#This Row],[Week]],WeekDays,2,FALSE)*Table1[[#This Row],[%]]*0.875</f>
        <v>0.65625</v>
      </c>
      <c r="J47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4745" s="42"/>
    </row>
    <row r="4746" spans="1:11" hidden="1" x14ac:dyDescent="0.3">
      <c r="A4746" t="s">
        <v>13</v>
      </c>
      <c r="B4746" t="s">
        <v>90</v>
      </c>
      <c r="D4746" t="s">
        <v>15</v>
      </c>
      <c r="E4746" t="s">
        <v>127</v>
      </c>
      <c r="F4746">
        <v>7</v>
      </c>
      <c r="G4746" t="str">
        <f>VLOOKUP(Table1[[#This Row],[Week]],MonthWeek,3,FALSE)</f>
        <v>Feb</v>
      </c>
      <c r="H4746" s="42"/>
      <c r="I4746" s="4">
        <f>VLOOKUP(Table1[[#This Row],[Week]],WeekDays,2,FALSE)*Table1[[#This Row],[%]]*0.875</f>
        <v>0</v>
      </c>
      <c r="J47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46" s="42"/>
    </row>
    <row r="4747" spans="1:11" hidden="1" x14ac:dyDescent="0.3">
      <c r="A4747" t="s">
        <v>13</v>
      </c>
      <c r="B4747" t="s">
        <v>90</v>
      </c>
      <c r="D4747" t="s">
        <v>15</v>
      </c>
      <c r="E4747" t="s">
        <v>138</v>
      </c>
      <c r="F4747">
        <v>7</v>
      </c>
      <c r="G4747" t="str">
        <f>VLOOKUP(Table1[[#This Row],[Week]],MonthWeek,3,FALSE)</f>
        <v>Feb</v>
      </c>
      <c r="H4747" s="42">
        <v>0.4</v>
      </c>
      <c r="I4747" s="4">
        <f>VLOOKUP(Table1[[#This Row],[Week]],WeekDays,2,FALSE)*Table1[[#This Row],[%]]*0.875</f>
        <v>1.75</v>
      </c>
      <c r="J47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747" s="42"/>
    </row>
    <row r="4748" spans="1:11" hidden="1" x14ac:dyDescent="0.3">
      <c r="A4748" t="s">
        <v>13</v>
      </c>
      <c r="B4748" t="s">
        <v>90</v>
      </c>
      <c r="D4748" t="s">
        <v>0</v>
      </c>
      <c r="E4748" t="s">
        <v>13</v>
      </c>
      <c r="F4748">
        <v>7</v>
      </c>
      <c r="G4748" t="str">
        <f>VLOOKUP(Table1[[#This Row],[Week]],MonthWeek,3,FALSE)</f>
        <v>Feb</v>
      </c>
      <c r="H4748" s="42">
        <v>0.15</v>
      </c>
      <c r="I4748" s="4">
        <f>VLOOKUP(Table1[[#This Row],[Week]],WeekDays,2,FALSE)*Table1[[#This Row],[%]]*0.875</f>
        <v>0.65625</v>
      </c>
      <c r="J47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748" s="42"/>
    </row>
    <row r="4749" spans="1:11" hidden="1" x14ac:dyDescent="0.3">
      <c r="A4749" t="s">
        <v>13</v>
      </c>
      <c r="B4749" t="s">
        <v>90</v>
      </c>
      <c r="D4749" t="s">
        <v>17</v>
      </c>
      <c r="E4749" t="s">
        <v>118</v>
      </c>
      <c r="F4749">
        <v>7</v>
      </c>
      <c r="G4749" t="str">
        <f>VLOOKUP(Table1[[#This Row],[Week]],MonthWeek,3,FALSE)</f>
        <v>Feb</v>
      </c>
      <c r="H4749" s="42">
        <v>0.2</v>
      </c>
      <c r="I4749" s="4">
        <f>VLOOKUP(Table1[[#This Row],[Week]],WeekDays,2,FALSE)*Table1[[#This Row],[%]]*0.875</f>
        <v>0.875</v>
      </c>
      <c r="J47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749" s="42"/>
    </row>
    <row r="4750" spans="1:11" hidden="1" x14ac:dyDescent="0.3">
      <c r="A4750" t="s">
        <v>13</v>
      </c>
      <c r="B4750" t="s">
        <v>59</v>
      </c>
      <c r="D4750" t="s">
        <v>19</v>
      </c>
      <c r="E4750" t="s">
        <v>102</v>
      </c>
      <c r="F4750">
        <v>7</v>
      </c>
      <c r="G4750" t="str">
        <f>VLOOKUP(Table1[[#This Row],[Week]],MonthWeek,3,FALSE)</f>
        <v>Feb</v>
      </c>
      <c r="H4750" s="42"/>
      <c r="I4750" s="4">
        <f>VLOOKUP(Table1[[#This Row],[Week]],WeekDays,2,FALSE)*Table1[[#This Row],[%]]*0.875</f>
        <v>0</v>
      </c>
      <c r="J47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50" s="42"/>
    </row>
    <row r="4751" spans="1:11" hidden="1" x14ac:dyDescent="0.3">
      <c r="A4751" t="s">
        <v>13</v>
      </c>
      <c r="B4751" t="s">
        <v>59</v>
      </c>
      <c r="D4751" t="s">
        <v>19</v>
      </c>
      <c r="E4751" t="s">
        <v>39</v>
      </c>
      <c r="F4751">
        <v>7</v>
      </c>
      <c r="G4751" t="str">
        <f>VLOOKUP(Table1[[#This Row],[Week]],MonthWeek,3,FALSE)</f>
        <v>Feb</v>
      </c>
      <c r="H4751" s="42">
        <v>0.25</v>
      </c>
      <c r="I4751" s="4">
        <f>VLOOKUP(Table1[[#This Row],[Week]],WeekDays,2,FALSE)*Table1[[#This Row],[%]]*0.875</f>
        <v>1.09375</v>
      </c>
      <c r="J47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751" s="42"/>
    </row>
    <row r="4752" spans="1:11" hidden="1" x14ac:dyDescent="0.3">
      <c r="A4752" t="s">
        <v>13</v>
      </c>
      <c r="B4752" t="s">
        <v>59</v>
      </c>
      <c r="D4752" t="s">
        <v>15</v>
      </c>
      <c r="E4752" t="s">
        <v>92</v>
      </c>
      <c r="F4752">
        <v>7</v>
      </c>
      <c r="G4752" t="str">
        <f>VLOOKUP(Table1[[#This Row],[Week]],MonthWeek,3,FALSE)</f>
        <v>Feb</v>
      </c>
      <c r="H4752" s="42"/>
      <c r="I4752" s="4">
        <f>VLOOKUP(Table1[[#This Row],[Week]],WeekDays,2,FALSE)*Table1[[#This Row],[%]]*0.875</f>
        <v>0</v>
      </c>
      <c r="J47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52" s="42"/>
    </row>
    <row r="4753" spans="1:11" hidden="1" x14ac:dyDescent="0.3">
      <c r="A4753" t="s">
        <v>13</v>
      </c>
      <c r="B4753" t="s">
        <v>59</v>
      </c>
      <c r="D4753" t="s">
        <v>15</v>
      </c>
      <c r="E4753" t="s">
        <v>128</v>
      </c>
      <c r="F4753">
        <v>7</v>
      </c>
      <c r="G4753" t="str">
        <f>VLOOKUP(Table1[[#This Row],[Week]],MonthWeek,3,FALSE)</f>
        <v>Feb</v>
      </c>
      <c r="H4753" s="42">
        <v>0.4</v>
      </c>
      <c r="I4753" s="4">
        <f>VLOOKUP(Table1[[#This Row],[Week]],WeekDays,2,FALSE)*Table1[[#This Row],[%]]*0.875</f>
        <v>1.75</v>
      </c>
      <c r="J47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753" s="42"/>
    </row>
    <row r="4754" spans="1:11" hidden="1" x14ac:dyDescent="0.3">
      <c r="A4754" t="s">
        <v>13</v>
      </c>
      <c r="B4754" t="s">
        <v>59</v>
      </c>
      <c r="D4754" t="s">
        <v>15</v>
      </c>
      <c r="E4754" t="s">
        <v>78</v>
      </c>
      <c r="F4754">
        <v>7</v>
      </c>
      <c r="G4754" t="str">
        <f>VLOOKUP(Table1[[#This Row],[Week]],MonthWeek,3,FALSE)</f>
        <v>Feb</v>
      </c>
      <c r="H4754" s="42"/>
      <c r="I4754" s="4">
        <f>VLOOKUP(Table1[[#This Row],[Week]],WeekDays,2,FALSE)*Table1[[#This Row],[%]]*0.875</f>
        <v>0</v>
      </c>
      <c r="J47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54" s="42"/>
    </row>
    <row r="4755" spans="1:11" hidden="1" x14ac:dyDescent="0.3">
      <c r="A4755" t="s">
        <v>13</v>
      </c>
      <c r="B4755" t="s">
        <v>59</v>
      </c>
      <c r="D4755" t="s">
        <v>0</v>
      </c>
      <c r="E4755" t="s">
        <v>13</v>
      </c>
      <c r="F4755">
        <v>7</v>
      </c>
      <c r="G4755" t="str">
        <f>VLOOKUP(Table1[[#This Row],[Week]],MonthWeek,3,FALSE)</f>
        <v>Feb</v>
      </c>
      <c r="H4755" s="42">
        <v>0.15</v>
      </c>
      <c r="I4755" s="4">
        <f>VLOOKUP(Table1[[#This Row],[Week]],WeekDays,2,FALSE)*Table1[[#This Row],[%]]*0.875</f>
        <v>0.65625</v>
      </c>
      <c r="J47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755" s="42"/>
    </row>
    <row r="4756" spans="1:11" hidden="1" x14ac:dyDescent="0.3">
      <c r="A4756" t="s">
        <v>13</v>
      </c>
      <c r="B4756" t="s">
        <v>59</v>
      </c>
      <c r="D4756" t="s">
        <v>17</v>
      </c>
      <c r="E4756" t="s">
        <v>72</v>
      </c>
      <c r="F4756">
        <v>7</v>
      </c>
      <c r="G4756" t="str">
        <f>VLOOKUP(Table1[[#This Row],[Week]],MonthWeek,3,FALSE)</f>
        <v>Feb</v>
      </c>
      <c r="H4756" s="42">
        <v>0.2</v>
      </c>
      <c r="I4756" s="4">
        <f>VLOOKUP(Table1[[#This Row],[Week]],WeekDays,2,FALSE)*Table1[[#This Row],[%]]*0.875</f>
        <v>0.875</v>
      </c>
      <c r="J47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756" s="42"/>
    </row>
    <row r="4757" spans="1:11" hidden="1" x14ac:dyDescent="0.3">
      <c r="A4757" t="s">
        <v>10</v>
      </c>
      <c r="B4757" t="s">
        <v>10</v>
      </c>
      <c r="D4757" t="s">
        <v>17</v>
      </c>
      <c r="E4757" t="s">
        <v>72</v>
      </c>
      <c r="F4757">
        <v>7</v>
      </c>
      <c r="G4757" t="str">
        <f>VLOOKUP(Table1[[#This Row],[Week]],MonthWeek,3,FALSE)</f>
        <v>Feb</v>
      </c>
      <c r="H4757" s="42"/>
      <c r="I4757" s="4">
        <f>VLOOKUP(Table1[[#This Row],[Week]],WeekDays,2,FALSE)*Table1[[#This Row],[%]]*0.875</f>
        <v>0</v>
      </c>
      <c r="J47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57" s="42"/>
    </row>
    <row r="4758" spans="1:11" hidden="1" x14ac:dyDescent="0.3">
      <c r="A4758" t="s">
        <v>10</v>
      </c>
      <c r="B4758" t="s">
        <v>10</v>
      </c>
      <c r="D4758" t="s">
        <v>17</v>
      </c>
      <c r="E4758" t="s">
        <v>79</v>
      </c>
      <c r="F4758">
        <v>7</v>
      </c>
      <c r="G4758" t="str">
        <f>VLOOKUP(Table1[[#This Row],[Week]],MonthWeek,3,FALSE)</f>
        <v>Feb</v>
      </c>
      <c r="H4758" s="42"/>
      <c r="I4758" s="4">
        <f>VLOOKUP(Table1[[#This Row],[Week]],WeekDays,2,FALSE)*Table1[[#This Row],[%]]*0.875</f>
        <v>0</v>
      </c>
      <c r="J47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58" s="42"/>
    </row>
    <row r="4759" spans="1:11" hidden="1" x14ac:dyDescent="0.3">
      <c r="A4759" t="s">
        <v>10</v>
      </c>
      <c r="B4759" t="s">
        <v>10</v>
      </c>
      <c r="D4759" t="s">
        <v>17</v>
      </c>
      <c r="E4759" t="s">
        <v>62</v>
      </c>
      <c r="F4759">
        <v>7</v>
      </c>
      <c r="G4759" t="str">
        <f>VLOOKUP(Table1[[#This Row],[Week]],MonthWeek,3,FALSE)</f>
        <v>Feb</v>
      </c>
      <c r="H4759" s="42"/>
      <c r="I4759" s="4">
        <f>VLOOKUP(Table1[[#This Row],[Week]],WeekDays,2,FALSE)*Table1[[#This Row],[%]]*0.875</f>
        <v>0</v>
      </c>
      <c r="J47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59" s="42"/>
    </row>
    <row r="4760" spans="1:11" hidden="1" x14ac:dyDescent="0.3">
      <c r="A4760" t="s">
        <v>4</v>
      </c>
      <c r="B4760" t="s">
        <v>45</v>
      </c>
      <c r="D4760" t="s">
        <v>19</v>
      </c>
      <c r="E4760" t="s">
        <v>102</v>
      </c>
      <c r="F4760">
        <v>7</v>
      </c>
      <c r="G4760" t="str">
        <f>VLOOKUP(Table1[[#This Row],[Week]],MonthWeek,3,FALSE)</f>
        <v>Feb</v>
      </c>
      <c r="H4760" s="42">
        <v>0.2</v>
      </c>
      <c r="I4760" s="4">
        <f>VLOOKUP(Table1[[#This Row],[Week]],WeekDays,2,FALSE)*Table1[[#This Row],[%]]*0.875</f>
        <v>0.875</v>
      </c>
      <c r="J47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760" s="42"/>
    </row>
    <row r="4761" spans="1:11" hidden="1" x14ac:dyDescent="0.3">
      <c r="A4761" t="s">
        <v>4</v>
      </c>
      <c r="B4761" t="s">
        <v>45</v>
      </c>
      <c r="D4761" t="s">
        <v>15</v>
      </c>
      <c r="E4761" t="s">
        <v>130</v>
      </c>
      <c r="F4761">
        <v>7</v>
      </c>
      <c r="G4761" t="str">
        <f>VLOOKUP(Table1[[#This Row],[Week]],MonthWeek,3,FALSE)</f>
        <v>Feb</v>
      </c>
      <c r="H4761" s="42">
        <v>0.3</v>
      </c>
      <c r="I4761" s="4">
        <f>VLOOKUP(Table1[[#This Row],[Week]],WeekDays,2,FALSE)*Table1[[#This Row],[%]]*0.875</f>
        <v>1.3125</v>
      </c>
      <c r="J47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761" s="42"/>
    </row>
    <row r="4762" spans="1:11" hidden="1" x14ac:dyDescent="0.3">
      <c r="A4762" t="s">
        <v>4</v>
      </c>
      <c r="B4762" t="s">
        <v>45</v>
      </c>
      <c r="D4762" t="s">
        <v>0</v>
      </c>
      <c r="E4762" t="s">
        <v>4</v>
      </c>
      <c r="F4762">
        <v>7</v>
      </c>
      <c r="G4762" t="str">
        <f>VLOOKUP(Table1[[#This Row],[Week]],MonthWeek,3,FALSE)</f>
        <v>Feb</v>
      </c>
      <c r="H4762" s="42">
        <v>0.2</v>
      </c>
      <c r="I4762" s="4">
        <f>VLOOKUP(Table1[[#This Row],[Week]],WeekDays,2,FALSE)*Table1[[#This Row],[%]]*0.875</f>
        <v>0.875</v>
      </c>
      <c r="J47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762" s="42"/>
    </row>
    <row r="4763" spans="1:11" hidden="1" x14ac:dyDescent="0.3">
      <c r="A4763" t="s">
        <v>4</v>
      </c>
      <c r="B4763" t="s">
        <v>45</v>
      </c>
      <c r="D4763" t="s">
        <v>17</v>
      </c>
      <c r="E4763" t="s">
        <v>118</v>
      </c>
      <c r="F4763">
        <v>7</v>
      </c>
      <c r="G4763" t="str">
        <f>VLOOKUP(Table1[[#This Row],[Week]],MonthWeek,3,FALSE)</f>
        <v>Feb</v>
      </c>
      <c r="H4763" s="42">
        <v>0.2</v>
      </c>
      <c r="I4763" s="4">
        <f>VLOOKUP(Table1[[#This Row],[Week]],WeekDays,2,FALSE)*Table1[[#This Row],[%]]*0.875</f>
        <v>0.875</v>
      </c>
      <c r="J47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763" s="42"/>
    </row>
    <row r="4764" spans="1:11" hidden="1" x14ac:dyDescent="0.3">
      <c r="A4764" t="s">
        <v>13</v>
      </c>
      <c r="B4764" t="s">
        <v>98</v>
      </c>
      <c r="D4764" t="s">
        <v>19</v>
      </c>
      <c r="E4764" t="s">
        <v>39</v>
      </c>
      <c r="F4764">
        <v>7</v>
      </c>
      <c r="G4764" t="str">
        <f>VLOOKUP(Table1[[#This Row],[Week]],MonthWeek,3,FALSE)</f>
        <v>Feb</v>
      </c>
      <c r="H4764" s="42">
        <v>0.25</v>
      </c>
      <c r="I4764" s="4">
        <f>VLOOKUP(Table1[[#This Row],[Week]],WeekDays,2,FALSE)*Table1[[#This Row],[%]]*0.875</f>
        <v>1.09375</v>
      </c>
      <c r="J47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764" s="42"/>
    </row>
    <row r="4765" spans="1:11" hidden="1" x14ac:dyDescent="0.3">
      <c r="A4765" t="s">
        <v>13</v>
      </c>
      <c r="B4765" t="s">
        <v>98</v>
      </c>
      <c r="D4765" t="s">
        <v>15</v>
      </c>
      <c r="E4765" t="s">
        <v>126</v>
      </c>
      <c r="F4765">
        <v>7</v>
      </c>
      <c r="G4765" t="str">
        <f>VLOOKUP(Table1[[#This Row],[Week]],MonthWeek,3,FALSE)</f>
        <v>Feb</v>
      </c>
      <c r="H4765" s="42"/>
      <c r="I4765" s="4">
        <f>VLOOKUP(Table1[[#This Row],[Week]],WeekDays,2,FALSE)*Table1[[#This Row],[%]]*0.875</f>
        <v>0</v>
      </c>
      <c r="J47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65" s="42"/>
    </row>
    <row r="4766" spans="1:11" hidden="1" x14ac:dyDescent="0.3">
      <c r="A4766" t="s">
        <v>13</v>
      </c>
      <c r="B4766" t="s">
        <v>98</v>
      </c>
      <c r="D4766" t="s">
        <v>15</v>
      </c>
      <c r="E4766" t="s">
        <v>117</v>
      </c>
      <c r="F4766">
        <v>7</v>
      </c>
      <c r="G4766" t="str">
        <f>VLOOKUP(Table1[[#This Row],[Week]],MonthWeek,3,FALSE)</f>
        <v>Feb</v>
      </c>
      <c r="H4766" s="42">
        <v>0.4</v>
      </c>
      <c r="I4766" s="4">
        <f>VLOOKUP(Table1[[#This Row],[Week]],WeekDays,2,FALSE)*Table1[[#This Row],[%]]*0.875</f>
        <v>1.75</v>
      </c>
      <c r="J476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766" s="42"/>
    </row>
    <row r="4767" spans="1:11" hidden="1" x14ac:dyDescent="0.3">
      <c r="A4767" t="s">
        <v>13</v>
      </c>
      <c r="B4767" t="s">
        <v>98</v>
      </c>
      <c r="D4767" t="s">
        <v>0</v>
      </c>
      <c r="E4767" t="s">
        <v>13</v>
      </c>
      <c r="F4767">
        <v>7</v>
      </c>
      <c r="G4767" t="str">
        <f>VLOOKUP(Table1[[#This Row],[Week]],MonthWeek,3,FALSE)</f>
        <v>Feb</v>
      </c>
      <c r="H4767" s="42">
        <v>0.15</v>
      </c>
      <c r="I4767" s="4">
        <f>VLOOKUP(Table1[[#This Row],[Week]],WeekDays,2,FALSE)*Table1[[#This Row],[%]]*0.875</f>
        <v>0.65625</v>
      </c>
      <c r="J47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767" s="42"/>
    </row>
    <row r="4768" spans="1:11" hidden="1" x14ac:dyDescent="0.3">
      <c r="A4768" t="s">
        <v>13</v>
      </c>
      <c r="B4768" t="s">
        <v>98</v>
      </c>
      <c r="D4768" t="s">
        <v>17</v>
      </c>
      <c r="E4768" t="s">
        <v>72</v>
      </c>
      <c r="F4768">
        <v>7</v>
      </c>
      <c r="G4768" t="str">
        <f>VLOOKUP(Table1[[#This Row],[Week]],MonthWeek,3,FALSE)</f>
        <v>Feb</v>
      </c>
      <c r="H4768" s="42">
        <v>0.2</v>
      </c>
      <c r="I4768" s="4">
        <f>VLOOKUP(Table1[[#This Row],[Week]],WeekDays,2,FALSE)*Table1[[#This Row],[%]]*0.875</f>
        <v>0.875</v>
      </c>
      <c r="J47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768" s="42"/>
    </row>
    <row r="4769" spans="1:11" hidden="1" x14ac:dyDescent="0.3">
      <c r="A4769" t="s">
        <v>4</v>
      </c>
      <c r="B4769" t="s">
        <v>32</v>
      </c>
      <c r="D4769" t="s">
        <v>15</v>
      </c>
      <c r="E4769" t="s">
        <v>37</v>
      </c>
      <c r="F4769">
        <v>7</v>
      </c>
      <c r="G4769" t="str">
        <f>VLOOKUP(Table1[[#This Row],[Week]],MonthWeek,3,FALSE)</f>
        <v>Feb</v>
      </c>
      <c r="H4769" s="42"/>
      <c r="I4769" s="4">
        <f>VLOOKUP(Table1[[#This Row],[Week]],WeekDays,2,FALSE)*Table1[[#This Row],[%]]*0.875</f>
        <v>0</v>
      </c>
      <c r="J47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69" s="42"/>
    </row>
    <row r="4770" spans="1:11" hidden="1" x14ac:dyDescent="0.3">
      <c r="A4770" t="s">
        <v>4</v>
      </c>
      <c r="B4770" t="s">
        <v>32</v>
      </c>
      <c r="D4770" t="s">
        <v>15</v>
      </c>
      <c r="E4770" t="s">
        <v>134</v>
      </c>
      <c r="F4770">
        <v>7</v>
      </c>
      <c r="G4770" t="str">
        <f>VLOOKUP(Table1[[#This Row],[Week]],MonthWeek,3,FALSE)</f>
        <v>Feb</v>
      </c>
      <c r="H4770" s="42"/>
      <c r="I4770" s="4">
        <f>VLOOKUP(Table1[[#This Row],[Week]],WeekDays,2,FALSE)*Table1[[#This Row],[%]]*0.875</f>
        <v>0</v>
      </c>
      <c r="J47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0" s="42"/>
    </row>
    <row r="4771" spans="1:11" hidden="1" x14ac:dyDescent="0.3">
      <c r="A4771" t="s">
        <v>4</v>
      </c>
      <c r="B4771" t="s">
        <v>32</v>
      </c>
      <c r="D4771" t="s">
        <v>15</v>
      </c>
      <c r="E4771" t="s">
        <v>135</v>
      </c>
      <c r="F4771">
        <v>7</v>
      </c>
      <c r="G4771" t="str">
        <f>VLOOKUP(Table1[[#This Row],[Week]],MonthWeek,3,FALSE)</f>
        <v>Feb</v>
      </c>
      <c r="H4771" s="42"/>
      <c r="I4771" s="4">
        <f>VLOOKUP(Table1[[#This Row],[Week]],WeekDays,2,FALSE)*Table1[[#This Row],[%]]*0.875</f>
        <v>0</v>
      </c>
      <c r="J47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1" s="42"/>
    </row>
    <row r="4772" spans="1:11" hidden="1" x14ac:dyDescent="0.3">
      <c r="A4772" t="s">
        <v>4</v>
      </c>
      <c r="B4772" t="s">
        <v>32</v>
      </c>
      <c r="D4772" t="s">
        <v>0</v>
      </c>
      <c r="E4772" t="s">
        <v>4</v>
      </c>
      <c r="F4772">
        <v>7</v>
      </c>
      <c r="G4772" t="str">
        <f>VLOOKUP(Table1[[#This Row],[Week]],MonthWeek,3,FALSE)</f>
        <v>Feb</v>
      </c>
      <c r="H4772" s="42"/>
      <c r="I4772" s="4">
        <f>VLOOKUP(Table1[[#This Row],[Week]],WeekDays,2,FALSE)*Table1[[#This Row],[%]]*0.875</f>
        <v>0</v>
      </c>
      <c r="J47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2" s="42"/>
    </row>
    <row r="4773" spans="1:11" hidden="1" x14ac:dyDescent="0.3">
      <c r="A4773" t="s">
        <v>4</v>
      </c>
      <c r="B4773" t="s">
        <v>32</v>
      </c>
      <c r="D4773" t="s">
        <v>17</v>
      </c>
      <c r="E4773" t="s">
        <v>79</v>
      </c>
      <c r="F4773">
        <v>7</v>
      </c>
      <c r="G4773" t="str">
        <f>VLOOKUP(Table1[[#This Row],[Week]],MonthWeek,3,FALSE)</f>
        <v>Feb</v>
      </c>
      <c r="H4773" s="42"/>
      <c r="I4773" s="4">
        <f>VLOOKUP(Table1[[#This Row],[Week]],WeekDays,2,FALSE)*Table1[[#This Row],[%]]*0.875</f>
        <v>0</v>
      </c>
      <c r="J47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3" s="42"/>
    </row>
    <row r="4774" spans="1:11" hidden="1" x14ac:dyDescent="0.3">
      <c r="A4774" t="s">
        <v>6</v>
      </c>
      <c r="B4774" t="s">
        <v>56</v>
      </c>
      <c r="D4774" t="s">
        <v>19</v>
      </c>
      <c r="E4774" t="s">
        <v>114</v>
      </c>
      <c r="F4774">
        <v>7</v>
      </c>
      <c r="G4774" t="str">
        <f>VLOOKUP(Table1[[#This Row],[Week]],MonthWeek,3,FALSE)</f>
        <v>Feb</v>
      </c>
      <c r="H4774" s="42"/>
      <c r="I4774" s="4">
        <f>VLOOKUP(Table1[[#This Row],[Week]],WeekDays,2,FALSE)*Table1[[#This Row],[%]]*0.875</f>
        <v>0</v>
      </c>
      <c r="J47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4" s="42"/>
    </row>
    <row r="4775" spans="1:11" hidden="1" x14ac:dyDescent="0.3">
      <c r="A4775" t="s">
        <v>6</v>
      </c>
      <c r="B4775" t="s">
        <v>56</v>
      </c>
      <c r="D4775" t="s">
        <v>15</v>
      </c>
      <c r="E4775" t="s">
        <v>122</v>
      </c>
      <c r="F4775">
        <v>7</v>
      </c>
      <c r="G4775" t="str">
        <f>VLOOKUP(Table1[[#This Row],[Week]],MonthWeek,3,FALSE)</f>
        <v>Feb</v>
      </c>
      <c r="H4775" s="42"/>
      <c r="I4775" s="4">
        <f>VLOOKUP(Table1[[#This Row],[Week]],WeekDays,2,FALSE)*Table1[[#This Row],[%]]*0.875</f>
        <v>0</v>
      </c>
      <c r="J47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5" s="42"/>
    </row>
    <row r="4776" spans="1:11" hidden="1" x14ac:dyDescent="0.3">
      <c r="A4776" t="s">
        <v>6</v>
      </c>
      <c r="B4776" t="s">
        <v>56</v>
      </c>
      <c r="D4776" t="s">
        <v>0</v>
      </c>
      <c r="E4776" t="s">
        <v>6</v>
      </c>
      <c r="F4776">
        <v>7</v>
      </c>
      <c r="G4776" t="str">
        <f>VLOOKUP(Table1[[#This Row],[Week]],MonthWeek,3,FALSE)</f>
        <v>Feb</v>
      </c>
      <c r="H4776" s="42"/>
      <c r="I4776" s="4">
        <f>VLOOKUP(Table1[[#This Row],[Week]],WeekDays,2,FALSE)*Table1[[#This Row],[%]]*0.875</f>
        <v>0</v>
      </c>
      <c r="J47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6" s="42"/>
    </row>
    <row r="4777" spans="1:11" hidden="1" x14ac:dyDescent="0.3">
      <c r="A4777" t="s">
        <v>6</v>
      </c>
      <c r="B4777" t="s">
        <v>56</v>
      </c>
      <c r="D4777" t="s">
        <v>17</v>
      </c>
      <c r="E4777" t="s">
        <v>50</v>
      </c>
      <c r="F4777">
        <v>7</v>
      </c>
      <c r="G4777" t="str">
        <f>VLOOKUP(Table1[[#This Row],[Week]],MonthWeek,3,FALSE)</f>
        <v>Feb</v>
      </c>
      <c r="H4777" s="42"/>
      <c r="I4777" s="4">
        <f>VLOOKUP(Table1[[#This Row],[Week]],WeekDays,2,FALSE)*Table1[[#This Row],[%]]*0.875</f>
        <v>0</v>
      </c>
      <c r="J47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7" s="42"/>
    </row>
    <row r="4778" spans="1:11" hidden="1" x14ac:dyDescent="0.3">
      <c r="A4778" t="s">
        <v>5</v>
      </c>
      <c r="B4778" t="s">
        <v>46</v>
      </c>
      <c r="D4778" t="s">
        <v>19</v>
      </c>
      <c r="E4778" t="s">
        <v>108</v>
      </c>
      <c r="F4778">
        <v>7</v>
      </c>
      <c r="G4778" t="str">
        <f>VLOOKUP(Table1[[#This Row],[Week]],MonthWeek,3,FALSE)</f>
        <v>Feb</v>
      </c>
      <c r="H4778" s="42"/>
      <c r="I4778" s="4">
        <f>VLOOKUP(Table1[[#This Row],[Week]],WeekDays,2,FALSE)*Table1[[#This Row],[%]]*0.875</f>
        <v>0</v>
      </c>
      <c r="J47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8" s="42"/>
    </row>
    <row r="4779" spans="1:11" hidden="1" x14ac:dyDescent="0.3">
      <c r="A4779" t="s">
        <v>5</v>
      </c>
      <c r="B4779" t="s">
        <v>46</v>
      </c>
      <c r="D4779" t="s">
        <v>19</v>
      </c>
      <c r="E4779" t="s">
        <v>39</v>
      </c>
      <c r="F4779">
        <v>7</v>
      </c>
      <c r="G4779" t="str">
        <f>VLOOKUP(Table1[[#This Row],[Week]],MonthWeek,3,FALSE)</f>
        <v>Feb</v>
      </c>
      <c r="H4779" s="42"/>
      <c r="I4779" s="4">
        <f>VLOOKUP(Table1[[#This Row],[Week]],WeekDays,2,FALSE)*Table1[[#This Row],[%]]*0.875</f>
        <v>0</v>
      </c>
      <c r="J47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79" s="42"/>
    </row>
    <row r="4780" spans="1:11" hidden="1" x14ac:dyDescent="0.3">
      <c r="A4780" t="s">
        <v>5</v>
      </c>
      <c r="B4780" t="s">
        <v>46</v>
      </c>
      <c r="D4780" t="s">
        <v>15</v>
      </c>
      <c r="E4780" t="s">
        <v>132</v>
      </c>
      <c r="F4780">
        <v>7</v>
      </c>
      <c r="G4780" t="str">
        <f>VLOOKUP(Table1[[#This Row],[Week]],MonthWeek,3,FALSE)</f>
        <v>Feb</v>
      </c>
      <c r="H4780" s="42">
        <v>0.5</v>
      </c>
      <c r="I4780" s="4">
        <f>VLOOKUP(Table1[[#This Row],[Week]],WeekDays,2,FALSE)*Table1[[#This Row],[%]]*0.875</f>
        <v>2.1875</v>
      </c>
      <c r="J47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780" s="42"/>
    </row>
    <row r="4781" spans="1:11" hidden="1" x14ac:dyDescent="0.3">
      <c r="A4781" t="s">
        <v>5</v>
      </c>
      <c r="B4781" t="s">
        <v>46</v>
      </c>
      <c r="D4781" t="s">
        <v>15</v>
      </c>
      <c r="E4781" t="s">
        <v>133</v>
      </c>
      <c r="F4781">
        <v>7</v>
      </c>
      <c r="G4781" t="str">
        <f>VLOOKUP(Table1[[#This Row],[Week]],MonthWeek,3,FALSE)</f>
        <v>Feb</v>
      </c>
      <c r="H4781" s="42"/>
      <c r="I4781" s="4">
        <f>VLOOKUP(Table1[[#This Row],[Week]],WeekDays,2,FALSE)*Table1[[#This Row],[%]]*0.875</f>
        <v>0</v>
      </c>
      <c r="J47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81" s="42"/>
    </row>
    <row r="4782" spans="1:11" hidden="1" x14ac:dyDescent="0.3">
      <c r="A4782" t="s">
        <v>5</v>
      </c>
      <c r="B4782" t="s">
        <v>46</v>
      </c>
      <c r="D4782" t="s">
        <v>15</v>
      </c>
      <c r="E4782" t="s">
        <v>78</v>
      </c>
      <c r="F4782">
        <v>7</v>
      </c>
      <c r="G4782" t="str">
        <f>VLOOKUP(Table1[[#This Row],[Week]],MonthWeek,3,FALSE)</f>
        <v>Feb</v>
      </c>
      <c r="H4782" s="42"/>
      <c r="I4782" s="4">
        <f>VLOOKUP(Table1[[#This Row],[Week]],WeekDays,2,FALSE)*Table1[[#This Row],[%]]*0.875</f>
        <v>0</v>
      </c>
      <c r="J47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82" s="42"/>
    </row>
    <row r="4783" spans="1:11" hidden="1" x14ac:dyDescent="0.3">
      <c r="A4783" t="s">
        <v>5</v>
      </c>
      <c r="B4783" t="s">
        <v>46</v>
      </c>
      <c r="D4783" t="s">
        <v>17</v>
      </c>
      <c r="E4783" t="s">
        <v>62</v>
      </c>
      <c r="F4783">
        <v>7</v>
      </c>
      <c r="G4783" t="str">
        <f>VLOOKUP(Table1[[#This Row],[Week]],MonthWeek,3,FALSE)</f>
        <v>Feb</v>
      </c>
      <c r="H4783" s="42">
        <v>0.1</v>
      </c>
      <c r="I4783" s="4">
        <f>VLOOKUP(Table1[[#This Row],[Week]],WeekDays,2,FALSE)*Table1[[#This Row],[%]]*0.875</f>
        <v>0.4375</v>
      </c>
      <c r="J47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783" s="42"/>
    </row>
    <row r="4784" spans="1:11" hidden="1" x14ac:dyDescent="0.3">
      <c r="A4784" t="s">
        <v>14</v>
      </c>
      <c r="B4784" t="s">
        <v>85</v>
      </c>
      <c r="D4784" t="s">
        <v>19</v>
      </c>
      <c r="E4784" t="s">
        <v>108</v>
      </c>
      <c r="F4784">
        <v>7</v>
      </c>
      <c r="G4784" t="str">
        <f>VLOOKUP(Table1[[#This Row],[Week]],MonthWeek,3,FALSE)</f>
        <v>Feb</v>
      </c>
      <c r="H4784" s="42">
        <v>0.2</v>
      </c>
      <c r="I4784" s="4">
        <f>VLOOKUP(Table1[[#This Row],[Week]],WeekDays,2,FALSE)*Table1[[#This Row],[%]]*0.875</f>
        <v>0.875</v>
      </c>
      <c r="J47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784" s="42"/>
    </row>
    <row r="4785" spans="1:11" hidden="1" x14ac:dyDescent="0.3">
      <c r="A4785" t="s">
        <v>14</v>
      </c>
      <c r="B4785" t="s">
        <v>85</v>
      </c>
      <c r="D4785" t="s">
        <v>15</v>
      </c>
      <c r="E4785" t="s">
        <v>92</v>
      </c>
      <c r="F4785">
        <v>7</v>
      </c>
      <c r="G4785" t="str">
        <f>VLOOKUP(Table1[[#This Row],[Week]],MonthWeek,3,FALSE)</f>
        <v>Feb</v>
      </c>
      <c r="H4785" s="42">
        <v>0.45</v>
      </c>
      <c r="I4785" s="4">
        <f>VLOOKUP(Table1[[#This Row],[Week]],WeekDays,2,FALSE)*Table1[[#This Row],[%]]*0.875</f>
        <v>1.96875</v>
      </c>
      <c r="J47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785" s="42"/>
    </row>
    <row r="4786" spans="1:11" hidden="1" x14ac:dyDescent="0.3">
      <c r="A4786" t="s">
        <v>14</v>
      </c>
      <c r="B4786" t="s">
        <v>85</v>
      </c>
      <c r="D4786" t="s">
        <v>15</v>
      </c>
      <c r="E4786" t="s">
        <v>126</v>
      </c>
      <c r="F4786">
        <v>7</v>
      </c>
      <c r="G4786" t="str">
        <f>VLOOKUP(Table1[[#This Row],[Week]],MonthWeek,3,FALSE)</f>
        <v>Feb</v>
      </c>
      <c r="H4786" s="42">
        <v>0.05</v>
      </c>
      <c r="I4786" s="4">
        <f>VLOOKUP(Table1[[#This Row],[Week]],WeekDays,2,FALSE)*Table1[[#This Row],[%]]*0.875</f>
        <v>0.21875</v>
      </c>
      <c r="J47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786" s="42"/>
    </row>
    <row r="4787" spans="1:11" hidden="1" x14ac:dyDescent="0.3">
      <c r="A4787" t="s">
        <v>14</v>
      </c>
      <c r="B4787" t="s">
        <v>85</v>
      </c>
      <c r="D4787" t="s">
        <v>15</v>
      </c>
      <c r="E4787" t="s">
        <v>138</v>
      </c>
      <c r="F4787">
        <v>7</v>
      </c>
      <c r="G4787" t="str">
        <f>VLOOKUP(Table1[[#This Row],[Week]],MonthWeek,3,FALSE)</f>
        <v>Feb</v>
      </c>
      <c r="H4787" s="42">
        <v>0.1</v>
      </c>
      <c r="I4787" s="4">
        <f>VLOOKUP(Table1[[#This Row],[Week]],WeekDays,2,FALSE)*Table1[[#This Row],[%]]*0.875</f>
        <v>0.4375</v>
      </c>
      <c r="J47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4787" s="42"/>
    </row>
    <row r="4788" spans="1:11" hidden="1" x14ac:dyDescent="0.3">
      <c r="A4788" t="s">
        <v>14</v>
      </c>
      <c r="B4788" t="s">
        <v>85</v>
      </c>
      <c r="D4788" t="s">
        <v>0</v>
      </c>
      <c r="E4788" t="s">
        <v>167</v>
      </c>
      <c r="F4788">
        <v>7</v>
      </c>
      <c r="G4788" t="str">
        <f>VLOOKUP(Table1[[#This Row],[Week]],MonthWeek,3,FALSE)</f>
        <v>Feb</v>
      </c>
      <c r="H4788" s="42">
        <v>0.2</v>
      </c>
      <c r="I4788" s="4">
        <f>VLOOKUP(Table1[[#This Row],[Week]],WeekDays,2,FALSE)*Table1[[#This Row],[%]]*0.875</f>
        <v>0.875</v>
      </c>
      <c r="J478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788" s="42"/>
    </row>
    <row r="4789" spans="1:11" hidden="1" x14ac:dyDescent="0.3">
      <c r="A4789" t="s">
        <v>14</v>
      </c>
      <c r="B4789" t="s">
        <v>85</v>
      </c>
      <c r="D4789" t="s">
        <v>17</v>
      </c>
      <c r="E4789" t="s">
        <v>120</v>
      </c>
      <c r="F4789">
        <v>7</v>
      </c>
      <c r="G4789" t="str">
        <f>VLOOKUP(Table1[[#This Row],[Week]],MonthWeek,3,FALSE)</f>
        <v>Feb</v>
      </c>
      <c r="H4789" s="42">
        <v>0.15</v>
      </c>
      <c r="I4789" s="4">
        <f>VLOOKUP(Table1[[#This Row],[Week]],WeekDays,2,FALSE)*Table1[[#This Row],[%]]*0.875</f>
        <v>0.65625</v>
      </c>
      <c r="J47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4789" s="42"/>
    </row>
    <row r="4790" spans="1:11" hidden="1" x14ac:dyDescent="0.3">
      <c r="A4790" t="s">
        <v>14</v>
      </c>
      <c r="B4790" t="s">
        <v>85</v>
      </c>
      <c r="D4790" t="s">
        <v>17</v>
      </c>
      <c r="E4790" t="s">
        <v>72</v>
      </c>
      <c r="F4790">
        <v>7</v>
      </c>
      <c r="G4790" t="str">
        <f>VLOOKUP(Table1[[#This Row],[Week]],MonthWeek,3,FALSE)</f>
        <v>Feb</v>
      </c>
      <c r="H4790" s="42">
        <v>0.1</v>
      </c>
      <c r="I4790" s="4">
        <f>VLOOKUP(Table1[[#This Row],[Week]],WeekDays,2,FALSE)*Table1[[#This Row],[%]]*0.875</f>
        <v>0.4375</v>
      </c>
      <c r="J47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790" s="42"/>
    </row>
    <row r="4791" spans="1:11" hidden="1" x14ac:dyDescent="0.3">
      <c r="A4791" t="s">
        <v>6</v>
      </c>
      <c r="B4791" t="s">
        <v>111</v>
      </c>
      <c r="D4791" t="s">
        <v>19</v>
      </c>
      <c r="E4791" t="s">
        <v>73</v>
      </c>
      <c r="F4791">
        <v>7</v>
      </c>
      <c r="G4791" t="str">
        <f>VLOOKUP(Table1[[#This Row],[Week]],MonthWeek,3,FALSE)</f>
        <v>Feb</v>
      </c>
      <c r="H4791" s="42">
        <v>0.2</v>
      </c>
      <c r="I4791" s="4">
        <f>VLOOKUP(Table1[[#This Row],[Week]],WeekDays,2,FALSE)*Table1[[#This Row],[%]]*0.875</f>
        <v>0.875</v>
      </c>
      <c r="J47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791" s="42"/>
    </row>
    <row r="4792" spans="1:11" hidden="1" x14ac:dyDescent="0.3">
      <c r="A4792" t="s">
        <v>6</v>
      </c>
      <c r="B4792" t="s">
        <v>111</v>
      </c>
      <c r="D4792" t="s">
        <v>15</v>
      </c>
      <c r="E4792" t="s">
        <v>134</v>
      </c>
      <c r="F4792">
        <v>7</v>
      </c>
      <c r="G4792" t="str">
        <f>VLOOKUP(Table1[[#This Row],[Week]],MonthWeek,3,FALSE)</f>
        <v>Feb</v>
      </c>
      <c r="H4792" s="42">
        <v>0.3</v>
      </c>
      <c r="I4792" s="4">
        <f>VLOOKUP(Table1[[#This Row],[Week]],WeekDays,2,FALSE)*Table1[[#This Row],[%]]*0.875</f>
        <v>1.3125</v>
      </c>
      <c r="J47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792" s="42"/>
    </row>
    <row r="4793" spans="1:11" hidden="1" x14ac:dyDescent="0.3">
      <c r="A4793" t="s">
        <v>6</v>
      </c>
      <c r="B4793" t="s">
        <v>111</v>
      </c>
      <c r="D4793" t="s">
        <v>15</v>
      </c>
      <c r="E4793" t="s">
        <v>127</v>
      </c>
      <c r="F4793">
        <v>7</v>
      </c>
      <c r="G4793" t="str">
        <f>VLOOKUP(Table1[[#This Row],[Week]],MonthWeek,3,FALSE)</f>
        <v>Feb</v>
      </c>
      <c r="H4793" s="42">
        <v>0.1</v>
      </c>
      <c r="I4793" s="4">
        <f>VLOOKUP(Table1[[#This Row],[Week]],WeekDays,2,FALSE)*Table1[[#This Row],[%]]*0.875</f>
        <v>0.4375</v>
      </c>
      <c r="J47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793" s="42"/>
    </row>
    <row r="4794" spans="1:11" hidden="1" x14ac:dyDescent="0.3">
      <c r="A4794" t="s">
        <v>6</v>
      </c>
      <c r="B4794" t="s">
        <v>111</v>
      </c>
      <c r="D4794" t="s">
        <v>0</v>
      </c>
      <c r="E4794" t="s">
        <v>6</v>
      </c>
      <c r="F4794">
        <v>7</v>
      </c>
      <c r="G4794" t="str">
        <f>VLOOKUP(Table1[[#This Row],[Week]],MonthWeek,3,FALSE)</f>
        <v>Feb</v>
      </c>
      <c r="H4794" s="42">
        <v>0.4</v>
      </c>
      <c r="I4794" s="4">
        <f>VLOOKUP(Table1[[#This Row],[Week]],WeekDays,2,FALSE)*Table1[[#This Row],[%]]*0.875</f>
        <v>1.75</v>
      </c>
      <c r="J47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794" s="42"/>
    </row>
    <row r="4795" spans="1:11" hidden="1" x14ac:dyDescent="0.3">
      <c r="A4795" t="s">
        <v>6</v>
      </c>
      <c r="B4795" t="s">
        <v>111</v>
      </c>
      <c r="D4795" t="s">
        <v>17</v>
      </c>
      <c r="E4795" t="s">
        <v>79</v>
      </c>
      <c r="F4795">
        <v>7</v>
      </c>
      <c r="G4795" t="str">
        <f>VLOOKUP(Table1[[#This Row],[Week]],MonthWeek,3,FALSE)</f>
        <v>Feb</v>
      </c>
      <c r="H4795" s="42">
        <v>0.1</v>
      </c>
      <c r="I4795" s="4">
        <f>VLOOKUP(Table1[[#This Row],[Week]],WeekDays,2,FALSE)*Table1[[#This Row],[%]]*0.875</f>
        <v>0.4375</v>
      </c>
      <c r="J47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795" s="42"/>
    </row>
    <row r="4796" spans="1:11" hidden="1" x14ac:dyDescent="0.3">
      <c r="A4796" t="s">
        <v>6</v>
      </c>
      <c r="B4796" t="s">
        <v>97</v>
      </c>
      <c r="D4796" t="s">
        <v>19</v>
      </c>
      <c r="E4796" t="s">
        <v>73</v>
      </c>
      <c r="F4796">
        <v>7</v>
      </c>
      <c r="G4796" t="str">
        <f>VLOOKUP(Table1[[#This Row],[Week]],MonthWeek,3,FALSE)</f>
        <v>Feb</v>
      </c>
      <c r="H4796" s="42"/>
      <c r="I4796" s="4">
        <f>VLOOKUP(Table1[[#This Row],[Week]],WeekDays,2,FALSE)*Table1[[#This Row],[%]]*0.875</f>
        <v>0</v>
      </c>
      <c r="J47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96" s="42"/>
    </row>
    <row r="4797" spans="1:11" hidden="1" x14ac:dyDescent="0.3">
      <c r="A4797" t="s">
        <v>6</v>
      </c>
      <c r="B4797" t="s">
        <v>97</v>
      </c>
      <c r="D4797" t="s">
        <v>15</v>
      </c>
      <c r="E4797" t="s">
        <v>124</v>
      </c>
      <c r="F4797">
        <v>7</v>
      </c>
      <c r="G4797" t="str">
        <f>VLOOKUP(Table1[[#This Row],[Week]],MonthWeek,3,FALSE)</f>
        <v>Feb</v>
      </c>
      <c r="H4797" s="42"/>
      <c r="I4797" s="4">
        <f>VLOOKUP(Table1[[#This Row],[Week]],WeekDays,2,FALSE)*Table1[[#This Row],[%]]*0.875</f>
        <v>0</v>
      </c>
      <c r="J47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97" s="42"/>
    </row>
    <row r="4798" spans="1:11" hidden="1" x14ac:dyDescent="0.3">
      <c r="A4798" t="s">
        <v>6</v>
      </c>
      <c r="B4798" t="s">
        <v>97</v>
      </c>
      <c r="D4798" t="s">
        <v>0</v>
      </c>
      <c r="E4798" t="s">
        <v>6</v>
      </c>
      <c r="F4798">
        <v>7</v>
      </c>
      <c r="G4798" t="str">
        <f>VLOOKUP(Table1[[#This Row],[Week]],MonthWeek,3,FALSE)</f>
        <v>Feb</v>
      </c>
      <c r="H4798" s="42"/>
      <c r="I4798" s="4">
        <f>VLOOKUP(Table1[[#This Row],[Week]],WeekDays,2,FALSE)*Table1[[#This Row],[%]]*0.875</f>
        <v>0</v>
      </c>
      <c r="J47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798" s="42"/>
    </row>
    <row r="4799" spans="1:11" hidden="1" x14ac:dyDescent="0.3">
      <c r="A4799" t="s">
        <v>6</v>
      </c>
      <c r="B4799" t="s">
        <v>97</v>
      </c>
      <c r="D4799" t="s">
        <v>17</v>
      </c>
      <c r="E4799" t="s">
        <v>107</v>
      </c>
      <c r="F4799">
        <v>7</v>
      </c>
      <c r="G4799" t="str">
        <f>VLOOKUP(Table1[[#This Row],[Week]],MonthWeek,3,FALSE)</f>
        <v>Feb</v>
      </c>
      <c r="H4799" s="42">
        <v>0.1</v>
      </c>
      <c r="I4799" s="4">
        <f>VLOOKUP(Table1[[#This Row],[Week]],WeekDays,2,FALSE)*Table1[[#This Row],[%]]*0.875</f>
        <v>0.4375</v>
      </c>
      <c r="J47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799" s="42"/>
    </row>
    <row r="4800" spans="1:11" hidden="1" x14ac:dyDescent="0.3">
      <c r="A4800" t="s">
        <v>13</v>
      </c>
      <c r="B4800" t="s">
        <v>69</v>
      </c>
      <c r="D4800" t="s">
        <v>19</v>
      </c>
      <c r="E4800" t="s">
        <v>108</v>
      </c>
      <c r="F4800">
        <v>7</v>
      </c>
      <c r="G4800" t="str">
        <f>VLOOKUP(Table1[[#This Row],[Week]],MonthWeek,3,FALSE)</f>
        <v>Feb</v>
      </c>
      <c r="H4800" s="42">
        <v>0.3</v>
      </c>
      <c r="I4800" s="4">
        <f>VLOOKUP(Table1[[#This Row],[Week]],WeekDays,2,FALSE)*Table1[[#This Row],[%]]*0.875</f>
        <v>1.3125</v>
      </c>
      <c r="J48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800" s="42"/>
    </row>
    <row r="4801" spans="1:11" hidden="1" x14ac:dyDescent="0.3">
      <c r="A4801" t="s">
        <v>13</v>
      </c>
      <c r="B4801" t="s">
        <v>69</v>
      </c>
      <c r="D4801" t="s">
        <v>15</v>
      </c>
      <c r="E4801" t="s">
        <v>127</v>
      </c>
      <c r="F4801">
        <v>7</v>
      </c>
      <c r="G4801" t="str">
        <f>VLOOKUP(Table1[[#This Row],[Week]],MonthWeek,3,FALSE)</f>
        <v>Feb</v>
      </c>
      <c r="H4801" s="42">
        <v>0.1</v>
      </c>
      <c r="I4801" s="4">
        <f>VLOOKUP(Table1[[#This Row],[Week]],WeekDays,2,FALSE)*Table1[[#This Row],[%]]*0.875</f>
        <v>0.4375</v>
      </c>
      <c r="J48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801" s="42"/>
    </row>
    <row r="4802" spans="1:11" hidden="1" x14ac:dyDescent="0.3">
      <c r="A4802" t="s">
        <v>13</v>
      </c>
      <c r="B4802" t="s">
        <v>69</v>
      </c>
      <c r="D4802" t="s">
        <v>15</v>
      </c>
      <c r="E4802" t="s">
        <v>138</v>
      </c>
      <c r="F4802">
        <v>7</v>
      </c>
      <c r="G4802" t="str">
        <f>VLOOKUP(Table1[[#This Row],[Week]],MonthWeek,3,FALSE)</f>
        <v>Feb</v>
      </c>
      <c r="H4802" s="42">
        <v>0.4</v>
      </c>
      <c r="I4802" s="4">
        <f>VLOOKUP(Table1[[#This Row],[Week]],WeekDays,2,FALSE)*Table1[[#This Row],[%]]*0.875</f>
        <v>1.75</v>
      </c>
      <c r="J48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802" s="42"/>
    </row>
    <row r="4803" spans="1:11" hidden="1" x14ac:dyDescent="0.3">
      <c r="A4803" t="s">
        <v>13</v>
      </c>
      <c r="B4803" t="s">
        <v>69</v>
      </c>
      <c r="D4803" t="s">
        <v>0</v>
      </c>
      <c r="E4803" t="s">
        <v>13</v>
      </c>
      <c r="F4803">
        <v>7</v>
      </c>
      <c r="G4803" t="str">
        <f>VLOOKUP(Table1[[#This Row],[Week]],MonthWeek,3,FALSE)</f>
        <v>Feb</v>
      </c>
      <c r="H4803" s="42">
        <v>0.15</v>
      </c>
      <c r="I4803" s="4">
        <f>VLOOKUP(Table1[[#This Row],[Week]],WeekDays,2,FALSE)*Table1[[#This Row],[%]]*0.875</f>
        <v>0.65625</v>
      </c>
      <c r="J48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803" s="42"/>
    </row>
    <row r="4804" spans="1:11" hidden="1" x14ac:dyDescent="0.3">
      <c r="A4804" t="s">
        <v>13</v>
      </c>
      <c r="B4804" t="s">
        <v>69</v>
      </c>
      <c r="D4804" t="s">
        <v>17</v>
      </c>
      <c r="E4804" t="s">
        <v>118</v>
      </c>
      <c r="F4804">
        <v>7</v>
      </c>
      <c r="G4804" t="str">
        <f>VLOOKUP(Table1[[#This Row],[Week]],MonthWeek,3,FALSE)</f>
        <v>Feb</v>
      </c>
      <c r="H4804" s="42">
        <v>0.2</v>
      </c>
      <c r="I4804" s="4">
        <f>VLOOKUP(Table1[[#This Row],[Week]],WeekDays,2,FALSE)*Table1[[#This Row],[%]]*0.875</f>
        <v>0.875</v>
      </c>
      <c r="J48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804" s="42"/>
    </row>
    <row r="4805" spans="1:11" hidden="1" x14ac:dyDescent="0.3">
      <c r="A4805" t="s">
        <v>14</v>
      </c>
      <c r="B4805" t="s">
        <v>60</v>
      </c>
      <c r="D4805" t="s">
        <v>19</v>
      </c>
      <c r="E4805" t="s">
        <v>108</v>
      </c>
      <c r="F4805">
        <v>7</v>
      </c>
      <c r="G4805" t="str">
        <f>VLOOKUP(Table1[[#This Row],[Week]],MonthWeek,3,FALSE)</f>
        <v>Feb</v>
      </c>
      <c r="H4805" s="42">
        <v>0.3</v>
      </c>
      <c r="I4805" s="4">
        <f>VLOOKUP(Table1[[#This Row],[Week]],WeekDays,2,FALSE)*Table1[[#This Row],[%]]*0.875</f>
        <v>1.3125</v>
      </c>
      <c r="J48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805" s="42"/>
    </row>
    <row r="4806" spans="1:11" hidden="1" x14ac:dyDescent="0.3">
      <c r="A4806" t="s">
        <v>14</v>
      </c>
      <c r="B4806" t="s">
        <v>60</v>
      </c>
      <c r="D4806" t="s">
        <v>19</v>
      </c>
      <c r="E4806" t="s">
        <v>51</v>
      </c>
      <c r="F4806">
        <v>7</v>
      </c>
      <c r="G4806" t="str">
        <f>VLOOKUP(Table1[[#This Row],[Week]],MonthWeek,3,FALSE)</f>
        <v>Feb</v>
      </c>
      <c r="H4806" s="42">
        <v>0.1</v>
      </c>
      <c r="I4806" s="4">
        <f>VLOOKUP(Table1[[#This Row],[Week]],WeekDays,2,FALSE)*Table1[[#This Row],[%]]*0.875</f>
        <v>0.4375</v>
      </c>
      <c r="J48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806" s="42"/>
    </row>
    <row r="4807" spans="1:11" hidden="1" x14ac:dyDescent="0.3">
      <c r="A4807" t="s">
        <v>14</v>
      </c>
      <c r="B4807" t="s">
        <v>60</v>
      </c>
      <c r="D4807" t="s">
        <v>15</v>
      </c>
      <c r="E4807" t="s">
        <v>134</v>
      </c>
      <c r="F4807">
        <v>7</v>
      </c>
      <c r="G4807" t="str">
        <f>VLOOKUP(Table1[[#This Row],[Week]],MonthWeek,3,FALSE)</f>
        <v>Feb</v>
      </c>
      <c r="H4807" s="42"/>
      <c r="I4807" s="4">
        <f>VLOOKUP(Table1[[#This Row],[Week]],WeekDays,2,FALSE)*Table1[[#This Row],[%]]*0.875</f>
        <v>0</v>
      </c>
      <c r="J48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07" s="42"/>
    </row>
    <row r="4808" spans="1:11" hidden="1" x14ac:dyDescent="0.3">
      <c r="A4808" t="s">
        <v>14</v>
      </c>
      <c r="B4808" t="s">
        <v>60</v>
      </c>
      <c r="D4808" t="s">
        <v>15</v>
      </c>
      <c r="E4808" t="s">
        <v>126</v>
      </c>
      <c r="F4808">
        <v>7</v>
      </c>
      <c r="G4808" t="str">
        <f>VLOOKUP(Table1[[#This Row],[Week]],MonthWeek,3,FALSE)</f>
        <v>Feb</v>
      </c>
      <c r="H4808" s="42">
        <v>0.3</v>
      </c>
      <c r="I4808" s="4">
        <f>VLOOKUP(Table1[[#This Row],[Week]],WeekDays,2,FALSE)*Table1[[#This Row],[%]]*0.875</f>
        <v>1.3125</v>
      </c>
      <c r="J48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4808" s="42"/>
    </row>
    <row r="4809" spans="1:11" hidden="1" x14ac:dyDescent="0.3">
      <c r="A4809" t="s">
        <v>14</v>
      </c>
      <c r="B4809" t="s">
        <v>60</v>
      </c>
      <c r="D4809" t="s">
        <v>0</v>
      </c>
      <c r="E4809" t="s">
        <v>167</v>
      </c>
      <c r="F4809">
        <v>7</v>
      </c>
      <c r="G4809" t="str">
        <f>VLOOKUP(Table1[[#This Row],[Week]],MonthWeek,3,FALSE)</f>
        <v>Feb</v>
      </c>
      <c r="H4809" s="42">
        <v>0.2</v>
      </c>
      <c r="I4809" s="4">
        <f>VLOOKUP(Table1[[#This Row],[Week]],WeekDays,2,FALSE)*Table1[[#This Row],[%]]*0.875</f>
        <v>0.875</v>
      </c>
      <c r="J480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09" s="42"/>
    </row>
    <row r="4810" spans="1:11" hidden="1" x14ac:dyDescent="0.3">
      <c r="A4810" t="s">
        <v>14</v>
      </c>
      <c r="B4810" t="s">
        <v>60</v>
      </c>
      <c r="D4810" t="s">
        <v>17</v>
      </c>
      <c r="E4810" t="s">
        <v>120</v>
      </c>
      <c r="F4810">
        <v>7</v>
      </c>
      <c r="G4810" t="str">
        <f>VLOOKUP(Table1[[#This Row],[Week]],MonthWeek,3,FALSE)</f>
        <v>Feb</v>
      </c>
      <c r="H4810" s="42">
        <v>0.2</v>
      </c>
      <c r="I4810" s="4">
        <f>VLOOKUP(Table1[[#This Row],[Week]],WeekDays,2,FALSE)*Table1[[#This Row],[%]]*0.875</f>
        <v>0.875</v>
      </c>
      <c r="J48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810" s="42"/>
    </row>
    <row r="4811" spans="1:11" hidden="1" x14ac:dyDescent="0.3">
      <c r="A4811" t="s">
        <v>14</v>
      </c>
      <c r="B4811" t="s">
        <v>60</v>
      </c>
      <c r="D4811" t="s">
        <v>17</v>
      </c>
      <c r="E4811" t="s">
        <v>72</v>
      </c>
      <c r="F4811">
        <v>7</v>
      </c>
      <c r="G4811" t="str">
        <f>VLOOKUP(Table1[[#This Row],[Week]],MonthWeek,3,FALSE)</f>
        <v>Feb</v>
      </c>
      <c r="H4811" s="42">
        <v>0.15</v>
      </c>
      <c r="I4811" s="4">
        <f>VLOOKUP(Table1[[#This Row],[Week]],WeekDays,2,FALSE)*Table1[[#This Row],[%]]*0.875</f>
        <v>0.65625</v>
      </c>
      <c r="J48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811" s="42"/>
    </row>
    <row r="4812" spans="1:11" hidden="1" x14ac:dyDescent="0.3">
      <c r="A4812" t="s">
        <v>14</v>
      </c>
      <c r="B4812" t="s">
        <v>91</v>
      </c>
      <c r="D4812" t="s">
        <v>19</v>
      </c>
      <c r="E4812" t="s">
        <v>51</v>
      </c>
      <c r="F4812">
        <v>8</v>
      </c>
      <c r="G4812" t="str">
        <f>VLOOKUP(Table1[[#This Row],[Week]],MonthWeek,3,FALSE)</f>
        <v>Feb</v>
      </c>
      <c r="H4812" s="42">
        <v>0.2</v>
      </c>
      <c r="I4812" s="4">
        <f>VLOOKUP(Table1[[#This Row],[Week]],WeekDays,2,FALSE)*Table1[[#This Row],[%]]*0.875</f>
        <v>0.875</v>
      </c>
      <c r="J48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812" s="42"/>
    </row>
    <row r="4813" spans="1:11" hidden="1" x14ac:dyDescent="0.3">
      <c r="A4813" t="s">
        <v>14</v>
      </c>
      <c r="B4813" t="s">
        <v>91</v>
      </c>
      <c r="D4813" t="s">
        <v>15</v>
      </c>
      <c r="E4813" t="s">
        <v>126</v>
      </c>
      <c r="F4813">
        <v>8</v>
      </c>
      <c r="G4813" t="str">
        <f>VLOOKUP(Table1[[#This Row],[Week]],MonthWeek,3,FALSE)</f>
        <v>Feb</v>
      </c>
      <c r="H4813" s="42">
        <v>0.1</v>
      </c>
      <c r="I4813" s="4">
        <f>VLOOKUP(Table1[[#This Row],[Week]],WeekDays,2,FALSE)*Table1[[#This Row],[%]]*0.875</f>
        <v>0.4375</v>
      </c>
      <c r="J48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813" s="42"/>
    </row>
    <row r="4814" spans="1:11" hidden="1" x14ac:dyDescent="0.3">
      <c r="A4814" t="s">
        <v>14</v>
      </c>
      <c r="B4814" t="s">
        <v>91</v>
      </c>
      <c r="D4814" t="s">
        <v>15</v>
      </c>
      <c r="E4814" t="s">
        <v>117</v>
      </c>
      <c r="F4814">
        <v>8</v>
      </c>
      <c r="G4814" t="str">
        <f>VLOOKUP(Table1[[#This Row],[Week]],MonthWeek,3,FALSE)</f>
        <v>Feb</v>
      </c>
      <c r="H4814" s="42">
        <v>0.3</v>
      </c>
      <c r="I4814" s="4">
        <f>VLOOKUP(Table1[[#This Row],[Week]],WeekDays,2,FALSE)*Table1[[#This Row],[%]]*0.875</f>
        <v>1.3125</v>
      </c>
      <c r="J481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14" s="42"/>
    </row>
    <row r="4815" spans="1:11" hidden="1" x14ac:dyDescent="0.3">
      <c r="A4815" t="s">
        <v>14</v>
      </c>
      <c r="B4815" t="s">
        <v>91</v>
      </c>
      <c r="D4815" t="s">
        <v>0</v>
      </c>
      <c r="E4815" t="s">
        <v>167</v>
      </c>
      <c r="F4815">
        <v>8</v>
      </c>
      <c r="G4815" t="str">
        <f>VLOOKUP(Table1[[#This Row],[Week]],MonthWeek,3,FALSE)</f>
        <v>Feb</v>
      </c>
      <c r="H4815" s="42">
        <v>0.15</v>
      </c>
      <c r="I4815" s="4">
        <f>VLOOKUP(Table1[[#This Row],[Week]],WeekDays,2,FALSE)*Table1[[#This Row],[%]]*0.875</f>
        <v>0.65625</v>
      </c>
      <c r="J481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15" s="42"/>
    </row>
    <row r="4816" spans="1:11" hidden="1" x14ac:dyDescent="0.3">
      <c r="A4816" t="s">
        <v>14</v>
      </c>
      <c r="B4816" t="s">
        <v>91</v>
      </c>
      <c r="D4816" t="s">
        <v>17</v>
      </c>
      <c r="E4816" t="s">
        <v>120</v>
      </c>
      <c r="F4816">
        <v>8</v>
      </c>
      <c r="G4816" t="str">
        <f>VLOOKUP(Table1[[#This Row],[Week]],MonthWeek,3,FALSE)</f>
        <v>Feb</v>
      </c>
      <c r="H4816" s="42">
        <v>0.15</v>
      </c>
      <c r="I4816" s="4">
        <f>VLOOKUP(Table1[[#This Row],[Week]],WeekDays,2,FALSE)*Table1[[#This Row],[%]]*0.875</f>
        <v>0.65625</v>
      </c>
      <c r="J48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4816" s="42"/>
    </row>
    <row r="4817" spans="1:11" hidden="1" x14ac:dyDescent="0.3">
      <c r="A4817" t="s">
        <v>14</v>
      </c>
      <c r="B4817" t="s">
        <v>91</v>
      </c>
      <c r="D4817" t="s">
        <v>17</v>
      </c>
      <c r="E4817" t="s">
        <v>72</v>
      </c>
      <c r="F4817">
        <v>8</v>
      </c>
      <c r="G4817" t="str">
        <f>VLOOKUP(Table1[[#This Row],[Week]],MonthWeek,3,FALSE)</f>
        <v>Feb</v>
      </c>
      <c r="H4817" s="42">
        <v>0.05</v>
      </c>
      <c r="I4817" s="4">
        <f>VLOOKUP(Table1[[#This Row],[Week]],WeekDays,2,FALSE)*Table1[[#This Row],[%]]*0.875</f>
        <v>0.21875</v>
      </c>
      <c r="J48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817" s="42"/>
    </row>
    <row r="4818" spans="1:11" hidden="1" x14ac:dyDescent="0.3">
      <c r="A4818" t="s">
        <v>5</v>
      </c>
      <c r="B4818" t="s">
        <v>30</v>
      </c>
      <c r="D4818" t="s">
        <v>19</v>
      </c>
      <c r="E4818" t="s">
        <v>102</v>
      </c>
      <c r="F4818">
        <v>8</v>
      </c>
      <c r="G4818" t="str">
        <f>VLOOKUP(Table1[[#This Row],[Week]],MonthWeek,3,FALSE)</f>
        <v>Feb</v>
      </c>
      <c r="H4818" s="42">
        <v>0.2</v>
      </c>
      <c r="I4818" s="4">
        <f>VLOOKUP(Table1[[#This Row],[Week]],WeekDays,2,FALSE)*Table1[[#This Row],[%]]*0.875</f>
        <v>0.875</v>
      </c>
      <c r="J48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818" s="42"/>
    </row>
    <row r="4819" spans="1:11" hidden="1" x14ac:dyDescent="0.3">
      <c r="A4819" t="s">
        <v>5</v>
      </c>
      <c r="B4819" t="s">
        <v>30</v>
      </c>
      <c r="D4819" t="s">
        <v>19</v>
      </c>
      <c r="E4819" t="s">
        <v>39</v>
      </c>
      <c r="F4819">
        <v>8</v>
      </c>
      <c r="G4819" t="str">
        <f>VLOOKUP(Table1[[#This Row],[Week]],MonthWeek,3,FALSE)</f>
        <v>Feb</v>
      </c>
      <c r="H4819" s="42">
        <v>0.1</v>
      </c>
      <c r="I4819" s="4">
        <f>VLOOKUP(Table1[[#This Row],[Week]],WeekDays,2,FALSE)*Table1[[#This Row],[%]]*0.875</f>
        <v>0.4375</v>
      </c>
      <c r="J48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819" s="42"/>
    </row>
    <row r="4820" spans="1:11" hidden="1" x14ac:dyDescent="0.3">
      <c r="A4820" t="s">
        <v>5</v>
      </c>
      <c r="B4820" t="s">
        <v>30</v>
      </c>
      <c r="D4820" t="s">
        <v>19</v>
      </c>
      <c r="E4820" t="s">
        <v>51</v>
      </c>
      <c r="F4820">
        <v>8</v>
      </c>
      <c r="G4820" t="str">
        <f>VLOOKUP(Table1[[#This Row],[Week]],MonthWeek,3,FALSE)</f>
        <v>Feb</v>
      </c>
      <c r="H4820" s="42">
        <v>0.6</v>
      </c>
      <c r="I4820" s="4">
        <f>VLOOKUP(Table1[[#This Row],[Week]],WeekDays,2,FALSE)*Table1[[#This Row],[%]]*0.875</f>
        <v>2.625</v>
      </c>
      <c r="J48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4820" s="42"/>
    </row>
    <row r="4821" spans="1:11" hidden="1" x14ac:dyDescent="0.3">
      <c r="A4821" t="s">
        <v>5</v>
      </c>
      <c r="B4821" t="s">
        <v>30</v>
      </c>
      <c r="D4821" t="s">
        <v>15</v>
      </c>
      <c r="E4821" t="s">
        <v>124</v>
      </c>
      <c r="F4821">
        <v>8</v>
      </c>
      <c r="G4821" t="str">
        <f>VLOOKUP(Table1[[#This Row],[Week]],MonthWeek,3,FALSE)</f>
        <v>Feb</v>
      </c>
      <c r="H4821" s="42">
        <v>1</v>
      </c>
      <c r="I4821" s="4">
        <f>VLOOKUP(Table1[[#This Row],[Week]],WeekDays,2,FALSE)*Table1[[#This Row],[%]]*0.875</f>
        <v>4.375</v>
      </c>
      <c r="J48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4821" s="42"/>
    </row>
    <row r="4822" spans="1:11" hidden="1" x14ac:dyDescent="0.3">
      <c r="A4822" t="s">
        <v>5</v>
      </c>
      <c r="B4822" t="s">
        <v>30</v>
      </c>
      <c r="D4822" t="s">
        <v>15</v>
      </c>
      <c r="E4822" t="s">
        <v>132</v>
      </c>
      <c r="F4822">
        <v>8</v>
      </c>
      <c r="G4822" t="str">
        <f>VLOOKUP(Table1[[#This Row],[Week]],MonthWeek,3,FALSE)</f>
        <v>Feb</v>
      </c>
      <c r="H4822" s="42">
        <v>1</v>
      </c>
      <c r="I4822" s="4">
        <f>VLOOKUP(Table1[[#This Row],[Week]],WeekDays,2,FALSE)*Table1[[#This Row],[%]]*0.875</f>
        <v>4.375</v>
      </c>
      <c r="J48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4822" s="42"/>
    </row>
    <row r="4823" spans="1:11" hidden="1" x14ac:dyDescent="0.3">
      <c r="A4823" t="s">
        <v>5</v>
      </c>
      <c r="B4823" t="s">
        <v>30</v>
      </c>
      <c r="D4823" t="s">
        <v>15</v>
      </c>
      <c r="E4823" t="s">
        <v>92</v>
      </c>
      <c r="F4823">
        <v>8</v>
      </c>
      <c r="G4823" t="str">
        <f>VLOOKUP(Table1[[#This Row],[Week]],MonthWeek,3,FALSE)</f>
        <v>Feb</v>
      </c>
      <c r="H4823" s="42"/>
      <c r="I4823" s="4">
        <f>VLOOKUP(Table1[[#This Row],[Week]],WeekDays,2,FALSE)*Table1[[#This Row],[%]]*0.875</f>
        <v>0</v>
      </c>
      <c r="J48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23" s="42"/>
    </row>
    <row r="4824" spans="1:11" hidden="1" x14ac:dyDescent="0.3">
      <c r="A4824" t="s">
        <v>5</v>
      </c>
      <c r="B4824" t="s">
        <v>30</v>
      </c>
      <c r="D4824" t="s">
        <v>15</v>
      </c>
      <c r="E4824" t="s">
        <v>92</v>
      </c>
      <c r="F4824">
        <v>8</v>
      </c>
      <c r="G4824" t="str">
        <f>VLOOKUP(Table1[[#This Row],[Week]],MonthWeek,3,FALSE)</f>
        <v>Feb</v>
      </c>
      <c r="H4824" s="42">
        <v>0.5</v>
      </c>
      <c r="I4824" s="4">
        <f>VLOOKUP(Table1[[#This Row],[Week]],WeekDays,2,FALSE)*Table1[[#This Row],[%]]*0.875</f>
        <v>2.1875</v>
      </c>
      <c r="J48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824" s="42"/>
    </row>
    <row r="4825" spans="1:11" hidden="1" x14ac:dyDescent="0.3">
      <c r="A4825" t="s">
        <v>5</v>
      </c>
      <c r="B4825" t="s">
        <v>30</v>
      </c>
      <c r="D4825" t="s">
        <v>15</v>
      </c>
      <c r="E4825" t="s">
        <v>127</v>
      </c>
      <c r="F4825">
        <v>8</v>
      </c>
      <c r="G4825" t="str">
        <f>VLOOKUP(Table1[[#This Row],[Week]],MonthWeek,3,FALSE)</f>
        <v>Feb</v>
      </c>
      <c r="H4825" s="42"/>
      <c r="I4825" s="4">
        <f>VLOOKUP(Table1[[#This Row],[Week]],WeekDays,2,FALSE)*Table1[[#This Row],[%]]*0.875</f>
        <v>0</v>
      </c>
      <c r="J48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25" s="42"/>
    </row>
    <row r="4826" spans="1:11" hidden="1" x14ac:dyDescent="0.3">
      <c r="A4826" t="s">
        <v>5</v>
      </c>
      <c r="B4826" t="s">
        <v>30</v>
      </c>
      <c r="D4826" t="s">
        <v>15</v>
      </c>
      <c r="E4826" t="s">
        <v>71</v>
      </c>
      <c r="F4826">
        <v>8</v>
      </c>
      <c r="G4826" t="str">
        <f>VLOOKUP(Table1[[#This Row],[Week]],MonthWeek,3,FALSE)</f>
        <v>Feb</v>
      </c>
      <c r="H4826" s="42">
        <v>1</v>
      </c>
      <c r="I4826" s="4">
        <f>VLOOKUP(Table1[[#This Row],[Week]],WeekDays,2,FALSE)*Table1[[#This Row],[%]]*0.875</f>
        <v>4.375</v>
      </c>
      <c r="J48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826" s="42"/>
    </row>
    <row r="4827" spans="1:11" hidden="1" x14ac:dyDescent="0.3">
      <c r="A4827" t="s">
        <v>5</v>
      </c>
      <c r="B4827" t="s">
        <v>30</v>
      </c>
      <c r="D4827" t="s">
        <v>15</v>
      </c>
      <c r="E4827" t="s">
        <v>126</v>
      </c>
      <c r="F4827">
        <v>8</v>
      </c>
      <c r="G4827" t="str">
        <f>VLOOKUP(Table1[[#This Row],[Week]],MonthWeek,3,FALSE)</f>
        <v>Feb</v>
      </c>
      <c r="H4827" s="42">
        <v>0.4</v>
      </c>
      <c r="I4827" s="4">
        <f>VLOOKUP(Table1[[#This Row],[Week]],WeekDays,2,FALSE)*Table1[[#This Row],[%]]*0.875</f>
        <v>1.75</v>
      </c>
      <c r="J48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827" s="42"/>
    </row>
    <row r="4828" spans="1:11" hidden="1" x14ac:dyDescent="0.3">
      <c r="A4828" t="s">
        <v>5</v>
      </c>
      <c r="B4828" t="s">
        <v>30</v>
      </c>
      <c r="D4828" t="s">
        <v>15</v>
      </c>
      <c r="E4828" t="s">
        <v>49</v>
      </c>
      <c r="F4828">
        <v>8</v>
      </c>
      <c r="G4828" t="str">
        <f>VLOOKUP(Table1[[#This Row],[Week]],MonthWeek,3,FALSE)</f>
        <v>Feb</v>
      </c>
      <c r="H4828" s="42">
        <v>0.2</v>
      </c>
      <c r="I4828" s="4">
        <f>VLOOKUP(Table1[[#This Row],[Week]],WeekDays,2,FALSE)*Table1[[#This Row],[%]]*0.875</f>
        <v>0.875</v>
      </c>
      <c r="J482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28" s="42"/>
    </row>
    <row r="4829" spans="1:11" hidden="1" x14ac:dyDescent="0.3">
      <c r="A4829" t="s">
        <v>5</v>
      </c>
      <c r="B4829" t="s">
        <v>30</v>
      </c>
      <c r="D4829" t="s">
        <v>17</v>
      </c>
      <c r="E4829" t="s">
        <v>101</v>
      </c>
      <c r="F4829">
        <v>8</v>
      </c>
      <c r="G4829" t="str">
        <f>VLOOKUP(Table1[[#This Row],[Week]],MonthWeek,3,FALSE)</f>
        <v>Feb</v>
      </c>
      <c r="H4829" s="42"/>
      <c r="I4829" s="4">
        <f>VLOOKUP(Table1[[#This Row],[Week]],WeekDays,2,FALSE)*Table1[[#This Row],[%]]*0.875</f>
        <v>0</v>
      </c>
      <c r="J48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29" s="42"/>
    </row>
    <row r="4830" spans="1:11" hidden="1" x14ac:dyDescent="0.3">
      <c r="A4830" t="s">
        <v>5</v>
      </c>
      <c r="B4830" t="s">
        <v>30</v>
      </c>
      <c r="D4830" t="s">
        <v>17</v>
      </c>
      <c r="E4830" t="s">
        <v>38</v>
      </c>
      <c r="F4830">
        <v>8</v>
      </c>
      <c r="G4830" t="str">
        <f>VLOOKUP(Table1[[#This Row],[Week]],MonthWeek,3,FALSE)</f>
        <v>Feb</v>
      </c>
      <c r="H4830" s="42"/>
      <c r="I4830" s="4">
        <f>VLOOKUP(Table1[[#This Row],[Week]],WeekDays,2,FALSE)*Table1[[#This Row],[%]]*0.875</f>
        <v>0</v>
      </c>
      <c r="J48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30" s="42"/>
    </row>
    <row r="4831" spans="1:11" hidden="1" x14ac:dyDescent="0.3">
      <c r="A4831" t="s">
        <v>5</v>
      </c>
      <c r="B4831" t="s">
        <v>30</v>
      </c>
      <c r="D4831" t="s">
        <v>17</v>
      </c>
      <c r="E4831" t="s">
        <v>62</v>
      </c>
      <c r="F4831">
        <v>8</v>
      </c>
      <c r="G4831" t="str">
        <f>VLOOKUP(Table1[[#This Row],[Week]],MonthWeek,3,FALSE)</f>
        <v>Feb</v>
      </c>
      <c r="H4831" s="42"/>
      <c r="I4831" s="4">
        <f>VLOOKUP(Table1[[#This Row],[Week]],WeekDays,2,FALSE)*Table1[[#This Row],[%]]*0.875</f>
        <v>0</v>
      </c>
      <c r="J48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31" s="42"/>
    </row>
    <row r="4832" spans="1:11" hidden="1" x14ac:dyDescent="0.3">
      <c r="A4832" t="s">
        <v>4</v>
      </c>
      <c r="B4832" t="s">
        <v>104</v>
      </c>
      <c r="D4832" t="s">
        <v>19</v>
      </c>
      <c r="E4832" t="s">
        <v>102</v>
      </c>
      <c r="F4832">
        <v>8</v>
      </c>
      <c r="G4832" t="str">
        <f>VLOOKUP(Table1[[#This Row],[Week]],MonthWeek,3,FALSE)</f>
        <v>Feb</v>
      </c>
      <c r="H4832" s="42">
        <v>0.4</v>
      </c>
      <c r="I4832" s="4">
        <f>VLOOKUP(Table1[[#This Row],[Week]],WeekDays,2,FALSE)*Table1[[#This Row],[%]]*0.875</f>
        <v>1.75</v>
      </c>
      <c r="J48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832" s="42"/>
    </row>
    <row r="4833" spans="1:11" hidden="1" x14ac:dyDescent="0.3">
      <c r="A4833" t="s">
        <v>4</v>
      </c>
      <c r="B4833" t="s">
        <v>104</v>
      </c>
      <c r="D4833" t="s">
        <v>15</v>
      </c>
      <c r="E4833" t="s">
        <v>37</v>
      </c>
      <c r="F4833">
        <v>8</v>
      </c>
      <c r="G4833" t="str">
        <f>VLOOKUP(Table1[[#This Row],[Week]],MonthWeek,3,FALSE)</f>
        <v>Feb</v>
      </c>
      <c r="H4833" s="42"/>
      <c r="I4833" s="4">
        <f>VLOOKUP(Table1[[#This Row],[Week]],WeekDays,2,FALSE)*Table1[[#This Row],[%]]*0.875</f>
        <v>0</v>
      </c>
      <c r="J48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33" s="42"/>
    </row>
    <row r="4834" spans="1:11" hidden="1" x14ac:dyDescent="0.3">
      <c r="A4834" t="s">
        <v>4</v>
      </c>
      <c r="B4834" t="s">
        <v>104</v>
      </c>
      <c r="D4834" t="s">
        <v>15</v>
      </c>
      <c r="E4834" t="s">
        <v>49</v>
      </c>
      <c r="F4834">
        <v>8</v>
      </c>
      <c r="G4834" t="str">
        <f>VLOOKUP(Table1[[#This Row],[Week]],MonthWeek,3,FALSE)</f>
        <v>Feb</v>
      </c>
      <c r="H4834" s="42">
        <v>0.5</v>
      </c>
      <c r="I4834" s="4">
        <f>VLOOKUP(Table1[[#This Row],[Week]],WeekDays,2,FALSE)*Table1[[#This Row],[%]]*0.875</f>
        <v>2.1875</v>
      </c>
      <c r="J483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34" s="42"/>
    </row>
    <row r="4835" spans="1:11" hidden="1" x14ac:dyDescent="0.3">
      <c r="A4835" t="s">
        <v>4</v>
      </c>
      <c r="B4835" t="s">
        <v>104</v>
      </c>
      <c r="D4835" t="s">
        <v>0</v>
      </c>
      <c r="E4835" t="s">
        <v>4</v>
      </c>
      <c r="F4835">
        <v>8</v>
      </c>
      <c r="G4835" t="str">
        <f>VLOOKUP(Table1[[#This Row],[Week]],MonthWeek,3,FALSE)</f>
        <v>Feb</v>
      </c>
      <c r="H4835" s="42">
        <v>0.2</v>
      </c>
      <c r="I4835" s="4">
        <f>VLOOKUP(Table1[[#This Row],[Week]],WeekDays,2,FALSE)*Table1[[#This Row],[%]]*0.875</f>
        <v>0.875</v>
      </c>
      <c r="J48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835" s="42"/>
    </row>
    <row r="4836" spans="1:11" hidden="1" x14ac:dyDescent="0.3">
      <c r="A4836" t="s">
        <v>4</v>
      </c>
      <c r="B4836" t="s">
        <v>104</v>
      </c>
      <c r="D4836" t="s">
        <v>17</v>
      </c>
      <c r="E4836" t="s">
        <v>62</v>
      </c>
      <c r="F4836">
        <v>8</v>
      </c>
      <c r="G4836" t="str">
        <f>VLOOKUP(Table1[[#This Row],[Week]],MonthWeek,3,FALSE)</f>
        <v>Feb</v>
      </c>
      <c r="H4836" s="42"/>
      <c r="I4836" s="4">
        <f>VLOOKUP(Table1[[#This Row],[Week]],WeekDays,2,FALSE)*Table1[[#This Row],[%]]*0.875</f>
        <v>0</v>
      </c>
      <c r="J48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36" s="42"/>
    </row>
    <row r="4837" spans="1:11" hidden="1" x14ac:dyDescent="0.3">
      <c r="A4837" t="s">
        <v>4</v>
      </c>
      <c r="B4837" t="s">
        <v>165</v>
      </c>
      <c r="D4837" t="s">
        <v>19</v>
      </c>
      <c r="E4837" t="s">
        <v>114</v>
      </c>
      <c r="F4837">
        <v>8</v>
      </c>
      <c r="G4837" t="str">
        <f>VLOOKUP(Table1[[#This Row],[Week]],MonthWeek,3,FALSE)</f>
        <v>Feb</v>
      </c>
      <c r="H4837" s="42">
        <v>0.2</v>
      </c>
      <c r="I4837" s="4">
        <f>VLOOKUP(Table1[[#This Row],[Week]],WeekDays,2,FALSE)*Table1[[#This Row],[%]]*0.875</f>
        <v>0.875</v>
      </c>
      <c r="J48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837" s="42"/>
    </row>
    <row r="4838" spans="1:11" hidden="1" x14ac:dyDescent="0.3">
      <c r="A4838" t="s">
        <v>4</v>
      </c>
      <c r="B4838" t="s">
        <v>165</v>
      </c>
      <c r="D4838" t="s">
        <v>15</v>
      </c>
      <c r="E4838" t="s">
        <v>130</v>
      </c>
      <c r="F4838">
        <v>8</v>
      </c>
      <c r="G4838" t="str">
        <f>VLOOKUP(Table1[[#This Row],[Week]],MonthWeek,3,FALSE)</f>
        <v>Feb</v>
      </c>
      <c r="H4838" s="42"/>
      <c r="I4838" s="4">
        <f>VLOOKUP(Table1[[#This Row],[Week]],WeekDays,2,FALSE)*Table1[[#This Row],[%]]*0.875</f>
        <v>0</v>
      </c>
      <c r="J48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38" s="42"/>
    </row>
    <row r="4839" spans="1:11" hidden="1" x14ac:dyDescent="0.3">
      <c r="A4839" t="s">
        <v>4</v>
      </c>
      <c r="B4839" t="s">
        <v>165</v>
      </c>
      <c r="D4839" t="s">
        <v>15</v>
      </c>
      <c r="E4839" t="s">
        <v>37</v>
      </c>
      <c r="F4839">
        <v>8</v>
      </c>
      <c r="G4839" t="str">
        <f>VLOOKUP(Table1[[#This Row],[Week]],MonthWeek,3,FALSE)</f>
        <v>Feb</v>
      </c>
      <c r="H4839" s="42">
        <v>0.25</v>
      </c>
      <c r="I4839" s="4">
        <f>VLOOKUP(Table1[[#This Row],[Week]],WeekDays,2,FALSE)*Table1[[#This Row],[%]]*0.875</f>
        <v>1.09375</v>
      </c>
      <c r="J48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4839" s="42"/>
    </row>
    <row r="4840" spans="1:11" hidden="1" x14ac:dyDescent="0.3">
      <c r="A4840" t="s">
        <v>4</v>
      </c>
      <c r="B4840" t="s">
        <v>165</v>
      </c>
      <c r="D4840" t="s">
        <v>0</v>
      </c>
      <c r="E4840" t="s">
        <v>4</v>
      </c>
      <c r="F4840">
        <v>8</v>
      </c>
      <c r="G4840" t="str">
        <f>VLOOKUP(Table1[[#This Row],[Week]],MonthWeek,3,FALSE)</f>
        <v>Feb</v>
      </c>
      <c r="H4840" s="42">
        <v>0.2</v>
      </c>
      <c r="I4840" s="4">
        <f>VLOOKUP(Table1[[#This Row],[Week]],WeekDays,2,FALSE)*Table1[[#This Row],[%]]*0.875</f>
        <v>0.875</v>
      </c>
      <c r="J48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840" s="42"/>
    </row>
    <row r="4841" spans="1:11" hidden="1" x14ac:dyDescent="0.3">
      <c r="A4841" t="s">
        <v>4</v>
      </c>
      <c r="B4841" t="s">
        <v>165</v>
      </c>
      <c r="D4841" t="s">
        <v>17</v>
      </c>
      <c r="E4841" t="s">
        <v>79</v>
      </c>
      <c r="F4841">
        <v>8</v>
      </c>
      <c r="G4841" t="str">
        <f>VLOOKUP(Table1[[#This Row],[Week]],MonthWeek,3,FALSE)</f>
        <v>Feb</v>
      </c>
      <c r="H4841" s="42"/>
      <c r="I4841" s="4">
        <f>VLOOKUP(Table1[[#This Row],[Week]],WeekDays,2,FALSE)*Table1[[#This Row],[%]]*0.875</f>
        <v>0</v>
      </c>
      <c r="J48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41" s="42"/>
    </row>
    <row r="4842" spans="1:11" hidden="1" x14ac:dyDescent="0.3">
      <c r="A4842" t="s">
        <v>11</v>
      </c>
      <c r="B4842" t="s">
        <v>11</v>
      </c>
      <c r="D4842" t="s">
        <v>19</v>
      </c>
      <c r="E4842" t="s">
        <v>108</v>
      </c>
      <c r="F4842">
        <v>8</v>
      </c>
      <c r="G4842" t="str">
        <f>VLOOKUP(Table1[[#This Row],[Week]],MonthWeek,3,FALSE)</f>
        <v>Feb</v>
      </c>
      <c r="H4842" s="42"/>
      <c r="I4842" s="4">
        <f>VLOOKUP(Table1[[#This Row],[Week]],WeekDays,2,FALSE)*Table1[[#This Row],[%]]*0.875</f>
        <v>0</v>
      </c>
      <c r="J48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42" s="42"/>
    </row>
    <row r="4843" spans="1:11" hidden="1" x14ac:dyDescent="0.3">
      <c r="A4843" t="s">
        <v>11</v>
      </c>
      <c r="B4843" t="s">
        <v>11</v>
      </c>
      <c r="D4843" t="s">
        <v>19</v>
      </c>
      <c r="E4843" t="s">
        <v>114</v>
      </c>
      <c r="F4843">
        <v>8</v>
      </c>
      <c r="G4843" t="str">
        <f>VLOOKUP(Table1[[#This Row],[Week]],MonthWeek,3,FALSE)</f>
        <v>Feb</v>
      </c>
      <c r="H4843" s="42"/>
      <c r="I4843" s="4">
        <f>VLOOKUP(Table1[[#This Row],[Week]],WeekDays,2,FALSE)*Table1[[#This Row],[%]]*0.875</f>
        <v>0</v>
      </c>
      <c r="J48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43" s="42"/>
    </row>
    <row r="4844" spans="1:11" hidden="1" x14ac:dyDescent="0.3">
      <c r="A4844" t="s">
        <v>11</v>
      </c>
      <c r="B4844" t="s">
        <v>11</v>
      </c>
      <c r="D4844" t="s">
        <v>19</v>
      </c>
      <c r="E4844" t="s">
        <v>102</v>
      </c>
      <c r="F4844">
        <v>8</v>
      </c>
      <c r="G4844" t="str">
        <f>VLOOKUP(Table1[[#This Row],[Week]],MonthWeek,3,FALSE)</f>
        <v>Feb</v>
      </c>
      <c r="H4844" s="42"/>
      <c r="I4844" s="4">
        <f>VLOOKUP(Table1[[#This Row],[Week]],WeekDays,2,FALSE)*Table1[[#This Row],[%]]*0.875</f>
        <v>0</v>
      </c>
      <c r="J48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44" s="42"/>
    </row>
    <row r="4845" spans="1:11" hidden="1" x14ac:dyDescent="0.3">
      <c r="A4845" t="s">
        <v>11</v>
      </c>
      <c r="B4845" t="s">
        <v>11</v>
      </c>
      <c r="D4845" t="s">
        <v>19</v>
      </c>
      <c r="E4845" t="s">
        <v>51</v>
      </c>
      <c r="F4845">
        <v>8</v>
      </c>
      <c r="G4845" t="str">
        <f>VLOOKUP(Table1[[#This Row],[Week]],MonthWeek,3,FALSE)</f>
        <v>Feb</v>
      </c>
      <c r="H4845" s="42"/>
      <c r="I4845" s="4">
        <f>VLOOKUP(Table1[[#This Row],[Week]],WeekDays,2,FALSE)*Table1[[#This Row],[%]]*0.875</f>
        <v>0</v>
      </c>
      <c r="J48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45" s="42"/>
    </row>
    <row r="4846" spans="1:11" hidden="1" x14ac:dyDescent="0.3">
      <c r="A4846" t="s">
        <v>6</v>
      </c>
      <c r="B4846" t="s">
        <v>33</v>
      </c>
      <c r="D4846" t="s">
        <v>19</v>
      </c>
      <c r="E4846" t="s">
        <v>108</v>
      </c>
      <c r="F4846">
        <v>8</v>
      </c>
      <c r="G4846" t="str">
        <f>VLOOKUP(Table1[[#This Row],[Week]],MonthWeek,3,FALSE)</f>
        <v>Feb</v>
      </c>
      <c r="H4846" s="42">
        <v>0.2</v>
      </c>
      <c r="I4846" s="4">
        <f>VLOOKUP(Table1[[#This Row],[Week]],WeekDays,2,FALSE)*Table1[[#This Row],[%]]*0.875</f>
        <v>0.875</v>
      </c>
      <c r="J48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846" s="42"/>
    </row>
    <row r="4847" spans="1:11" hidden="1" x14ac:dyDescent="0.3">
      <c r="A4847" t="s">
        <v>6</v>
      </c>
      <c r="B4847" t="s">
        <v>33</v>
      </c>
      <c r="D4847" t="s">
        <v>19</v>
      </c>
      <c r="E4847" t="s">
        <v>39</v>
      </c>
      <c r="F4847">
        <v>8</v>
      </c>
      <c r="G4847" t="str">
        <f>VLOOKUP(Table1[[#This Row],[Week]],MonthWeek,3,FALSE)</f>
        <v>Feb</v>
      </c>
      <c r="H4847" s="42"/>
      <c r="I4847" s="4">
        <f>VLOOKUP(Table1[[#This Row],[Week]],WeekDays,2,FALSE)*Table1[[#This Row],[%]]*0.875</f>
        <v>0</v>
      </c>
      <c r="J48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47" s="42"/>
    </row>
    <row r="4848" spans="1:11" hidden="1" x14ac:dyDescent="0.3">
      <c r="A4848" t="s">
        <v>6</v>
      </c>
      <c r="B4848" t="s">
        <v>33</v>
      </c>
      <c r="D4848" t="s">
        <v>15</v>
      </c>
      <c r="E4848" t="s">
        <v>127</v>
      </c>
      <c r="F4848">
        <v>8</v>
      </c>
      <c r="G4848" t="str">
        <f>VLOOKUP(Table1[[#This Row],[Week]],MonthWeek,3,FALSE)</f>
        <v>Feb</v>
      </c>
      <c r="H4848" s="42">
        <v>0.1</v>
      </c>
      <c r="I4848" s="4">
        <f>VLOOKUP(Table1[[#This Row],[Week]],WeekDays,2,FALSE)*Table1[[#This Row],[%]]*0.875</f>
        <v>0.4375</v>
      </c>
      <c r="J48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848" s="42"/>
    </row>
    <row r="4849" spans="1:11" hidden="1" x14ac:dyDescent="0.3">
      <c r="A4849" t="s">
        <v>6</v>
      </c>
      <c r="B4849" t="s">
        <v>33</v>
      </c>
      <c r="D4849" t="s">
        <v>15</v>
      </c>
      <c r="E4849" t="s">
        <v>78</v>
      </c>
      <c r="F4849">
        <v>8</v>
      </c>
      <c r="G4849" t="str">
        <f>VLOOKUP(Table1[[#This Row],[Week]],MonthWeek,3,FALSE)</f>
        <v>Feb</v>
      </c>
      <c r="H4849" s="42">
        <v>1</v>
      </c>
      <c r="I4849" s="4">
        <f>VLOOKUP(Table1[[#This Row],[Week]],WeekDays,2,FALSE)*Table1[[#This Row],[%]]*0.875</f>
        <v>4.375</v>
      </c>
      <c r="J48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849" s="42"/>
    </row>
    <row r="4850" spans="1:11" hidden="1" x14ac:dyDescent="0.3">
      <c r="A4850" t="s">
        <v>6</v>
      </c>
      <c r="B4850" t="s">
        <v>33</v>
      </c>
      <c r="D4850" t="s">
        <v>0</v>
      </c>
      <c r="E4850" t="s">
        <v>6</v>
      </c>
      <c r="F4850">
        <v>8</v>
      </c>
      <c r="G4850" t="str">
        <f>VLOOKUP(Table1[[#This Row],[Week]],MonthWeek,3,FALSE)</f>
        <v>Feb</v>
      </c>
      <c r="H4850" s="42">
        <v>0.5</v>
      </c>
      <c r="I4850" s="4">
        <f>VLOOKUP(Table1[[#This Row],[Week]],WeekDays,2,FALSE)*Table1[[#This Row],[%]]*0.875</f>
        <v>2.1875</v>
      </c>
      <c r="J48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850" s="42"/>
    </row>
    <row r="4851" spans="1:11" hidden="1" x14ac:dyDescent="0.3">
      <c r="A4851" t="s">
        <v>6</v>
      </c>
      <c r="B4851" t="s">
        <v>33</v>
      </c>
      <c r="D4851" t="s">
        <v>17</v>
      </c>
      <c r="E4851" t="s">
        <v>79</v>
      </c>
      <c r="F4851">
        <v>8</v>
      </c>
      <c r="G4851" t="str">
        <f>VLOOKUP(Table1[[#This Row],[Week]],MonthWeek,3,FALSE)</f>
        <v>Feb</v>
      </c>
      <c r="H4851" s="42"/>
      <c r="I4851" s="4">
        <f>VLOOKUP(Table1[[#This Row],[Week]],WeekDays,2,FALSE)*Table1[[#This Row],[%]]*0.875</f>
        <v>0</v>
      </c>
      <c r="J48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51" s="42"/>
    </row>
    <row r="4852" spans="1:11" hidden="1" x14ac:dyDescent="0.3">
      <c r="A4852" t="s">
        <v>6</v>
      </c>
      <c r="B4852" t="s">
        <v>33</v>
      </c>
      <c r="D4852" t="s">
        <v>17</v>
      </c>
      <c r="E4852" t="s">
        <v>62</v>
      </c>
      <c r="F4852">
        <v>8</v>
      </c>
      <c r="G4852" t="str">
        <f>VLOOKUP(Table1[[#This Row],[Week]],MonthWeek,3,FALSE)</f>
        <v>Feb</v>
      </c>
      <c r="H4852" s="42">
        <v>1</v>
      </c>
      <c r="I4852" s="4">
        <f>VLOOKUP(Table1[[#This Row],[Week]],WeekDays,2,FALSE)*Table1[[#This Row],[%]]*0.875</f>
        <v>4.375</v>
      </c>
      <c r="J48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852" s="42"/>
    </row>
    <row r="4853" spans="1:11" hidden="1" x14ac:dyDescent="0.3">
      <c r="A4853" t="s">
        <v>14</v>
      </c>
      <c r="B4853" t="s">
        <v>99</v>
      </c>
      <c r="D4853" t="s">
        <v>19</v>
      </c>
      <c r="E4853" t="s">
        <v>114</v>
      </c>
      <c r="F4853">
        <v>8</v>
      </c>
      <c r="G4853" t="str">
        <f>VLOOKUP(Table1[[#This Row],[Week]],MonthWeek,3,FALSE)</f>
        <v>Feb</v>
      </c>
      <c r="H4853" s="42">
        <v>0.35</v>
      </c>
      <c r="I4853" s="4">
        <f>VLOOKUP(Table1[[#This Row],[Week]],WeekDays,2,FALSE)*Table1[[#This Row],[%]]*0.875</f>
        <v>1.53125</v>
      </c>
      <c r="J48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c r="K4853" s="42"/>
    </row>
    <row r="4854" spans="1:11" hidden="1" x14ac:dyDescent="0.3">
      <c r="A4854" t="s">
        <v>14</v>
      </c>
      <c r="B4854" t="s">
        <v>99</v>
      </c>
      <c r="D4854" t="s">
        <v>19</v>
      </c>
      <c r="E4854" t="s">
        <v>73</v>
      </c>
      <c r="F4854">
        <v>8</v>
      </c>
      <c r="G4854" t="str">
        <f>VLOOKUP(Table1[[#This Row],[Week]],MonthWeek,3,FALSE)</f>
        <v>Feb</v>
      </c>
      <c r="H4854" s="42"/>
      <c r="I4854" s="4">
        <f>VLOOKUP(Table1[[#This Row],[Week]],WeekDays,2,FALSE)*Table1[[#This Row],[%]]*0.875</f>
        <v>0</v>
      </c>
      <c r="J48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54" s="42"/>
    </row>
    <row r="4855" spans="1:11" hidden="1" x14ac:dyDescent="0.3">
      <c r="A4855" t="s">
        <v>14</v>
      </c>
      <c r="B4855" t="s">
        <v>99</v>
      </c>
      <c r="D4855" t="s">
        <v>19</v>
      </c>
      <c r="E4855" t="s">
        <v>51</v>
      </c>
      <c r="F4855">
        <v>8</v>
      </c>
      <c r="G4855" t="str">
        <f>VLOOKUP(Table1[[#This Row],[Week]],MonthWeek,3,FALSE)</f>
        <v>Feb</v>
      </c>
      <c r="H4855" s="42"/>
      <c r="I4855" s="4">
        <f>VLOOKUP(Table1[[#This Row],[Week]],WeekDays,2,FALSE)*Table1[[#This Row],[%]]*0.875</f>
        <v>0</v>
      </c>
      <c r="J48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55" s="42"/>
    </row>
    <row r="4856" spans="1:11" hidden="1" x14ac:dyDescent="0.3">
      <c r="A4856" t="s">
        <v>14</v>
      </c>
      <c r="B4856" t="s">
        <v>99</v>
      </c>
      <c r="D4856" t="s">
        <v>19</v>
      </c>
      <c r="E4856" t="s">
        <v>51</v>
      </c>
      <c r="F4856">
        <v>8</v>
      </c>
      <c r="G4856" t="str">
        <f>VLOOKUP(Table1[[#This Row],[Week]],MonthWeek,3,FALSE)</f>
        <v>Feb</v>
      </c>
      <c r="H4856" s="42"/>
      <c r="I4856" s="4">
        <f>VLOOKUP(Table1[[#This Row],[Week]],WeekDays,2,FALSE)*Table1[[#This Row],[%]]*0.875</f>
        <v>0</v>
      </c>
      <c r="J48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56" s="42"/>
    </row>
    <row r="4857" spans="1:11" hidden="1" x14ac:dyDescent="0.3">
      <c r="A4857" t="s">
        <v>14</v>
      </c>
      <c r="B4857" t="s">
        <v>99</v>
      </c>
      <c r="D4857" t="s">
        <v>15</v>
      </c>
      <c r="E4857" t="s">
        <v>124</v>
      </c>
      <c r="F4857">
        <v>8</v>
      </c>
      <c r="G4857" t="str">
        <f>VLOOKUP(Table1[[#This Row],[Week]],MonthWeek,3,FALSE)</f>
        <v>Feb</v>
      </c>
      <c r="H4857" s="42">
        <v>0.4</v>
      </c>
      <c r="I4857" s="4">
        <f>VLOOKUP(Table1[[#This Row],[Week]],WeekDays,2,FALSE)*Table1[[#This Row],[%]]*0.875</f>
        <v>1.75</v>
      </c>
      <c r="J48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857" s="42"/>
    </row>
    <row r="4858" spans="1:11" hidden="1" x14ac:dyDescent="0.3">
      <c r="A4858" t="s">
        <v>14</v>
      </c>
      <c r="B4858" t="s">
        <v>99</v>
      </c>
      <c r="D4858" t="s">
        <v>15</v>
      </c>
      <c r="E4858" t="s">
        <v>100</v>
      </c>
      <c r="F4858">
        <v>8</v>
      </c>
      <c r="G4858" t="str">
        <f>VLOOKUP(Table1[[#This Row],[Week]],MonthWeek,3,FALSE)</f>
        <v>Feb</v>
      </c>
      <c r="H4858" s="42">
        <v>0.5</v>
      </c>
      <c r="I4858" s="4">
        <f>VLOOKUP(Table1[[#This Row],[Week]],WeekDays,2,FALSE)*Table1[[#This Row],[%]]*0.875</f>
        <v>2.1875</v>
      </c>
      <c r="J485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58" s="42"/>
    </row>
    <row r="4859" spans="1:11" hidden="1" x14ac:dyDescent="0.3">
      <c r="A4859" t="s">
        <v>14</v>
      </c>
      <c r="B4859" t="s">
        <v>99</v>
      </c>
      <c r="D4859" t="s">
        <v>15</v>
      </c>
      <c r="E4859" t="s">
        <v>86</v>
      </c>
      <c r="F4859">
        <v>8</v>
      </c>
      <c r="G4859" t="str">
        <f>VLOOKUP(Table1[[#This Row],[Week]],MonthWeek,3,FALSE)</f>
        <v>Feb</v>
      </c>
      <c r="H4859" s="42">
        <v>0.4</v>
      </c>
      <c r="I4859" s="4">
        <f>VLOOKUP(Table1[[#This Row],[Week]],WeekDays,2,FALSE)*Table1[[#This Row],[%]]*0.875</f>
        <v>1.75</v>
      </c>
      <c r="J485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59" s="42"/>
    </row>
    <row r="4860" spans="1:11" hidden="1" x14ac:dyDescent="0.3">
      <c r="A4860" t="s">
        <v>14</v>
      </c>
      <c r="B4860" t="s">
        <v>99</v>
      </c>
      <c r="D4860" t="s">
        <v>0</v>
      </c>
      <c r="E4860" t="s">
        <v>167</v>
      </c>
      <c r="F4860">
        <v>8</v>
      </c>
      <c r="G4860" t="str">
        <f>VLOOKUP(Table1[[#This Row],[Week]],MonthWeek,3,FALSE)</f>
        <v>Feb</v>
      </c>
      <c r="H4860" s="42">
        <v>0.3</v>
      </c>
      <c r="I4860" s="4">
        <f>VLOOKUP(Table1[[#This Row],[Week]],WeekDays,2,FALSE)*Table1[[#This Row],[%]]*0.875</f>
        <v>1.3125</v>
      </c>
      <c r="J486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60" s="42"/>
    </row>
    <row r="4861" spans="1:11" hidden="1" x14ac:dyDescent="0.3">
      <c r="A4861" t="s">
        <v>14</v>
      </c>
      <c r="B4861" t="s">
        <v>99</v>
      </c>
      <c r="D4861" t="s">
        <v>17</v>
      </c>
      <c r="E4861" t="s">
        <v>107</v>
      </c>
      <c r="F4861">
        <v>8</v>
      </c>
      <c r="G4861" t="str">
        <f>VLOOKUP(Table1[[#This Row],[Week]],MonthWeek,3,FALSE)</f>
        <v>Feb</v>
      </c>
      <c r="H4861" s="42">
        <v>0.1</v>
      </c>
      <c r="I4861" s="4">
        <f>VLOOKUP(Table1[[#This Row],[Week]],WeekDays,2,FALSE)*Table1[[#This Row],[%]]*0.875</f>
        <v>0.4375</v>
      </c>
      <c r="J48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861" s="42"/>
    </row>
    <row r="4862" spans="1:11" hidden="1" x14ac:dyDescent="0.3">
      <c r="A4862" t="s">
        <v>14</v>
      </c>
      <c r="B4862" t="s">
        <v>99</v>
      </c>
      <c r="D4862" t="s">
        <v>17</v>
      </c>
      <c r="E4862" t="s">
        <v>50</v>
      </c>
      <c r="F4862">
        <v>8</v>
      </c>
      <c r="G4862" t="str">
        <f>VLOOKUP(Table1[[#This Row],[Week]],MonthWeek,3,FALSE)</f>
        <v>Feb</v>
      </c>
      <c r="H4862" s="42">
        <v>0.5</v>
      </c>
      <c r="I4862" s="4">
        <f>VLOOKUP(Table1[[#This Row],[Week]],WeekDays,2,FALSE)*Table1[[#This Row],[%]]*0.875</f>
        <v>2.1875</v>
      </c>
      <c r="J48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862" s="42"/>
    </row>
    <row r="4863" spans="1:11" hidden="1" x14ac:dyDescent="0.3">
      <c r="A4863" t="s">
        <v>14</v>
      </c>
      <c r="B4863" t="s">
        <v>36</v>
      </c>
      <c r="D4863" t="s">
        <v>19</v>
      </c>
      <c r="E4863" t="s">
        <v>108</v>
      </c>
      <c r="F4863">
        <v>8</v>
      </c>
      <c r="G4863" t="str">
        <f>VLOOKUP(Table1[[#This Row],[Week]],MonthWeek,3,FALSE)</f>
        <v>Feb</v>
      </c>
      <c r="H4863" s="42">
        <v>0.3</v>
      </c>
      <c r="I4863" s="4">
        <f>VLOOKUP(Table1[[#This Row],[Week]],WeekDays,2,FALSE)*Table1[[#This Row],[%]]*0.875</f>
        <v>1.3125</v>
      </c>
      <c r="J48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863" s="42"/>
    </row>
    <row r="4864" spans="1:11" hidden="1" x14ac:dyDescent="0.3">
      <c r="A4864" t="s">
        <v>14</v>
      </c>
      <c r="B4864" t="s">
        <v>36</v>
      </c>
      <c r="D4864" t="s">
        <v>15</v>
      </c>
      <c r="E4864" t="s">
        <v>127</v>
      </c>
      <c r="F4864">
        <v>8</v>
      </c>
      <c r="G4864" t="str">
        <f>VLOOKUP(Table1[[#This Row],[Week]],MonthWeek,3,FALSE)</f>
        <v>Feb</v>
      </c>
      <c r="H4864" s="42">
        <v>0.4</v>
      </c>
      <c r="I4864" s="4">
        <f>VLOOKUP(Table1[[#This Row],[Week]],WeekDays,2,FALSE)*Table1[[#This Row],[%]]*0.875</f>
        <v>1.75</v>
      </c>
      <c r="J48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864" s="42"/>
    </row>
    <row r="4865" spans="1:11" hidden="1" x14ac:dyDescent="0.3">
      <c r="A4865" t="s">
        <v>14</v>
      </c>
      <c r="B4865" t="s">
        <v>36</v>
      </c>
      <c r="D4865" t="s">
        <v>0</v>
      </c>
      <c r="E4865" t="s">
        <v>167</v>
      </c>
      <c r="F4865">
        <v>8</v>
      </c>
      <c r="G4865" t="str">
        <f>VLOOKUP(Table1[[#This Row],[Week]],MonthWeek,3,FALSE)</f>
        <v>Feb</v>
      </c>
      <c r="H4865" s="42">
        <v>0.05</v>
      </c>
      <c r="I4865" s="4">
        <f>VLOOKUP(Table1[[#This Row],[Week]],WeekDays,2,FALSE)*Table1[[#This Row],[%]]*0.875</f>
        <v>0.21875</v>
      </c>
      <c r="J486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65" s="42"/>
    </row>
    <row r="4866" spans="1:11" hidden="1" x14ac:dyDescent="0.3">
      <c r="A4866" t="s">
        <v>14</v>
      </c>
      <c r="B4866" t="s">
        <v>36</v>
      </c>
      <c r="D4866" t="s">
        <v>17</v>
      </c>
      <c r="E4866" t="s">
        <v>120</v>
      </c>
      <c r="F4866">
        <v>8</v>
      </c>
      <c r="G4866" t="str">
        <f>VLOOKUP(Table1[[#This Row],[Week]],MonthWeek,3,FALSE)</f>
        <v>Feb</v>
      </c>
      <c r="H4866" s="42">
        <v>0.2</v>
      </c>
      <c r="I4866" s="4">
        <f>VLOOKUP(Table1[[#This Row],[Week]],WeekDays,2,FALSE)*Table1[[#This Row],[%]]*0.875</f>
        <v>0.875</v>
      </c>
      <c r="J48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866" s="42"/>
    </row>
    <row r="4867" spans="1:11" hidden="1" x14ac:dyDescent="0.3">
      <c r="A4867" t="s">
        <v>13</v>
      </c>
      <c r="B4867" t="s">
        <v>47</v>
      </c>
      <c r="D4867" t="s">
        <v>19</v>
      </c>
      <c r="E4867" t="s">
        <v>39</v>
      </c>
      <c r="F4867">
        <v>8</v>
      </c>
      <c r="G4867" t="str">
        <f>VLOOKUP(Table1[[#This Row],[Week]],MonthWeek,3,FALSE)</f>
        <v>Feb</v>
      </c>
      <c r="H4867" s="42">
        <v>0.3</v>
      </c>
      <c r="I4867" s="4">
        <f>VLOOKUP(Table1[[#This Row],[Week]],WeekDays,2,FALSE)*Table1[[#This Row],[%]]*0.875</f>
        <v>1.3125</v>
      </c>
      <c r="J48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867" s="42"/>
    </row>
    <row r="4868" spans="1:11" hidden="1" x14ac:dyDescent="0.3">
      <c r="A4868" t="s">
        <v>13</v>
      </c>
      <c r="B4868" t="s">
        <v>47</v>
      </c>
      <c r="D4868" t="s">
        <v>15</v>
      </c>
      <c r="E4868" t="s">
        <v>126</v>
      </c>
      <c r="F4868">
        <v>8</v>
      </c>
      <c r="G4868" t="str">
        <f>VLOOKUP(Table1[[#This Row],[Week]],MonthWeek,3,FALSE)</f>
        <v>Feb</v>
      </c>
      <c r="H4868" s="42">
        <v>0.3</v>
      </c>
      <c r="I4868" s="4">
        <f>VLOOKUP(Table1[[#This Row],[Week]],WeekDays,2,FALSE)*Table1[[#This Row],[%]]*0.875</f>
        <v>1.3125</v>
      </c>
      <c r="J48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4868" s="42"/>
    </row>
    <row r="4869" spans="1:11" hidden="1" x14ac:dyDescent="0.3">
      <c r="A4869" t="s">
        <v>13</v>
      </c>
      <c r="B4869" t="s">
        <v>47</v>
      </c>
      <c r="D4869" t="s">
        <v>15</v>
      </c>
      <c r="E4869" t="s">
        <v>78</v>
      </c>
      <c r="F4869">
        <v>8</v>
      </c>
      <c r="G4869" t="str">
        <f>VLOOKUP(Table1[[#This Row],[Week]],MonthWeek,3,FALSE)</f>
        <v>Feb</v>
      </c>
      <c r="H4869" s="42"/>
      <c r="I4869" s="4">
        <f>VLOOKUP(Table1[[#This Row],[Week]],WeekDays,2,FALSE)*Table1[[#This Row],[%]]*0.875</f>
        <v>0</v>
      </c>
      <c r="J48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69" s="42"/>
    </row>
    <row r="4870" spans="1:11" hidden="1" x14ac:dyDescent="0.3">
      <c r="A4870" t="s">
        <v>13</v>
      </c>
      <c r="B4870" t="s">
        <v>47</v>
      </c>
      <c r="D4870" t="s">
        <v>0</v>
      </c>
      <c r="E4870" t="s">
        <v>13</v>
      </c>
      <c r="F4870">
        <v>8</v>
      </c>
      <c r="G4870" t="str">
        <f>VLOOKUP(Table1[[#This Row],[Week]],MonthWeek,3,FALSE)</f>
        <v>Feb</v>
      </c>
      <c r="H4870" s="42">
        <v>0.15</v>
      </c>
      <c r="I4870" s="4">
        <f>VLOOKUP(Table1[[#This Row],[Week]],WeekDays,2,FALSE)*Table1[[#This Row],[%]]*0.875</f>
        <v>0.65625</v>
      </c>
      <c r="J48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870" s="42"/>
    </row>
    <row r="4871" spans="1:11" hidden="1" x14ac:dyDescent="0.3">
      <c r="A4871" t="s">
        <v>13</v>
      </c>
      <c r="B4871" t="s">
        <v>47</v>
      </c>
      <c r="D4871" t="s">
        <v>17</v>
      </c>
      <c r="E4871" t="s">
        <v>72</v>
      </c>
      <c r="F4871">
        <v>8</v>
      </c>
      <c r="G4871" t="str">
        <f>VLOOKUP(Table1[[#This Row],[Week]],MonthWeek,3,FALSE)</f>
        <v>Feb</v>
      </c>
      <c r="H4871" s="42">
        <v>0.2</v>
      </c>
      <c r="I4871" s="4">
        <f>VLOOKUP(Table1[[#This Row],[Week]],WeekDays,2,FALSE)*Table1[[#This Row],[%]]*0.875</f>
        <v>0.875</v>
      </c>
      <c r="J48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871" s="42"/>
    </row>
    <row r="4872" spans="1:11" hidden="1" x14ac:dyDescent="0.3">
      <c r="A4872" t="s">
        <v>4</v>
      </c>
      <c r="B4872" t="s">
        <v>65</v>
      </c>
      <c r="D4872" t="s">
        <v>19</v>
      </c>
      <c r="E4872" t="s">
        <v>102</v>
      </c>
      <c r="F4872">
        <v>8</v>
      </c>
      <c r="G4872" t="str">
        <f>VLOOKUP(Table1[[#This Row],[Week]],MonthWeek,3,FALSE)</f>
        <v>Feb</v>
      </c>
      <c r="H4872" s="42">
        <v>0.2</v>
      </c>
      <c r="I4872" s="4">
        <f>VLOOKUP(Table1[[#This Row],[Week]],WeekDays,2,FALSE)*Table1[[#This Row],[%]]*0.875</f>
        <v>0.875</v>
      </c>
      <c r="J48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872" s="42"/>
    </row>
    <row r="4873" spans="1:11" hidden="1" x14ac:dyDescent="0.3">
      <c r="A4873" t="s">
        <v>4</v>
      </c>
      <c r="B4873" t="s">
        <v>65</v>
      </c>
      <c r="D4873" t="s">
        <v>15</v>
      </c>
      <c r="E4873" t="s">
        <v>37</v>
      </c>
      <c r="F4873">
        <v>8</v>
      </c>
      <c r="G4873" t="str">
        <f>VLOOKUP(Table1[[#This Row],[Week]],MonthWeek,3,FALSE)</f>
        <v>Feb</v>
      </c>
      <c r="H4873" s="42"/>
      <c r="I4873" s="4">
        <f>VLOOKUP(Table1[[#This Row],[Week]],WeekDays,2,FALSE)*Table1[[#This Row],[%]]*0.875</f>
        <v>0</v>
      </c>
      <c r="J48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73" s="42"/>
    </row>
    <row r="4874" spans="1:11" hidden="1" x14ac:dyDescent="0.3">
      <c r="A4874" t="s">
        <v>4</v>
      </c>
      <c r="B4874" t="s">
        <v>65</v>
      </c>
      <c r="D4874" t="s">
        <v>15</v>
      </c>
      <c r="E4874" t="s">
        <v>49</v>
      </c>
      <c r="F4874">
        <v>8</v>
      </c>
      <c r="G4874" t="str">
        <f>VLOOKUP(Table1[[#This Row],[Week]],MonthWeek,3,FALSE)</f>
        <v>Feb</v>
      </c>
      <c r="H4874" s="42">
        <v>0.5</v>
      </c>
      <c r="I4874" s="4">
        <f>VLOOKUP(Table1[[#This Row],[Week]],WeekDays,2,FALSE)*Table1[[#This Row],[%]]*0.875</f>
        <v>2.1875</v>
      </c>
      <c r="J487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74" s="42"/>
    </row>
    <row r="4875" spans="1:11" hidden="1" x14ac:dyDescent="0.3">
      <c r="A4875" t="s">
        <v>4</v>
      </c>
      <c r="B4875" t="s">
        <v>65</v>
      </c>
      <c r="D4875" t="s">
        <v>0</v>
      </c>
      <c r="E4875" t="s">
        <v>4</v>
      </c>
      <c r="F4875">
        <v>8</v>
      </c>
      <c r="G4875" t="str">
        <f>VLOOKUP(Table1[[#This Row],[Week]],MonthWeek,3,FALSE)</f>
        <v>Feb</v>
      </c>
      <c r="H4875" s="42">
        <v>0.2</v>
      </c>
      <c r="I4875" s="4">
        <f>VLOOKUP(Table1[[#This Row],[Week]],WeekDays,2,FALSE)*Table1[[#This Row],[%]]*0.875</f>
        <v>0.875</v>
      </c>
      <c r="J48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875" s="42"/>
    </row>
    <row r="4876" spans="1:11" hidden="1" x14ac:dyDescent="0.3">
      <c r="A4876" t="s">
        <v>5</v>
      </c>
      <c r="B4876" t="s">
        <v>83</v>
      </c>
      <c r="D4876" t="s">
        <v>19</v>
      </c>
      <c r="E4876" t="s">
        <v>114</v>
      </c>
      <c r="F4876">
        <v>8</v>
      </c>
      <c r="G4876" t="str">
        <f>VLOOKUP(Table1[[#This Row],[Week]],MonthWeek,3,FALSE)</f>
        <v>Feb</v>
      </c>
      <c r="H4876" s="42">
        <v>0.5</v>
      </c>
      <c r="I4876" s="4">
        <f>VLOOKUP(Table1[[#This Row],[Week]],WeekDays,2,FALSE)*Table1[[#This Row],[%]]*0.875</f>
        <v>2.1875</v>
      </c>
      <c r="J48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876" s="42"/>
    </row>
    <row r="4877" spans="1:11" hidden="1" x14ac:dyDescent="0.3">
      <c r="A4877" t="s">
        <v>5</v>
      </c>
      <c r="B4877" t="s">
        <v>83</v>
      </c>
      <c r="D4877" t="s">
        <v>19</v>
      </c>
      <c r="E4877" t="s">
        <v>73</v>
      </c>
      <c r="F4877">
        <v>8</v>
      </c>
      <c r="G4877" t="str">
        <f>VLOOKUP(Table1[[#This Row],[Week]],MonthWeek,3,FALSE)</f>
        <v>Feb</v>
      </c>
      <c r="H4877" s="42">
        <v>0.8</v>
      </c>
      <c r="I4877" s="4">
        <f>VLOOKUP(Table1[[#This Row],[Week]],WeekDays,2,FALSE)*Table1[[#This Row],[%]]*0.875</f>
        <v>3.5</v>
      </c>
      <c r="J48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4877" s="42"/>
    </row>
    <row r="4878" spans="1:11" hidden="1" x14ac:dyDescent="0.3">
      <c r="A4878" t="s">
        <v>5</v>
      </c>
      <c r="B4878" t="s">
        <v>83</v>
      </c>
      <c r="D4878" t="s">
        <v>15</v>
      </c>
      <c r="E4878" t="s">
        <v>130</v>
      </c>
      <c r="F4878">
        <v>8</v>
      </c>
      <c r="G4878" t="str">
        <f>VLOOKUP(Table1[[#This Row],[Week]],MonthWeek,3,FALSE)</f>
        <v>Feb</v>
      </c>
      <c r="H4878" s="42">
        <v>0.3</v>
      </c>
      <c r="I4878" s="4">
        <f>VLOOKUP(Table1[[#This Row],[Week]],WeekDays,2,FALSE)*Table1[[#This Row],[%]]*0.875</f>
        <v>1.3125</v>
      </c>
      <c r="J48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878" s="42"/>
    </row>
    <row r="4879" spans="1:11" hidden="1" x14ac:dyDescent="0.3">
      <c r="A4879" t="s">
        <v>5</v>
      </c>
      <c r="B4879" t="s">
        <v>83</v>
      </c>
      <c r="D4879" t="s">
        <v>15</v>
      </c>
      <c r="E4879" t="s">
        <v>127</v>
      </c>
      <c r="F4879">
        <v>8</v>
      </c>
      <c r="G4879" t="str">
        <f>VLOOKUP(Table1[[#This Row],[Week]],MonthWeek,3,FALSE)</f>
        <v>Feb</v>
      </c>
      <c r="H4879" s="42">
        <v>0.2</v>
      </c>
      <c r="I4879" s="4">
        <f>VLOOKUP(Table1[[#This Row],[Week]],WeekDays,2,FALSE)*Table1[[#This Row],[%]]*0.875</f>
        <v>0.875</v>
      </c>
      <c r="J48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879" s="42"/>
    </row>
    <row r="4880" spans="1:11" hidden="1" x14ac:dyDescent="0.3">
      <c r="A4880" t="s">
        <v>5</v>
      </c>
      <c r="B4880" t="s">
        <v>83</v>
      </c>
      <c r="D4880" t="s">
        <v>15</v>
      </c>
      <c r="E4880" t="s">
        <v>128</v>
      </c>
      <c r="F4880">
        <v>8</v>
      </c>
      <c r="G4880" t="str">
        <f>VLOOKUP(Table1[[#This Row],[Week]],MonthWeek,3,FALSE)</f>
        <v>Feb</v>
      </c>
      <c r="H4880" s="42">
        <v>0.6</v>
      </c>
      <c r="I4880" s="4">
        <f>VLOOKUP(Table1[[#This Row],[Week]],WeekDays,2,FALSE)*Table1[[#This Row],[%]]*0.875</f>
        <v>2.625</v>
      </c>
      <c r="J48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4880" s="42"/>
    </row>
    <row r="4881" spans="1:11" hidden="1" x14ac:dyDescent="0.3">
      <c r="A4881" t="s">
        <v>5</v>
      </c>
      <c r="B4881" t="s">
        <v>83</v>
      </c>
      <c r="D4881" t="s">
        <v>15</v>
      </c>
      <c r="E4881" t="s">
        <v>138</v>
      </c>
      <c r="F4881">
        <v>8</v>
      </c>
      <c r="G4881" t="str">
        <f>VLOOKUP(Table1[[#This Row],[Week]],MonthWeek,3,FALSE)</f>
        <v>Feb</v>
      </c>
      <c r="H4881" s="42"/>
      <c r="I4881" s="4">
        <f>VLOOKUP(Table1[[#This Row],[Week]],WeekDays,2,FALSE)*Table1[[#This Row],[%]]*0.875</f>
        <v>0</v>
      </c>
      <c r="J48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81" s="42"/>
    </row>
    <row r="4882" spans="1:11" hidden="1" x14ac:dyDescent="0.3">
      <c r="A4882" t="s">
        <v>5</v>
      </c>
      <c r="B4882" t="s">
        <v>83</v>
      </c>
      <c r="D4882" t="s">
        <v>17</v>
      </c>
      <c r="E4882" t="s">
        <v>38</v>
      </c>
      <c r="F4882">
        <v>8</v>
      </c>
      <c r="G4882" t="str">
        <f>VLOOKUP(Table1[[#This Row],[Week]],MonthWeek,3,FALSE)</f>
        <v>Feb</v>
      </c>
      <c r="H4882" s="42"/>
      <c r="I4882" s="4">
        <f>VLOOKUP(Table1[[#This Row],[Week]],WeekDays,2,FALSE)*Table1[[#This Row],[%]]*0.875</f>
        <v>0</v>
      </c>
      <c r="J48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82" s="42"/>
    </row>
    <row r="4883" spans="1:11" hidden="1" x14ac:dyDescent="0.3">
      <c r="A4883" t="s">
        <v>5</v>
      </c>
      <c r="B4883" t="s">
        <v>83</v>
      </c>
      <c r="D4883" t="s">
        <v>17</v>
      </c>
      <c r="E4883" t="s">
        <v>107</v>
      </c>
      <c r="F4883">
        <v>8</v>
      </c>
      <c r="G4883" t="str">
        <f>VLOOKUP(Table1[[#This Row],[Week]],MonthWeek,3,FALSE)</f>
        <v>Feb</v>
      </c>
      <c r="H4883" s="42">
        <v>0.25</v>
      </c>
      <c r="I4883" s="4">
        <f>VLOOKUP(Table1[[#This Row],[Week]],WeekDays,2,FALSE)*Table1[[#This Row],[%]]*0.875</f>
        <v>1.09375</v>
      </c>
      <c r="J48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883" s="42"/>
    </row>
    <row r="4884" spans="1:11" hidden="1" x14ac:dyDescent="0.3">
      <c r="A4884" t="s">
        <v>5</v>
      </c>
      <c r="B4884" t="s">
        <v>83</v>
      </c>
      <c r="D4884" t="s">
        <v>17</v>
      </c>
      <c r="E4884" t="s">
        <v>113</v>
      </c>
      <c r="F4884">
        <v>8</v>
      </c>
      <c r="G4884" t="str">
        <f>VLOOKUP(Table1[[#This Row],[Week]],MonthWeek,3,FALSE)</f>
        <v>Feb</v>
      </c>
      <c r="H4884" s="42">
        <v>1</v>
      </c>
      <c r="I4884" s="4">
        <f>VLOOKUP(Table1[[#This Row],[Week]],WeekDays,2,FALSE)*Table1[[#This Row],[%]]*0.875</f>
        <v>4.375</v>
      </c>
      <c r="J48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4884" s="42"/>
    </row>
    <row r="4885" spans="1:11" hidden="1" x14ac:dyDescent="0.3">
      <c r="A4885" t="s">
        <v>6</v>
      </c>
      <c r="B4885" t="s">
        <v>48</v>
      </c>
      <c r="D4885" t="s">
        <v>19</v>
      </c>
      <c r="E4885" t="s">
        <v>51</v>
      </c>
      <c r="F4885">
        <v>8</v>
      </c>
      <c r="G4885" t="str">
        <f>VLOOKUP(Table1[[#This Row],[Week]],MonthWeek,3,FALSE)</f>
        <v>Feb</v>
      </c>
      <c r="H4885" s="42"/>
      <c r="I4885" s="4">
        <f>VLOOKUP(Table1[[#This Row],[Week]],WeekDays,2,FALSE)*Table1[[#This Row],[%]]*0.875</f>
        <v>0</v>
      </c>
      <c r="J48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85" s="42"/>
    </row>
    <row r="4886" spans="1:11" hidden="1" x14ac:dyDescent="0.3">
      <c r="A4886" t="s">
        <v>9</v>
      </c>
      <c r="B4886" t="s">
        <v>9</v>
      </c>
      <c r="D4886" t="s">
        <v>15</v>
      </c>
      <c r="E4886" t="s">
        <v>130</v>
      </c>
      <c r="F4886">
        <v>8</v>
      </c>
      <c r="G4886" t="str">
        <f>VLOOKUP(Table1[[#This Row],[Week]],MonthWeek,3,FALSE)</f>
        <v>Feb</v>
      </c>
      <c r="H4886" s="42"/>
      <c r="I4886" s="4">
        <f>VLOOKUP(Table1[[#This Row],[Week]],WeekDays,2,FALSE)*Table1[[#This Row],[%]]*0.875</f>
        <v>0</v>
      </c>
      <c r="J48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86" s="42"/>
    </row>
    <row r="4887" spans="1:11" hidden="1" x14ac:dyDescent="0.3">
      <c r="A4887" t="s">
        <v>9</v>
      </c>
      <c r="B4887" t="s">
        <v>9</v>
      </c>
      <c r="D4887" t="s">
        <v>15</v>
      </c>
      <c r="E4887" t="s">
        <v>37</v>
      </c>
      <c r="F4887">
        <v>8</v>
      </c>
      <c r="G4887" t="str">
        <f>VLOOKUP(Table1[[#This Row],[Week]],MonthWeek,3,FALSE)</f>
        <v>Feb</v>
      </c>
      <c r="H4887" s="42"/>
      <c r="I4887" s="4">
        <f>VLOOKUP(Table1[[#This Row],[Week]],WeekDays,2,FALSE)*Table1[[#This Row],[%]]*0.875</f>
        <v>0</v>
      </c>
      <c r="J48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87" s="42"/>
    </row>
    <row r="4888" spans="1:11" hidden="1" x14ac:dyDescent="0.3">
      <c r="A4888" t="s">
        <v>9</v>
      </c>
      <c r="B4888" t="s">
        <v>9</v>
      </c>
      <c r="D4888" t="s">
        <v>15</v>
      </c>
      <c r="E4888" t="s">
        <v>134</v>
      </c>
      <c r="F4888">
        <v>8</v>
      </c>
      <c r="G4888" t="str">
        <f>VLOOKUP(Table1[[#This Row],[Week]],MonthWeek,3,FALSE)</f>
        <v>Feb</v>
      </c>
      <c r="H4888" s="42"/>
      <c r="I4888" s="4">
        <f>VLOOKUP(Table1[[#This Row],[Week]],WeekDays,2,FALSE)*Table1[[#This Row],[%]]*0.875</f>
        <v>0</v>
      </c>
      <c r="J48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88" s="42"/>
    </row>
    <row r="4889" spans="1:11" hidden="1" x14ac:dyDescent="0.3">
      <c r="A4889" t="s">
        <v>9</v>
      </c>
      <c r="B4889" t="s">
        <v>9</v>
      </c>
      <c r="D4889" t="s">
        <v>15</v>
      </c>
      <c r="E4889" t="s">
        <v>133</v>
      </c>
      <c r="F4889">
        <v>8</v>
      </c>
      <c r="G4889" t="str">
        <f>VLOOKUP(Table1[[#This Row],[Week]],MonthWeek,3,FALSE)</f>
        <v>Feb</v>
      </c>
      <c r="H4889" s="42"/>
      <c r="I4889" s="4">
        <f>VLOOKUP(Table1[[#This Row],[Week]],WeekDays,2,FALSE)*Table1[[#This Row],[%]]*0.875</f>
        <v>0</v>
      </c>
      <c r="J48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89" s="42"/>
    </row>
    <row r="4890" spans="1:11" hidden="1" x14ac:dyDescent="0.3">
      <c r="A4890" t="s">
        <v>9</v>
      </c>
      <c r="B4890" t="s">
        <v>9</v>
      </c>
      <c r="D4890" t="s">
        <v>15</v>
      </c>
      <c r="E4890" t="s">
        <v>71</v>
      </c>
      <c r="F4890">
        <v>8</v>
      </c>
      <c r="G4890" t="str">
        <f>VLOOKUP(Table1[[#This Row],[Week]],MonthWeek,3,FALSE)</f>
        <v>Feb</v>
      </c>
      <c r="H4890" s="42"/>
      <c r="I4890" s="4">
        <f>VLOOKUP(Table1[[#This Row],[Week]],WeekDays,2,FALSE)*Table1[[#This Row],[%]]*0.875</f>
        <v>0</v>
      </c>
      <c r="J48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90" s="42"/>
    </row>
    <row r="4891" spans="1:11" hidden="1" x14ac:dyDescent="0.3">
      <c r="A4891" t="s">
        <v>9</v>
      </c>
      <c r="B4891" t="s">
        <v>9</v>
      </c>
      <c r="D4891" t="s">
        <v>15</v>
      </c>
      <c r="E4891" t="s">
        <v>128</v>
      </c>
      <c r="F4891">
        <v>8</v>
      </c>
      <c r="G4891" t="str">
        <f>VLOOKUP(Table1[[#This Row],[Week]],MonthWeek,3,FALSE)</f>
        <v>Feb</v>
      </c>
      <c r="H4891" s="42"/>
      <c r="I4891" s="4">
        <f>VLOOKUP(Table1[[#This Row],[Week]],WeekDays,2,FALSE)*Table1[[#This Row],[%]]*0.875</f>
        <v>0</v>
      </c>
      <c r="J48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91" s="42"/>
    </row>
    <row r="4892" spans="1:11" hidden="1" x14ac:dyDescent="0.3">
      <c r="A4892" t="s">
        <v>9</v>
      </c>
      <c r="B4892" t="s">
        <v>9</v>
      </c>
      <c r="D4892" t="s">
        <v>15</v>
      </c>
      <c r="E4892" t="s">
        <v>126</v>
      </c>
      <c r="F4892">
        <v>8</v>
      </c>
      <c r="G4892" t="str">
        <f>VLOOKUP(Table1[[#This Row],[Week]],MonthWeek,3,FALSE)</f>
        <v>Feb</v>
      </c>
      <c r="H4892" s="42"/>
      <c r="I4892" s="4">
        <f>VLOOKUP(Table1[[#This Row],[Week]],WeekDays,2,FALSE)*Table1[[#This Row],[%]]*0.875</f>
        <v>0</v>
      </c>
      <c r="J48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92" s="42"/>
    </row>
    <row r="4893" spans="1:11" hidden="1" x14ac:dyDescent="0.3">
      <c r="A4893" t="s">
        <v>9</v>
      </c>
      <c r="B4893" t="s">
        <v>9</v>
      </c>
      <c r="D4893" t="s">
        <v>15</v>
      </c>
      <c r="E4893" t="s">
        <v>138</v>
      </c>
      <c r="F4893">
        <v>8</v>
      </c>
      <c r="G4893" t="str">
        <f>VLOOKUP(Table1[[#This Row],[Week]],MonthWeek,3,FALSE)</f>
        <v>Feb</v>
      </c>
      <c r="H4893" s="42"/>
      <c r="I4893" s="4">
        <f>VLOOKUP(Table1[[#This Row],[Week]],WeekDays,2,FALSE)*Table1[[#This Row],[%]]*0.875</f>
        <v>0</v>
      </c>
      <c r="J48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93" s="42"/>
    </row>
    <row r="4894" spans="1:11" hidden="1" x14ac:dyDescent="0.3">
      <c r="A4894" t="s">
        <v>9</v>
      </c>
      <c r="B4894" t="s">
        <v>9</v>
      </c>
      <c r="D4894" t="s">
        <v>15</v>
      </c>
      <c r="E4894" t="s">
        <v>78</v>
      </c>
      <c r="F4894">
        <v>8</v>
      </c>
      <c r="G4894" t="str">
        <f>VLOOKUP(Table1[[#This Row],[Week]],MonthWeek,3,FALSE)</f>
        <v>Feb</v>
      </c>
      <c r="H4894" s="42"/>
      <c r="I4894" s="4">
        <f>VLOOKUP(Table1[[#This Row],[Week]],WeekDays,2,FALSE)*Table1[[#This Row],[%]]*0.875</f>
        <v>0</v>
      </c>
      <c r="J48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94" s="42"/>
    </row>
    <row r="4895" spans="1:11" hidden="1" x14ac:dyDescent="0.3">
      <c r="A4895" t="s">
        <v>14</v>
      </c>
      <c r="B4895" t="s">
        <v>70</v>
      </c>
      <c r="D4895" t="s">
        <v>19</v>
      </c>
      <c r="E4895" t="s">
        <v>108</v>
      </c>
      <c r="F4895">
        <v>8</v>
      </c>
      <c r="G4895" t="str">
        <f>VLOOKUP(Table1[[#This Row],[Week]],MonthWeek,3,FALSE)</f>
        <v>Feb</v>
      </c>
      <c r="H4895" s="42"/>
      <c r="I4895" s="4">
        <f>VLOOKUP(Table1[[#This Row],[Week]],WeekDays,2,FALSE)*Table1[[#This Row],[%]]*0.875</f>
        <v>0</v>
      </c>
      <c r="J48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95" s="42"/>
    </row>
    <row r="4896" spans="1:11" hidden="1" x14ac:dyDescent="0.3">
      <c r="A4896" t="s">
        <v>14</v>
      </c>
      <c r="B4896" t="s">
        <v>70</v>
      </c>
      <c r="D4896" t="s">
        <v>19</v>
      </c>
      <c r="E4896" t="s">
        <v>39</v>
      </c>
      <c r="F4896">
        <v>8</v>
      </c>
      <c r="G4896" t="str">
        <f>VLOOKUP(Table1[[#This Row],[Week]],MonthWeek,3,FALSE)</f>
        <v>Feb</v>
      </c>
      <c r="H4896" s="42">
        <v>0.15</v>
      </c>
      <c r="I4896" s="4">
        <f>VLOOKUP(Table1[[#This Row],[Week]],WeekDays,2,FALSE)*Table1[[#This Row],[%]]*0.875</f>
        <v>0.65625</v>
      </c>
      <c r="J48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4896" s="42"/>
    </row>
    <row r="4897" spans="1:11" hidden="1" x14ac:dyDescent="0.3">
      <c r="A4897" t="s">
        <v>14</v>
      </c>
      <c r="B4897" t="s">
        <v>70</v>
      </c>
      <c r="D4897" t="s">
        <v>15</v>
      </c>
      <c r="E4897" t="s">
        <v>124</v>
      </c>
      <c r="F4897">
        <v>8</v>
      </c>
      <c r="G4897" t="str">
        <f>VLOOKUP(Table1[[#This Row],[Week]],MonthWeek,3,FALSE)</f>
        <v>Feb</v>
      </c>
      <c r="H4897" s="42"/>
      <c r="I4897" s="4">
        <f>VLOOKUP(Table1[[#This Row],[Week]],WeekDays,2,FALSE)*Table1[[#This Row],[%]]*0.875</f>
        <v>0</v>
      </c>
      <c r="J48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897" s="42"/>
    </row>
    <row r="4898" spans="1:11" hidden="1" x14ac:dyDescent="0.3">
      <c r="A4898" t="s">
        <v>14</v>
      </c>
      <c r="B4898" t="s">
        <v>70</v>
      </c>
      <c r="D4898" t="s">
        <v>15</v>
      </c>
      <c r="E4898" t="s">
        <v>100</v>
      </c>
      <c r="F4898">
        <v>8</v>
      </c>
      <c r="G4898" t="str">
        <f>VLOOKUP(Table1[[#This Row],[Week]],MonthWeek,3,FALSE)</f>
        <v>Feb</v>
      </c>
      <c r="H4898" s="42"/>
      <c r="I4898" s="4">
        <f>VLOOKUP(Table1[[#This Row],[Week]],WeekDays,2,FALSE)*Table1[[#This Row],[%]]*0.875</f>
        <v>0</v>
      </c>
      <c r="J489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898" s="42"/>
    </row>
    <row r="4899" spans="1:11" hidden="1" x14ac:dyDescent="0.3">
      <c r="A4899" t="s">
        <v>14</v>
      </c>
      <c r="B4899" t="s">
        <v>70</v>
      </c>
      <c r="D4899" t="s">
        <v>15</v>
      </c>
      <c r="E4899" t="s">
        <v>126</v>
      </c>
      <c r="F4899">
        <v>8</v>
      </c>
      <c r="G4899" t="str">
        <f>VLOOKUP(Table1[[#This Row],[Week]],MonthWeek,3,FALSE)</f>
        <v>Feb</v>
      </c>
      <c r="H4899" s="42">
        <v>0.1</v>
      </c>
      <c r="I4899" s="4">
        <f>VLOOKUP(Table1[[#This Row],[Week]],WeekDays,2,FALSE)*Table1[[#This Row],[%]]*0.875</f>
        <v>0.4375</v>
      </c>
      <c r="J48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899" s="42"/>
    </row>
    <row r="4900" spans="1:11" hidden="1" x14ac:dyDescent="0.3">
      <c r="A4900" t="s">
        <v>14</v>
      </c>
      <c r="B4900" t="s">
        <v>70</v>
      </c>
      <c r="D4900" t="s">
        <v>15</v>
      </c>
      <c r="E4900" t="s">
        <v>117</v>
      </c>
      <c r="F4900">
        <v>8</v>
      </c>
      <c r="G4900" t="str">
        <f>VLOOKUP(Table1[[#This Row],[Week]],MonthWeek,3,FALSE)</f>
        <v>Feb</v>
      </c>
      <c r="H4900" s="42">
        <v>0.4</v>
      </c>
      <c r="I4900" s="4">
        <f>VLOOKUP(Table1[[#This Row],[Week]],WeekDays,2,FALSE)*Table1[[#This Row],[%]]*0.875</f>
        <v>1.75</v>
      </c>
      <c r="J490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900" s="42"/>
    </row>
    <row r="4901" spans="1:11" hidden="1" x14ac:dyDescent="0.3">
      <c r="A4901" t="s">
        <v>14</v>
      </c>
      <c r="B4901" t="s">
        <v>70</v>
      </c>
      <c r="D4901" t="s">
        <v>0</v>
      </c>
      <c r="E4901" t="s">
        <v>167</v>
      </c>
      <c r="F4901">
        <v>8</v>
      </c>
      <c r="G4901" t="str">
        <f>VLOOKUP(Table1[[#This Row],[Week]],MonthWeek,3,FALSE)</f>
        <v>Feb</v>
      </c>
      <c r="H4901" s="42">
        <v>0.15</v>
      </c>
      <c r="I4901" s="4">
        <f>VLOOKUP(Table1[[#This Row],[Week]],WeekDays,2,FALSE)*Table1[[#This Row],[%]]*0.875</f>
        <v>0.65625</v>
      </c>
      <c r="J490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901" s="42"/>
    </row>
    <row r="4902" spans="1:11" hidden="1" x14ac:dyDescent="0.3">
      <c r="A4902" t="s">
        <v>14</v>
      </c>
      <c r="B4902" t="s">
        <v>70</v>
      </c>
      <c r="D4902" t="s">
        <v>17</v>
      </c>
      <c r="E4902" t="s">
        <v>120</v>
      </c>
      <c r="F4902">
        <v>8</v>
      </c>
      <c r="G4902" t="str">
        <f>VLOOKUP(Table1[[#This Row],[Week]],MonthWeek,3,FALSE)</f>
        <v>Feb</v>
      </c>
      <c r="H4902" s="42">
        <v>0.2</v>
      </c>
      <c r="I4902" s="4">
        <f>VLOOKUP(Table1[[#This Row],[Week]],WeekDays,2,FALSE)*Table1[[#This Row],[%]]*0.875</f>
        <v>0.875</v>
      </c>
      <c r="J49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902" s="42"/>
    </row>
    <row r="4903" spans="1:11" hidden="1" x14ac:dyDescent="0.3">
      <c r="A4903" t="s">
        <v>14</v>
      </c>
      <c r="B4903" t="s">
        <v>70</v>
      </c>
      <c r="D4903" t="s">
        <v>17</v>
      </c>
      <c r="E4903" t="s">
        <v>72</v>
      </c>
      <c r="F4903">
        <v>8</v>
      </c>
      <c r="G4903" t="str">
        <f>VLOOKUP(Table1[[#This Row],[Week]],MonthWeek,3,FALSE)</f>
        <v>Feb</v>
      </c>
      <c r="H4903" s="42">
        <v>0.1</v>
      </c>
      <c r="I4903" s="4">
        <f>VLOOKUP(Table1[[#This Row],[Week]],WeekDays,2,FALSE)*Table1[[#This Row],[%]]*0.875</f>
        <v>0.4375</v>
      </c>
      <c r="J49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903" s="42"/>
    </row>
    <row r="4904" spans="1:11" hidden="1" x14ac:dyDescent="0.3">
      <c r="A4904" t="s">
        <v>6</v>
      </c>
      <c r="B4904" t="s">
        <v>77</v>
      </c>
      <c r="D4904" t="s">
        <v>19</v>
      </c>
      <c r="E4904" t="s">
        <v>108</v>
      </c>
      <c r="F4904">
        <v>8</v>
      </c>
      <c r="G4904" t="str">
        <f>VLOOKUP(Table1[[#This Row],[Week]],MonthWeek,3,FALSE)</f>
        <v>Feb</v>
      </c>
      <c r="H4904" s="42">
        <v>0.05</v>
      </c>
      <c r="I4904" s="4">
        <f>VLOOKUP(Table1[[#This Row],[Week]],WeekDays,2,FALSE)*Table1[[#This Row],[%]]*0.875</f>
        <v>0.21875</v>
      </c>
      <c r="J49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4904" s="42"/>
    </row>
    <row r="4905" spans="1:11" hidden="1" x14ac:dyDescent="0.3">
      <c r="A4905" t="s">
        <v>6</v>
      </c>
      <c r="B4905" t="s">
        <v>77</v>
      </c>
      <c r="D4905" t="s">
        <v>15</v>
      </c>
      <c r="E4905" t="s">
        <v>124</v>
      </c>
      <c r="F4905">
        <v>8</v>
      </c>
      <c r="G4905" t="str">
        <f>VLOOKUP(Table1[[#This Row],[Week]],MonthWeek,3,FALSE)</f>
        <v>Feb</v>
      </c>
      <c r="H4905" s="42"/>
      <c r="I4905" s="4">
        <f>VLOOKUP(Table1[[#This Row],[Week]],WeekDays,2,FALSE)*Table1[[#This Row],[%]]*0.875</f>
        <v>0</v>
      </c>
      <c r="J49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05" s="42"/>
    </row>
    <row r="4906" spans="1:11" hidden="1" x14ac:dyDescent="0.3">
      <c r="A4906" t="s">
        <v>6</v>
      </c>
      <c r="B4906" t="s">
        <v>77</v>
      </c>
      <c r="D4906" t="s">
        <v>15</v>
      </c>
      <c r="E4906" t="s">
        <v>132</v>
      </c>
      <c r="F4906">
        <v>8</v>
      </c>
      <c r="G4906" t="str">
        <f>VLOOKUP(Table1[[#This Row],[Week]],MonthWeek,3,FALSE)</f>
        <v>Feb</v>
      </c>
      <c r="H4906" s="42"/>
      <c r="I4906" s="4">
        <f>VLOOKUP(Table1[[#This Row],[Week]],WeekDays,2,FALSE)*Table1[[#This Row],[%]]*0.875</f>
        <v>0</v>
      </c>
      <c r="J49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06" s="42"/>
    </row>
    <row r="4907" spans="1:11" hidden="1" x14ac:dyDescent="0.3">
      <c r="A4907" t="s">
        <v>6</v>
      </c>
      <c r="B4907" t="s">
        <v>77</v>
      </c>
      <c r="D4907" t="s">
        <v>0</v>
      </c>
      <c r="E4907" t="s">
        <v>6</v>
      </c>
      <c r="F4907">
        <v>8</v>
      </c>
      <c r="G4907" t="str">
        <f>VLOOKUP(Table1[[#This Row],[Week]],MonthWeek,3,FALSE)</f>
        <v>Feb</v>
      </c>
      <c r="H4907" s="42"/>
      <c r="I4907" s="4">
        <f>VLOOKUP(Table1[[#This Row],[Week]],WeekDays,2,FALSE)*Table1[[#This Row],[%]]*0.875</f>
        <v>0</v>
      </c>
      <c r="J49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07" s="42"/>
    </row>
    <row r="4908" spans="1:11" hidden="1" x14ac:dyDescent="0.3">
      <c r="A4908" t="s">
        <v>6</v>
      </c>
      <c r="B4908" t="s">
        <v>77</v>
      </c>
      <c r="D4908" t="s">
        <v>17</v>
      </c>
      <c r="E4908" t="s">
        <v>107</v>
      </c>
      <c r="F4908">
        <v>8</v>
      </c>
      <c r="G4908" t="str">
        <f>VLOOKUP(Table1[[#This Row],[Week]],MonthWeek,3,FALSE)</f>
        <v>Feb</v>
      </c>
      <c r="H4908" s="42">
        <v>0.1</v>
      </c>
      <c r="I4908" s="4">
        <f>VLOOKUP(Table1[[#This Row],[Week]],WeekDays,2,FALSE)*Table1[[#This Row],[%]]*0.875</f>
        <v>0.4375</v>
      </c>
      <c r="J49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908" s="42"/>
    </row>
    <row r="4909" spans="1:11" hidden="1" x14ac:dyDescent="0.3">
      <c r="A4909" t="s">
        <v>6</v>
      </c>
      <c r="B4909" t="s">
        <v>77</v>
      </c>
      <c r="D4909" t="s">
        <v>17</v>
      </c>
      <c r="E4909" t="s">
        <v>50</v>
      </c>
      <c r="F4909">
        <v>8</v>
      </c>
      <c r="G4909" t="str">
        <f>VLOOKUP(Table1[[#This Row],[Week]],MonthWeek,3,FALSE)</f>
        <v>Feb</v>
      </c>
      <c r="H4909" s="42"/>
      <c r="I4909" s="4">
        <f>VLOOKUP(Table1[[#This Row],[Week]],WeekDays,2,FALSE)*Table1[[#This Row],[%]]*0.875</f>
        <v>0</v>
      </c>
      <c r="J49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09" s="42"/>
    </row>
    <row r="4910" spans="1:11" hidden="1" x14ac:dyDescent="0.3">
      <c r="A4910" t="s">
        <v>6</v>
      </c>
      <c r="B4910" t="s">
        <v>156</v>
      </c>
      <c r="D4910" t="s">
        <v>19</v>
      </c>
      <c r="E4910" t="s">
        <v>73</v>
      </c>
      <c r="F4910">
        <v>8</v>
      </c>
      <c r="G4910" t="str">
        <f>VLOOKUP(Table1[[#This Row],[Week]],MonthWeek,3,FALSE)</f>
        <v>Feb</v>
      </c>
      <c r="H4910" s="42"/>
      <c r="I4910" s="4">
        <f>VLOOKUP(Table1[[#This Row],[Week]],WeekDays,2,FALSE)*Table1[[#This Row],[%]]*0.875</f>
        <v>0</v>
      </c>
      <c r="J49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10" s="42"/>
    </row>
    <row r="4911" spans="1:11" hidden="1" x14ac:dyDescent="0.3">
      <c r="A4911" t="s">
        <v>6</v>
      </c>
      <c r="B4911" t="s">
        <v>156</v>
      </c>
      <c r="D4911" t="s">
        <v>19</v>
      </c>
      <c r="E4911" t="s">
        <v>51</v>
      </c>
      <c r="F4911">
        <v>8</v>
      </c>
      <c r="G4911" t="str">
        <f>VLOOKUP(Table1[[#This Row],[Week]],MonthWeek,3,FALSE)</f>
        <v>Feb</v>
      </c>
      <c r="H4911" s="42"/>
      <c r="I4911" s="4">
        <f>VLOOKUP(Table1[[#This Row],[Week]],WeekDays,2,FALSE)*Table1[[#This Row],[%]]*0.875</f>
        <v>0</v>
      </c>
      <c r="J49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11" s="42"/>
    </row>
    <row r="4912" spans="1:11" hidden="1" x14ac:dyDescent="0.3">
      <c r="A4912" t="s">
        <v>6</v>
      </c>
      <c r="B4912" t="s">
        <v>156</v>
      </c>
      <c r="D4912" t="s">
        <v>15</v>
      </c>
      <c r="E4912" t="s">
        <v>127</v>
      </c>
      <c r="F4912">
        <v>8</v>
      </c>
      <c r="G4912" t="str">
        <f>VLOOKUP(Table1[[#This Row],[Week]],MonthWeek,3,FALSE)</f>
        <v>Feb</v>
      </c>
      <c r="H4912" s="42"/>
      <c r="I4912" s="4">
        <f>VLOOKUP(Table1[[#This Row],[Week]],WeekDays,2,FALSE)*Table1[[#This Row],[%]]*0.875</f>
        <v>0</v>
      </c>
      <c r="J49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12" s="42"/>
    </row>
    <row r="4913" spans="1:11" hidden="1" x14ac:dyDescent="0.3">
      <c r="A4913" t="s">
        <v>6</v>
      </c>
      <c r="B4913" t="s">
        <v>156</v>
      </c>
      <c r="D4913" t="s">
        <v>0</v>
      </c>
      <c r="E4913" t="s">
        <v>6</v>
      </c>
      <c r="F4913">
        <v>8</v>
      </c>
      <c r="G4913" t="str">
        <f>VLOOKUP(Table1[[#This Row],[Week]],MonthWeek,3,FALSE)</f>
        <v>Feb</v>
      </c>
      <c r="H4913" s="42"/>
      <c r="I4913" s="4">
        <f>VLOOKUP(Table1[[#This Row],[Week]],WeekDays,2,FALSE)*Table1[[#This Row],[%]]*0.875</f>
        <v>0</v>
      </c>
      <c r="J49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13" s="42"/>
    </row>
    <row r="4914" spans="1:11" hidden="1" x14ac:dyDescent="0.3">
      <c r="A4914" t="s">
        <v>6</v>
      </c>
      <c r="B4914" t="s">
        <v>156</v>
      </c>
      <c r="D4914" t="s">
        <v>17</v>
      </c>
      <c r="E4914" t="s">
        <v>79</v>
      </c>
      <c r="F4914">
        <v>8</v>
      </c>
      <c r="G4914" t="str">
        <f>VLOOKUP(Table1[[#This Row],[Week]],MonthWeek,3,FALSE)</f>
        <v>Feb</v>
      </c>
      <c r="H4914" s="42"/>
      <c r="I4914" s="4">
        <f>VLOOKUP(Table1[[#This Row],[Week]],WeekDays,2,FALSE)*Table1[[#This Row],[%]]*0.875</f>
        <v>0</v>
      </c>
      <c r="J49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14" s="42"/>
    </row>
    <row r="4915" spans="1:11" hidden="1" x14ac:dyDescent="0.3">
      <c r="A4915" t="s">
        <v>6</v>
      </c>
      <c r="B4915" t="s">
        <v>116</v>
      </c>
      <c r="D4915" t="s">
        <v>19</v>
      </c>
      <c r="E4915" t="s">
        <v>114</v>
      </c>
      <c r="F4915">
        <v>8</v>
      </c>
      <c r="G4915" t="str">
        <f>VLOOKUP(Table1[[#This Row],[Week]],MonthWeek,3,FALSE)</f>
        <v>Feb</v>
      </c>
      <c r="H4915" s="42"/>
      <c r="I4915" s="4">
        <f>VLOOKUP(Table1[[#This Row],[Week]],WeekDays,2,FALSE)*Table1[[#This Row],[%]]*0.875</f>
        <v>0</v>
      </c>
      <c r="J49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15" s="42"/>
    </row>
    <row r="4916" spans="1:11" hidden="1" x14ac:dyDescent="0.3">
      <c r="A4916" t="s">
        <v>6</v>
      </c>
      <c r="B4916" t="s">
        <v>116</v>
      </c>
      <c r="D4916" t="s">
        <v>15</v>
      </c>
      <c r="E4916" t="s">
        <v>122</v>
      </c>
      <c r="F4916">
        <v>8</v>
      </c>
      <c r="G4916" t="str">
        <f>VLOOKUP(Table1[[#This Row],[Week]],MonthWeek,3,FALSE)</f>
        <v>Feb</v>
      </c>
      <c r="H4916" s="42"/>
      <c r="I4916" s="4">
        <f>VLOOKUP(Table1[[#This Row],[Week]],WeekDays,2,FALSE)*Table1[[#This Row],[%]]*0.875</f>
        <v>0</v>
      </c>
      <c r="J49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16" s="42"/>
    </row>
    <row r="4917" spans="1:11" hidden="1" x14ac:dyDescent="0.3">
      <c r="A4917" t="s">
        <v>6</v>
      </c>
      <c r="B4917" t="s">
        <v>116</v>
      </c>
      <c r="D4917" t="s">
        <v>0</v>
      </c>
      <c r="E4917" t="s">
        <v>6</v>
      </c>
      <c r="F4917">
        <v>8</v>
      </c>
      <c r="G4917" t="str">
        <f>VLOOKUP(Table1[[#This Row],[Week]],MonthWeek,3,FALSE)</f>
        <v>Feb</v>
      </c>
      <c r="H4917" s="42"/>
      <c r="I4917" s="4">
        <f>VLOOKUP(Table1[[#This Row],[Week]],WeekDays,2,FALSE)*Table1[[#This Row],[%]]*0.875</f>
        <v>0</v>
      </c>
      <c r="J49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17" s="42"/>
    </row>
    <row r="4918" spans="1:11" hidden="1" x14ac:dyDescent="0.3">
      <c r="A4918" t="s">
        <v>6</v>
      </c>
      <c r="B4918" t="s">
        <v>116</v>
      </c>
      <c r="D4918" t="s">
        <v>17</v>
      </c>
      <c r="E4918" t="s">
        <v>107</v>
      </c>
      <c r="F4918">
        <v>8</v>
      </c>
      <c r="G4918" t="str">
        <f>VLOOKUP(Table1[[#This Row],[Week]],MonthWeek,3,FALSE)</f>
        <v>Feb</v>
      </c>
      <c r="H4918" s="42">
        <v>0.1</v>
      </c>
      <c r="I4918" s="4">
        <f>VLOOKUP(Table1[[#This Row],[Week]],WeekDays,2,FALSE)*Table1[[#This Row],[%]]*0.875</f>
        <v>0.4375</v>
      </c>
      <c r="J49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918" s="42"/>
    </row>
    <row r="4919" spans="1:11" hidden="1" x14ac:dyDescent="0.3">
      <c r="A4919" t="s">
        <v>6</v>
      </c>
      <c r="B4919" t="s">
        <v>116</v>
      </c>
      <c r="D4919" t="s">
        <v>17</v>
      </c>
      <c r="E4919" t="s">
        <v>50</v>
      </c>
      <c r="F4919">
        <v>8</v>
      </c>
      <c r="G4919" t="str">
        <f>VLOOKUP(Table1[[#This Row],[Week]],MonthWeek,3,FALSE)</f>
        <v>Feb</v>
      </c>
      <c r="H4919" s="42">
        <v>0.3</v>
      </c>
      <c r="I4919" s="4">
        <f>VLOOKUP(Table1[[#This Row],[Week]],WeekDays,2,FALSE)*Table1[[#This Row],[%]]*0.875</f>
        <v>1.3125</v>
      </c>
      <c r="J49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919" s="42"/>
    </row>
    <row r="4920" spans="1:11" hidden="1" x14ac:dyDescent="0.3">
      <c r="A4920" t="s">
        <v>6</v>
      </c>
      <c r="B4920" t="s">
        <v>28</v>
      </c>
      <c r="D4920" t="s">
        <v>19</v>
      </c>
      <c r="E4920" t="s">
        <v>39</v>
      </c>
      <c r="F4920">
        <v>8</v>
      </c>
      <c r="G4920" t="str">
        <f>VLOOKUP(Table1[[#This Row],[Week]],MonthWeek,3,FALSE)</f>
        <v>Feb</v>
      </c>
      <c r="H4920" s="42">
        <v>0.2</v>
      </c>
      <c r="I4920" s="4">
        <f>VLOOKUP(Table1[[#This Row],[Week]],WeekDays,2,FALSE)*Table1[[#This Row],[%]]*0.875</f>
        <v>0.875</v>
      </c>
      <c r="J49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920" s="42"/>
    </row>
    <row r="4921" spans="1:11" hidden="1" x14ac:dyDescent="0.3">
      <c r="A4921" t="s">
        <v>6</v>
      </c>
      <c r="B4921" t="s">
        <v>28</v>
      </c>
      <c r="D4921" t="s">
        <v>15</v>
      </c>
      <c r="E4921" t="s">
        <v>134</v>
      </c>
      <c r="F4921">
        <v>8</v>
      </c>
      <c r="G4921" t="str">
        <f>VLOOKUP(Table1[[#This Row],[Week]],MonthWeek,3,FALSE)</f>
        <v>Feb</v>
      </c>
      <c r="H4921" s="42">
        <v>0.4</v>
      </c>
      <c r="I4921" s="4">
        <f>VLOOKUP(Table1[[#This Row],[Week]],WeekDays,2,FALSE)*Table1[[#This Row],[%]]*0.875</f>
        <v>1.75</v>
      </c>
      <c r="J49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921" s="42"/>
    </row>
    <row r="4922" spans="1:11" hidden="1" x14ac:dyDescent="0.3">
      <c r="A4922" t="s">
        <v>6</v>
      </c>
      <c r="B4922" t="s">
        <v>28</v>
      </c>
      <c r="D4922" t="s">
        <v>15</v>
      </c>
      <c r="E4922" t="s">
        <v>127</v>
      </c>
      <c r="F4922">
        <v>8</v>
      </c>
      <c r="G4922" t="str">
        <f>VLOOKUP(Table1[[#This Row],[Week]],MonthWeek,3,FALSE)</f>
        <v>Feb</v>
      </c>
      <c r="H4922" s="42">
        <v>0.1</v>
      </c>
      <c r="I4922" s="4">
        <f>VLOOKUP(Table1[[#This Row],[Week]],WeekDays,2,FALSE)*Table1[[#This Row],[%]]*0.875</f>
        <v>0.4375</v>
      </c>
      <c r="J49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922" s="42"/>
    </row>
    <row r="4923" spans="1:11" hidden="1" x14ac:dyDescent="0.3">
      <c r="A4923" t="s">
        <v>6</v>
      </c>
      <c r="B4923" t="s">
        <v>28</v>
      </c>
      <c r="D4923" t="s">
        <v>15</v>
      </c>
      <c r="E4923" t="s">
        <v>78</v>
      </c>
      <c r="F4923">
        <v>8</v>
      </c>
      <c r="G4923" t="str">
        <f>VLOOKUP(Table1[[#This Row],[Week]],MonthWeek,3,FALSE)</f>
        <v>Feb</v>
      </c>
      <c r="H4923" s="42"/>
      <c r="I4923" s="4">
        <f>VLOOKUP(Table1[[#This Row],[Week]],WeekDays,2,FALSE)*Table1[[#This Row],[%]]*0.875</f>
        <v>0</v>
      </c>
      <c r="J49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23" s="42"/>
    </row>
    <row r="4924" spans="1:11" hidden="1" x14ac:dyDescent="0.3">
      <c r="A4924" t="s">
        <v>6</v>
      </c>
      <c r="B4924" t="s">
        <v>28</v>
      </c>
      <c r="D4924" t="s">
        <v>0</v>
      </c>
      <c r="E4924" t="s">
        <v>6</v>
      </c>
      <c r="F4924">
        <v>8</v>
      </c>
      <c r="G4924" t="str">
        <f>VLOOKUP(Table1[[#This Row],[Week]],MonthWeek,3,FALSE)</f>
        <v>Feb</v>
      </c>
      <c r="H4924" s="42">
        <v>0.4</v>
      </c>
      <c r="I4924" s="4">
        <f>VLOOKUP(Table1[[#This Row],[Week]],WeekDays,2,FALSE)*Table1[[#This Row],[%]]*0.875</f>
        <v>1.75</v>
      </c>
      <c r="J49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924" s="42"/>
    </row>
    <row r="4925" spans="1:11" hidden="1" x14ac:dyDescent="0.3">
      <c r="A4925" t="s">
        <v>6</v>
      </c>
      <c r="B4925" t="s">
        <v>28</v>
      </c>
      <c r="D4925" t="s">
        <v>17</v>
      </c>
      <c r="E4925" t="s">
        <v>79</v>
      </c>
      <c r="F4925">
        <v>8</v>
      </c>
      <c r="G4925" t="str">
        <f>VLOOKUP(Table1[[#This Row],[Week]],MonthWeek,3,FALSE)</f>
        <v>Feb</v>
      </c>
      <c r="H4925" s="42">
        <v>0.2</v>
      </c>
      <c r="I4925" s="4">
        <f>VLOOKUP(Table1[[#This Row],[Week]],WeekDays,2,FALSE)*Table1[[#This Row],[%]]*0.875</f>
        <v>0.875</v>
      </c>
      <c r="J49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925" s="42"/>
    </row>
    <row r="4926" spans="1:11" hidden="1" x14ac:dyDescent="0.3">
      <c r="A4926" t="s">
        <v>4</v>
      </c>
      <c r="B4926" t="s">
        <v>29</v>
      </c>
      <c r="D4926" t="s">
        <v>19</v>
      </c>
      <c r="E4926" t="s">
        <v>102</v>
      </c>
      <c r="F4926">
        <v>8</v>
      </c>
      <c r="G4926" t="str">
        <f>VLOOKUP(Table1[[#This Row],[Week]],MonthWeek,3,FALSE)</f>
        <v>Feb</v>
      </c>
      <c r="H4926" s="42">
        <v>0.2</v>
      </c>
      <c r="I4926" s="4">
        <f>VLOOKUP(Table1[[#This Row],[Week]],WeekDays,2,FALSE)*Table1[[#This Row],[%]]*0.875</f>
        <v>0.875</v>
      </c>
      <c r="J49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926" s="42"/>
    </row>
    <row r="4927" spans="1:11" hidden="1" x14ac:dyDescent="0.3">
      <c r="A4927" t="s">
        <v>4</v>
      </c>
      <c r="B4927" t="s">
        <v>29</v>
      </c>
      <c r="D4927" t="s">
        <v>15</v>
      </c>
      <c r="E4927" t="s">
        <v>130</v>
      </c>
      <c r="F4927">
        <v>8</v>
      </c>
      <c r="G4927" t="str">
        <f>VLOOKUP(Table1[[#This Row],[Week]],MonthWeek,3,FALSE)</f>
        <v>Feb</v>
      </c>
      <c r="H4927" s="42"/>
      <c r="I4927" s="4">
        <f>VLOOKUP(Table1[[#This Row],[Week]],WeekDays,2,FALSE)*Table1[[#This Row],[%]]*0.875</f>
        <v>0</v>
      </c>
      <c r="J49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27" s="42"/>
    </row>
    <row r="4928" spans="1:11" hidden="1" x14ac:dyDescent="0.3">
      <c r="A4928" t="s">
        <v>4</v>
      </c>
      <c r="B4928" t="s">
        <v>29</v>
      </c>
      <c r="D4928" t="s">
        <v>15</v>
      </c>
      <c r="E4928" t="s">
        <v>37</v>
      </c>
      <c r="F4928">
        <v>8</v>
      </c>
      <c r="G4928" t="str">
        <f>VLOOKUP(Table1[[#This Row],[Week]],MonthWeek,3,FALSE)</f>
        <v>Feb</v>
      </c>
      <c r="H4928" s="42">
        <v>0.25</v>
      </c>
      <c r="I4928" s="4">
        <f>VLOOKUP(Table1[[#This Row],[Week]],WeekDays,2,FALSE)*Table1[[#This Row],[%]]*0.875</f>
        <v>1.09375</v>
      </c>
      <c r="J49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4928" s="42"/>
    </row>
    <row r="4929" spans="1:11" hidden="1" x14ac:dyDescent="0.3">
      <c r="A4929" t="s">
        <v>4</v>
      </c>
      <c r="B4929" t="s">
        <v>29</v>
      </c>
      <c r="D4929" t="s">
        <v>0</v>
      </c>
      <c r="E4929" t="s">
        <v>4</v>
      </c>
      <c r="F4929">
        <v>8</v>
      </c>
      <c r="G4929" t="str">
        <f>VLOOKUP(Table1[[#This Row],[Week]],MonthWeek,3,FALSE)</f>
        <v>Feb</v>
      </c>
      <c r="H4929" s="42">
        <v>0.2</v>
      </c>
      <c r="I4929" s="4">
        <f>VLOOKUP(Table1[[#This Row],[Week]],WeekDays,2,FALSE)*Table1[[#This Row],[%]]*0.875</f>
        <v>0.875</v>
      </c>
      <c r="J49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929" s="42"/>
    </row>
    <row r="4930" spans="1:11" hidden="1" x14ac:dyDescent="0.3">
      <c r="A4930" t="s">
        <v>4</v>
      </c>
      <c r="B4930" t="s">
        <v>29</v>
      </c>
      <c r="D4930" t="s">
        <v>17</v>
      </c>
      <c r="E4930" t="s">
        <v>79</v>
      </c>
      <c r="F4930">
        <v>8</v>
      </c>
      <c r="G4930" t="str">
        <f>VLOOKUP(Table1[[#This Row],[Week]],MonthWeek,3,FALSE)</f>
        <v>Feb</v>
      </c>
      <c r="H4930" s="42"/>
      <c r="I4930" s="4">
        <f>VLOOKUP(Table1[[#This Row],[Week]],WeekDays,2,FALSE)*Table1[[#This Row],[%]]*0.875</f>
        <v>0</v>
      </c>
      <c r="J49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30" s="42"/>
    </row>
    <row r="4931" spans="1:11" hidden="1" x14ac:dyDescent="0.3">
      <c r="A4931" t="s">
        <v>4</v>
      </c>
      <c r="B4931" t="s">
        <v>95</v>
      </c>
      <c r="D4931" t="s">
        <v>19</v>
      </c>
      <c r="E4931" t="s">
        <v>114</v>
      </c>
      <c r="F4931">
        <v>8</v>
      </c>
      <c r="G4931" t="str">
        <f>VLOOKUP(Table1[[#This Row],[Week]],MonthWeek,3,FALSE)</f>
        <v>Feb</v>
      </c>
      <c r="H4931" s="42">
        <v>0.2</v>
      </c>
      <c r="I4931" s="4">
        <f>VLOOKUP(Table1[[#This Row],[Week]],WeekDays,2,FALSE)*Table1[[#This Row],[%]]*0.875</f>
        <v>0.875</v>
      </c>
      <c r="J49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931" s="42"/>
    </row>
    <row r="4932" spans="1:11" hidden="1" x14ac:dyDescent="0.3">
      <c r="A4932" t="s">
        <v>4</v>
      </c>
      <c r="B4932" t="s">
        <v>95</v>
      </c>
      <c r="D4932" t="s">
        <v>15</v>
      </c>
      <c r="E4932" t="s">
        <v>130</v>
      </c>
      <c r="F4932">
        <v>8</v>
      </c>
      <c r="G4932" t="str">
        <f>VLOOKUP(Table1[[#This Row],[Week]],MonthWeek,3,FALSE)</f>
        <v>Feb</v>
      </c>
      <c r="H4932" s="42">
        <v>0.4</v>
      </c>
      <c r="I4932" s="4">
        <f>VLOOKUP(Table1[[#This Row],[Week]],WeekDays,2,FALSE)*Table1[[#This Row],[%]]*0.875</f>
        <v>1.75</v>
      </c>
      <c r="J49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932" s="42"/>
    </row>
    <row r="4933" spans="1:11" hidden="1" x14ac:dyDescent="0.3">
      <c r="A4933" t="s">
        <v>4</v>
      </c>
      <c r="B4933" t="s">
        <v>95</v>
      </c>
      <c r="D4933" t="s">
        <v>15</v>
      </c>
      <c r="E4933" t="s">
        <v>37</v>
      </c>
      <c r="F4933">
        <v>8</v>
      </c>
      <c r="G4933" t="str">
        <f>VLOOKUP(Table1[[#This Row],[Week]],MonthWeek,3,FALSE)</f>
        <v>Feb</v>
      </c>
      <c r="H4933" s="42"/>
      <c r="I4933" s="4">
        <f>VLOOKUP(Table1[[#This Row],[Week]],WeekDays,2,FALSE)*Table1[[#This Row],[%]]*0.875</f>
        <v>0</v>
      </c>
      <c r="J49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33" s="42"/>
    </row>
    <row r="4934" spans="1:11" hidden="1" x14ac:dyDescent="0.3">
      <c r="A4934" t="s">
        <v>4</v>
      </c>
      <c r="B4934" t="s">
        <v>95</v>
      </c>
      <c r="D4934" t="s">
        <v>0</v>
      </c>
      <c r="E4934" t="s">
        <v>4</v>
      </c>
      <c r="F4934">
        <v>8</v>
      </c>
      <c r="G4934" t="str">
        <f>VLOOKUP(Table1[[#This Row],[Week]],MonthWeek,3,FALSE)</f>
        <v>Feb</v>
      </c>
      <c r="H4934" s="42">
        <v>0.2</v>
      </c>
      <c r="I4934" s="4">
        <f>VLOOKUP(Table1[[#This Row],[Week]],WeekDays,2,FALSE)*Table1[[#This Row],[%]]*0.875</f>
        <v>0.875</v>
      </c>
      <c r="J49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934" s="42"/>
    </row>
    <row r="4935" spans="1:11" hidden="1" x14ac:dyDescent="0.3">
      <c r="A4935" t="s">
        <v>4</v>
      </c>
      <c r="B4935" t="s">
        <v>95</v>
      </c>
      <c r="D4935" t="s">
        <v>17</v>
      </c>
      <c r="E4935" t="s">
        <v>118</v>
      </c>
      <c r="F4935">
        <v>8</v>
      </c>
      <c r="G4935" t="str">
        <f>VLOOKUP(Table1[[#This Row],[Week]],MonthWeek,3,FALSE)</f>
        <v>Feb</v>
      </c>
      <c r="H4935" s="42"/>
      <c r="I4935" s="4">
        <f>VLOOKUP(Table1[[#This Row],[Week]],WeekDays,2,FALSE)*Table1[[#This Row],[%]]*0.875</f>
        <v>0</v>
      </c>
      <c r="J49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35" s="42"/>
    </row>
    <row r="4936" spans="1:11" hidden="1" x14ac:dyDescent="0.3">
      <c r="A4936" t="s">
        <v>13</v>
      </c>
      <c r="B4936" t="s">
        <v>67</v>
      </c>
      <c r="D4936" t="s">
        <v>19</v>
      </c>
      <c r="E4936" t="s">
        <v>108</v>
      </c>
      <c r="F4936">
        <v>8</v>
      </c>
      <c r="G4936" t="str">
        <f>VLOOKUP(Table1[[#This Row],[Week]],MonthWeek,3,FALSE)</f>
        <v>Feb</v>
      </c>
      <c r="H4936" s="42"/>
      <c r="I4936" s="4">
        <f>VLOOKUP(Table1[[#This Row],[Week]],WeekDays,2,FALSE)*Table1[[#This Row],[%]]*0.875</f>
        <v>0</v>
      </c>
      <c r="J49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36" s="42"/>
    </row>
    <row r="4937" spans="1:11" hidden="1" x14ac:dyDescent="0.3">
      <c r="A4937" t="s">
        <v>13</v>
      </c>
      <c r="B4937" t="s">
        <v>67</v>
      </c>
      <c r="D4937" t="s">
        <v>19</v>
      </c>
      <c r="E4937" t="s">
        <v>73</v>
      </c>
      <c r="F4937">
        <v>8</v>
      </c>
      <c r="G4937" t="str">
        <f>VLOOKUP(Table1[[#This Row],[Week]],MonthWeek,3,FALSE)</f>
        <v>Feb</v>
      </c>
      <c r="H4937" s="42">
        <v>0.3</v>
      </c>
      <c r="I4937" s="4">
        <f>VLOOKUP(Table1[[#This Row],[Week]],WeekDays,2,FALSE)*Table1[[#This Row],[%]]*0.875</f>
        <v>1.3125</v>
      </c>
      <c r="J49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4937" s="42"/>
    </row>
    <row r="4938" spans="1:11" hidden="1" x14ac:dyDescent="0.3">
      <c r="A4938" t="s">
        <v>13</v>
      </c>
      <c r="B4938" t="s">
        <v>67</v>
      </c>
      <c r="D4938" t="s">
        <v>15</v>
      </c>
      <c r="E4938" t="s">
        <v>127</v>
      </c>
      <c r="F4938">
        <v>8</v>
      </c>
      <c r="G4938" t="str">
        <f>VLOOKUP(Table1[[#This Row],[Week]],MonthWeek,3,FALSE)</f>
        <v>Feb</v>
      </c>
      <c r="H4938" s="42">
        <v>0.3</v>
      </c>
      <c r="I4938" s="4">
        <f>VLOOKUP(Table1[[#This Row],[Week]],WeekDays,2,FALSE)*Table1[[#This Row],[%]]*0.875</f>
        <v>1.3125</v>
      </c>
      <c r="J49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4938" s="42"/>
    </row>
    <row r="4939" spans="1:11" hidden="1" x14ac:dyDescent="0.3">
      <c r="A4939" t="s">
        <v>13</v>
      </c>
      <c r="B4939" t="s">
        <v>67</v>
      </c>
      <c r="D4939" t="s">
        <v>0</v>
      </c>
      <c r="E4939" t="s">
        <v>13</v>
      </c>
      <c r="F4939">
        <v>8</v>
      </c>
      <c r="G4939" t="str">
        <f>VLOOKUP(Table1[[#This Row],[Week]],MonthWeek,3,FALSE)</f>
        <v>Feb</v>
      </c>
      <c r="H4939" s="42">
        <v>0.15</v>
      </c>
      <c r="I4939" s="4">
        <f>VLOOKUP(Table1[[#This Row],[Week]],WeekDays,2,FALSE)*Table1[[#This Row],[%]]*0.875</f>
        <v>0.65625</v>
      </c>
      <c r="J49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939" s="42"/>
    </row>
    <row r="4940" spans="1:11" hidden="1" x14ac:dyDescent="0.3">
      <c r="A4940" t="s">
        <v>13</v>
      </c>
      <c r="B4940" t="s">
        <v>67</v>
      </c>
      <c r="D4940" t="s">
        <v>17</v>
      </c>
      <c r="E4940" t="s">
        <v>118</v>
      </c>
      <c r="F4940">
        <v>8</v>
      </c>
      <c r="G4940" t="str">
        <f>VLOOKUP(Table1[[#This Row],[Week]],MonthWeek,3,FALSE)</f>
        <v>Feb</v>
      </c>
      <c r="H4940" s="42">
        <v>0.2</v>
      </c>
      <c r="I4940" s="4">
        <f>VLOOKUP(Table1[[#This Row],[Week]],WeekDays,2,FALSE)*Table1[[#This Row],[%]]*0.875</f>
        <v>0.875</v>
      </c>
      <c r="J49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940" s="42"/>
    </row>
    <row r="4941" spans="1:11" hidden="1" x14ac:dyDescent="0.3">
      <c r="A4941" t="s">
        <v>6</v>
      </c>
      <c r="B4941" t="s">
        <v>31</v>
      </c>
      <c r="D4941" t="s">
        <v>19</v>
      </c>
      <c r="E4941" t="s">
        <v>19</v>
      </c>
      <c r="F4941">
        <v>8</v>
      </c>
      <c r="G4941" t="str">
        <f>VLOOKUP(Table1[[#This Row],[Week]],MonthWeek,3,FALSE)</f>
        <v>Feb</v>
      </c>
      <c r="H4941" s="58">
        <v>1</v>
      </c>
      <c r="I4941" s="4">
        <f>VLOOKUP(Table1[[#This Row],[Week]],WeekDays,2,FALSE)*Table1[[#This Row],[%]]*0.875</f>
        <v>4.375</v>
      </c>
      <c r="J494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4942" spans="1:11" hidden="1" x14ac:dyDescent="0.3">
      <c r="A4942" t="s">
        <v>6</v>
      </c>
      <c r="B4942" t="s">
        <v>31</v>
      </c>
      <c r="D4942" t="s">
        <v>15</v>
      </c>
      <c r="E4942" t="s">
        <v>15</v>
      </c>
      <c r="F4942">
        <v>8</v>
      </c>
      <c r="G4942" t="str">
        <f>VLOOKUP(Table1[[#This Row],[Week]],MonthWeek,3,FALSE)</f>
        <v>Feb</v>
      </c>
      <c r="H4942" s="58">
        <v>3</v>
      </c>
      <c r="I4942" s="4">
        <f>VLOOKUP(Table1[[#This Row],[Week]],WeekDays,2,FALSE)*Table1[[#This Row],[%]]*0.875</f>
        <v>13.125</v>
      </c>
      <c r="J494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4943" spans="1:11" hidden="1" x14ac:dyDescent="0.3">
      <c r="A4943" t="s">
        <v>6</v>
      </c>
      <c r="B4943" t="s">
        <v>31</v>
      </c>
      <c r="D4943" t="s">
        <v>15</v>
      </c>
      <c r="E4943" t="s">
        <v>100</v>
      </c>
      <c r="F4943">
        <v>8</v>
      </c>
      <c r="G4943" t="str">
        <f>VLOOKUP(Table1[[#This Row],[Week]],MonthWeek,3,FALSE)</f>
        <v>Feb</v>
      </c>
      <c r="I4943" s="4">
        <f>VLOOKUP(Table1[[#This Row],[Week]],WeekDays,2,FALSE)*Table1[[#This Row],[%]]*0.875</f>
        <v>0</v>
      </c>
      <c r="J49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944" spans="1:11" hidden="1" x14ac:dyDescent="0.3">
      <c r="A4944" t="s">
        <v>6</v>
      </c>
      <c r="B4944" t="s">
        <v>31</v>
      </c>
      <c r="D4944" t="s">
        <v>15</v>
      </c>
      <c r="E4944" t="s">
        <v>86</v>
      </c>
      <c r="F4944">
        <v>8</v>
      </c>
      <c r="G4944" t="str">
        <f>VLOOKUP(Table1[[#This Row],[Week]],MonthWeek,3,FALSE)</f>
        <v>Feb</v>
      </c>
      <c r="I4944" s="4">
        <f>VLOOKUP(Table1[[#This Row],[Week]],WeekDays,2,FALSE)*Table1[[#This Row],[%]]*0.875</f>
        <v>0</v>
      </c>
      <c r="J49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4945" spans="1:11" hidden="1" x14ac:dyDescent="0.3">
      <c r="A4945" t="s">
        <v>6</v>
      </c>
      <c r="B4945" t="s">
        <v>31</v>
      </c>
      <c r="D4945" t="s">
        <v>0</v>
      </c>
      <c r="E4945" t="s">
        <v>6</v>
      </c>
      <c r="F4945">
        <v>8</v>
      </c>
      <c r="G4945" t="str">
        <f>VLOOKUP(Table1[[#This Row],[Week]],MonthWeek,3,FALSE)</f>
        <v>Feb</v>
      </c>
      <c r="I4945" s="4">
        <f>VLOOKUP(Table1[[#This Row],[Week]],WeekDays,2,FALSE)*Table1[[#This Row],[%]]*0.875</f>
        <v>0</v>
      </c>
      <c r="J49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4946" spans="1:11" hidden="1" x14ac:dyDescent="0.3">
      <c r="A4946" t="s">
        <v>6</v>
      </c>
      <c r="B4946" t="s">
        <v>31</v>
      </c>
      <c r="D4946" t="s">
        <v>17</v>
      </c>
      <c r="E4946" t="s">
        <v>17</v>
      </c>
      <c r="F4946">
        <v>8</v>
      </c>
      <c r="G4946" t="str">
        <f>VLOOKUP(Table1[[#This Row],[Week]],MonthWeek,3,FALSE)</f>
        <v>Feb</v>
      </c>
      <c r="H4946" s="58">
        <v>2</v>
      </c>
      <c r="I4946" s="4">
        <f>VLOOKUP(Table1[[#This Row],[Week]],WeekDays,2,FALSE)*Table1[[#This Row],[%]]*0.875</f>
        <v>8.75</v>
      </c>
      <c r="J49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v>
      </c>
    </row>
    <row r="4947" spans="1:11" hidden="1" x14ac:dyDescent="0.3">
      <c r="A4947" t="s">
        <v>13</v>
      </c>
      <c r="B4947" t="s">
        <v>90</v>
      </c>
      <c r="D4947" t="s">
        <v>19</v>
      </c>
      <c r="E4947" t="s">
        <v>114</v>
      </c>
      <c r="F4947">
        <v>8</v>
      </c>
      <c r="G4947" t="str">
        <f>VLOOKUP(Table1[[#This Row],[Week]],MonthWeek,3,FALSE)</f>
        <v>Feb</v>
      </c>
      <c r="H4947" s="42"/>
      <c r="I4947" s="4">
        <f>VLOOKUP(Table1[[#This Row],[Week]],WeekDays,2,FALSE)*Table1[[#This Row],[%]]*0.875</f>
        <v>0</v>
      </c>
      <c r="J49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47" s="42"/>
    </row>
    <row r="4948" spans="1:11" hidden="1" x14ac:dyDescent="0.3">
      <c r="A4948" t="s">
        <v>13</v>
      </c>
      <c r="B4948" t="s">
        <v>90</v>
      </c>
      <c r="D4948" t="s">
        <v>19</v>
      </c>
      <c r="E4948" t="s">
        <v>39</v>
      </c>
      <c r="F4948">
        <v>8</v>
      </c>
      <c r="G4948" t="str">
        <f>VLOOKUP(Table1[[#This Row],[Week]],MonthWeek,3,FALSE)</f>
        <v>Feb</v>
      </c>
      <c r="H4948" s="42">
        <v>0.15</v>
      </c>
      <c r="I4948" s="4">
        <f>VLOOKUP(Table1[[#This Row],[Week]],WeekDays,2,FALSE)*Table1[[#This Row],[%]]*0.875</f>
        <v>0.65625</v>
      </c>
      <c r="J49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4948" s="42"/>
    </row>
    <row r="4949" spans="1:11" hidden="1" x14ac:dyDescent="0.3">
      <c r="A4949" t="s">
        <v>13</v>
      </c>
      <c r="B4949" t="s">
        <v>90</v>
      </c>
      <c r="D4949" t="s">
        <v>15</v>
      </c>
      <c r="E4949" t="s">
        <v>127</v>
      </c>
      <c r="F4949">
        <v>8</v>
      </c>
      <c r="G4949" t="str">
        <f>VLOOKUP(Table1[[#This Row],[Week]],MonthWeek,3,FALSE)</f>
        <v>Feb</v>
      </c>
      <c r="H4949" s="42"/>
      <c r="I4949" s="4">
        <f>VLOOKUP(Table1[[#This Row],[Week]],WeekDays,2,FALSE)*Table1[[#This Row],[%]]*0.875</f>
        <v>0</v>
      </c>
      <c r="J49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49" s="42"/>
    </row>
    <row r="4950" spans="1:11" hidden="1" x14ac:dyDescent="0.3">
      <c r="A4950" t="s">
        <v>13</v>
      </c>
      <c r="B4950" t="s">
        <v>90</v>
      </c>
      <c r="D4950" t="s">
        <v>15</v>
      </c>
      <c r="E4950" t="s">
        <v>138</v>
      </c>
      <c r="F4950">
        <v>8</v>
      </c>
      <c r="G4950" t="str">
        <f>VLOOKUP(Table1[[#This Row],[Week]],MonthWeek,3,FALSE)</f>
        <v>Feb</v>
      </c>
      <c r="H4950" s="42">
        <v>0.4</v>
      </c>
      <c r="I4950" s="4">
        <f>VLOOKUP(Table1[[#This Row],[Week]],WeekDays,2,FALSE)*Table1[[#This Row],[%]]*0.875</f>
        <v>1.75</v>
      </c>
      <c r="J49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4950" s="42"/>
    </row>
    <row r="4951" spans="1:11" hidden="1" x14ac:dyDescent="0.3">
      <c r="A4951" t="s">
        <v>13</v>
      </c>
      <c r="B4951" t="s">
        <v>90</v>
      </c>
      <c r="D4951" t="s">
        <v>0</v>
      </c>
      <c r="E4951" t="s">
        <v>13</v>
      </c>
      <c r="F4951">
        <v>8</v>
      </c>
      <c r="G4951" t="str">
        <f>VLOOKUP(Table1[[#This Row],[Week]],MonthWeek,3,FALSE)</f>
        <v>Feb</v>
      </c>
      <c r="H4951" s="42">
        <v>0.15</v>
      </c>
      <c r="I4951" s="4">
        <f>VLOOKUP(Table1[[#This Row],[Week]],WeekDays,2,FALSE)*Table1[[#This Row],[%]]*0.875</f>
        <v>0.65625</v>
      </c>
      <c r="J49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951" s="42"/>
    </row>
    <row r="4952" spans="1:11" hidden="1" x14ac:dyDescent="0.3">
      <c r="A4952" t="s">
        <v>13</v>
      </c>
      <c r="B4952" t="s">
        <v>90</v>
      </c>
      <c r="D4952" t="s">
        <v>17</v>
      </c>
      <c r="E4952" t="s">
        <v>118</v>
      </c>
      <c r="F4952">
        <v>8</v>
      </c>
      <c r="G4952" t="str">
        <f>VLOOKUP(Table1[[#This Row],[Week]],MonthWeek,3,FALSE)</f>
        <v>Feb</v>
      </c>
      <c r="H4952" s="42">
        <v>0.2</v>
      </c>
      <c r="I4952" s="4">
        <f>VLOOKUP(Table1[[#This Row],[Week]],WeekDays,2,FALSE)*Table1[[#This Row],[%]]*0.875</f>
        <v>0.875</v>
      </c>
      <c r="J49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952" s="42"/>
    </row>
    <row r="4953" spans="1:11" hidden="1" x14ac:dyDescent="0.3">
      <c r="A4953" t="s">
        <v>13</v>
      </c>
      <c r="B4953" t="s">
        <v>59</v>
      </c>
      <c r="D4953" t="s">
        <v>19</v>
      </c>
      <c r="E4953" t="s">
        <v>102</v>
      </c>
      <c r="F4953">
        <v>8</v>
      </c>
      <c r="G4953" t="str">
        <f>VLOOKUP(Table1[[#This Row],[Week]],MonthWeek,3,FALSE)</f>
        <v>Feb</v>
      </c>
      <c r="H4953" s="42"/>
      <c r="I4953" s="4">
        <f>VLOOKUP(Table1[[#This Row],[Week]],WeekDays,2,FALSE)*Table1[[#This Row],[%]]*0.875</f>
        <v>0</v>
      </c>
      <c r="J49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53" s="42"/>
    </row>
    <row r="4954" spans="1:11" hidden="1" x14ac:dyDescent="0.3">
      <c r="A4954" t="s">
        <v>13</v>
      </c>
      <c r="B4954" t="s">
        <v>59</v>
      </c>
      <c r="D4954" t="s">
        <v>19</v>
      </c>
      <c r="E4954" t="s">
        <v>39</v>
      </c>
      <c r="F4954">
        <v>8</v>
      </c>
      <c r="G4954" t="str">
        <f>VLOOKUP(Table1[[#This Row],[Week]],MonthWeek,3,FALSE)</f>
        <v>Feb</v>
      </c>
      <c r="H4954" s="42">
        <v>0.25</v>
      </c>
      <c r="I4954" s="4">
        <f>VLOOKUP(Table1[[#This Row],[Week]],WeekDays,2,FALSE)*Table1[[#This Row],[%]]*0.875</f>
        <v>1.09375</v>
      </c>
      <c r="J49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954" s="42"/>
    </row>
    <row r="4955" spans="1:11" hidden="1" x14ac:dyDescent="0.3">
      <c r="A4955" t="s">
        <v>13</v>
      </c>
      <c r="B4955" t="s">
        <v>59</v>
      </c>
      <c r="D4955" t="s">
        <v>15</v>
      </c>
      <c r="E4955" t="s">
        <v>92</v>
      </c>
      <c r="F4955">
        <v>8</v>
      </c>
      <c r="G4955" t="str">
        <f>VLOOKUP(Table1[[#This Row],[Week]],MonthWeek,3,FALSE)</f>
        <v>Feb</v>
      </c>
      <c r="H4955" s="42"/>
      <c r="I4955" s="4">
        <f>VLOOKUP(Table1[[#This Row],[Week]],WeekDays,2,FALSE)*Table1[[#This Row],[%]]*0.875</f>
        <v>0</v>
      </c>
      <c r="J49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55" s="42"/>
    </row>
    <row r="4956" spans="1:11" hidden="1" x14ac:dyDescent="0.3">
      <c r="A4956" t="s">
        <v>13</v>
      </c>
      <c r="B4956" t="s">
        <v>59</v>
      </c>
      <c r="D4956" t="s">
        <v>15</v>
      </c>
      <c r="E4956" t="s">
        <v>128</v>
      </c>
      <c r="F4956">
        <v>8</v>
      </c>
      <c r="G4956" t="str">
        <f>VLOOKUP(Table1[[#This Row],[Week]],MonthWeek,3,FALSE)</f>
        <v>Feb</v>
      </c>
      <c r="H4956" s="42">
        <v>0.4</v>
      </c>
      <c r="I4956" s="4">
        <f>VLOOKUP(Table1[[#This Row],[Week]],WeekDays,2,FALSE)*Table1[[#This Row],[%]]*0.875</f>
        <v>1.75</v>
      </c>
      <c r="J49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956" s="42"/>
    </row>
    <row r="4957" spans="1:11" hidden="1" x14ac:dyDescent="0.3">
      <c r="A4957" t="s">
        <v>13</v>
      </c>
      <c r="B4957" t="s">
        <v>59</v>
      </c>
      <c r="D4957" t="s">
        <v>15</v>
      </c>
      <c r="E4957" t="s">
        <v>78</v>
      </c>
      <c r="F4957">
        <v>8</v>
      </c>
      <c r="G4957" t="str">
        <f>VLOOKUP(Table1[[#This Row],[Week]],MonthWeek,3,FALSE)</f>
        <v>Feb</v>
      </c>
      <c r="H4957" s="42"/>
      <c r="I4957" s="4">
        <f>VLOOKUP(Table1[[#This Row],[Week]],WeekDays,2,FALSE)*Table1[[#This Row],[%]]*0.875</f>
        <v>0</v>
      </c>
      <c r="J49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57" s="42"/>
    </row>
    <row r="4958" spans="1:11" hidden="1" x14ac:dyDescent="0.3">
      <c r="A4958" t="s">
        <v>13</v>
      </c>
      <c r="B4958" t="s">
        <v>59</v>
      </c>
      <c r="D4958" t="s">
        <v>0</v>
      </c>
      <c r="E4958" t="s">
        <v>13</v>
      </c>
      <c r="F4958">
        <v>8</v>
      </c>
      <c r="G4958" t="str">
        <f>VLOOKUP(Table1[[#This Row],[Week]],MonthWeek,3,FALSE)</f>
        <v>Feb</v>
      </c>
      <c r="H4958" s="42">
        <v>0.15</v>
      </c>
      <c r="I4958" s="4">
        <f>VLOOKUP(Table1[[#This Row],[Week]],WeekDays,2,FALSE)*Table1[[#This Row],[%]]*0.875</f>
        <v>0.65625</v>
      </c>
      <c r="J49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958" s="42"/>
    </row>
    <row r="4959" spans="1:11" hidden="1" x14ac:dyDescent="0.3">
      <c r="A4959" t="s">
        <v>13</v>
      </c>
      <c r="B4959" t="s">
        <v>59</v>
      </c>
      <c r="D4959" t="s">
        <v>17</v>
      </c>
      <c r="E4959" t="s">
        <v>72</v>
      </c>
      <c r="F4959">
        <v>8</v>
      </c>
      <c r="G4959" t="str">
        <f>VLOOKUP(Table1[[#This Row],[Week]],MonthWeek,3,FALSE)</f>
        <v>Feb</v>
      </c>
      <c r="H4959" s="42">
        <v>0.2</v>
      </c>
      <c r="I4959" s="4">
        <f>VLOOKUP(Table1[[#This Row],[Week]],WeekDays,2,FALSE)*Table1[[#This Row],[%]]*0.875</f>
        <v>0.875</v>
      </c>
      <c r="J49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959" s="42"/>
    </row>
    <row r="4960" spans="1:11" hidden="1" x14ac:dyDescent="0.3">
      <c r="A4960" t="s">
        <v>10</v>
      </c>
      <c r="B4960" t="s">
        <v>10</v>
      </c>
      <c r="D4960" t="s">
        <v>17</v>
      </c>
      <c r="E4960" t="s">
        <v>72</v>
      </c>
      <c r="F4960">
        <v>8</v>
      </c>
      <c r="G4960" t="str">
        <f>VLOOKUP(Table1[[#This Row],[Week]],MonthWeek,3,FALSE)</f>
        <v>Feb</v>
      </c>
      <c r="H4960" s="42"/>
      <c r="I4960" s="4">
        <f>VLOOKUP(Table1[[#This Row],[Week]],WeekDays,2,FALSE)*Table1[[#This Row],[%]]*0.875</f>
        <v>0</v>
      </c>
      <c r="J49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60" s="42"/>
    </row>
    <row r="4961" spans="1:11" hidden="1" x14ac:dyDescent="0.3">
      <c r="A4961" t="s">
        <v>10</v>
      </c>
      <c r="B4961" t="s">
        <v>10</v>
      </c>
      <c r="D4961" t="s">
        <v>17</v>
      </c>
      <c r="E4961" t="s">
        <v>79</v>
      </c>
      <c r="F4961">
        <v>8</v>
      </c>
      <c r="G4961" t="str">
        <f>VLOOKUP(Table1[[#This Row],[Week]],MonthWeek,3,FALSE)</f>
        <v>Feb</v>
      </c>
      <c r="H4961" s="42"/>
      <c r="I4961" s="4">
        <f>VLOOKUP(Table1[[#This Row],[Week]],WeekDays,2,FALSE)*Table1[[#This Row],[%]]*0.875</f>
        <v>0</v>
      </c>
      <c r="J49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61" s="42"/>
    </row>
    <row r="4962" spans="1:11" hidden="1" x14ac:dyDescent="0.3">
      <c r="A4962" t="s">
        <v>10</v>
      </c>
      <c r="B4962" t="s">
        <v>10</v>
      </c>
      <c r="D4962" t="s">
        <v>17</v>
      </c>
      <c r="E4962" t="s">
        <v>62</v>
      </c>
      <c r="F4962">
        <v>8</v>
      </c>
      <c r="G4962" t="str">
        <f>VLOOKUP(Table1[[#This Row],[Week]],MonthWeek,3,FALSE)</f>
        <v>Feb</v>
      </c>
      <c r="H4962" s="42"/>
      <c r="I4962" s="4">
        <f>VLOOKUP(Table1[[#This Row],[Week]],WeekDays,2,FALSE)*Table1[[#This Row],[%]]*0.875</f>
        <v>0</v>
      </c>
      <c r="J49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62" s="42"/>
    </row>
    <row r="4963" spans="1:11" hidden="1" x14ac:dyDescent="0.3">
      <c r="A4963" t="s">
        <v>4</v>
      </c>
      <c r="B4963" t="s">
        <v>45</v>
      </c>
      <c r="D4963" t="s">
        <v>19</v>
      </c>
      <c r="E4963" t="s">
        <v>102</v>
      </c>
      <c r="F4963">
        <v>8</v>
      </c>
      <c r="G4963" t="str">
        <f>VLOOKUP(Table1[[#This Row],[Week]],MonthWeek,3,FALSE)</f>
        <v>Feb</v>
      </c>
      <c r="H4963" s="42">
        <v>0.2</v>
      </c>
      <c r="I4963" s="4">
        <f>VLOOKUP(Table1[[#This Row],[Week]],WeekDays,2,FALSE)*Table1[[#This Row],[%]]*0.875</f>
        <v>0.875</v>
      </c>
      <c r="J49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963" s="42"/>
    </row>
    <row r="4964" spans="1:11" hidden="1" x14ac:dyDescent="0.3">
      <c r="A4964" t="s">
        <v>4</v>
      </c>
      <c r="B4964" t="s">
        <v>45</v>
      </c>
      <c r="D4964" t="s">
        <v>15</v>
      </c>
      <c r="E4964" t="s">
        <v>130</v>
      </c>
      <c r="F4964">
        <v>8</v>
      </c>
      <c r="G4964" t="str">
        <f>VLOOKUP(Table1[[#This Row],[Week]],MonthWeek,3,FALSE)</f>
        <v>Feb</v>
      </c>
      <c r="H4964" s="42">
        <v>0.3</v>
      </c>
      <c r="I4964" s="4">
        <f>VLOOKUP(Table1[[#This Row],[Week]],WeekDays,2,FALSE)*Table1[[#This Row],[%]]*0.875</f>
        <v>1.3125</v>
      </c>
      <c r="J49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964" s="42"/>
    </row>
    <row r="4965" spans="1:11" hidden="1" x14ac:dyDescent="0.3">
      <c r="A4965" t="s">
        <v>4</v>
      </c>
      <c r="B4965" t="s">
        <v>45</v>
      </c>
      <c r="D4965" t="s">
        <v>0</v>
      </c>
      <c r="E4965" t="s">
        <v>4</v>
      </c>
      <c r="F4965">
        <v>8</v>
      </c>
      <c r="G4965" t="str">
        <f>VLOOKUP(Table1[[#This Row],[Week]],MonthWeek,3,FALSE)</f>
        <v>Feb</v>
      </c>
      <c r="H4965" s="42">
        <v>0.2</v>
      </c>
      <c r="I4965" s="4">
        <f>VLOOKUP(Table1[[#This Row],[Week]],WeekDays,2,FALSE)*Table1[[#This Row],[%]]*0.875</f>
        <v>0.875</v>
      </c>
      <c r="J49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965" s="42"/>
    </row>
    <row r="4966" spans="1:11" hidden="1" x14ac:dyDescent="0.3">
      <c r="A4966" t="s">
        <v>4</v>
      </c>
      <c r="B4966" t="s">
        <v>45</v>
      </c>
      <c r="D4966" t="s">
        <v>17</v>
      </c>
      <c r="E4966" t="s">
        <v>118</v>
      </c>
      <c r="F4966">
        <v>8</v>
      </c>
      <c r="G4966" t="str">
        <f>VLOOKUP(Table1[[#This Row],[Week]],MonthWeek,3,FALSE)</f>
        <v>Feb</v>
      </c>
      <c r="H4966" s="42"/>
      <c r="I4966" s="4">
        <f>VLOOKUP(Table1[[#This Row],[Week]],WeekDays,2,FALSE)*Table1[[#This Row],[%]]*0.875</f>
        <v>0</v>
      </c>
      <c r="J49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66" s="42"/>
    </row>
    <row r="4967" spans="1:11" hidden="1" x14ac:dyDescent="0.3">
      <c r="A4967" t="s">
        <v>13</v>
      </c>
      <c r="B4967" t="s">
        <v>98</v>
      </c>
      <c r="D4967" t="s">
        <v>19</v>
      </c>
      <c r="E4967" t="s">
        <v>39</v>
      </c>
      <c r="F4967">
        <v>8</v>
      </c>
      <c r="G4967" t="str">
        <f>VLOOKUP(Table1[[#This Row],[Week]],MonthWeek,3,FALSE)</f>
        <v>Feb</v>
      </c>
      <c r="H4967" s="42">
        <v>0.25</v>
      </c>
      <c r="I4967" s="4">
        <f>VLOOKUP(Table1[[#This Row],[Week]],WeekDays,2,FALSE)*Table1[[#This Row],[%]]*0.875</f>
        <v>1.09375</v>
      </c>
      <c r="J49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967" s="42"/>
    </row>
    <row r="4968" spans="1:11" hidden="1" x14ac:dyDescent="0.3">
      <c r="A4968" t="s">
        <v>13</v>
      </c>
      <c r="B4968" t="s">
        <v>98</v>
      </c>
      <c r="D4968" t="s">
        <v>15</v>
      </c>
      <c r="E4968" t="s">
        <v>126</v>
      </c>
      <c r="F4968">
        <v>8</v>
      </c>
      <c r="G4968" t="str">
        <f>VLOOKUP(Table1[[#This Row],[Week]],MonthWeek,3,FALSE)</f>
        <v>Feb</v>
      </c>
      <c r="H4968" s="42"/>
      <c r="I4968" s="4">
        <f>VLOOKUP(Table1[[#This Row],[Week]],WeekDays,2,FALSE)*Table1[[#This Row],[%]]*0.875</f>
        <v>0</v>
      </c>
      <c r="J49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68" s="42"/>
    </row>
    <row r="4969" spans="1:11" hidden="1" x14ac:dyDescent="0.3">
      <c r="A4969" t="s">
        <v>13</v>
      </c>
      <c r="B4969" t="s">
        <v>98</v>
      </c>
      <c r="D4969" t="s">
        <v>15</v>
      </c>
      <c r="E4969" t="s">
        <v>117</v>
      </c>
      <c r="F4969">
        <v>8</v>
      </c>
      <c r="G4969" t="str">
        <f>VLOOKUP(Table1[[#This Row],[Week]],MonthWeek,3,FALSE)</f>
        <v>Feb</v>
      </c>
      <c r="H4969" s="42">
        <v>0.3</v>
      </c>
      <c r="I4969" s="4">
        <f>VLOOKUP(Table1[[#This Row],[Week]],WeekDays,2,FALSE)*Table1[[#This Row],[%]]*0.875</f>
        <v>1.3125</v>
      </c>
      <c r="J496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969" s="42"/>
    </row>
    <row r="4970" spans="1:11" hidden="1" x14ac:dyDescent="0.3">
      <c r="A4970" t="s">
        <v>13</v>
      </c>
      <c r="B4970" t="s">
        <v>98</v>
      </c>
      <c r="D4970" t="s">
        <v>0</v>
      </c>
      <c r="E4970" t="s">
        <v>13</v>
      </c>
      <c r="F4970">
        <v>8</v>
      </c>
      <c r="G4970" t="str">
        <f>VLOOKUP(Table1[[#This Row],[Week]],MonthWeek,3,FALSE)</f>
        <v>Feb</v>
      </c>
      <c r="H4970" s="42">
        <v>0.15</v>
      </c>
      <c r="I4970" s="4">
        <f>VLOOKUP(Table1[[#This Row],[Week]],WeekDays,2,FALSE)*Table1[[#This Row],[%]]*0.875</f>
        <v>0.65625</v>
      </c>
      <c r="J49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4970" s="42"/>
    </row>
    <row r="4971" spans="1:11" hidden="1" x14ac:dyDescent="0.3">
      <c r="A4971" t="s">
        <v>13</v>
      </c>
      <c r="B4971" t="s">
        <v>98</v>
      </c>
      <c r="D4971" t="s">
        <v>17</v>
      </c>
      <c r="E4971" t="s">
        <v>72</v>
      </c>
      <c r="F4971">
        <v>8</v>
      </c>
      <c r="G4971" t="str">
        <f>VLOOKUP(Table1[[#This Row],[Week]],MonthWeek,3,FALSE)</f>
        <v>Feb</v>
      </c>
      <c r="H4971" s="42">
        <v>0.2</v>
      </c>
      <c r="I4971" s="4">
        <f>VLOOKUP(Table1[[#This Row],[Week]],WeekDays,2,FALSE)*Table1[[#This Row],[%]]*0.875</f>
        <v>0.875</v>
      </c>
      <c r="J49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4971" s="42"/>
    </row>
    <row r="4972" spans="1:11" hidden="1" x14ac:dyDescent="0.3">
      <c r="A4972" t="s">
        <v>4</v>
      </c>
      <c r="B4972" t="s">
        <v>32</v>
      </c>
      <c r="D4972" t="s">
        <v>15</v>
      </c>
      <c r="E4972" t="s">
        <v>37</v>
      </c>
      <c r="F4972">
        <v>8</v>
      </c>
      <c r="G4972" t="str">
        <f>VLOOKUP(Table1[[#This Row],[Week]],MonthWeek,3,FALSE)</f>
        <v>Feb</v>
      </c>
      <c r="H4972" s="42"/>
      <c r="I4972" s="4">
        <f>VLOOKUP(Table1[[#This Row],[Week]],WeekDays,2,FALSE)*Table1[[#This Row],[%]]*0.875</f>
        <v>0</v>
      </c>
      <c r="J49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72" s="42"/>
    </row>
    <row r="4973" spans="1:11" hidden="1" x14ac:dyDescent="0.3">
      <c r="A4973" t="s">
        <v>4</v>
      </c>
      <c r="B4973" t="s">
        <v>32</v>
      </c>
      <c r="D4973" t="s">
        <v>15</v>
      </c>
      <c r="E4973" t="s">
        <v>134</v>
      </c>
      <c r="F4973">
        <v>8</v>
      </c>
      <c r="G4973" t="str">
        <f>VLOOKUP(Table1[[#This Row],[Week]],MonthWeek,3,FALSE)</f>
        <v>Feb</v>
      </c>
      <c r="H4973" s="42"/>
      <c r="I4973" s="4">
        <f>VLOOKUP(Table1[[#This Row],[Week]],WeekDays,2,FALSE)*Table1[[#This Row],[%]]*0.875</f>
        <v>0</v>
      </c>
      <c r="J49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73" s="42"/>
    </row>
    <row r="4974" spans="1:11" hidden="1" x14ac:dyDescent="0.3">
      <c r="A4974" t="s">
        <v>4</v>
      </c>
      <c r="B4974" t="s">
        <v>32</v>
      </c>
      <c r="D4974" t="s">
        <v>0</v>
      </c>
      <c r="E4974" t="s">
        <v>4</v>
      </c>
      <c r="F4974">
        <v>8</v>
      </c>
      <c r="G4974" t="str">
        <f>VLOOKUP(Table1[[#This Row],[Week]],MonthWeek,3,FALSE)</f>
        <v>Feb</v>
      </c>
      <c r="H4974" s="42"/>
      <c r="I4974" s="4">
        <f>VLOOKUP(Table1[[#This Row],[Week]],WeekDays,2,FALSE)*Table1[[#This Row],[%]]*0.875</f>
        <v>0</v>
      </c>
      <c r="J49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74" s="42"/>
    </row>
    <row r="4975" spans="1:11" hidden="1" x14ac:dyDescent="0.3">
      <c r="A4975" t="s">
        <v>4</v>
      </c>
      <c r="B4975" t="s">
        <v>32</v>
      </c>
      <c r="D4975" t="s">
        <v>17</v>
      </c>
      <c r="E4975" t="s">
        <v>79</v>
      </c>
      <c r="F4975">
        <v>8</v>
      </c>
      <c r="G4975" t="str">
        <f>VLOOKUP(Table1[[#This Row],[Week]],MonthWeek,3,FALSE)</f>
        <v>Feb</v>
      </c>
      <c r="H4975" s="42"/>
      <c r="I4975" s="4">
        <f>VLOOKUP(Table1[[#This Row],[Week]],WeekDays,2,FALSE)*Table1[[#This Row],[%]]*0.875</f>
        <v>0</v>
      </c>
      <c r="J49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75" s="42"/>
    </row>
    <row r="4976" spans="1:11" hidden="1" x14ac:dyDescent="0.3">
      <c r="A4976" t="s">
        <v>6</v>
      </c>
      <c r="B4976" t="s">
        <v>56</v>
      </c>
      <c r="D4976" t="s">
        <v>19</v>
      </c>
      <c r="E4976" t="s">
        <v>114</v>
      </c>
      <c r="F4976">
        <v>8</v>
      </c>
      <c r="G4976" t="str">
        <f>VLOOKUP(Table1[[#This Row],[Week]],MonthWeek,3,FALSE)</f>
        <v>Feb</v>
      </c>
      <c r="H4976" s="42"/>
      <c r="I4976" s="4">
        <f>VLOOKUP(Table1[[#This Row],[Week]],WeekDays,2,FALSE)*Table1[[#This Row],[%]]*0.875</f>
        <v>0</v>
      </c>
      <c r="J49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76" s="42"/>
    </row>
    <row r="4977" spans="1:11" hidden="1" x14ac:dyDescent="0.3">
      <c r="A4977" t="s">
        <v>6</v>
      </c>
      <c r="B4977" t="s">
        <v>56</v>
      </c>
      <c r="D4977" t="s">
        <v>15</v>
      </c>
      <c r="E4977" t="s">
        <v>122</v>
      </c>
      <c r="F4977">
        <v>8</v>
      </c>
      <c r="G4977" t="str">
        <f>VLOOKUP(Table1[[#This Row],[Week]],MonthWeek,3,FALSE)</f>
        <v>Feb</v>
      </c>
      <c r="H4977" s="42"/>
      <c r="I4977" s="4">
        <f>VLOOKUP(Table1[[#This Row],[Week]],WeekDays,2,FALSE)*Table1[[#This Row],[%]]*0.875</f>
        <v>0</v>
      </c>
      <c r="J49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77" s="42"/>
    </row>
    <row r="4978" spans="1:11" hidden="1" x14ac:dyDescent="0.3">
      <c r="A4978" t="s">
        <v>6</v>
      </c>
      <c r="B4978" t="s">
        <v>56</v>
      </c>
      <c r="D4978" t="s">
        <v>0</v>
      </c>
      <c r="E4978" t="s">
        <v>6</v>
      </c>
      <c r="F4978">
        <v>8</v>
      </c>
      <c r="G4978" t="str">
        <f>VLOOKUP(Table1[[#This Row],[Week]],MonthWeek,3,FALSE)</f>
        <v>Feb</v>
      </c>
      <c r="H4978" s="42"/>
      <c r="I4978" s="4">
        <f>VLOOKUP(Table1[[#This Row],[Week]],WeekDays,2,FALSE)*Table1[[#This Row],[%]]*0.875</f>
        <v>0</v>
      </c>
      <c r="J49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78" s="42"/>
    </row>
    <row r="4979" spans="1:11" hidden="1" x14ac:dyDescent="0.3">
      <c r="A4979" t="s">
        <v>6</v>
      </c>
      <c r="B4979" t="s">
        <v>56</v>
      </c>
      <c r="D4979" t="s">
        <v>17</v>
      </c>
      <c r="E4979" t="s">
        <v>50</v>
      </c>
      <c r="F4979">
        <v>8</v>
      </c>
      <c r="G4979" t="str">
        <f>VLOOKUP(Table1[[#This Row],[Week]],MonthWeek,3,FALSE)</f>
        <v>Feb</v>
      </c>
      <c r="H4979" s="42"/>
      <c r="I4979" s="4">
        <f>VLOOKUP(Table1[[#This Row],[Week]],WeekDays,2,FALSE)*Table1[[#This Row],[%]]*0.875</f>
        <v>0</v>
      </c>
      <c r="J49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79" s="42"/>
    </row>
    <row r="4980" spans="1:11" hidden="1" x14ac:dyDescent="0.3">
      <c r="A4980" t="s">
        <v>5</v>
      </c>
      <c r="B4980" t="s">
        <v>46</v>
      </c>
      <c r="D4980" t="s">
        <v>19</v>
      </c>
      <c r="E4980" t="s">
        <v>108</v>
      </c>
      <c r="F4980">
        <v>8</v>
      </c>
      <c r="G4980" t="str">
        <f>VLOOKUP(Table1[[#This Row],[Week]],MonthWeek,3,FALSE)</f>
        <v>Feb</v>
      </c>
      <c r="H4980" s="42"/>
      <c r="I4980" s="4">
        <f>VLOOKUP(Table1[[#This Row],[Week]],WeekDays,2,FALSE)*Table1[[#This Row],[%]]*0.875</f>
        <v>0</v>
      </c>
      <c r="J49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80" s="42"/>
    </row>
    <row r="4981" spans="1:11" hidden="1" x14ac:dyDescent="0.3">
      <c r="A4981" t="s">
        <v>5</v>
      </c>
      <c r="B4981" t="s">
        <v>46</v>
      </c>
      <c r="D4981" t="s">
        <v>19</v>
      </c>
      <c r="E4981" t="s">
        <v>39</v>
      </c>
      <c r="F4981">
        <v>8</v>
      </c>
      <c r="G4981" t="str">
        <f>VLOOKUP(Table1[[#This Row],[Week]],MonthWeek,3,FALSE)</f>
        <v>Feb</v>
      </c>
      <c r="H4981" s="42"/>
      <c r="I4981" s="4">
        <f>VLOOKUP(Table1[[#This Row],[Week]],WeekDays,2,FALSE)*Table1[[#This Row],[%]]*0.875</f>
        <v>0</v>
      </c>
      <c r="J49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81" s="42"/>
    </row>
    <row r="4982" spans="1:11" hidden="1" x14ac:dyDescent="0.3">
      <c r="A4982" t="s">
        <v>5</v>
      </c>
      <c r="B4982" t="s">
        <v>46</v>
      </c>
      <c r="D4982" t="s">
        <v>15</v>
      </c>
      <c r="E4982" t="s">
        <v>92</v>
      </c>
      <c r="F4982">
        <v>8</v>
      </c>
      <c r="G4982" t="str">
        <f>VLOOKUP(Table1[[#This Row],[Week]],MonthWeek,3,FALSE)</f>
        <v>Feb</v>
      </c>
      <c r="H4982" s="42"/>
      <c r="I4982" s="4">
        <f>VLOOKUP(Table1[[#This Row],[Week]],WeekDays,2,FALSE)*Table1[[#This Row],[%]]*0.875</f>
        <v>0</v>
      </c>
      <c r="J49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82" s="42"/>
    </row>
    <row r="4983" spans="1:11" hidden="1" x14ac:dyDescent="0.3">
      <c r="A4983" t="s">
        <v>5</v>
      </c>
      <c r="B4983" t="s">
        <v>46</v>
      </c>
      <c r="D4983" t="s">
        <v>15</v>
      </c>
      <c r="E4983" t="s">
        <v>133</v>
      </c>
      <c r="F4983">
        <v>8</v>
      </c>
      <c r="G4983" t="str">
        <f>VLOOKUP(Table1[[#This Row],[Week]],MonthWeek,3,FALSE)</f>
        <v>Feb</v>
      </c>
      <c r="H4983" s="42"/>
      <c r="I4983" s="4">
        <f>VLOOKUP(Table1[[#This Row],[Week]],WeekDays,2,FALSE)*Table1[[#This Row],[%]]*0.875</f>
        <v>0</v>
      </c>
      <c r="J49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83" s="42"/>
    </row>
    <row r="4984" spans="1:11" hidden="1" x14ac:dyDescent="0.3">
      <c r="A4984" t="s">
        <v>5</v>
      </c>
      <c r="B4984" t="s">
        <v>46</v>
      </c>
      <c r="D4984" t="s">
        <v>15</v>
      </c>
      <c r="E4984" t="s">
        <v>78</v>
      </c>
      <c r="F4984">
        <v>8</v>
      </c>
      <c r="G4984" t="str">
        <f>VLOOKUP(Table1[[#This Row],[Week]],MonthWeek,3,FALSE)</f>
        <v>Feb</v>
      </c>
      <c r="H4984" s="42"/>
      <c r="I4984" s="4">
        <f>VLOOKUP(Table1[[#This Row],[Week]],WeekDays,2,FALSE)*Table1[[#This Row],[%]]*0.875</f>
        <v>0</v>
      </c>
      <c r="J49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84" s="42"/>
    </row>
    <row r="4985" spans="1:11" hidden="1" x14ac:dyDescent="0.3">
      <c r="A4985" t="s">
        <v>5</v>
      </c>
      <c r="B4985" t="s">
        <v>46</v>
      </c>
      <c r="D4985" t="s">
        <v>17</v>
      </c>
      <c r="E4985" t="s">
        <v>62</v>
      </c>
      <c r="F4985">
        <v>8</v>
      </c>
      <c r="G4985" t="str">
        <f>VLOOKUP(Table1[[#This Row],[Week]],MonthWeek,3,FALSE)</f>
        <v>Feb</v>
      </c>
      <c r="H4985" s="42"/>
      <c r="I4985" s="4">
        <f>VLOOKUP(Table1[[#This Row],[Week]],WeekDays,2,FALSE)*Table1[[#This Row],[%]]*0.875</f>
        <v>0</v>
      </c>
      <c r="J49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85" s="42"/>
    </row>
    <row r="4986" spans="1:11" hidden="1" x14ac:dyDescent="0.3">
      <c r="A4986" t="s">
        <v>14</v>
      </c>
      <c r="B4986" t="s">
        <v>85</v>
      </c>
      <c r="D4986" t="s">
        <v>19</v>
      </c>
      <c r="E4986" t="s">
        <v>108</v>
      </c>
      <c r="F4986">
        <v>8</v>
      </c>
      <c r="G4986" t="str">
        <f>VLOOKUP(Table1[[#This Row],[Week]],MonthWeek,3,FALSE)</f>
        <v>Feb</v>
      </c>
      <c r="H4986" s="42">
        <v>0.2</v>
      </c>
      <c r="I4986" s="4">
        <f>VLOOKUP(Table1[[#This Row],[Week]],WeekDays,2,FALSE)*Table1[[#This Row],[%]]*0.875</f>
        <v>0.875</v>
      </c>
      <c r="J49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4986" s="42"/>
    </row>
    <row r="4987" spans="1:11" hidden="1" x14ac:dyDescent="0.3">
      <c r="A4987" t="s">
        <v>14</v>
      </c>
      <c r="B4987" t="s">
        <v>85</v>
      </c>
      <c r="D4987" t="s">
        <v>15</v>
      </c>
      <c r="E4987" t="s">
        <v>92</v>
      </c>
      <c r="F4987">
        <v>8</v>
      </c>
      <c r="G4987" t="str">
        <f>VLOOKUP(Table1[[#This Row],[Week]],MonthWeek,3,FALSE)</f>
        <v>Feb</v>
      </c>
      <c r="H4987" s="42">
        <v>0.4</v>
      </c>
      <c r="I4987" s="4">
        <f>VLOOKUP(Table1[[#This Row],[Week]],WeekDays,2,FALSE)*Table1[[#This Row],[%]]*0.875</f>
        <v>1.75</v>
      </c>
      <c r="J49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4987" s="42"/>
    </row>
    <row r="4988" spans="1:11" hidden="1" x14ac:dyDescent="0.3">
      <c r="A4988" t="s">
        <v>14</v>
      </c>
      <c r="B4988" t="s">
        <v>85</v>
      </c>
      <c r="D4988" t="s">
        <v>15</v>
      </c>
      <c r="E4988" t="s">
        <v>126</v>
      </c>
      <c r="F4988">
        <v>8</v>
      </c>
      <c r="G4988" t="str">
        <f>VLOOKUP(Table1[[#This Row],[Week]],MonthWeek,3,FALSE)</f>
        <v>Feb</v>
      </c>
      <c r="H4988" s="42">
        <v>0.05</v>
      </c>
      <c r="I4988" s="4">
        <f>VLOOKUP(Table1[[#This Row],[Week]],WeekDays,2,FALSE)*Table1[[#This Row],[%]]*0.875</f>
        <v>0.21875</v>
      </c>
      <c r="J49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4988" s="42"/>
    </row>
    <row r="4989" spans="1:11" hidden="1" x14ac:dyDescent="0.3">
      <c r="A4989" t="s">
        <v>14</v>
      </c>
      <c r="B4989" t="s">
        <v>85</v>
      </c>
      <c r="D4989" t="s">
        <v>15</v>
      </c>
      <c r="E4989" t="s">
        <v>138</v>
      </c>
      <c r="F4989">
        <v>8</v>
      </c>
      <c r="G4989" t="str">
        <f>VLOOKUP(Table1[[#This Row],[Week]],MonthWeek,3,FALSE)</f>
        <v>Feb</v>
      </c>
      <c r="H4989" s="42">
        <v>0.1</v>
      </c>
      <c r="I4989" s="4">
        <f>VLOOKUP(Table1[[#This Row],[Week]],WeekDays,2,FALSE)*Table1[[#This Row],[%]]*0.875</f>
        <v>0.4375</v>
      </c>
      <c r="J49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4989" s="42"/>
    </row>
    <row r="4990" spans="1:11" hidden="1" x14ac:dyDescent="0.3">
      <c r="A4990" t="s">
        <v>14</v>
      </c>
      <c r="B4990" t="s">
        <v>85</v>
      </c>
      <c r="D4990" t="s">
        <v>0</v>
      </c>
      <c r="E4990" t="s">
        <v>167</v>
      </c>
      <c r="F4990">
        <v>8</v>
      </c>
      <c r="G4990" t="str">
        <f>VLOOKUP(Table1[[#This Row],[Week]],MonthWeek,3,FALSE)</f>
        <v>Feb</v>
      </c>
      <c r="H4990" s="42">
        <v>0.2</v>
      </c>
      <c r="I4990" s="4">
        <f>VLOOKUP(Table1[[#This Row],[Week]],WeekDays,2,FALSE)*Table1[[#This Row],[%]]*0.875</f>
        <v>0.875</v>
      </c>
      <c r="J499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4990" s="42"/>
    </row>
    <row r="4991" spans="1:11" hidden="1" x14ac:dyDescent="0.3">
      <c r="A4991" t="s">
        <v>14</v>
      </c>
      <c r="B4991" t="s">
        <v>85</v>
      </c>
      <c r="D4991" t="s">
        <v>17</v>
      </c>
      <c r="E4991" t="s">
        <v>120</v>
      </c>
      <c r="F4991">
        <v>8</v>
      </c>
      <c r="G4991" t="str">
        <f>VLOOKUP(Table1[[#This Row],[Week]],MonthWeek,3,FALSE)</f>
        <v>Feb</v>
      </c>
      <c r="H4991" s="42">
        <v>0.15</v>
      </c>
      <c r="I4991" s="4">
        <f>VLOOKUP(Table1[[#This Row],[Week]],WeekDays,2,FALSE)*Table1[[#This Row],[%]]*0.875</f>
        <v>0.65625</v>
      </c>
      <c r="J49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4991" s="42"/>
    </row>
    <row r="4992" spans="1:11" hidden="1" x14ac:dyDescent="0.3">
      <c r="A4992" t="s">
        <v>14</v>
      </c>
      <c r="B4992" t="s">
        <v>85</v>
      </c>
      <c r="D4992" t="s">
        <v>17</v>
      </c>
      <c r="E4992" t="s">
        <v>72</v>
      </c>
      <c r="F4992">
        <v>8</v>
      </c>
      <c r="G4992" t="str">
        <f>VLOOKUP(Table1[[#This Row],[Week]],MonthWeek,3,FALSE)</f>
        <v>Feb</v>
      </c>
      <c r="H4992" s="42">
        <v>0.1</v>
      </c>
      <c r="I4992" s="4">
        <f>VLOOKUP(Table1[[#This Row],[Week]],WeekDays,2,FALSE)*Table1[[#This Row],[%]]*0.875</f>
        <v>0.4375</v>
      </c>
      <c r="J49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992" s="42"/>
    </row>
    <row r="4993" spans="1:11" hidden="1" x14ac:dyDescent="0.3">
      <c r="A4993" t="s">
        <v>6</v>
      </c>
      <c r="B4993" t="s">
        <v>111</v>
      </c>
      <c r="D4993" t="s">
        <v>19</v>
      </c>
      <c r="E4993" t="s">
        <v>73</v>
      </c>
      <c r="F4993">
        <v>8</v>
      </c>
      <c r="G4993" t="str">
        <f>VLOOKUP(Table1[[#This Row],[Week]],MonthWeek,3,FALSE)</f>
        <v>Feb</v>
      </c>
      <c r="H4993" s="42">
        <v>0.2</v>
      </c>
      <c r="I4993" s="4">
        <f>VLOOKUP(Table1[[#This Row],[Week]],WeekDays,2,FALSE)*Table1[[#This Row],[%]]*0.875</f>
        <v>0.875</v>
      </c>
      <c r="J49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4993" s="42"/>
    </row>
    <row r="4994" spans="1:11" hidden="1" x14ac:dyDescent="0.3">
      <c r="A4994" t="s">
        <v>6</v>
      </c>
      <c r="B4994" t="s">
        <v>111</v>
      </c>
      <c r="D4994" t="s">
        <v>15</v>
      </c>
      <c r="E4994" t="s">
        <v>134</v>
      </c>
      <c r="F4994">
        <v>8</v>
      </c>
      <c r="G4994" t="str">
        <f>VLOOKUP(Table1[[#This Row],[Week]],MonthWeek,3,FALSE)</f>
        <v>Feb</v>
      </c>
      <c r="H4994" s="42">
        <v>0.3</v>
      </c>
      <c r="I4994" s="4">
        <f>VLOOKUP(Table1[[#This Row],[Week]],WeekDays,2,FALSE)*Table1[[#This Row],[%]]*0.875</f>
        <v>1.3125</v>
      </c>
      <c r="J49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4994" s="42"/>
    </row>
    <row r="4995" spans="1:11" hidden="1" x14ac:dyDescent="0.3">
      <c r="A4995" t="s">
        <v>6</v>
      </c>
      <c r="B4995" t="s">
        <v>111</v>
      </c>
      <c r="D4995" t="s">
        <v>15</v>
      </c>
      <c r="E4995" t="s">
        <v>127</v>
      </c>
      <c r="F4995">
        <v>8</v>
      </c>
      <c r="G4995" t="str">
        <f>VLOOKUP(Table1[[#This Row],[Week]],MonthWeek,3,FALSE)</f>
        <v>Feb</v>
      </c>
      <c r="H4995" s="42">
        <v>0.1</v>
      </c>
      <c r="I4995" s="4">
        <f>VLOOKUP(Table1[[#This Row],[Week]],WeekDays,2,FALSE)*Table1[[#This Row],[%]]*0.875</f>
        <v>0.4375</v>
      </c>
      <c r="J49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4995" s="42"/>
    </row>
    <row r="4996" spans="1:11" hidden="1" x14ac:dyDescent="0.3">
      <c r="A4996" t="s">
        <v>6</v>
      </c>
      <c r="B4996" t="s">
        <v>111</v>
      </c>
      <c r="D4996" t="s">
        <v>0</v>
      </c>
      <c r="E4996" t="s">
        <v>6</v>
      </c>
      <c r="F4996">
        <v>8</v>
      </c>
      <c r="G4996" t="str">
        <f>VLOOKUP(Table1[[#This Row],[Week]],MonthWeek,3,FALSE)</f>
        <v>Feb</v>
      </c>
      <c r="H4996" s="42">
        <v>0.4</v>
      </c>
      <c r="I4996" s="4">
        <f>VLOOKUP(Table1[[#This Row],[Week]],WeekDays,2,FALSE)*Table1[[#This Row],[%]]*0.875</f>
        <v>1.75</v>
      </c>
      <c r="J49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4996" s="42"/>
    </row>
    <row r="4997" spans="1:11" hidden="1" x14ac:dyDescent="0.3">
      <c r="A4997" t="s">
        <v>6</v>
      </c>
      <c r="B4997" t="s">
        <v>111</v>
      </c>
      <c r="D4997" t="s">
        <v>17</v>
      </c>
      <c r="E4997" t="s">
        <v>79</v>
      </c>
      <c r="F4997">
        <v>8</v>
      </c>
      <c r="G4997" t="str">
        <f>VLOOKUP(Table1[[#This Row],[Week]],MonthWeek,3,FALSE)</f>
        <v>Feb</v>
      </c>
      <c r="H4997" s="42">
        <v>0.1</v>
      </c>
      <c r="I4997" s="4">
        <f>VLOOKUP(Table1[[#This Row],[Week]],WeekDays,2,FALSE)*Table1[[#This Row],[%]]*0.875</f>
        <v>0.4375</v>
      </c>
      <c r="J49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4997" s="42"/>
    </row>
    <row r="4998" spans="1:11" hidden="1" x14ac:dyDescent="0.3">
      <c r="A4998" t="s">
        <v>6</v>
      </c>
      <c r="B4998" t="s">
        <v>97</v>
      </c>
      <c r="D4998" t="s">
        <v>19</v>
      </c>
      <c r="E4998" t="s">
        <v>73</v>
      </c>
      <c r="F4998">
        <v>8</v>
      </c>
      <c r="G4998" t="str">
        <f>VLOOKUP(Table1[[#This Row],[Week]],MonthWeek,3,FALSE)</f>
        <v>Feb</v>
      </c>
      <c r="H4998" s="42"/>
      <c r="I4998" s="4">
        <f>VLOOKUP(Table1[[#This Row],[Week]],WeekDays,2,FALSE)*Table1[[#This Row],[%]]*0.875</f>
        <v>0</v>
      </c>
      <c r="J49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98" s="42"/>
    </row>
    <row r="4999" spans="1:11" hidden="1" x14ac:dyDescent="0.3">
      <c r="A4999" t="s">
        <v>6</v>
      </c>
      <c r="B4999" t="s">
        <v>97</v>
      </c>
      <c r="D4999" t="s">
        <v>15</v>
      </c>
      <c r="E4999" t="s">
        <v>124</v>
      </c>
      <c r="F4999">
        <v>8</v>
      </c>
      <c r="G4999" t="str">
        <f>VLOOKUP(Table1[[#This Row],[Week]],MonthWeek,3,FALSE)</f>
        <v>Feb</v>
      </c>
      <c r="H4999" s="42"/>
      <c r="I4999" s="4">
        <f>VLOOKUP(Table1[[#This Row],[Week]],WeekDays,2,FALSE)*Table1[[#This Row],[%]]*0.875</f>
        <v>0</v>
      </c>
      <c r="J49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4999" s="42"/>
    </row>
    <row r="5000" spans="1:11" hidden="1" x14ac:dyDescent="0.3">
      <c r="A5000" t="s">
        <v>6</v>
      </c>
      <c r="B5000" t="s">
        <v>97</v>
      </c>
      <c r="D5000" t="s">
        <v>15</v>
      </c>
      <c r="E5000" t="s">
        <v>122</v>
      </c>
      <c r="F5000">
        <v>8</v>
      </c>
      <c r="G5000" t="str">
        <f>VLOOKUP(Table1[[#This Row],[Week]],MonthWeek,3,FALSE)</f>
        <v>Feb</v>
      </c>
      <c r="H5000" s="42"/>
      <c r="I5000" s="4">
        <f>VLOOKUP(Table1[[#This Row],[Week]],WeekDays,2,FALSE)*Table1[[#This Row],[%]]*0.875</f>
        <v>0</v>
      </c>
      <c r="J50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00" s="42"/>
    </row>
    <row r="5001" spans="1:11" hidden="1" x14ac:dyDescent="0.3">
      <c r="A5001" t="s">
        <v>6</v>
      </c>
      <c r="B5001" t="s">
        <v>97</v>
      </c>
      <c r="D5001" t="s">
        <v>0</v>
      </c>
      <c r="E5001" t="s">
        <v>6</v>
      </c>
      <c r="F5001">
        <v>8</v>
      </c>
      <c r="G5001" t="str">
        <f>VLOOKUP(Table1[[#This Row],[Week]],MonthWeek,3,FALSE)</f>
        <v>Feb</v>
      </c>
      <c r="H5001" s="42"/>
      <c r="I5001" s="4">
        <f>VLOOKUP(Table1[[#This Row],[Week]],WeekDays,2,FALSE)*Table1[[#This Row],[%]]*0.875</f>
        <v>0</v>
      </c>
      <c r="J50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01" s="42"/>
    </row>
    <row r="5002" spans="1:11" hidden="1" x14ac:dyDescent="0.3">
      <c r="A5002" t="s">
        <v>6</v>
      </c>
      <c r="B5002" t="s">
        <v>97</v>
      </c>
      <c r="D5002" t="s">
        <v>17</v>
      </c>
      <c r="E5002" t="s">
        <v>107</v>
      </c>
      <c r="F5002">
        <v>8</v>
      </c>
      <c r="G5002" t="str">
        <f>VLOOKUP(Table1[[#This Row],[Week]],MonthWeek,3,FALSE)</f>
        <v>Feb</v>
      </c>
      <c r="H5002" s="42">
        <v>0.1</v>
      </c>
      <c r="I5002" s="4">
        <f>VLOOKUP(Table1[[#This Row],[Week]],WeekDays,2,FALSE)*Table1[[#This Row],[%]]*0.875</f>
        <v>0.4375</v>
      </c>
      <c r="J50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002" s="42"/>
    </row>
    <row r="5003" spans="1:11" hidden="1" x14ac:dyDescent="0.3">
      <c r="A5003" t="s">
        <v>13</v>
      </c>
      <c r="B5003" t="s">
        <v>69</v>
      </c>
      <c r="D5003" t="s">
        <v>19</v>
      </c>
      <c r="E5003" t="s">
        <v>108</v>
      </c>
      <c r="F5003">
        <v>8</v>
      </c>
      <c r="G5003" t="str">
        <f>VLOOKUP(Table1[[#This Row],[Week]],MonthWeek,3,FALSE)</f>
        <v>Feb</v>
      </c>
      <c r="H5003" s="42">
        <v>0.3</v>
      </c>
      <c r="I5003" s="4">
        <f>VLOOKUP(Table1[[#This Row],[Week]],WeekDays,2,FALSE)*Table1[[#This Row],[%]]*0.875</f>
        <v>1.3125</v>
      </c>
      <c r="J50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003" s="42"/>
    </row>
    <row r="5004" spans="1:11" hidden="1" x14ac:dyDescent="0.3">
      <c r="A5004" t="s">
        <v>13</v>
      </c>
      <c r="B5004" t="s">
        <v>69</v>
      </c>
      <c r="D5004" t="s">
        <v>15</v>
      </c>
      <c r="E5004" t="s">
        <v>127</v>
      </c>
      <c r="F5004">
        <v>8</v>
      </c>
      <c r="G5004" t="str">
        <f>VLOOKUP(Table1[[#This Row],[Week]],MonthWeek,3,FALSE)</f>
        <v>Feb</v>
      </c>
      <c r="H5004" s="42">
        <v>0.1</v>
      </c>
      <c r="I5004" s="4">
        <f>VLOOKUP(Table1[[#This Row],[Week]],WeekDays,2,FALSE)*Table1[[#This Row],[%]]*0.875</f>
        <v>0.4375</v>
      </c>
      <c r="J50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004" s="42"/>
    </row>
    <row r="5005" spans="1:11" hidden="1" x14ac:dyDescent="0.3">
      <c r="A5005" t="s">
        <v>13</v>
      </c>
      <c r="B5005" t="s">
        <v>69</v>
      </c>
      <c r="D5005" t="s">
        <v>15</v>
      </c>
      <c r="E5005" t="s">
        <v>138</v>
      </c>
      <c r="F5005">
        <v>8</v>
      </c>
      <c r="G5005" t="str">
        <f>VLOOKUP(Table1[[#This Row],[Week]],MonthWeek,3,FALSE)</f>
        <v>Feb</v>
      </c>
      <c r="H5005" s="42">
        <v>0.4</v>
      </c>
      <c r="I5005" s="4">
        <f>VLOOKUP(Table1[[#This Row],[Week]],WeekDays,2,FALSE)*Table1[[#This Row],[%]]*0.875</f>
        <v>1.75</v>
      </c>
      <c r="J50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005" s="42"/>
    </row>
    <row r="5006" spans="1:11" hidden="1" x14ac:dyDescent="0.3">
      <c r="A5006" t="s">
        <v>13</v>
      </c>
      <c r="B5006" t="s">
        <v>69</v>
      </c>
      <c r="D5006" t="s">
        <v>0</v>
      </c>
      <c r="E5006" t="s">
        <v>13</v>
      </c>
      <c r="F5006">
        <v>8</v>
      </c>
      <c r="G5006" t="str">
        <f>VLOOKUP(Table1[[#This Row],[Week]],MonthWeek,3,FALSE)</f>
        <v>Feb</v>
      </c>
      <c r="H5006" s="42">
        <v>0.15</v>
      </c>
      <c r="I5006" s="4">
        <f>VLOOKUP(Table1[[#This Row],[Week]],WeekDays,2,FALSE)*Table1[[#This Row],[%]]*0.875</f>
        <v>0.65625</v>
      </c>
      <c r="J50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006" s="42"/>
    </row>
    <row r="5007" spans="1:11" hidden="1" x14ac:dyDescent="0.3">
      <c r="A5007" t="s">
        <v>13</v>
      </c>
      <c r="B5007" t="s">
        <v>69</v>
      </c>
      <c r="D5007" t="s">
        <v>17</v>
      </c>
      <c r="E5007" t="s">
        <v>118</v>
      </c>
      <c r="F5007">
        <v>8</v>
      </c>
      <c r="G5007" t="str">
        <f>VLOOKUP(Table1[[#This Row],[Week]],MonthWeek,3,FALSE)</f>
        <v>Feb</v>
      </c>
      <c r="H5007" s="42">
        <v>0.2</v>
      </c>
      <c r="I5007" s="4">
        <f>VLOOKUP(Table1[[#This Row],[Week]],WeekDays,2,FALSE)*Table1[[#This Row],[%]]*0.875</f>
        <v>0.875</v>
      </c>
      <c r="J50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007" s="42"/>
    </row>
    <row r="5008" spans="1:11" hidden="1" x14ac:dyDescent="0.3">
      <c r="A5008" t="s">
        <v>14</v>
      </c>
      <c r="B5008" t="s">
        <v>60</v>
      </c>
      <c r="D5008" t="s">
        <v>19</v>
      </c>
      <c r="E5008" t="s">
        <v>108</v>
      </c>
      <c r="F5008">
        <v>8</v>
      </c>
      <c r="G5008" t="str">
        <f>VLOOKUP(Table1[[#This Row],[Week]],MonthWeek,3,FALSE)</f>
        <v>Feb</v>
      </c>
      <c r="H5008" s="42">
        <v>0.3</v>
      </c>
      <c r="I5008" s="4">
        <f>VLOOKUP(Table1[[#This Row],[Week]],WeekDays,2,FALSE)*Table1[[#This Row],[%]]*0.875</f>
        <v>1.3125</v>
      </c>
      <c r="J50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008" s="42"/>
    </row>
    <row r="5009" spans="1:11" hidden="1" x14ac:dyDescent="0.3">
      <c r="A5009" t="s">
        <v>14</v>
      </c>
      <c r="B5009" t="s">
        <v>60</v>
      </c>
      <c r="D5009" t="s">
        <v>19</v>
      </c>
      <c r="E5009" t="s">
        <v>51</v>
      </c>
      <c r="F5009">
        <v>8</v>
      </c>
      <c r="G5009" t="str">
        <f>VLOOKUP(Table1[[#This Row],[Week]],MonthWeek,3,FALSE)</f>
        <v>Feb</v>
      </c>
      <c r="H5009" s="42">
        <v>0.1</v>
      </c>
      <c r="I5009" s="4">
        <f>VLOOKUP(Table1[[#This Row],[Week]],WeekDays,2,FALSE)*Table1[[#This Row],[%]]*0.875</f>
        <v>0.4375</v>
      </c>
      <c r="J50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009" s="42"/>
    </row>
    <row r="5010" spans="1:11" hidden="1" x14ac:dyDescent="0.3">
      <c r="A5010" t="s">
        <v>14</v>
      </c>
      <c r="B5010" t="s">
        <v>60</v>
      </c>
      <c r="D5010" t="s">
        <v>15</v>
      </c>
      <c r="E5010" t="s">
        <v>134</v>
      </c>
      <c r="F5010">
        <v>8</v>
      </c>
      <c r="G5010" t="str">
        <f>VLOOKUP(Table1[[#This Row],[Week]],MonthWeek,3,FALSE)</f>
        <v>Feb</v>
      </c>
      <c r="H5010" s="42"/>
      <c r="I5010" s="4">
        <f>VLOOKUP(Table1[[#This Row],[Week]],WeekDays,2,FALSE)*Table1[[#This Row],[%]]*0.875</f>
        <v>0</v>
      </c>
      <c r="J50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10" s="42"/>
    </row>
    <row r="5011" spans="1:11" hidden="1" x14ac:dyDescent="0.3">
      <c r="A5011" t="s">
        <v>14</v>
      </c>
      <c r="B5011" t="s">
        <v>60</v>
      </c>
      <c r="D5011" t="s">
        <v>15</v>
      </c>
      <c r="E5011" t="s">
        <v>126</v>
      </c>
      <c r="F5011">
        <v>8</v>
      </c>
      <c r="G5011" t="str">
        <f>VLOOKUP(Table1[[#This Row],[Week]],MonthWeek,3,FALSE)</f>
        <v>Feb</v>
      </c>
      <c r="H5011" s="42">
        <v>0.4</v>
      </c>
      <c r="I5011" s="4">
        <f>VLOOKUP(Table1[[#This Row],[Week]],WeekDays,2,FALSE)*Table1[[#This Row],[%]]*0.875</f>
        <v>1.75</v>
      </c>
      <c r="J50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011" s="42"/>
    </row>
    <row r="5012" spans="1:11" hidden="1" x14ac:dyDescent="0.3">
      <c r="A5012" t="s">
        <v>14</v>
      </c>
      <c r="B5012" t="s">
        <v>60</v>
      </c>
      <c r="D5012" t="s">
        <v>0</v>
      </c>
      <c r="E5012" t="s">
        <v>167</v>
      </c>
      <c r="F5012">
        <v>8</v>
      </c>
      <c r="G5012" t="str">
        <f>VLOOKUP(Table1[[#This Row],[Week]],MonthWeek,3,FALSE)</f>
        <v>Feb</v>
      </c>
      <c r="H5012" s="42">
        <v>0.2</v>
      </c>
      <c r="I5012" s="4">
        <f>VLOOKUP(Table1[[#This Row],[Week]],WeekDays,2,FALSE)*Table1[[#This Row],[%]]*0.875</f>
        <v>0.875</v>
      </c>
      <c r="J501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12" s="42"/>
    </row>
    <row r="5013" spans="1:11" hidden="1" x14ac:dyDescent="0.3">
      <c r="A5013" t="s">
        <v>14</v>
      </c>
      <c r="B5013" t="s">
        <v>60</v>
      </c>
      <c r="D5013" t="s">
        <v>17</v>
      </c>
      <c r="E5013" t="s">
        <v>120</v>
      </c>
      <c r="F5013">
        <v>8</v>
      </c>
      <c r="G5013" t="str">
        <f>VLOOKUP(Table1[[#This Row],[Week]],MonthWeek,3,FALSE)</f>
        <v>Feb</v>
      </c>
      <c r="H5013" s="42">
        <v>0.25</v>
      </c>
      <c r="I5013" s="4">
        <f>VLOOKUP(Table1[[#This Row],[Week]],WeekDays,2,FALSE)*Table1[[#This Row],[%]]*0.875</f>
        <v>1.09375</v>
      </c>
      <c r="J50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5013" s="42"/>
    </row>
    <row r="5014" spans="1:11" hidden="1" x14ac:dyDescent="0.3">
      <c r="A5014" t="s">
        <v>14</v>
      </c>
      <c r="B5014" t="s">
        <v>60</v>
      </c>
      <c r="D5014" t="s">
        <v>17</v>
      </c>
      <c r="E5014" t="s">
        <v>72</v>
      </c>
      <c r="F5014">
        <v>8</v>
      </c>
      <c r="G5014" t="str">
        <f>VLOOKUP(Table1[[#This Row],[Week]],MonthWeek,3,FALSE)</f>
        <v>Feb</v>
      </c>
      <c r="H5014" s="42">
        <v>0.15</v>
      </c>
      <c r="I5014" s="4">
        <f>VLOOKUP(Table1[[#This Row],[Week]],WeekDays,2,FALSE)*Table1[[#This Row],[%]]*0.875</f>
        <v>0.65625</v>
      </c>
      <c r="J50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014" s="42"/>
    </row>
    <row r="5015" spans="1:11" hidden="1" x14ac:dyDescent="0.3">
      <c r="A5015" t="s">
        <v>14</v>
      </c>
      <c r="B5015" t="s">
        <v>91</v>
      </c>
      <c r="D5015" t="s">
        <v>19</v>
      </c>
      <c r="E5015" t="s">
        <v>51</v>
      </c>
      <c r="F5015">
        <v>9</v>
      </c>
      <c r="G5015" t="str">
        <f>VLOOKUP(Table1[[#This Row],[Week]],MonthWeek,3,FALSE)</f>
        <v>Mar</v>
      </c>
      <c r="H5015" s="42">
        <v>0.2</v>
      </c>
      <c r="I5015" s="4">
        <f>VLOOKUP(Table1[[#This Row],[Week]],WeekDays,2,FALSE)*Table1[[#This Row],[%]]*0.875</f>
        <v>0.875</v>
      </c>
      <c r="J50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015" s="42"/>
    </row>
    <row r="5016" spans="1:11" hidden="1" x14ac:dyDescent="0.3">
      <c r="A5016" t="s">
        <v>14</v>
      </c>
      <c r="B5016" t="s">
        <v>91</v>
      </c>
      <c r="D5016" t="s">
        <v>15</v>
      </c>
      <c r="E5016" t="s">
        <v>126</v>
      </c>
      <c r="F5016">
        <v>9</v>
      </c>
      <c r="G5016" t="str">
        <f>VLOOKUP(Table1[[#This Row],[Week]],MonthWeek,3,FALSE)</f>
        <v>Mar</v>
      </c>
      <c r="H5016" s="42">
        <v>0.1</v>
      </c>
      <c r="I5016" s="4">
        <f>VLOOKUP(Table1[[#This Row],[Week]],WeekDays,2,FALSE)*Table1[[#This Row],[%]]*0.875</f>
        <v>0.4375</v>
      </c>
      <c r="J50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016" s="42"/>
    </row>
    <row r="5017" spans="1:11" hidden="1" x14ac:dyDescent="0.3">
      <c r="A5017" t="s">
        <v>14</v>
      </c>
      <c r="B5017" t="s">
        <v>91</v>
      </c>
      <c r="D5017" t="s">
        <v>15</v>
      </c>
      <c r="E5017" t="s">
        <v>117</v>
      </c>
      <c r="F5017">
        <v>9</v>
      </c>
      <c r="G5017" t="str">
        <f>VLOOKUP(Table1[[#This Row],[Week]],MonthWeek,3,FALSE)</f>
        <v>Mar</v>
      </c>
      <c r="H5017" s="42">
        <v>0.4</v>
      </c>
      <c r="I5017" s="4">
        <f>VLOOKUP(Table1[[#This Row],[Week]],WeekDays,2,FALSE)*Table1[[#This Row],[%]]*0.875</f>
        <v>1.75</v>
      </c>
      <c r="J501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17" s="42"/>
    </row>
    <row r="5018" spans="1:11" hidden="1" x14ac:dyDescent="0.3">
      <c r="A5018" t="s">
        <v>14</v>
      </c>
      <c r="B5018" t="s">
        <v>91</v>
      </c>
      <c r="D5018" t="s">
        <v>0</v>
      </c>
      <c r="E5018" t="s">
        <v>167</v>
      </c>
      <c r="F5018">
        <v>9</v>
      </c>
      <c r="G5018" t="str">
        <f>VLOOKUP(Table1[[#This Row],[Week]],MonthWeek,3,FALSE)</f>
        <v>Mar</v>
      </c>
      <c r="H5018" s="42">
        <v>0.15</v>
      </c>
      <c r="I5018" s="4">
        <f>VLOOKUP(Table1[[#This Row],[Week]],WeekDays,2,FALSE)*Table1[[#This Row],[%]]*0.875</f>
        <v>0.65625</v>
      </c>
      <c r="J501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18" s="42"/>
    </row>
    <row r="5019" spans="1:11" hidden="1" x14ac:dyDescent="0.3">
      <c r="A5019" t="s">
        <v>14</v>
      </c>
      <c r="B5019" t="s">
        <v>91</v>
      </c>
      <c r="D5019" t="s">
        <v>17</v>
      </c>
      <c r="E5019" t="s">
        <v>120</v>
      </c>
      <c r="F5019">
        <v>9</v>
      </c>
      <c r="G5019" t="str">
        <f>VLOOKUP(Table1[[#This Row],[Week]],MonthWeek,3,FALSE)</f>
        <v>Mar</v>
      </c>
      <c r="H5019" s="42">
        <v>0.15</v>
      </c>
      <c r="I5019" s="4">
        <f>VLOOKUP(Table1[[#This Row],[Week]],WeekDays,2,FALSE)*Table1[[#This Row],[%]]*0.875</f>
        <v>0.65625</v>
      </c>
      <c r="J50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019" s="42"/>
    </row>
    <row r="5020" spans="1:11" hidden="1" x14ac:dyDescent="0.3">
      <c r="A5020" t="s">
        <v>14</v>
      </c>
      <c r="B5020" t="s">
        <v>91</v>
      </c>
      <c r="D5020" t="s">
        <v>17</v>
      </c>
      <c r="E5020" t="s">
        <v>72</v>
      </c>
      <c r="F5020">
        <v>9</v>
      </c>
      <c r="G5020" t="str">
        <f>VLOOKUP(Table1[[#This Row],[Week]],MonthWeek,3,FALSE)</f>
        <v>Mar</v>
      </c>
      <c r="H5020" s="42">
        <v>0.05</v>
      </c>
      <c r="I5020" s="4">
        <f>VLOOKUP(Table1[[#This Row],[Week]],WeekDays,2,FALSE)*Table1[[#This Row],[%]]*0.875</f>
        <v>0.21875</v>
      </c>
      <c r="J50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020" s="42"/>
    </row>
    <row r="5021" spans="1:11" hidden="1" x14ac:dyDescent="0.3">
      <c r="A5021" t="s">
        <v>5</v>
      </c>
      <c r="B5021" t="s">
        <v>30</v>
      </c>
      <c r="D5021" t="s">
        <v>19</v>
      </c>
      <c r="E5021" t="s">
        <v>102</v>
      </c>
      <c r="F5021">
        <v>9</v>
      </c>
      <c r="G5021" t="str">
        <f>VLOOKUP(Table1[[#This Row],[Week]],MonthWeek,3,FALSE)</f>
        <v>Mar</v>
      </c>
      <c r="H5021" s="42">
        <v>0.2</v>
      </c>
      <c r="I5021" s="4">
        <f>VLOOKUP(Table1[[#This Row],[Week]],WeekDays,2,FALSE)*Table1[[#This Row],[%]]*0.875</f>
        <v>0.875</v>
      </c>
      <c r="J50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021" s="42"/>
    </row>
    <row r="5022" spans="1:11" hidden="1" x14ac:dyDescent="0.3">
      <c r="A5022" t="s">
        <v>5</v>
      </c>
      <c r="B5022" t="s">
        <v>30</v>
      </c>
      <c r="D5022" t="s">
        <v>19</v>
      </c>
      <c r="E5022" t="s">
        <v>39</v>
      </c>
      <c r="F5022">
        <v>9</v>
      </c>
      <c r="G5022" t="str">
        <f>VLOOKUP(Table1[[#This Row],[Week]],MonthWeek,3,FALSE)</f>
        <v>Mar</v>
      </c>
      <c r="H5022" s="42">
        <v>0.1</v>
      </c>
      <c r="I5022" s="4">
        <f>VLOOKUP(Table1[[#This Row],[Week]],WeekDays,2,FALSE)*Table1[[#This Row],[%]]*0.875</f>
        <v>0.4375</v>
      </c>
      <c r="J50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022" s="42"/>
    </row>
    <row r="5023" spans="1:11" hidden="1" x14ac:dyDescent="0.3">
      <c r="A5023" t="s">
        <v>5</v>
      </c>
      <c r="B5023" t="s">
        <v>30</v>
      </c>
      <c r="D5023" t="s">
        <v>19</v>
      </c>
      <c r="E5023" t="s">
        <v>51</v>
      </c>
      <c r="F5023">
        <v>9</v>
      </c>
      <c r="G5023" t="str">
        <f>VLOOKUP(Table1[[#This Row],[Week]],MonthWeek,3,FALSE)</f>
        <v>Mar</v>
      </c>
      <c r="H5023" s="42">
        <v>0.6</v>
      </c>
      <c r="I5023" s="4">
        <f>VLOOKUP(Table1[[#This Row],[Week]],WeekDays,2,FALSE)*Table1[[#This Row],[%]]*0.875</f>
        <v>2.625</v>
      </c>
      <c r="J50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5023" s="42"/>
    </row>
    <row r="5024" spans="1:11" hidden="1" x14ac:dyDescent="0.3">
      <c r="A5024" t="s">
        <v>5</v>
      </c>
      <c r="B5024" t="s">
        <v>30</v>
      </c>
      <c r="D5024" t="s">
        <v>15</v>
      </c>
      <c r="E5024" t="s">
        <v>124</v>
      </c>
      <c r="F5024">
        <v>9</v>
      </c>
      <c r="G5024" t="str">
        <f>VLOOKUP(Table1[[#This Row],[Week]],MonthWeek,3,FALSE)</f>
        <v>Mar</v>
      </c>
      <c r="H5024" s="42">
        <v>1</v>
      </c>
      <c r="I5024" s="4">
        <f>VLOOKUP(Table1[[#This Row],[Week]],WeekDays,2,FALSE)*Table1[[#This Row],[%]]*0.875</f>
        <v>4.375</v>
      </c>
      <c r="J50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5024" s="42"/>
    </row>
    <row r="5025" spans="1:11" hidden="1" x14ac:dyDescent="0.3">
      <c r="A5025" t="s">
        <v>5</v>
      </c>
      <c r="B5025" t="s">
        <v>30</v>
      </c>
      <c r="D5025" t="s">
        <v>15</v>
      </c>
      <c r="E5025" t="s">
        <v>132</v>
      </c>
      <c r="F5025">
        <v>9</v>
      </c>
      <c r="G5025" t="str">
        <f>VLOOKUP(Table1[[#This Row],[Week]],MonthWeek,3,FALSE)</f>
        <v>Mar</v>
      </c>
      <c r="H5025" s="42">
        <v>1</v>
      </c>
      <c r="I5025" s="4">
        <f>VLOOKUP(Table1[[#This Row],[Week]],WeekDays,2,FALSE)*Table1[[#This Row],[%]]*0.875</f>
        <v>4.375</v>
      </c>
      <c r="J50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025" s="42"/>
    </row>
    <row r="5026" spans="1:11" hidden="1" x14ac:dyDescent="0.3">
      <c r="A5026" t="s">
        <v>5</v>
      </c>
      <c r="B5026" t="s">
        <v>30</v>
      </c>
      <c r="D5026" t="s">
        <v>15</v>
      </c>
      <c r="E5026" t="s">
        <v>135</v>
      </c>
      <c r="F5026">
        <v>9</v>
      </c>
      <c r="G5026" t="str">
        <f>VLOOKUP(Table1[[#This Row],[Week]],MonthWeek,3,FALSE)</f>
        <v>Mar</v>
      </c>
      <c r="H5026" s="42">
        <v>0.25</v>
      </c>
      <c r="I5026" s="4">
        <f>VLOOKUP(Table1[[#This Row],[Week]],WeekDays,2,FALSE)*Table1[[#This Row],[%]]*0.875</f>
        <v>1.09375</v>
      </c>
      <c r="J50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5026" s="42"/>
    </row>
    <row r="5027" spans="1:11" hidden="1" x14ac:dyDescent="0.3">
      <c r="A5027" t="s">
        <v>5</v>
      </c>
      <c r="B5027" t="s">
        <v>30</v>
      </c>
      <c r="D5027" t="s">
        <v>15</v>
      </c>
      <c r="E5027" t="s">
        <v>92</v>
      </c>
      <c r="F5027">
        <v>9</v>
      </c>
      <c r="G5027" t="str">
        <f>VLOOKUP(Table1[[#This Row],[Week]],MonthWeek,3,FALSE)</f>
        <v>Mar</v>
      </c>
      <c r="H5027" s="42"/>
      <c r="I5027" s="4">
        <f>VLOOKUP(Table1[[#This Row],[Week]],WeekDays,2,FALSE)*Table1[[#This Row],[%]]*0.875</f>
        <v>0</v>
      </c>
      <c r="J50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27" s="42"/>
    </row>
    <row r="5028" spans="1:11" hidden="1" x14ac:dyDescent="0.3">
      <c r="A5028" t="s">
        <v>5</v>
      </c>
      <c r="B5028" t="s">
        <v>30</v>
      </c>
      <c r="D5028" t="s">
        <v>15</v>
      </c>
      <c r="E5028" t="s">
        <v>92</v>
      </c>
      <c r="F5028">
        <v>9</v>
      </c>
      <c r="G5028" t="str">
        <f>VLOOKUP(Table1[[#This Row],[Week]],MonthWeek,3,FALSE)</f>
        <v>Mar</v>
      </c>
      <c r="H5028" s="42">
        <v>0.5</v>
      </c>
      <c r="I5028" s="4">
        <f>VLOOKUP(Table1[[#This Row],[Week]],WeekDays,2,FALSE)*Table1[[#This Row],[%]]*0.875</f>
        <v>2.1875</v>
      </c>
      <c r="J50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028" s="42"/>
    </row>
    <row r="5029" spans="1:11" hidden="1" x14ac:dyDescent="0.3">
      <c r="A5029" t="s">
        <v>5</v>
      </c>
      <c r="B5029" t="s">
        <v>30</v>
      </c>
      <c r="D5029" t="s">
        <v>15</v>
      </c>
      <c r="E5029" t="s">
        <v>127</v>
      </c>
      <c r="F5029">
        <v>9</v>
      </c>
      <c r="G5029" t="str">
        <f>VLOOKUP(Table1[[#This Row],[Week]],MonthWeek,3,FALSE)</f>
        <v>Mar</v>
      </c>
      <c r="H5029" s="42"/>
      <c r="I5029" s="4">
        <f>VLOOKUP(Table1[[#This Row],[Week]],WeekDays,2,FALSE)*Table1[[#This Row],[%]]*0.875</f>
        <v>0</v>
      </c>
      <c r="J50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29" s="42"/>
    </row>
    <row r="5030" spans="1:11" hidden="1" x14ac:dyDescent="0.3">
      <c r="A5030" t="s">
        <v>5</v>
      </c>
      <c r="B5030" t="s">
        <v>30</v>
      </c>
      <c r="D5030" t="s">
        <v>15</v>
      </c>
      <c r="E5030" t="s">
        <v>71</v>
      </c>
      <c r="F5030">
        <v>9</v>
      </c>
      <c r="G5030" t="str">
        <f>VLOOKUP(Table1[[#This Row],[Week]],MonthWeek,3,FALSE)</f>
        <v>Mar</v>
      </c>
      <c r="H5030" s="42">
        <v>1</v>
      </c>
      <c r="I5030" s="4">
        <f>VLOOKUP(Table1[[#This Row],[Week]],WeekDays,2,FALSE)*Table1[[#This Row],[%]]*0.875</f>
        <v>4.375</v>
      </c>
      <c r="J50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030" s="42"/>
    </row>
    <row r="5031" spans="1:11" hidden="1" x14ac:dyDescent="0.3">
      <c r="A5031" t="s">
        <v>5</v>
      </c>
      <c r="B5031" t="s">
        <v>30</v>
      </c>
      <c r="D5031" t="s">
        <v>15</v>
      </c>
      <c r="E5031" t="s">
        <v>126</v>
      </c>
      <c r="F5031">
        <v>9</v>
      </c>
      <c r="G5031" t="str">
        <f>VLOOKUP(Table1[[#This Row],[Week]],MonthWeek,3,FALSE)</f>
        <v>Mar</v>
      </c>
      <c r="H5031" s="42">
        <v>0.4</v>
      </c>
      <c r="I5031" s="4">
        <f>VLOOKUP(Table1[[#This Row],[Week]],WeekDays,2,FALSE)*Table1[[#This Row],[%]]*0.875</f>
        <v>1.75</v>
      </c>
      <c r="J50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031" s="42"/>
    </row>
    <row r="5032" spans="1:11" hidden="1" x14ac:dyDescent="0.3">
      <c r="A5032" t="s">
        <v>5</v>
      </c>
      <c r="B5032" t="s">
        <v>30</v>
      </c>
      <c r="D5032" t="s">
        <v>15</v>
      </c>
      <c r="E5032" t="s">
        <v>49</v>
      </c>
      <c r="F5032">
        <v>9</v>
      </c>
      <c r="G5032" t="str">
        <f>VLOOKUP(Table1[[#This Row],[Week]],MonthWeek,3,FALSE)</f>
        <v>Mar</v>
      </c>
      <c r="H5032" s="42">
        <v>0.2</v>
      </c>
      <c r="I5032" s="4">
        <f>VLOOKUP(Table1[[#This Row],[Week]],WeekDays,2,FALSE)*Table1[[#This Row],[%]]*0.875</f>
        <v>0.875</v>
      </c>
      <c r="J503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32" s="42"/>
    </row>
    <row r="5033" spans="1:11" hidden="1" x14ac:dyDescent="0.3">
      <c r="A5033" t="s">
        <v>5</v>
      </c>
      <c r="B5033" t="s">
        <v>30</v>
      </c>
      <c r="D5033" t="s">
        <v>17</v>
      </c>
      <c r="E5033" t="s">
        <v>101</v>
      </c>
      <c r="F5033">
        <v>9</v>
      </c>
      <c r="G5033" t="str">
        <f>VLOOKUP(Table1[[#This Row],[Week]],MonthWeek,3,FALSE)</f>
        <v>Mar</v>
      </c>
      <c r="H5033" s="42"/>
      <c r="I5033" s="4">
        <f>VLOOKUP(Table1[[#This Row],[Week]],WeekDays,2,FALSE)*Table1[[#This Row],[%]]*0.875</f>
        <v>0</v>
      </c>
      <c r="J50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33" s="42"/>
    </row>
    <row r="5034" spans="1:11" hidden="1" x14ac:dyDescent="0.3">
      <c r="A5034" t="s">
        <v>5</v>
      </c>
      <c r="B5034" t="s">
        <v>30</v>
      </c>
      <c r="D5034" t="s">
        <v>17</v>
      </c>
      <c r="E5034" t="s">
        <v>38</v>
      </c>
      <c r="F5034">
        <v>9</v>
      </c>
      <c r="G5034" t="str">
        <f>VLOOKUP(Table1[[#This Row],[Week]],MonthWeek,3,FALSE)</f>
        <v>Mar</v>
      </c>
      <c r="H5034" s="42"/>
      <c r="I5034" s="4">
        <f>VLOOKUP(Table1[[#This Row],[Week]],WeekDays,2,FALSE)*Table1[[#This Row],[%]]*0.875</f>
        <v>0</v>
      </c>
      <c r="J50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34" s="42"/>
    </row>
    <row r="5035" spans="1:11" hidden="1" x14ac:dyDescent="0.3">
      <c r="A5035" t="s">
        <v>5</v>
      </c>
      <c r="B5035" t="s">
        <v>30</v>
      </c>
      <c r="D5035" t="s">
        <v>17</v>
      </c>
      <c r="E5035" t="s">
        <v>62</v>
      </c>
      <c r="F5035">
        <v>9</v>
      </c>
      <c r="G5035" t="str">
        <f>VLOOKUP(Table1[[#This Row],[Week]],MonthWeek,3,FALSE)</f>
        <v>Mar</v>
      </c>
      <c r="H5035" s="42"/>
      <c r="I5035" s="4">
        <f>VLOOKUP(Table1[[#This Row],[Week]],WeekDays,2,FALSE)*Table1[[#This Row],[%]]*0.875</f>
        <v>0</v>
      </c>
      <c r="J50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35" s="42"/>
    </row>
    <row r="5036" spans="1:11" hidden="1" x14ac:dyDescent="0.3">
      <c r="A5036" t="s">
        <v>4</v>
      </c>
      <c r="B5036" t="s">
        <v>104</v>
      </c>
      <c r="D5036" t="s">
        <v>19</v>
      </c>
      <c r="E5036" t="s">
        <v>102</v>
      </c>
      <c r="F5036">
        <v>9</v>
      </c>
      <c r="G5036" t="str">
        <f>VLOOKUP(Table1[[#This Row],[Week]],MonthWeek,3,FALSE)</f>
        <v>Mar</v>
      </c>
      <c r="H5036" s="42">
        <v>0.4</v>
      </c>
      <c r="I5036" s="4">
        <f>VLOOKUP(Table1[[#This Row],[Week]],WeekDays,2,FALSE)*Table1[[#This Row],[%]]*0.875</f>
        <v>1.75</v>
      </c>
      <c r="J50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036" s="42"/>
    </row>
    <row r="5037" spans="1:11" hidden="1" x14ac:dyDescent="0.3">
      <c r="A5037" t="s">
        <v>4</v>
      </c>
      <c r="B5037" t="s">
        <v>104</v>
      </c>
      <c r="D5037" t="s">
        <v>15</v>
      </c>
      <c r="E5037" t="s">
        <v>37</v>
      </c>
      <c r="F5037">
        <v>9</v>
      </c>
      <c r="G5037" t="str">
        <f>VLOOKUP(Table1[[#This Row],[Week]],MonthWeek,3,FALSE)</f>
        <v>Mar</v>
      </c>
      <c r="H5037" s="42"/>
      <c r="I5037" s="4">
        <f>VLOOKUP(Table1[[#This Row],[Week]],WeekDays,2,FALSE)*Table1[[#This Row],[%]]*0.875</f>
        <v>0</v>
      </c>
      <c r="J50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37" s="42"/>
    </row>
    <row r="5038" spans="1:11" hidden="1" x14ac:dyDescent="0.3">
      <c r="A5038" t="s">
        <v>4</v>
      </c>
      <c r="B5038" t="s">
        <v>104</v>
      </c>
      <c r="D5038" t="s">
        <v>15</v>
      </c>
      <c r="E5038" t="s">
        <v>49</v>
      </c>
      <c r="F5038">
        <v>9</v>
      </c>
      <c r="G5038" t="str">
        <f>VLOOKUP(Table1[[#This Row],[Week]],MonthWeek,3,FALSE)</f>
        <v>Mar</v>
      </c>
      <c r="H5038" s="42">
        <v>0.5</v>
      </c>
      <c r="I5038" s="4">
        <f>VLOOKUP(Table1[[#This Row],[Week]],WeekDays,2,FALSE)*Table1[[#This Row],[%]]*0.875</f>
        <v>2.1875</v>
      </c>
      <c r="J503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38" s="42"/>
    </row>
    <row r="5039" spans="1:11" hidden="1" x14ac:dyDescent="0.3">
      <c r="A5039" t="s">
        <v>4</v>
      </c>
      <c r="B5039" t="s">
        <v>104</v>
      </c>
      <c r="D5039" t="s">
        <v>0</v>
      </c>
      <c r="E5039" t="s">
        <v>4</v>
      </c>
      <c r="F5039">
        <v>9</v>
      </c>
      <c r="G5039" t="str">
        <f>VLOOKUP(Table1[[#This Row],[Week]],MonthWeek,3,FALSE)</f>
        <v>Mar</v>
      </c>
      <c r="H5039" s="42">
        <v>0.2</v>
      </c>
      <c r="I5039" s="4">
        <f>VLOOKUP(Table1[[#This Row],[Week]],WeekDays,2,FALSE)*Table1[[#This Row],[%]]*0.875</f>
        <v>0.875</v>
      </c>
      <c r="J50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039" s="42"/>
    </row>
    <row r="5040" spans="1:11" hidden="1" x14ac:dyDescent="0.3">
      <c r="A5040" t="s">
        <v>4</v>
      </c>
      <c r="B5040" t="s">
        <v>104</v>
      </c>
      <c r="D5040" t="s">
        <v>17</v>
      </c>
      <c r="E5040" t="s">
        <v>62</v>
      </c>
      <c r="F5040">
        <v>9</v>
      </c>
      <c r="G5040" t="str">
        <f>VLOOKUP(Table1[[#This Row],[Week]],MonthWeek,3,FALSE)</f>
        <v>Mar</v>
      </c>
      <c r="H5040" s="42">
        <v>0.2</v>
      </c>
      <c r="I5040" s="4">
        <f>VLOOKUP(Table1[[#This Row],[Week]],WeekDays,2,FALSE)*Table1[[#This Row],[%]]*0.875</f>
        <v>0.875</v>
      </c>
      <c r="J50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040" s="42"/>
    </row>
    <row r="5041" spans="1:11" hidden="1" x14ac:dyDescent="0.3">
      <c r="A5041" t="s">
        <v>4</v>
      </c>
      <c r="B5041" t="s">
        <v>165</v>
      </c>
      <c r="D5041" t="s">
        <v>19</v>
      </c>
      <c r="E5041" t="s">
        <v>114</v>
      </c>
      <c r="F5041">
        <v>9</v>
      </c>
      <c r="G5041" t="str">
        <f>VLOOKUP(Table1[[#This Row],[Week]],MonthWeek,3,FALSE)</f>
        <v>Mar</v>
      </c>
      <c r="H5041" s="42">
        <v>0.2</v>
      </c>
      <c r="I5041" s="4">
        <f>VLOOKUP(Table1[[#This Row],[Week]],WeekDays,2,FALSE)*Table1[[#This Row],[%]]*0.875</f>
        <v>0.875</v>
      </c>
      <c r="J50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041" s="42"/>
    </row>
    <row r="5042" spans="1:11" hidden="1" x14ac:dyDescent="0.3">
      <c r="A5042" t="s">
        <v>4</v>
      </c>
      <c r="B5042" t="s">
        <v>165</v>
      </c>
      <c r="D5042" t="s">
        <v>15</v>
      </c>
      <c r="E5042" t="s">
        <v>130</v>
      </c>
      <c r="F5042">
        <v>9</v>
      </c>
      <c r="G5042" t="str">
        <f>VLOOKUP(Table1[[#This Row],[Week]],MonthWeek,3,FALSE)</f>
        <v>Mar</v>
      </c>
      <c r="H5042" s="42"/>
      <c r="I5042" s="4">
        <f>VLOOKUP(Table1[[#This Row],[Week]],WeekDays,2,FALSE)*Table1[[#This Row],[%]]*0.875</f>
        <v>0</v>
      </c>
      <c r="J50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42" s="42"/>
    </row>
    <row r="5043" spans="1:11" hidden="1" x14ac:dyDescent="0.3">
      <c r="A5043" t="s">
        <v>4</v>
      </c>
      <c r="B5043" t="s">
        <v>165</v>
      </c>
      <c r="D5043" t="s">
        <v>15</v>
      </c>
      <c r="E5043" t="s">
        <v>37</v>
      </c>
      <c r="F5043">
        <v>9</v>
      </c>
      <c r="G5043" t="str">
        <f>VLOOKUP(Table1[[#This Row],[Week]],MonthWeek,3,FALSE)</f>
        <v>Mar</v>
      </c>
      <c r="H5043" s="42">
        <v>0.25</v>
      </c>
      <c r="I5043" s="4">
        <f>VLOOKUP(Table1[[#This Row],[Week]],WeekDays,2,FALSE)*Table1[[#This Row],[%]]*0.875</f>
        <v>1.09375</v>
      </c>
      <c r="J50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5043" s="42"/>
    </row>
    <row r="5044" spans="1:11" hidden="1" x14ac:dyDescent="0.3">
      <c r="A5044" t="s">
        <v>4</v>
      </c>
      <c r="B5044" t="s">
        <v>165</v>
      </c>
      <c r="D5044" t="s">
        <v>0</v>
      </c>
      <c r="E5044" t="s">
        <v>4</v>
      </c>
      <c r="F5044">
        <v>9</v>
      </c>
      <c r="G5044" t="str">
        <f>VLOOKUP(Table1[[#This Row],[Week]],MonthWeek,3,FALSE)</f>
        <v>Mar</v>
      </c>
      <c r="H5044" s="42">
        <v>0.2</v>
      </c>
      <c r="I5044" s="4">
        <f>VLOOKUP(Table1[[#This Row],[Week]],WeekDays,2,FALSE)*Table1[[#This Row],[%]]*0.875</f>
        <v>0.875</v>
      </c>
      <c r="J50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044" s="42"/>
    </row>
    <row r="5045" spans="1:11" hidden="1" x14ac:dyDescent="0.3">
      <c r="A5045" t="s">
        <v>4</v>
      </c>
      <c r="B5045" t="s">
        <v>165</v>
      </c>
      <c r="D5045" t="s">
        <v>17</v>
      </c>
      <c r="E5045" t="s">
        <v>79</v>
      </c>
      <c r="F5045">
        <v>9</v>
      </c>
      <c r="G5045" t="str">
        <f>VLOOKUP(Table1[[#This Row],[Week]],MonthWeek,3,FALSE)</f>
        <v>Mar</v>
      </c>
      <c r="H5045" s="42">
        <v>0.2</v>
      </c>
      <c r="I5045" s="4">
        <f>VLOOKUP(Table1[[#This Row],[Week]],WeekDays,2,FALSE)*Table1[[#This Row],[%]]*0.875</f>
        <v>0.875</v>
      </c>
      <c r="J50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045" s="42"/>
    </row>
    <row r="5046" spans="1:11" hidden="1" x14ac:dyDescent="0.3">
      <c r="A5046" t="s">
        <v>11</v>
      </c>
      <c r="B5046" t="s">
        <v>11</v>
      </c>
      <c r="D5046" t="s">
        <v>19</v>
      </c>
      <c r="E5046" t="s">
        <v>108</v>
      </c>
      <c r="F5046">
        <v>9</v>
      </c>
      <c r="G5046" t="str">
        <f>VLOOKUP(Table1[[#This Row],[Week]],MonthWeek,3,FALSE)</f>
        <v>Mar</v>
      </c>
      <c r="H5046" s="42"/>
      <c r="I5046" s="4">
        <f>VLOOKUP(Table1[[#This Row],[Week]],WeekDays,2,FALSE)*Table1[[#This Row],[%]]*0.875</f>
        <v>0</v>
      </c>
      <c r="J50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46" s="42"/>
    </row>
    <row r="5047" spans="1:11" hidden="1" x14ac:dyDescent="0.3">
      <c r="A5047" t="s">
        <v>11</v>
      </c>
      <c r="B5047" t="s">
        <v>11</v>
      </c>
      <c r="D5047" t="s">
        <v>19</v>
      </c>
      <c r="E5047" t="s">
        <v>114</v>
      </c>
      <c r="F5047">
        <v>9</v>
      </c>
      <c r="G5047" t="str">
        <f>VLOOKUP(Table1[[#This Row],[Week]],MonthWeek,3,FALSE)</f>
        <v>Mar</v>
      </c>
      <c r="H5047" s="42"/>
      <c r="I5047" s="4">
        <f>VLOOKUP(Table1[[#This Row],[Week]],WeekDays,2,FALSE)*Table1[[#This Row],[%]]*0.875</f>
        <v>0</v>
      </c>
      <c r="J50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47" s="42"/>
    </row>
    <row r="5048" spans="1:11" hidden="1" x14ac:dyDescent="0.3">
      <c r="A5048" t="s">
        <v>11</v>
      </c>
      <c r="B5048" t="s">
        <v>11</v>
      </c>
      <c r="D5048" t="s">
        <v>19</v>
      </c>
      <c r="E5048" t="s">
        <v>102</v>
      </c>
      <c r="F5048">
        <v>9</v>
      </c>
      <c r="G5048" t="str">
        <f>VLOOKUP(Table1[[#This Row],[Week]],MonthWeek,3,FALSE)</f>
        <v>Mar</v>
      </c>
      <c r="H5048" s="42"/>
      <c r="I5048" s="4">
        <f>VLOOKUP(Table1[[#This Row],[Week]],WeekDays,2,FALSE)*Table1[[#This Row],[%]]*0.875</f>
        <v>0</v>
      </c>
      <c r="J50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48" s="42"/>
    </row>
    <row r="5049" spans="1:11" hidden="1" x14ac:dyDescent="0.3">
      <c r="A5049" t="s">
        <v>11</v>
      </c>
      <c r="B5049" t="s">
        <v>11</v>
      </c>
      <c r="D5049" t="s">
        <v>19</v>
      </c>
      <c r="E5049" t="s">
        <v>51</v>
      </c>
      <c r="F5049">
        <v>9</v>
      </c>
      <c r="G5049" t="str">
        <f>VLOOKUP(Table1[[#This Row],[Week]],MonthWeek,3,FALSE)</f>
        <v>Mar</v>
      </c>
      <c r="H5049" s="42"/>
      <c r="I5049" s="4">
        <f>VLOOKUP(Table1[[#This Row],[Week]],WeekDays,2,FALSE)*Table1[[#This Row],[%]]*0.875</f>
        <v>0</v>
      </c>
      <c r="J50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49" s="42"/>
    </row>
    <row r="5050" spans="1:11" hidden="1" x14ac:dyDescent="0.3">
      <c r="A5050" t="s">
        <v>6</v>
      </c>
      <c r="B5050" t="s">
        <v>33</v>
      </c>
      <c r="D5050" t="s">
        <v>19</v>
      </c>
      <c r="E5050" t="s">
        <v>108</v>
      </c>
      <c r="F5050">
        <v>9</v>
      </c>
      <c r="G5050" t="str">
        <f>VLOOKUP(Table1[[#This Row],[Week]],MonthWeek,3,FALSE)</f>
        <v>Mar</v>
      </c>
      <c r="H5050" s="42">
        <v>0.2</v>
      </c>
      <c r="I5050" s="4">
        <f>VLOOKUP(Table1[[#This Row],[Week]],WeekDays,2,FALSE)*Table1[[#This Row],[%]]*0.875</f>
        <v>0.875</v>
      </c>
      <c r="J50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050" s="42"/>
    </row>
    <row r="5051" spans="1:11" hidden="1" x14ac:dyDescent="0.3">
      <c r="A5051" t="s">
        <v>6</v>
      </c>
      <c r="B5051" t="s">
        <v>33</v>
      </c>
      <c r="D5051" t="s">
        <v>19</v>
      </c>
      <c r="E5051" t="s">
        <v>39</v>
      </c>
      <c r="F5051">
        <v>9</v>
      </c>
      <c r="G5051" t="str">
        <f>VLOOKUP(Table1[[#This Row],[Week]],MonthWeek,3,FALSE)</f>
        <v>Mar</v>
      </c>
      <c r="H5051" s="42"/>
      <c r="I5051" s="4">
        <f>VLOOKUP(Table1[[#This Row],[Week]],WeekDays,2,FALSE)*Table1[[#This Row],[%]]*0.875</f>
        <v>0</v>
      </c>
      <c r="J50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51" s="42"/>
    </row>
    <row r="5052" spans="1:11" hidden="1" x14ac:dyDescent="0.3">
      <c r="A5052" t="s">
        <v>6</v>
      </c>
      <c r="B5052" t="s">
        <v>33</v>
      </c>
      <c r="D5052" t="s">
        <v>15</v>
      </c>
      <c r="E5052" t="s">
        <v>127</v>
      </c>
      <c r="F5052">
        <v>9</v>
      </c>
      <c r="G5052" t="str">
        <f>VLOOKUP(Table1[[#This Row],[Week]],MonthWeek,3,FALSE)</f>
        <v>Mar</v>
      </c>
      <c r="H5052" s="42">
        <v>0.1</v>
      </c>
      <c r="I5052" s="4">
        <f>VLOOKUP(Table1[[#This Row],[Week]],WeekDays,2,FALSE)*Table1[[#This Row],[%]]*0.875</f>
        <v>0.4375</v>
      </c>
      <c r="J50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052" s="42"/>
    </row>
    <row r="5053" spans="1:11" hidden="1" x14ac:dyDescent="0.3">
      <c r="A5053" t="s">
        <v>6</v>
      </c>
      <c r="B5053" t="s">
        <v>33</v>
      </c>
      <c r="D5053" t="s">
        <v>15</v>
      </c>
      <c r="E5053" t="s">
        <v>78</v>
      </c>
      <c r="F5053">
        <v>9</v>
      </c>
      <c r="G5053" t="str">
        <f>VLOOKUP(Table1[[#This Row],[Week]],MonthWeek,3,FALSE)</f>
        <v>Mar</v>
      </c>
      <c r="H5053" s="42">
        <v>1</v>
      </c>
      <c r="I5053" s="4">
        <f>VLOOKUP(Table1[[#This Row],[Week]],WeekDays,2,FALSE)*Table1[[#This Row],[%]]*0.875</f>
        <v>4.375</v>
      </c>
      <c r="J50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053" s="42"/>
    </row>
    <row r="5054" spans="1:11" hidden="1" x14ac:dyDescent="0.3">
      <c r="A5054" t="s">
        <v>6</v>
      </c>
      <c r="B5054" t="s">
        <v>33</v>
      </c>
      <c r="D5054" t="s">
        <v>0</v>
      </c>
      <c r="E5054" t="s">
        <v>6</v>
      </c>
      <c r="F5054">
        <v>9</v>
      </c>
      <c r="G5054" t="str">
        <f>VLOOKUP(Table1[[#This Row],[Week]],MonthWeek,3,FALSE)</f>
        <v>Mar</v>
      </c>
      <c r="H5054" s="42">
        <v>0.5</v>
      </c>
      <c r="I5054" s="4">
        <f>VLOOKUP(Table1[[#This Row],[Week]],WeekDays,2,FALSE)*Table1[[#This Row],[%]]*0.875</f>
        <v>2.1875</v>
      </c>
      <c r="J50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054" s="42"/>
    </row>
    <row r="5055" spans="1:11" hidden="1" x14ac:dyDescent="0.3">
      <c r="A5055" t="s">
        <v>6</v>
      </c>
      <c r="B5055" t="s">
        <v>33</v>
      </c>
      <c r="D5055" t="s">
        <v>17</v>
      </c>
      <c r="E5055" t="s">
        <v>79</v>
      </c>
      <c r="F5055">
        <v>9</v>
      </c>
      <c r="G5055" t="str">
        <f>VLOOKUP(Table1[[#This Row],[Week]],MonthWeek,3,FALSE)</f>
        <v>Mar</v>
      </c>
      <c r="H5055" s="42"/>
      <c r="I5055" s="4">
        <f>VLOOKUP(Table1[[#This Row],[Week]],WeekDays,2,FALSE)*Table1[[#This Row],[%]]*0.875</f>
        <v>0</v>
      </c>
      <c r="J50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55" s="42"/>
    </row>
    <row r="5056" spans="1:11" hidden="1" x14ac:dyDescent="0.3">
      <c r="A5056" t="s">
        <v>6</v>
      </c>
      <c r="B5056" t="s">
        <v>33</v>
      </c>
      <c r="D5056" t="s">
        <v>17</v>
      </c>
      <c r="E5056" t="s">
        <v>62</v>
      </c>
      <c r="F5056">
        <v>9</v>
      </c>
      <c r="G5056" t="str">
        <f>VLOOKUP(Table1[[#This Row],[Week]],MonthWeek,3,FALSE)</f>
        <v>Mar</v>
      </c>
      <c r="H5056" s="42">
        <v>0.8</v>
      </c>
      <c r="I5056" s="4">
        <f>VLOOKUP(Table1[[#This Row],[Week]],WeekDays,2,FALSE)*Table1[[#This Row],[%]]*0.875</f>
        <v>3.5</v>
      </c>
      <c r="J50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5056" s="42"/>
    </row>
    <row r="5057" spans="1:11" hidden="1" x14ac:dyDescent="0.3">
      <c r="A5057" t="s">
        <v>14</v>
      </c>
      <c r="B5057" t="s">
        <v>99</v>
      </c>
      <c r="D5057" t="s">
        <v>19</v>
      </c>
      <c r="E5057" t="s">
        <v>114</v>
      </c>
      <c r="F5057">
        <v>9</v>
      </c>
      <c r="G5057" t="str">
        <f>VLOOKUP(Table1[[#This Row],[Week]],MonthWeek,3,FALSE)</f>
        <v>Mar</v>
      </c>
      <c r="H5057" s="42">
        <v>0.35</v>
      </c>
      <c r="I5057" s="4">
        <f>VLOOKUP(Table1[[#This Row],[Week]],WeekDays,2,FALSE)*Table1[[#This Row],[%]]*0.875</f>
        <v>1.53125</v>
      </c>
      <c r="J50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c r="K5057" s="42"/>
    </row>
    <row r="5058" spans="1:11" hidden="1" x14ac:dyDescent="0.3">
      <c r="A5058" t="s">
        <v>14</v>
      </c>
      <c r="B5058" t="s">
        <v>99</v>
      </c>
      <c r="D5058" t="s">
        <v>15</v>
      </c>
      <c r="E5058" t="s">
        <v>124</v>
      </c>
      <c r="F5058">
        <v>9</v>
      </c>
      <c r="G5058" t="str">
        <f>VLOOKUP(Table1[[#This Row],[Week]],MonthWeek,3,FALSE)</f>
        <v>Mar</v>
      </c>
      <c r="H5058" s="42">
        <v>0.4</v>
      </c>
      <c r="I5058" s="4">
        <f>VLOOKUP(Table1[[#This Row],[Week]],WeekDays,2,FALSE)*Table1[[#This Row],[%]]*0.875</f>
        <v>1.75</v>
      </c>
      <c r="J50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058" s="42"/>
    </row>
    <row r="5059" spans="1:11" hidden="1" x14ac:dyDescent="0.3">
      <c r="A5059" t="s">
        <v>14</v>
      </c>
      <c r="B5059" t="s">
        <v>99</v>
      </c>
      <c r="D5059" t="s">
        <v>15</v>
      </c>
      <c r="E5059" t="s">
        <v>100</v>
      </c>
      <c r="F5059">
        <v>9</v>
      </c>
      <c r="G5059" t="str">
        <f>VLOOKUP(Table1[[#This Row],[Week]],MonthWeek,3,FALSE)</f>
        <v>Mar</v>
      </c>
      <c r="H5059" s="42">
        <v>0.5</v>
      </c>
      <c r="I5059" s="4">
        <f>VLOOKUP(Table1[[#This Row],[Week]],WeekDays,2,FALSE)*Table1[[#This Row],[%]]*0.875</f>
        <v>2.1875</v>
      </c>
      <c r="J505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59" s="42"/>
    </row>
    <row r="5060" spans="1:11" hidden="1" x14ac:dyDescent="0.3">
      <c r="A5060" t="s">
        <v>14</v>
      </c>
      <c r="B5060" t="s">
        <v>99</v>
      </c>
      <c r="D5060" t="s">
        <v>15</v>
      </c>
      <c r="E5060" t="s">
        <v>86</v>
      </c>
      <c r="F5060">
        <v>9</v>
      </c>
      <c r="G5060" t="str">
        <f>VLOOKUP(Table1[[#This Row],[Week]],MonthWeek,3,FALSE)</f>
        <v>Mar</v>
      </c>
      <c r="H5060" s="42">
        <v>0.4</v>
      </c>
      <c r="I5060" s="4">
        <f>VLOOKUP(Table1[[#This Row],[Week]],WeekDays,2,FALSE)*Table1[[#This Row],[%]]*0.875</f>
        <v>1.75</v>
      </c>
      <c r="J506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60" s="42"/>
    </row>
    <row r="5061" spans="1:11" hidden="1" x14ac:dyDescent="0.3">
      <c r="A5061" t="s">
        <v>14</v>
      </c>
      <c r="B5061" t="s">
        <v>99</v>
      </c>
      <c r="D5061" t="s">
        <v>0</v>
      </c>
      <c r="E5061" t="s">
        <v>167</v>
      </c>
      <c r="F5061">
        <v>9</v>
      </c>
      <c r="G5061" t="str">
        <f>VLOOKUP(Table1[[#This Row],[Week]],MonthWeek,3,FALSE)</f>
        <v>Mar</v>
      </c>
      <c r="H5061" s="42">
        <v>0.3</v>
      </c>
      <c r="I5061" s="4">
        <f>VLOOKUP(Table1[[#This Row],[Week]],WeekDays,2,FALSE)*Table1[[#This Row],[%]]*0.875</f>
        <v>1.3125</v>
      </c>
      <c r="J506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61" s="42"/>
    </row>
    <row r="5062" spans="1:11" hidden="1" x14ac:dyDescent="0.3">
      <c r="A5062" t="s">
        <v>14</v>
      </c>
      <c r="B5062" t="s">
        <v>99</v>
      </c>
      <c r="D5062" t="s">
        <v>17</v>
      </c>
      <c r="E5062" t="s">
        <v>107</v>
      </c>
      <c r="F5062">
        <v>9</v>
      </c>
      <c r="G5062" t="str">
        <f>VLOOKUP(Table1[[#This Row],[Week]],MonthWeek,3,FALSE)</f>
        <v>Mar</v>
      </c>
      <c r="H5062" s="42">
        <v>0.1</v>
      </c>
      <c r="I5062" s="4">
        <f>VLOOKUP(Table1[[#This Row],[Week]],WeekDays,2,FALSE)*Table1[[#This Row],[%]]*0.875</f>
        <v>0.4375</v>
      </c>
      <c r="J50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062" s="42"/>
    </row>
    <row r="5063" spans="1:11" hidden="1" x14ac:dyDescent="0.3">
      <c r="A5063" t="s">
        <v>14</v>
      </c>
      <c r="B5063" t="s">
        <v>99</v>
      </c>
      <c r="D5063" t="s">
        <v>17</v>
      </c>
      <c r="E5063" t="s">
        <v>50</v>
      </c>
      <c r="F5063">
        <v>9</v>
      </c>
      <c r="G5063" t="str">
        <f>VLOOKUP(Table1[[#This Row],[Week]],MonthWeek,3,FALSE)</f>
        <v>Mar</v>
      </c>
      <c r="H5063" s="42">
        <v>0.5</v>
      </c>
      <c r="I5063" s="4">
        <f>VLOOKUP(Table1[[#This Row],[Week]],WeekDays,2,FALSE)*Table1[[#This Row],[%]]*0.875</f>
        <v>2.1875</v>
      </c>
      <c r="J50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063" s="42"/>
    </row>
    <row r="5064" spans="1:11" hidden="1" x14ac:dyDescent="0.3">
      <c r="A5064" t="s">
        <v>14</v>
      </c>
      <c r="B5064" t="s">
        <v>36</v>
      </c>
      <c r="D5064" t="s">
        <v>19</v>
      </c>
      <c r="E5064" t="s">
        <v>108</v>
      </c>
      <c r="F5064">
        <v>9</v>
      </c>
      <c r="G5064" t="str">
        <f>VLOOKUP(Table1[[#This Row],[Week]],MonthWeek,3,FALSE)</f>
        <v>Mar</v>
      </c>
      <c r="H5064" s="42">
        <v>0.3</v>
      </c>
      <c r="I5064" s="4">
        <f>VLOOKUP(Table1[[#This Row],[Week]],WeekDays,2,FALSE)*Table1[[#This Row],[%]]*0.875</f>
        <v>1.3125</v>
      </c>
      <c r="J50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064" s="42"/>
    </row>
    <row r="5065" spans="1:11" hidden="1" x14ac:dyDescent="0.3">
      <c r="A5065" t="s">
        <v>14</v>
      </c>
      <c r="B5065" t="s">
        <v>36</v>
      </c>
      <c r="D5065" t="s">
        <v>15</v>
      </c>
      <c r="E5065" t="s">
        <v>127</v>
      </c>
      <c r="F5065">
        <v>9</v>
      </c>
      <c r="G5065" t="str">
        <f>VLOOKUP(Table1[[#This Row],[Week]],MonthWeek,3,FALSE)</f>
        <v>Mar</v>
      </c>
      <c r="H5065" s="42">
        <v>0.4</v>
      </c>
      <c r="I5065" s="4">
        <f>VLOOKUP(Table1[[#This Row],[Week]],WeekDays,2,FALSE)*Table1[[#This Row],[%]]*0.875</f>
        <v>1.75</v>
      </c>
      <c r="J50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065" s="42"/>
    </row>
    <row r="5066" spans="1:11" hidden="1" x14ac:dyDescent="0.3">
      <c r="A5066" t="s">
        <v>14</v>
      </c>
      <c r="B5066" t="s">
        <v>36</v>
      </c>
      <c r="D5066" t="s">
        <v>0</v>
      </c>
      <c r="E5066" t="s">
        <v>167</v>
      </c>
      <c r="F5066">
        <v>9</v>
      </c>
      <c r="G5066" t="str">
        <f>VLOOKUP(Table1[[#This Row],[Week]],MonthWeek,3,FALSE)</f>
        <v>Mar</v>
      </c>
      <c r="H5066" s="42">
        <v>0.05</v>
      </c>
      <c r="I5066" s="4">
        <f>VLOOKUP(Table1[[#This Row],[Week]],WeekDays,2,FALSE)*Table1[[#This Row],[%]]*0.875</f>
        <v>0.21875</v>
      </c>
      <c r="J506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66" s="42"/>
    </row>
    <row r="5067" spans="1:11" hidden="1" x14ac:dyDescent="0.3">
      <c r="A5067" t="s">
        <v>14</v>
      </c>
      <c r="B5067" t="s">
        <v>36</v>
      </c>
      <c r="D5067" t="s">
        <v>17</v>
      </c>
      <c r="E5067" t="s">
        <v>120</v>
      </c>
      <c r="F5067">
        <v>9</v>
      </c>
      <c r="G5067" t="str">
        <f>VLOOKUP(Table1[[#This Row],[Week]],MonthWeek,3,FALSE)</f>
        <v>Mar</v>
      </c>
      <c r="H5067" s="42">
        <v>0.2</v>
      </c>
      <c r="I5067" s="4">
        <f>VLOOKUP(Table1[[#This Row],[Week]],WeekDays,2,FALSE)*Table1[[#This Row],[%]]*0.875</f>
        <v>0.875</v>
      </c>
      <c r="J50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067" s="42"/>
    </row>
    <row r="5068" spans="1:11" hidden="1" x14ac:dyDescent="0.3">
      <c r="A5068" t="s">
        <v>13</v>
      </c>
      <c r="B5068" t="s">
        <v>47</v>
      </c>
      <c r="D5068" t="s">
        <v>19</v>
      </c>
      <c r="E5068" t="s">
        <v>39</v>
      </c>
      <c r="F5068">
        <v>9</v>
      </c>
      <c r="G5068" t="str">
        <f>VLOOKUP(Table1[[#This Row],[Week]],MonthWeek,3,FALSE)</f>
        <v>Mar</v>
      </c>
      <c r="H5068" s="42">
        <v>0.3</v>
      </c>
      <c r="I5068" s="4">
        <f>VLOOKUP(Table1[[#This Row],[Week]],WeekDays,2,FALSE)*Table1[[#This Row],[%]]*0.875</f>
        <v>1.3125</v>
      </c>
      <c r="J50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068" s="42"/>
    </row>
    <row r="5069" spans="1:11" hidden="1" x14ac:dyDescent="0.3">
      <c r="A5069" t="s">
        <v>13</v>
      </c>
      <c r="B5069" t="s">
        <v>47</v>
      </c>
      <c r="D5069" t="s">
        <v>15</v>
      </c>
      <c r="E5069" t="s">
        <v>126</v>
      </c>
      <c r="F5069">
        <v>9</v>
      </c>
      <c r="G5069" t="str">
        <f>VLOOKUP(Table1[[#This Row],[Week]],MonthWeek,3,FALSE)</f>
        <v>Mar</v>
      </c>
      <c r="H5069" s="42">
        <v>0.3</v>
      </c>
      <c r="I5069" s="4">
        <f>VLOOKUP(Table1[[#This Row],[Week]],WeekDays,2,FALSE)*Table1[[#This Row],[%]]*0.875</f>
        <v>1.3125</v>
      </c>
      <c r="J50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069" s="42"/>
    </row>
    <row r="5070" spans="1:11" hidden="1" x14ac:dyDescent="0.3">
      <c r="A5070" t="s">
        <v>13</v>
      </c>
      <c r="B5070" t="s">
        <v>47</v>
      </c>
      <c r="D5070" t="s">
        <v>15</v>
      </c>
      <c r="E5070" t="s">
        <v>78</v>
      </c>
      <c r="F5070">
        <v>9</v>
      </c>
      <c r="G5070" t="str">
        <f>VLOOKUP(Table1[[#This Row],[Week]],MonthWeek,3,FALSE)</f>
        <v>Mar</v>
      </c>
      <c r="H5070" s="42"/>
      <c r="I5070" s="4">
        <f>VLOOKUP(Table1[[#This Row],[Week]],WeekDays,2,FALSE)*Table1[[#This Row],[%]]*0.875</f>
        <v>0</v>
      </c>
      <c r="J50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70" s="42"/>
    </row>
    <row r="5071" spans="1:11" hidden="1" x14ac:dyDescent="0.3">
      <c r="A5071" t="s">
        <v>13</v>
      </c>
      <c r="B5071" t="s">
        <v>47</v>
      </c>
      <c r="D5071" t="s">
        <v>0</v>
      </c>
      <c r="E5071" t="s">
        <v>13</v>
      </c>
      <c r="F5071">
        <v>9</v>
      </c>
      <c r="G5071" t="str">
        <f>VLOOKUP(Table1[[#This Row],[Week]],MonthWeek,3,FALSE)</f>
        <v>Mar</v>
      </c>
      <c r="H5071" s="42">
        <v>0.15</v>
      </c>
      <c r="I5071" s="4">
        <f>VLOOKUP(Table1[[#This Row],[Week]],WeekDays,2,FALSE)*Table1[[#This Row],[%]]*0.875</f>
        <v>0.65625</v>
      </c>
      <c r="J50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071" s="42"/>
    </row>
    <row r="5072" spans="1:11" hidden="1" x14ac:dyDescent="0.3">
      <c r="A5072" t="s">
        <v>13</v>
      </c>
      <c r="B5072" t="s">
        <v>47</v>
      </c>
      <c r="D5072" t="s">
        <v>17</v>
      </c>
      <c r="E5072" t="s">
        <v>72</v>
      </c>
      <c r="F5072">
        <v>9</v>
      </c>
      <c r="G5072" t="str">
        <f>VLOOKUP(Table1[[#This Row],[Week]],MonthWeek,3,FALSE)</f>
        <v>Mar</v>
      </c>
      <c r="H5072" s="42">
        <v>0.2</v>
      </c>
      <c r="I5072" s="4">
        <f>VLOOKUP(Table1[[#This Row],[Week]],WeekDays,2,FALSE)*Table1[[#This Row],[%]]*0.875</f>
        <v>0.875</v>
      </c>
      <c r="J50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072" s="42"/>
    </row>
    <row r="5073" spans="1:11" hidden="1" x14ac:dyDescent="0.3">
      <c r="A5073" t="s">
        <v>4</v>
      </c>
      <c r="B5073" t="s">
        <v>65</v>
      </c>
      <c r="D5073" t="s">
        <v>19</v>
      </c>
      <c r="E5073" t="s">
        <v>102</v>
      </c>
      <c r="F5073">
        <v>9</v>
      </c>
      <c r="G5073" t="str">
        <f>VLOOKUP(Table1[[#This Row],[Week]],MonthWeek,3,FALSE)</f>
        <v>Mar</v>
      </c>
      <c r="H5073" s="42">
        <v>0.2</v>
      </c>
      <c r="I5073" s="4">
        <f>VLOOKUP(Table1[[#This Row],[Week]],WeekDays,2,FALSE)*Table1[[#This Row],[%]]*0.875</f>
        <v>0.875</v>
      </c>
      <c r="J50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073" s="42"/>
    </row>
    <row r="5074" spans="1:11" hidden="1" x14ac:dyDescent="0.3">
      <c r="A5074" t="s">
        <v>4</v>
      </c>
      <c r="B5074" t="s">
        <v>65</v>
      </c>
      <c r="D5074" t="s">
        <v>15</v>
      </c>
      <c r="E5074" t="s">
        <v>37</v>
      </c>
      <c r="F5074">
        <v>9</v>
      </c>
      <c r="G5074" t="str">
        <f>VLOOKUP(Table1[[#This Row],[Week]],MonthWeek,3,FALSE)</f>
        <v>Mar</v>
      </c>
      <c r="H5074" s="42"/>
      <c r="I5074" s="4">
        <f>VLOOKUP(Table1[[#This Row],[Week]],WeekDays,2,FALSE)*Table1[[#This Row],[%]]*0.875</f>
        <v>0</v>
      </c>
      <c r="J50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74" s="42"/>
    </row>
    <row r="5075" spans="1:11" hidden="1" x14ac:dyDescent="0.3">
      <c r="A5075" t="s">
        <v>4</v>
      </c>
      <c r="B5075" t="s">
        <v>65</v>
      </c>
      <c r="D5075" t="s">
        <v>15</v>
      </c>
      <c r="E5075" t="s">
        <v>49</v>
      </c>
      <c r="F5075">
        <v>9</v>
      </c>
      <c r="G5075" t="str">
        <f>VLOOKUP(Table1[[#This Row],[Week]],MonthWeek,3,FALSE)</f>
        <v>Mar</v>
      </c>
      <c r="H5075" s="42">
        <v>0.5</v>
      </c>
      <c r="I5075" s="4">
        <f>VLOOKUP(Table1[[#This Row],[Week]],WeekDays,2,FALSE)*Table1[[#This Row],[%]]*0.875</f>
        <v>2.1875</v>
      </c>
      <c r="J507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075" s="42"/>
    </row>
    <row r="5076" spans="1:11" hidden="1" x14ac:dyDescent="0.3">
      <c r="A5076" t="s">
        <v>4</v>
      </c>
      <c r="B5076" t="s">
        <v>65</v>
      </c>
      <c r="D5076" t="s">
        <v>0</v>
      </c>
      <c r="E5076" t="s">
        <v>4</v>
      </c>
      <c r="F5076">
        <v>9</v>
      </c>
      <c r="G5076" t="str">
        <f>VLOOKUP(Table1[[#This Row],[Week]],MonthWeek,3,FALSE)</f>
        <v>Mar</v>
      </c>
      <c r="H5076" s="42">
        <v>0.2</v>
      </c>
      <c r="I5076" s="4">
        <f>VLOOKUP(Table1[[#This Row],[Week]],WeekDays,2,FALSE)*Table1[[#This Row],[%]]*0.875</f>
        <v>0.875</v>
      </c>
      <c r="J50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076" s="42"/>
    </row>
    <row r="5077" spans="1:11" hidden="1" x14ac:dyDescent="0.3">
      <c r="A5077" t="s">
        <v>4</v>
      </c>
      <c r="B5077" t="s">
        <v>65</v>
      </c>
      <c r="D5077" t="s">
        <v>17</v>
      </c>
      <c r="E5077" t="s">
        <v>62</v>
      </c>
      <c r="F5077">
        <v>9</v>
      </c>
      <c r="G5077" t="str">
        <f>VLOOKUP(Table1[[#This Row],[Week]],MonthWeek,3,FALSE)</f>
        <v>Mar</v>
      </c>
      <c r="H5077" s="42">
        <v>0.2</v>
      </c>
      <c r="I5077" s="4">
        <f>VLOOKUP(Table1[[#This Row],[Week]],WeekDays,2,FALSE)*Table1[[#This Row],[%]]*0.875</f>
        <v>0.875</v>
      </c>
      <c r="J50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077" s="42"/>
    </row>
    <row r="5078" spans="1:11" hidden="1" x14ac:dyDescent="0.3">
      <c r="A5078" t="s">
        <v>5</v>
      </c>
      <c r="B5078" t="s">
        <v>83</v>
      </c>
      <c r="D5078" t="s">
        <v>19</v>
      </c>
      <c r="E5078" t="s">
        <v>114</v>
      </c>
      <c r="F5078">
        <v>9</v>
      </c>
      <c r="G5078" t="str">
        <f>VLOOKUP(Table1[[#This Row],[Week]],MonthWeek,3,FALSE)</f>
        <v>Mar</v>
      </c>
      <c r="H5078" s="42">
        <v>0.5</v>
      </c>
      <c r="I5078" s="4">
        <f>VLOOKUP(Table1[[#This Row],[Week]],WeekDays,2,FALSE)*Table1[[#This Row],[%]]*0.875</f>
        <v>2.1875</v>
      </c>
      <c r="J50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5078" s="42"/>
    </row>
    <row r="5079" spans="1:11" hidden="1" x14ac:dyDescent="0.3">
      <c r="A5079" t="s">
        <v>5</v>
      </c>
      <c r="B5079" t="s">
        <v>83</v>
      </c>
      <c r="D5079" t="s">
        <v>19</v>
      </c>
      <c r="E5079" t="s">
        <v>73</v>
      </c>
      <c r="F5079">
        <v>9</v>
      </c>
      <c r="G5079" t="str">
        <f>VLOOKUP(Table1[[#This Row],[Week]],MonthWeek,3,FALSE)</f>
        <v>Mar</v>
      </c>
      <c r="H5079" s="42">
        <v>0.8</v>
      </c>
      <c r="I5079" s="4">
        <f>VLOOKUP(Table1[[#This Row],[Week]],WeekDays,2,FALSE)*Table1[[#This Row],[%]]*0.875</f>
        <v>3.5</v>
      </c>
      <c r="J50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224</v>
      </c>
      <c r="K5079" s="42"/>
    </row>
    <row r="5080" spans="1:11" hidden="1" x14ac:dyDescent="0.3">
      <c r="A5080" t="s">
        <v>5</v>
      </c>
      <c r="B5080" t="s">
        <v>83</v>
      </c>
      <c r="D5080" t="s">
        <v>15</v>
      </c>
      <c r="E5080" t="s">
        <v>130</v>
      </c>
      <c r="F5080">
        <v>9</v>
      </c>
      <c r="G5080" t="str">
        <f>VLOOKUP(Table1[[#This Row],[Week]],MonthWeek,3,FALSE)</f>
        <v>Mar</v>
      </c>
      <c r="H5080" s="42">
        <v>0.3</v>
      </c>
      <c r="I5080" s="4">
        <f>VLOOKUP(Table1[[#This Row],[Week]],WeekDays,2,FALSE)*Table1[[#This Row],[%]]*0.875</f>
        <v>1.3125</v>
      </c>
      <c r="J50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080" s="42"/>
    </row>
    <row r="5081" spans="1:11" hidden="1" x14ac:dyDescent="0.3">
      <c r="A5081" t="s">
        <v>5</v>
      </c>
      <c r="B5081" t="s">
        <v>83</v>
      </c>
      <c r="D5081" t="s">
        <v>15</v>
      </c>
      <c r="E5081" t="s">
        <v>127</v>
      </c>
      <c r="F5081">
        <v>9</v>
      </c>
      <c r="G5081" t="str">
        <f>VLOOKUP(Table1[[#This Row],[Week]],MonthWeek,3,FALSE)</f>
        <v>Mar</v>
      </c>
      <c r="H5081" s="42">
        <v>0.2</v>
      </c>
      <c r="I5081" s="4">
        <f>VLOOKUP(Table1[[#This Row],[Week]],WeekDays,2,FALSE)*Table1[[#This Row],[%]]*0.875</f>
        <v>0.875</v>
      </c>
      <c r="J50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081" s="42"/>
    </row>
    <row r="5082" spans="1:11" hidden="1" x14ac:dyDescent="0.3">
      <c r="A5082" t="s">
        <v>5</v>
      </c>
      <c r="B5082" t="s">
        <v>83</v>
      </c>
      <c r="D5082" t="s">
        <v>15</v>
      </c>
      <c r="E5082" t="s">
        <v>128</v>
      </c>
      <c r="F5082">
        <v>9</v>
      </c>
      <c r="G5082" t="str">
        <f>VLOOKUP(Table1[[#This Row],[Week]],MonthWeek,3,FALSE)</f>
        <v>Mar</v>
      </c>
      <c r="H5082" s="42">
        <v>0.6</v>
      </c>
      <c r="I5082" s="4">
        <f>VLOOKUP(Table1[[#This Row],[Week]],WeekDays,2,FALSE)*Table1[[#This Row],[%]]*0.875</f>
        <v>2.625</v>
      </c>
      <c r="J50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5082" s="42"/>
    </row>
    <row r="5083" spans="1:11" hidden="1" x14ac:dyDescent="0.3">
      <c r="A5083" t="s">
        <v>5</v>
      </c>
      <c r="B5083" t="s">
        <v>83</v>
      </c>
      <c r="D5083" t="s">
        <v>15</v>
      </c>
      <c r="E5083" t="s">
        <v>138</v>
      </c>
      <c r="F5083">
        <v>9</v>
      </c>
      <c r="G5083" t="str">
        <f>VLOOKUP(Table1[[#This Row],[Week]],MonthWeek,3,FALSE)</f>
        <v>Mar</v>
      </c>
      <c r="H5083" s="42"/>
      <c r="I5083" s="4">
        <f>VLOOKUP(Table1[[#This Row],[Week]],WeekDays,2,FALSE)*Table1[[#This Row],[%]]*0.875</f>
        <v>0</v>
      </c>
      <c r="J50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83" s="42"/>
    </row>
    <row r="5084" spans="1:11" hidden="1" x14ac:dyDescent="0.3">
      <c r="A5084" t="s">
        <v>5</v>
      </c>
      <c r="B5084" t="s">
        <v>83</v>
      </c>
      <c r="D5084" t="s">
        <v>17</v>
      </c>
      <c r="E5084" t="s">
        <v>38</v>
      </c>
      <c r="F5084">
        <v>9</v>
      </c>
      <c r="G5084" t="str">
        <f>VLOOKUP(Table1[[#This Row],[Week]],MonthWeek,3,FALSE)</f>
        <v>Mar</v>
      </c>
      <c r="H5084" s="42"/>
      <c r="I5084" s="4">
        <f>VLOOKUP(Table1[[#This Row],[Week]],WeekDays,2,FALSE)*Table1[[#This Row],[%]]*0.875</f>
        <v>0</v>
      </c>
      <c r="J50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84" s="42"/>
    </row>
    <row r="5085" spans="1:11" hidden="1" x14ac:dyDescent="0.3">
      <c r="A5085" t="s">
        <v>5</v>
      </c>
      <c r="B5085" t="s">
        <v>83</v>
      </c>
      <c r="D5085" t="s">
        <v>17</v>
      </c>
      <c r="E5085" t="s">
        <v>107</v>
      </c>
      <c r="F5085">
        <v>9</v>
      </c>
      <c r="G5085" t="str">
        <f>VLOOKUP(Table1[[#This Row],[Week]],MonthWeek,3,FALSE)</f>
        <v>Mar</v>
      </c>
      <c r="H5085" s="42">
        <v>0.25</v>
      </c>
      <c r="I5085" s="4">
        <f>VLOOKUP(Table1[[#This Row],[Week]],WeekDays,2,FALSE)*Table1[[#This Row],[%]]*0.875</f>
        <v>1.09375</v>
      </c>
      <c r="J50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085" s="42"/>
    </row>
    <row r="5086" spans="1:11" hidden="1" x14ac:dyDescent="0.3">
      <c r="A5086" t="s">
        <v>5</v>
      </c>
      <c r="B5086" t="s">
        <v>83</v>
      </c>
      <c r="D5086" t="s">
        <v>17</v>
      </c>
      <c r="E5086" t="s">
        <v>113</v>
      </c>
      <c r="F5086">
        <v>9</v>
      </c>
      <c r="G5086" t="str">
        <f>VLOOKUP(Table1[[#This Row],[Week]],MonthWeek,3,FALSE)</f>
        <v>Mar</v>
      </c>
      <c r="H5086" s="42">
        <v>1</v>
      </c>
      <c r="I5086" s="4">
        <f>VLOOKUP(Table1[[#This Row],[Week]],WeekDays,2,FALSE)*Table1[[#This Row],[%]]*0.875</f>
        <v>4.375</v>
      </c>
      <c r="J50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086" s="42"/>
    </row>
    <row r="5087" spans="1:11" hidden="1" x14ac:dyDescent="0.3">
      <c r="A5087" t="s">
        <v>6</v>
      </c>
      <c r="B5087" t="s">
        <v>48</v>
      </c>
      <c r="D5087" t="s">
        <v>19</v>
      </c>
      <c r="E5087" t="s">
        <v>51</v>
      </c>
      <c r="F5087">
        <v>9</v>
      </c>
      <c r="G5087" t="str">
        <f>VLOOKUP(Table1[[#This Row],[Week]],MonthWeek,3,FALSE)</f>
        <v>Mar</v>
      </c>
      <c r="H5087" s="42"/>
      <c r="I5087" s="4">
        <f>VLOOKUP(Table1[[#This Row],[Week]],WeekDays,2,FALSE)*Table1[[#This Row],[%]]*0.875</f>
        <v>0</v>
      </c>
      <c r="J50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87" s="42"/>
    </row>
    <row r="5088" spans="1:11" hidden="1" x14ac:dyDescent="0.3">
      <c r="A5088" t="s">
        <v>9</v>
      </c>
      <c r="B5088" t="s">
        <v>9</v>
      </c>
      <c r="D5088" t="s">
        <v>15</v>
      </c>
      <c r="E5088" t="s">
        <v>130</v>
      </c>
      <c r="F5088">
        <v>9</v>
      </c>
      <c r="G5088" t="str">
        <f>VLOOKUP(Table1[[#This Row],[Week]],MonthWeek,3,FALSE)</f>
        <v>Mar</v>
      </c>
      <c r="H5088" s="42"/>
      <c r="I5088" s="4">
        <f>VLOOKUP(Table1[[#This Row],[Week]],WeekDays,2,FALSE)*Table1[[#This Row],[%]]*0.875</f>
        <v>0</v>
      </c>
      <c r="J50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88" s="42"/>
    </row>
    <row r="5089" spans="1:11" hidden="1" x14ac:dyDescent="0.3">
      <c r="A5089" t="s">
        <v>9</v>
      </c>
      <c r="B5089" t="s">
        <v>9</v>
      </c>
      <c r="D5089" t="s">
        <v>15</v>
      </c>
      <c r="E5089" t="s">
        <v>37</v>
      </c>
      <c r="F5089">
        <v>9</v>
      </c>
      <c r="G5089" t="str">
        <f>VLOOKUP(Table1[[#This Row],[Week]],MonthWeek,3,FALSE)</f>
        <v>Mar</v>
      </c>
      <c r="H5089" s="42"/>
      <c r="I5089" s="4">
        <f>VLOOKUP(Table1[[#This Row],[Week]],WeekDays,2,FALSE)*Table1[[#This Row],[%]]*0.875</f>
        <v>0</v>
      </c>
      <c r="J50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89" s="42"/>
    </row>
    <row r="5090" spans="1:11" hidden="1" x14ac:dyDescent="0.3">
      <c r="A5090" t="s">
        <v>9</v>
      </c>
      <c r="B5090" t="s">
        <v>9</v>
      </c>
      <c r="D5090" t="s">
        <v>15</v>
      </c>
      <c r="E5090" t="s">
        <v>134</v>
      </c>
      <c r="F5090">
        <v>9</v>
      </c>
      <c r="G5090" t="str">
        <f>VLOOKUP(Table1[[#This Row],[Week]],MonthWeek,3,FALSE)</f>
        <v>Mar</v>
      </c>
      <c r="H5090" s="42"/>
      <c r="I5090" s="4">
        <f>VLOOKUP(Table1[[#This Row],[Week]],WeekDays,2,FALSE)*Table1[[#This Row],[%]]*0.875</f>
        <v>0</v>
      </c>
      <c r="J50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90" s="42"/>
    </row>
    <row r="5091" spans="1:11" hidden="1" x14ac:dyDescent="0.3">
      <c r="A5091" t="s">
        <v>9</v>
      </c>
      <c r="B5091" t="s">
        <v>9</v>
      </c>
      <c r="D5091" t="s">
        <v>15</v>
      </c>
      <c r="E5091" t="s">
        <v>133</v>
      </c>
      <c r="F5091">
        <v>9</v>
      </c>
      <c r="G5091" t="str">
        <f>VLOOKUP(Table1[[#This Row],[Week]],MonthWeek,3,FALSE)</f>
        <v>Mar</v>
      </c>
      <c r="H5091" s="42"/>
      <c r="I5091" s="4">
        <f>VLOOKUP(Table1[[#This Row],[Week]],WeekDays,2,FALSE)*Table1[[#This Row],[%]]*0.875</f>
        <v>0</v>
      </c>
      <c r="J50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91" s="42"/>
    </row>
    <row r="5092" spans="1:11" hidden="1" x14ac:dyDescent="0.3">
      <c r="A5092" t="s">
        <v>9</v>
      </c>
      <c r="B5092" t="s">
        <v>9</v>
      </c>
      <c r="D5092" t="s">
        <v>15</v>
      </c>
      <c r="E5092" t="s">
        <v>71</v>
      </c>
      <c r="F5092">
        <v>9</v>
      </c>
      <c r="G5092" t="str">
        <f>VLOOKUP(Table1[[#This Row],[Week]],MonthWeek,3,FALSE)</f>
        <v>Mar</v>
      </c>
      <c r="H5092" s="42"/>
      <c r="I5092" s="4">
        <f>VLOOKUP(Table1[[#This Row],[Week]],WeekDays,2,FALSE)*Table1[[#This Row],[%]]*0.875</f>
        <v>0</v>
      </c>
      <c r="J50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92" s="42"/>
    </row>
    <row r="5093" spans="1:11" hidden="1" x14ac:dyDescent="0.3">
      <c r="A5093" t="s">
        <v>9</v>
      </c>
      <c r="B5093" t="s">
        <v>9</v>
      </c>
      <c r="D5093" t="s">
        <v>15</v>
      </c>
      <c r="E5093" t="s">
        <v>128</v>
      </c>
      <c r="F5093">
        <v>9</v>
      </c>
      <c r="G5093" t="str">
        <f>VLOOKUP(Table1[[#This Row],[Week]],MonthWeek,3,FALSE)</f>
        <v>Mar</v>
      </c>
      <c r="H5093" s="42"/>
      <c r="I5093" s="4">
        <f>VLOOKUP(Table1[[#This Row],[Week]],WeekDays,2,FALSE)*Table1[[#This Row],[%]]*0.875</f>
        <v>0</v>
      </c>
      <c r="J50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93" s="42"/>
    </row>
    <row r="5094" spans="1:11" hidden="1" x14ac:dyDescent="0.3">
      <c r="A5094" t="s">
        <v>9</v>
      </c>
      <c r="B5094" t="s">
        <v>9</v>
      </c>
      <c r="D5094" t="s">
        <v>15</v>
      </c>
      <c r="E5094" t="s">
        <v>126</v>
      </c>
      <c r="F5094">
        <v>9</v>
      </c>
      <c r="G5094" t="str">
        <f>VLOOKUP(Table1[[#This Row],[Week]],MonthWeek,3,FALSE)</f>
        <v>Mar</v>
      </c>
      <c r="H5094" s="42"/>
      <c r="I5094" s="4">
        <f>VLOOKUP(Table1[[#This Row],[Week]],WeekDays,2,FALSE)*Table1[[#This Row],[%]]*0.875</f>
        <v>0</v>
      </c>
      <c r="J50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94" s="42"/>
    </row>
    <row r="5095" spans="1:11" hidden="1" x14ac:dyDescent="0.3">
      <c r="A5095" t="s">
        <v>9</v>
      </c>
      <c r="B5095" t="s">
        <v>9</v>
      </c>
      <c r="D5095" t="s">
        <v>15</v>
      </c>
      <c r="E5095" t="s">
        <v>138</v>
      </c>
      <c r="F5095">
        <v>9</v>
      </c>
      <c r="G5095" t="str">
        <f>VLOOKUP(Table1[[#This Row],[Week]],MonthWeek,3,FALSE)</f>
        <v>Mar</v>
      </c>
      <c r="H5095" s="42"/>
      <c r="I5095" s="4">
        <f>VLOOKUP(Table1[[#This Row],[Week]],WeekDays,2,FALSE)*Table1[[#This Row],[%]]*0.875</f>
        <v>0</v>
      </c>
      <c r="J50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95" s="42"/>
    </row>
    <row r="5096" spans="1:11" hidden="1" x14ac:dyDescent="0.3">
      <c r="A5096" t="s">
        <v>9</v>
      </c>
      <c r="B5096" t="s">
        <v>9</v>
      </c>
      <c r="D5096" t="s">
        <v>15</v>
      </c>
      <c r="E5096" t="s">
        <v>78</v>
      </c>
      <c r="F5096">
        <v>9</v>
      </c>
      <c r="G5096" t="str">
        <f>VLOOKUP(Table1[[#This Row],[Week]],MonthWeek,3,FALSE)</f>
        <v>Mar</v>
      </c>
      <c r="H5096" s="42"/>
      <c r="I5096" s="4">
        <f>VLOOKUP(Table1[[#This Row],[Week]],WeekDays,2,FALSE)*Table1[[#This Row],[%]]*0.875</f>
        <v>0</v>
      </c>
      <c r="J50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96" s="42"/>
    </row>
    <row r="5097" spans="1:11" hidden="1" x14ac:dyDescent="0.3">
      <c r="A5097" t="s">
        <v>14</v>
      </c>
      <c r="B5097" t="s">
        <v>70</v>
      </c>
      <c r="D5097" t="s">
        <v>19</v>
      </c>
      <c r="E5097" t="s">
        <v>108</v>
      </c>
      <c r="F5097">
        <v>9</v>
      </c>
      <c r="G5097" t="str">
        <f>VLOOKUP(Table1[[#This Row],[Week]],MonthWeek,3,FALSE)</f>
        <v>Mar</v>
      </c>
      <c r="H5097" s="42"/>
      <c r="I5097" s="4">
        <f>VLOOKUP(Table1[[#This Row],[Week]],WeekDays,2,FALSE)*Table1[[#This Row],[%]]*0.875</f>
        <v>0</v>
      </c>
      <c r="J50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97" s="42"/>
    </row>
    <row r="5098" spans="1:11" hidden="1" x14ac:dyDescent="0.3">
      <c r="A5098" t="s">
        <v>14</v>
      </c>
      <c r="B5098" t="s">
        <v>70</v>
      </c>
      <c r="D5098" t="s">
        <v>19</v>
      </c>
      <c r="E5098" t="s">
        <v>39</v>
      </c>
      <c r="F5098">
        <v>9</v>
      </c>
      <c r="G5098" t="str">
        <f>VLOOKUP(Table1[[#This Row],[Week]],MonthWeek,3,FALSE)</f>
        <v>Mar</v>
      </c>
      <c r="H5098" s="42">
        <v>0.15</v>
      </c>
      <c r="I5098" s="4">
        <f>VLOOKUP(Table1[[#This Row],[Week]],WeekDays,2,FALSE)*Table1[[#This Row],[%]]*0.875</f>
        <v>0.65625</v>
      </c>
      <c r="J50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5098" s="42"/>
    </row>
    <row r="5099" spans="1:11" hidden="1" x14ac:dyDescent="0.3">
      <c r="A5099" t="s">
        <v>14</v>
      </c>
      <c r="B5099" t="s">
        <v>70</v>
      </c>
      <c r="D5099" t="s">
        <v>15</v>
      </c>
      <c r="E5099" t="s">
        <v>124</v>
      </c>
      <c r="F5099">
        <v>9</v>
      </c>
      <c r="G5099" t="str">
        <f>VLOOKUP(Table1[[#This Row],[Week]],MonthWeek,3,FALSE)</f>
        <v>Mar</v>
      </c>
      <c r="H5099" s="42"/>
      <c r="I5099" s="4">
        <f>VLOOKUP(Table1[[#This Row],[Week]],WeekDays,2,FALSE)*Table1[[#This Row],[%]]*0.875</f>
        <v>0</v>
      </c>
      <c r="J50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099" s="42"/>
    </row>
    <row r="5100" spans="1:11" hidden="1" x14ac:dyDescent="0.3">
      <c r="A5100" t="s">
        <v>14</v>
      </c>
      <c r="B5100" t="s">
        <v>70</v>
      </c>
      <c r="D5100" t="s">
        <v>15</v>
      </c>
      <c r="E5100" t="s">
        <v>100</v>
      </c>
      <c r="F5100">
        <v>9</v>
      </c>
      <c r="G5100" t="str">
        <f>VLOOKUP(Table1[[#This Row],[Week]],MonthWeek,3,FALSE)</f>
        <v>Mar</v>
      </c>
      <c r="H5100" s="42"/>
      <c r="I5100" s="4">
        <f>VLOOKUP(Table1[[#This Row],[Week]],WeekDays,2,FALSE)*Table1[[#This Row],[%]]*0.875</f>
        <v>0</v>
      </c>
      <c r="J510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100" s="42"/>
    </row>
    <row r="5101" spans="1:11" hidden="1" x14ac:dyDescent="0.3">
      <c r="A5101" t="s">
        <v>14</v>
      </c>
      <c r="B5101" t="s">
        <v>70</v>
      </c>
      <c r="D5101" t="s">
        <v>15</v>
      </c>
      <c r="E5101" t="s">
        <v>126</v>
      </c>
      <c r="F5101">
        <v>9</v>
      </c>
      <c r="G5101" t="str">
        <f>VLOOKUP(Table1[[#This Row],[Week]],MonthWeek,3,FALSE)</f>
        <v>Mar</v>
      </c>
      <c r="H5101" s="42">
        <v>0.1</v>
      </c>
      <c r="I5101" s="4">
        <f>VLOOKUP(Table1[[#This Row],[Week]],WeekDays,2,FALSE)*Table1[[#This Row],[%]]*0.875</f>
        <v>0.4375</v>
      </c>
      <c r="J51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101" s="42"/>
    </row>
    <row r="5102" spans="1:11" hidden="1" x14ac:dyDescent="0.3">
      <c r="A5102" t="s">
        <v>14</v>
      </c>
      <c r="B5102" t="s">
        <v>70</v>
      </c>
      <c r="D5102" t="s">
        <v>15</v>
      </c>
      <c r="E5102" t="s">
        <v>117</v>
      </c>
      <c r="F5102">
        <v>9</v>
      </c>
      <c r="G5102" t="str">
        <f>VLOOKUP(Table1[[#This Row],[Week]],MonthWeek,3,FALSE)</f>
        <v>Mar</v>
      </c>
      <c r="H5102" s="42">
        <v>0.3</v>
      </c>
      <c r="I5102" s="4">
        <f>VLOOKUP(Table1[[#This Row],[Week]],WeekDays,2,FALSE)*Table1[[#This Row],[%]]*0.875</f>
        <v>1.3125</v>
      </c>
      <c r="J510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102" s="42"/>
    </row>
    <row r="5103" spans="1:11" hidden="1" x14ac:dyDescent="0.3">
      <c r="A5103" t="s">
        <v>14</v>
      </c>
      <c r="B5103" t="s">
        <v>70</v>
      </c>
      <c r="D5103" t="s">
        <v>0</v>
      </c>
      <c r="E5103" t="s">
        <v>167</v>
      </c>
      <c r="F5103">
        <v>9</v>
      </c>
      <c r="G5103" t="str">
        <f>VLOOKUP(Table1[[#This Row],[Week]],MonthWeek,3,FALSE)</f>
        <v>Mar</v>
      </c>
      <c r="H5103" s="42">
        <v>0.15</v>
      </c>
      <c r="I5103" s="4">
        <f>VLOOKUP(Table1[[#This Row],[Week]],WeekDays,2,FALSE)*Table1[[#This Row],[%]]*0.875</f>
        <v>0.65625</v>
      </c>
      <c r="J510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103" s="42"/>
    </row>
    <row r="5104" spans="1:11" hidden="1" x14ac:dyDescent="0.3">
      <c r="A5104" t="s">
        <v>14</v>
      </c>
      <c r="B5104" t="s">
        <v>70</v>
      </c>
      <c r="D5104" t="s">
        <v>17</v>
      </c>
      <c r="E5104" t="s">
        <v>120</v>
      </c>
      <c r="F5104">
        <v>9</v>
      </c>
      <c r="G5104" t="str">
        <f>VLOOKUP(Table1[[#This Row],[Week]],MonthWeek,3,FALSE)</f>
        <v>Mar</v>
      </c>
      <c r="H5104" s="42">
        <v>0.2</v>
      </c>
      <c r="I5104" s="4">
        <f>VLOOKUP(Table1[[#This Row],[Week]],WeekDays,2,FALSE)*Table1[[#This Row],[%]]*0.875</f>
        <v>0.875</v>
      </c>
      <c r="J51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104" s="42"/>
    </row>
    <row r="5105" spans="1:11" hidden="1" x14ac:dyDescent="0.3">
      <c r="A5105" t="s">
        <v>14</v>
      </c>
      <c r="B5105" t="s">
        <v>70</v>
      </c>
      <c r="D5105" t="s">
        <v>17</v>
      </c>
      <c r="E5105" t="s">
        <v>72</v>
      </c>
      <c r="F5105">
        <v>9</v>
      </c>
      <c r="G5105" t="str">
        <f>VLOOKUP(Table1[[#This Row],[Week]],MonthWeek,3,FALSE)</f>
        <v>Mar</v>
      </c>
      <c r="H5105" s="42">
        <v>0.1</v>
      </c>
      <c r="I5105" s="4">
        <f>VLOOKUP(Table1[[#This Row],[Week]],WeekDays,2,FALSE)*Table1[[#This Row],[%]]*0.875</f>
        <v>0.4375</v>
      </c>
      <c r="J51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105" s="42"/>
    </row>
    <row r="5106" spans="1:11" hidden="1" x14ac:dyDescent="0.3">
      <c r="A5106" t="s">
        <v>6</v>
      </c>
      <c r="B5106" t="s">
        <v>77</v>
      </c>
      <c r="D5106" t="s">
        <v>19</v>
      </c>
      <c r="E5106" t="s">
        <v>108</v>
      </c>
      <c r="F5106">
        <v>9</v>
      </c>
      <c r="G5106" t="str">
        <f>VLOOKUP(Table1[[#This Row],[Week]],MonthWeek,3,FALSE)</f>
        <v>Mar</v>
      </c>
      <c r="H5106" s="42">
        <v>0.05</v>
      </c>
      <c r="I5106" s="4">
        <f>VLOOKUP(Table1[[#This Row],[Week]],WeekDays,2,FALSE)*Table1[[#This Row],[%]]*0.875</f>
        <v>0.21875</v>
      </c>
      <c r="J51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5106" s="42"/>
    </row>
    <row r="5107" spans="1:11" hidden="1" x14ac:dyDescent="0.3">
      <c r="A5107" t="s">
        <v>6</v>
      </c>
      <c r="B5107" t="s">
        <v>77</v>
      </c>
      <c r="D5107" t="s">
        <v>15</v>
      </c>
      <c r="E5107" t="s">
        <v>124</v>
      </c>
      <c r="F5107">
        <v>9</v>
      </c>
      <c r="G5107" t="str">
        <f>VLOOKUP(Table1[[#This Row],[Week]],MonthWeek,3,FALSE)</f>
        <v>Mar</v>
      </c>
      <c r="H5107" s="42"/>
      <c r="I5107" s="4">
        <f>VLOOKUP(Table1[[#This Row],[Week]],WeekDays,2,FALSE)*Table1[[#This Row],[%]]*0.875</f>
        <v>0</v>
      </c>
      <c r="J51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07" s="42"/>
    </row>
    <row r="5108" spans="1:11" hidden="1" x14ac:dyDescent="0.3">
      <c r="A5108" t="s">
        <v>6</v>
      </c>
      <c r="B5108" t="s">
        <v>77</v>
      </c>
      <c r="D5108" t="s">
        <v>15</v>
      </c>
      <c r="E5108" t="s">
        <v>132</v>
      </c>
      <c r="F5108">
        <v>9</v>
      </c>
      <c r="G5108" t="str">
        <f>VLOOKUP(Table1[[#This Row],[Week]],MonthWeek,3,FALSE)</f>
        <v>Mar</v>
      </c>
      <c r="H5108" s="42"/>
      <c r="I5108" s="4">
        <f>VLOOKUP(Table1[[#This Row],[Week]],WeekDays,2,FALSE)*Table1[[#This Row],[%]]*0.875</f>
        <v>0</v>
      </c>
      <c r="J51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08" s="42"/>
    </row>
    <row r="5109" spans="1:11" hidden="1" x14ac:dyDescent="0.3">
      <c r="A5109" t="s">
        <v>6</v>
      </c>
      <c r="B5109" t="s">
        <v>77</v>
      </c>
      <c r="D5109" t="s">
        <v>0</v>
      </c>
      <c r="E5109" t="s">
        <v>6</v>
      </c>
      <c r="F5109">
        <v>9</v>
      </c>
      <c r="G5109" t="str">
        <f>VLOOKUP(Table1[[#This Row],[Week]],MonthWeek,3,FALSE)</f>
        <v>Mar</v>
      </c>
      <c r="H5109" s="42"/>
      <c r="I5109" s="4">
        <f>VLOOKUP(Table1[[#This Row],[Week]],WeekDays,2,FALSE)*Table1[[#This Row],[%]]*0.875</f>
        <v>0</v>
      </c>
      <c r="J51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09" s="42"/>
    </row>
    <row r="5110" spans="1:11" hidden="1" x14ac:dyDescent="0.3">
      <c r="A5110" t="s">
        <v>6</v>
      </c>
      <c r="B5110" t="s">
        <v>77</v>
      </c>
      <c r="D5110" t="s">
        <v>17</v>
      </c>
      <c r="E5110" t="s">
        <v>107</v>
      </c>
      <c r="F5110">
        <v>9</v>
      </c>
      <c r="G5110" t="str">
        <f>VLOOKUP(Table1[[#This Row],[Week]],MonthWeek,3,FALSE)</f>
        <v>Mar</v>
      </c>
      <c r="H5110" s="42">
        <v>0.1</v>
      </c>
      <c r="I5110" s="4">
        <f>VLOOKUP(Table1[[#This Row],[Week]],WeekDays,2,FALSE)*Table1[[#This Row],[%]]*0.875</f>
        <v>0.4375</v>
      </c>
      <c r="J51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110" s="42"/>
    </row>
    <row r="5111" spans="1:11" hidden="1" x14ac:dyDescent="0.3">
      <c r="A5111" t="s">
        <v>6</v>
      </c>
      <c r="B5111" t="s">
        <v>77</v>
      </c>
      <c r="D5111" t="s">
        <v>17</v>
      </c>
      <c r="E5111" t="s">
        <v>50</v>
      </c>
      <c r="F5111">
        <v>9</v>
      </c>
      <c r="G5111" t="str">
        <f>VLOOKUP(Table1[[#This Row],[Week]],MonthWeek,3,FALSE)</f>
        <v>Mar</v>
      </c>
      <c r="H5111" s="42"/>
      <c r="I5111" s="4">
        <f>VLOOKUP(Table1[[#This Row],[Week]],WeekDays,2,FALSE)*Table1[[#This Row],[%]]*0.875</f>
        <v>0</v>
      </c>
      <c r="J51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11" s="42"/>
    </row>
    <row r="5112" spans="1:11" hidden="1" x14ac:dyDescent="0.3">
      <c r="A5112" t="s">
        <v>6</v>
      </c>
      <c r="B5112" t="s">
        <v>156</v>
      </c>
      <c r="D5112" t="s">
        <v>19</v>
      </c>
      <c r="E5112" t="s">
        <v>73</v>
      </c>
      <c r="F5112">
        <v>9</v>
      </c>
      <c r="G5112" t="str">
        <f>VLOOKUP(Table1[[#This Row],[Week]],MonthWeek,3,FALSE)</f>
        <v>Mar</v>
      </c>
      <c r="H5112" s="42"/>
      <c r="I5112" s="4">
        <f>VLOOKUP(Table1[[#This Row],[Week]],WeekDays,2,FALSE)*Table1[[#This Row],[%]]*0.875</f>
        <v>0</v>
      </c>
      <c r="J51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12" s="42"/>
    </row>
    <row r="5113" spans="1:11" hidden="1" x14ac:dyDescent="0.3">
      <c r="A5113" t="s">
        <v>6</v>
      </c>
      <c r="B5113" t="s">
        <v>156</v>
      </c>
      <c r="D5113" t="s">
        <v>19</v>
      </c>
      <c r="E5113" t="s">
        <v>51</v>
      </c>
      <c r="F5113">
        <v>9</v>
      </c>
      <c r="G5113" t="str">
        <f>VLOOKUP(Table1[[#This Row],[Week]],MonthWeek,3,FALSE)</f>
        <v>Mar</v>
      </c>
      <c r="H5113" s="42"/>
      <c r="I5113" s="4">
        <f>VLOOKUP(Table1[[#This Row],[Week]],WeekDays,2,FALSE)*Table1[[#This Row],[%]]*0.875</f>
        <v>0</v>
      </c>
      <c r="J51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13" s="42"/>
    </row>
    <row r="5114" spans="1:11" hidden="1" x14ac:dyDescent="0.3">
      <c r="A5114" t="s">
        <v>6</v>
      </c>
      <c r="B5114" t="s">
        <v>156</v>
      </c>
      <c r="D5114" t="s">
        <v>15</v>
      </c>
      <c r="E5114" t="s">
        <v>127</v>
      </c>
      <c r="F5114">
        <v>9</v>
      </c>
      <c r="G5114" t="str">
        <f>VLOOKUP(Table1[[#This Row],[Week]],MonthWeek,3,FALSE)</f>
        <v>Mar</v>
      </c>
      <c r="H5114" s="42"/>
      <c r="I5114" s="4">
        <f>VLOOKUP(Table1[[#This Row],[Week]],WeekDays,2,FALSE)*Table1[[#This Row],[%]]*0.875</f>
        <v>0</v>
      </c>
      <c r="J51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14" s="42"/>
    </row>
    <row r="5115" spans="1:11" hidden="1" x14ac:dyDescent="0.3">
      <c r="A5115" t="s">
        <v>6</v>
      </c>
      <c r="B5115" t="s">
        <v>156</v>
      </c>
      <c r="D5115" t="s">
        <v>0</v>
      </c>
      <c r="E5115" t="s">
        <v>6</v>
      </c>
      <c r="F5115">
        <v>9</v>
      </c>
      <c r="G5115" t="str">
        <f>VLOOKUP(Table1[[#This Row],[Week]],MonthWeek,3,FALSE)</f>
        <v>Mar</v>
      </c>
      <c r="H5115" s="42"/>
      <c r="I5115" s="4">
        <f>VLOOKUP(Table1[[#This Row],[Week]],WeekDays,2,FALSE)*Table1[[#This Row],[%]]*0.875</f>
        <v>0</v>
      </c>
      <c r="J51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15" s="42"/>
    </row>
    <row r="5116" spans="1:11" hidden="1" x14ac:dyDescent="0.3">
      <c r="A5116" t="s">
        <v>6</v>
      </c>
      <c r="B5116" t="s">
        <v>156</v>
      </c>
      <c r="D5116" t="s">
        <v>17</v>
      </c>
      <c r="E5116" t="s">
        <v>79</v>
      </c>
      <c r="F5116">
        <v>9</v>
      </c>
      <c r="G5116" t="str">
        <f>VLOOKUP(Table1[[#This Row],[Week]],MonthWeek,3,FALSE)</f>
        <v>Mar</v>
      </c>
      <c r="H5116" s="42"/>
      <c r="I5116" s="4">
        <f>VLOOKUP(Table1[[#This Row],[Week]],WeekDays,2,FALSE)*Table1[[#This Row],[%]]*0.875</f>
        <v>0</v>
      </c>
      <c r="J51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16" s="42"/>
    </row>
    <row r="5117" spans="1:11" hidden="1" x14ac:dyDescent="0.3">
      <c r="A5117" t="s">
        <v>6</v>
      </c>
      <c r="B5117" t="s">
        <v>116</v>
      </c>
      <c r="D5117" t="s">
        <v>19</v>
      </c>
      <c r="E5117" t="s">
        <v>114</v>
      </c>
      <c r="F5117">
        <v>9</v>
      </c>
      <c r="G5117" t="str">
        <f>VLOOKUP(Table1[[#This Row],[Week]],MonthWeek,3,FALSE)</f>
        <v>Mar</v>
      </c>
      <c r="H5117" s="42"/>
      <c r="I5117" s="4">
        <f>VLOOKUP(Table1[[#This Row],[Week]],WeekDays,2,FALSE)*Table1[[#This Row],[%]]*0.875</f>
        <v>0</v>
      </c>
      <c r="J51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17" s="42"/>
    </row>
    <row r="5118" spans="1:11" hidden="1" x14ac:dyDescent="0.3">
      <c r="A5118" t="s">
        <v>6</v>
      </c>
      <c r="B5118" t="s">
        <v>116</v>
      </c>
      <c r="D5118" t="s">
        <v>15</v>
      </c>
      <c r="E5118" t="s">
        <v>122</v>
      </c>
      <c r="F5118">
        <v>9</v>
      </c>
      <c r="G5118" t="str">
        <f>VLOOKUP(Table1[[#This Row],[Week]],MonthWeek,3,FALSE)</f>
        <v>Mar</v>
      </c>
      <c r="H5118" s="42"/>
      <c r="I5118" s="4">
        <f>VLOOKUP(Table1[[#This Row],[Week]],WeekDays,2,FALSE)*Table1[[#This Row],[%]]*0.875</f>
        <v>0</v>
      </c>
      <c r="J51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18" s="42"/>
    </row>
    <row r="5119" spans="1:11" hidden="1" x14ac:dyDescent="0.3">
      <c r="A5119" t="s">
        <v>6</v>
      </c>
      <c r="B5119" t="s">
        <v>116</v>
      </c>
      <c r="D5119" t="s">
        <v>0</v>
      </c>
      <c r="E5119" t="s">
        <v>6</v>
      </c>
      <c r="F5119">
        <v>9</v>
      </c>
      <c r="G5119" t="str">
        <f>VLOOKUP(Table1[[#This Row],[Week]],MonthWeek,3,FALSE)</f>
        <v>Mar</v>
      </c>
      <c r="H5119" s="42"/>
      <c r="I5119" s="4">
        <f>VLOOKUP(Table1[[#This Row],[Week]],WeekDays,2,FALSE)*Table1[[#This Row],[%]]*0.875</f>
        <v>0</v>
      </c>
      <c r="J51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19" s="42"/>
    </row>
    <row r="5120" spans="1:11" hidden="1" x14ac:dyDescent="0.3">
      <c r="A5120" t="s">
        <v>6</v>
      </c>
      <c r="B5120" t="s">
        <v>116</v>
      </c>
      <c r="D5120" t="s">
        <v>17</v>
      </c>
      <c r="E5120" t="s">
        <v>107</v>
      </c>
      <c r="F5120">
        <v>9</v>
      </c>
      <c r="G5120" t="str">
        <f>VLOOKUP(Table1[[#This Row],[Week]],MonthWeek,3,FALSE)</f>
        <v>Mar</v>
      </c>
      <c r="H5120" s="42">
        <v>0.1</v>
      </c>
      <c r="I5120" s="4">
        <f>VLOOKUP(Table1[[#This Row],[Week]],WeekDays,2,FALSE)*Table1[[#This Row],[%]]*0.875</f>
        <v>0.4375</v>
      </c>
      <c r="J51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120" s="42"/>
    </row>
    <row r="5121" spans="1:11" hidden="1" x14ac:dyDescent="0.3">
      <c r="A5121" t="s">
        <v>6</v>
      </c>
      <c r="B5121" t="s">
        <v>116</v>
      </c>
      <c r="D5121" t="s">
        <v>17</v>
      </c>
      <c r="E5121" t="s">
        <v>50</v>
      </c>
      <c r="F5121">
        <v>9</v>
      </c>
      <c r="G5121" t="str">
        <f>VLOOKUP(Table1[[#This Row],[Week]],MonthWeek,3,FALSE)</f>
        <v>Mar</v>
      </c>
      <c r="H5121" s="42">
        <v>0.3</v>
      </c>
      <c r="I5121" s="4">
        <f>VLOOKUP(Table1[[#This Row],[Week]],WeekDays,2,FALSE)*Table1[[#This Row],[%]]*0.875</f>
        <v>1.3125</v>
      </c>
      <c r="J51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121" s="42"/>
    </row>
    <row r="5122" spans="1:11" hidden="1" x14ac:dyDescent="0.3">
      <c r="A5122" t="s">
        <v>6</v>
      </c>
      <c r="B5122" t="s">
        <v>28</v>
      </c>
      <c r="D5122" t="s">
        <v>19</v>
      </c>
      <c r="E5122" t="s">
        <v>39</v>
      </c>
      <c r="F5122">
        <v>9</v>
      </c>
      <c r="G5122" t="str">
        <f>VLOOKUP(Table1[[#This Row],[Week]],MonthWeek,3,FALSE)</f>
        <v>Mar</v>
      </c>
      <c r="H5122" s="42">
        <v>0.2</v>
      </c>
      <c r="I5122" s="4">
        <f>VLOOKUP(Table1[[#This Row],[Week]],WeekDays,2,FALSE)*Table1[[#This Row],[%]]*0.875</f>
        <v>0.875</v>
      </c>
      <c r="J51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122" s="42"/>
    </row>
    <row r="5123" spans="1:11" hidden="1" x14ac:dyDescent="0.3">
      <c r="A5123" t="s">
        <v>6</v>
      </c>
      <c r="B5123" t="s">
        <v>28</v>
      </c>
      <c r="D5123" t="s">
        <v>15</v>
      </c>
      <c r="E5123" t="s">
        <v>134</v>
      </c>
      <c r="F5123">
        <v>9</v>
      </c>
      <c r="G5123" t="str">
        <f>VLOOKUP(Table1[[#This Row],[Week]],MonthWeek,3,FALSE)</f>
        <v>Mar</v>
      </c>
      <c r="H5123" s="42">
        <v>0.4</v>
      </c>
      <c r="I5123" s="4">
        <f>VLOOKUP(Table1[[#This Row],[Week]],WeekDays,2,FALSE)*Table1[[#This Row],[%]]*0.875</f>
        <v>1.75</v>
      </c>
      <c r="J51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123" s="42"/>
    </row>
    <row r="5124" spans="1:11" hidden="1" x14ac:dyDescent="0.3">
      <c r="A5124" t="s">
        <v>6</v>
      </c>
      <c r="B5124" t="s">
        <v>28</v>
      </c>
      <c r="D5124" t="s">
        <v>15</v>
      </c>
      <c r="E5124" t="s">
        <v>127</v>
      </c>
      <c r="F5124">
        <v>9</v>
      </c>
      <c r="G5124" t="str">
        <f>VLOOKUP(Table1[[#This Row],[Week]],MonthWeek,3,FALSE)</f>
        <v>Mar</v>
      </c>
      <c r="H5124" s="42">
        <v>0.1</v>
      </c>
      <c r="I5124" s="4">
        <f>VLOOKUP(Table1[[#This Row],[Week]],WeekDays,2,FALSE)*Table1[[#This Row],[%]]*0.875</f>
        <v>0.4375</v>
      </c>
      <c r="J51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124" s="42"/>
    </row>
    <row r="5125" spans="1:11" hidden="1" x14ac:dyDescent="0.3">
      <c r="A5125" t="s">
        <v>6</v>
      </c>
      <c r="B5125" t="s">
        <v>28</v>
      </c>
      <c r="D5125" t="s">
        <v>15</v>
      </c>
      <c r="E5125" t="s">
        <v>78</v>
      </c>
      <c r="F5125">
        <v>9</v>
      </c>
      <c r="G5125" t="str">
        <f>VLOOKUP(Table1[[#This Row],[Week]],MonthWeek,3,FALSE)</f>
        <v>Mar</v>
      </c>
      <c r="H5125" s="42"/>
      <c r="I5125" s="4">
        <f>VLOOKUP(Table1[[#This Row],[Week]],WeekDays,2,FALSE)*Table1[[#This Row],[%]]*0.875</f>
        <v>0</v>
      </c>
      <c r="J51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25" s="42"/>
    </row>
    <row r="5126" spans="1:11" hidden="1" x14ac:dyDescent="0.3">
      <c r="A5126" t="s">
        <v>6</v>
      </c>
      <c r="B5126" t="s">
        <v>28</v>
      </c>
      <c r="D5126" t="s">
        <v>0</v>
      </c>
      <c r="E5126" t="s">
        <v>6</v>
      </c>
      <c r="F5126">
        <v>9</v>
      </c>
      <c r="G5126" t="str">
        <f>VLOOKUP(Table1[[#This Row],[Week]],MonthWeek,3,FALSE)</f>
        <v>Mar</v>
      </c>
      <c r="H5126" s="42">
        <v>0.4</v>
      </c>
      <c r="I5126" s="4">
        <f>VLOOKUP(Table1[[#This Row],[Week]],WeekDays,2,FALSE)*Table1[[#This Row],[%]]*0.875</f>
        <v>1.75</v>
      </c>
      <c r="J51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126" s="42"/>
    </row>
    <row r="5127" spans="1:11" hidden="1" x14ac:dyDescent="0.3">
      <c r="A5127" t="s">
        <v>6</v>
      </c>
      <c r="B5127" t="s">
        <v>28</v>
      </c>
      <c r="D5127" t="s">
        <v>17</v>
      </c>
      <c r="E5127" t="s">
        <v>79</v>
      </c>
      <c r="F5127">
        <v>9</v>
      </c>
      <c r="G5127" t="str">
        <f>VLOOKUP(Table1[[#This Row],[Week]],MonthWeek,3,FALSE)</f>
        <v>Mar</v>
      </c>
      <c r="H5127" s="42">
        <v>0.2</v>
      </c>
      <c r="I5127" s="4">
        <f>VLOOKUP(Table1[[#This Row],[Week]],WeekDays,2,FALSE)*Table1[[#This Row],[%]]*0.875</f>
        <v>0.875</v>
      </c>
      <c r="J51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127" s="42"/>
    </row>
    <row r="5128" spans="1:11" hidden="1" x14ac:dyDescent="0.3">
      <c r="A5128" t="s">
        <v>4</v>
      </c>
      <c r="B5128" t="s">
        <v>29</v>
      </c>
      <c r="D5128" t="s">
        <v>19</v>
      </c>
      <c r="E5128" t="s">
        <v>102</v>
      </c>
      <c r="F5128">
        <v>9</v>
      </c>
      <c r="G5128" t="str">
        <f>VLOOKUP(Table1[[#This Row],[Week]],MonthWeek,3,FALSE)</f>
        <v>Mar</v>
      </c>
      <c r="H5128" s="42">
        <v>0.2</v>
      </c>
      <c r="I5128" s="4">
        <f>VLOOKUP(Table1[[#This Row],[Week]],WeekDays,2,FALSE)*Table1[[#This Row],[%]]*0.875</f>
        <v>0.875</v>
      </c>
      <c r="J51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128" s="42"/>
    </row>
    <row r="5129" spans="1:11" hidden="1" x14ac:dyDescent="0.3">
      <c r="A5129" t="s">
        <v>4</v>
      </c>
      <c r="B5129" t="s">
        <v>29</v>
      </c>
      <c r="D5129" t="s">
        <v>15</v>
      </c>
      <c r="E5129" t="s">
        <v>130</v>
      </c>
      <c r="F5129">
        <v>9</v>
      </c>
      <c r="G5129" t="str">
        <f>VLOOKUP(Table1[[#This Row],[Week]],MonthWeek,3,FALSE)</f>
        <v>Mar</v>
      </c>
      <c r="H5129" s="42"/>
      <c r="I5129" s="4">
        <f>VLOOKUP(Table1[[#This Row],[Week]],WeekDays,2,FALSE)*Table1[[#This Row],[%]]*0.875</f>
        <v>0</v>
      </c>
      <c r="J51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29" s="42"/>
    </row>
    <row r="5130" spans="1:11" hidden="1" x14ac:dyDescent="0.3">
      <c r="A5130" t="s">
        <v>4</v>
      </c>
      <c r="B5130" t="s">
        <v>29</v>
      </c>
      <c r="D5130" t="s">
        <v>15</v>
      </c>
      <c r="E5130" t="s">
        <v>37</v>
      </c>
      <c r="F5130">
        <v>9</v>
      </c>
      <c r="G5130" t="str">
        <f>VLOOKUP(Table1[[#This Row],[Week]],MonthWeek,3,FALSE)</f>
        <v>Mar</v>
      </c>
      <c r="H5130" s="42">
        <v>0.25</v>
      </c>
      <c r="I5130" s="4">
        <f>VLOOKUP(Table1[[#This Row],[Week]],WeekDays,2,FALSE)*Table1[[#This Row],[%]]*0.875</f>
        <v>1.09375</v>
      </c>
      <c r="J51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5130" s="42"/>
    </row>
    <row r="5131" spans="1:11" hidden="1" x14ac:dyDescent="0.3">
      <c r="A5131" t="s">
        <v>4</v>
      </c>
      <c r="B5131" t="s">
        <v>29</v>
      </c>
      <c r="D5131" t="s">
        <v>0</v>
      </c>
      <c r="E5131" t="s">
        <v>4</v>
      </c>
      <c r="F5131">
        <v>9</v>
      </c>
      <c r="G5131" t="str">
        <f>VLOOKUP(Table1[[#This Row],[Week]],MonthWeek,3,FALSE)</f>
        <v>Mar</v>
      </c>
      <c r="H5131" s="42">
        <v>0.2</v>
      </c>
      <c r="I5131" s="4">
        <f>VLOOKUP(Table1[[#This Row],[Week]],WeekDays,2,FALSE)*Table1[[#This Row],[%]]*0.875</f>
        <v>0.875</v>
      </c>
      <c r="J51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131" s="42"/>
    </row>
    <row r="5132" spans="1:11" hidden="1" x14ac:dyDescent="0.3">
      <c r="A5132" t="s">
        <v>4</v>
      </c>
      <c r="B5132" t="s">
        <v>29</v>
      </c>
      <c r="D5132" t="s">
        <v>17</v>
      </c>
      <c r="E5132" t="s">
        <v>79</v>
      </c>
      <c r="F5132">
        <v>9</v>
      </c>
      <c r="G5132" t="str">
        <f>VLOOKUP(Table1[[#This Row],[Week]],MonthWeek,3,FALSE)</f>
        <v>Mar</v>
      </c>
      <c r="H5132" s="42">
        <v>0.2</v>
      </c>
      <c r="I5132" s="4">
        <f>VLOOKUP(Table1[[#This Row],[Week]],WeekDays,2,FALSE)*Table1[[#This Row],[%]]*0.875</f>
        <v>0.875</v>
      </c>
      <c r="J51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132" s="42"/>
    </row>
    <row r="5133" spans="1:11" hidden="1" x14ac:dyDescent="0.3">
      <c r="A5133" t="s">
        <v>4</v>
      </c>
      <c r="B5133" t="s">
        <v>95</v>
      </c>
      <c r="D5133" t="s">
        <v>19</v>
      </c>
      <c r="E5133" t="s">
        <v>114</v>
      </c>
      <c r="F5133">
        <v>9</v>
      </c>
      <c r="G5133" t="str">
        <f>VLOOKUP(Table1[[#This Row],[Week]],MonthWeek,3,FALSE)</f>
        <v>Mar</v>
      </c>
      <c r="H5133" s="42">
        <v>0.2</v>
      </c>
      <c r="I5133" s="4">
        <f>VLOOKUP(Table1[[#This Row],[Week]],WeekDays,2,FALSE)*Table1[[#This Row],[%]]*0.875</f>
        <v>0.875</v>
      </c>
      <c r="J51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133" s="42"/>
    </row>
    <row r="5134" spans="1:11" hidden="1" x14ac:dyDescent="0.3">
      <c r="A5134" t="s">
        <v>4</v>
      </c>
      <c r="B5134" t="s">
        <v>95</v>
      </c>
      <c r="D5134" t="s">
        <v>15</v>
      </c>
      <c r="E5134" t="s">
        <v>130</v>
      </c>
      <c r="F5134">
        <v>9</v>
      </c>
      <c r="G5134" t="str">
        <f>VLOOKUP(Table1[[#This Row],[Week]],MonthWeek,3,FALSE)</f>
        <v>Mar</v>
      </c>
      <c r="H5134" s="42">
        <v>0.4</v>
      </c>
      <c r="I5134" s="4">
        <f>VLOOKUP(Table1[[#This Row],[Week]],WeekDays,2,FALSE)*Table1[[#This Row],[%]]*0.875</f>
        <v>1.75</v>
      </c>
      <c r="J51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134" s="42"/>
    </row>
    <row r="5135" spans="1:11" hidden="1" x14ac:dyDescent="0.3">
      <c r="A5135" t="s">
        <v>4</v>
      </c>
      <c r="B5135" t="s">
        <v>95</v>
      </c>
      <c r="D5135" t="s">
        <v>15</v>
      </c>
      <c r="E5135" t="s">
        <v>37</v>
      </c>
      <c r="F5135">
        <v>9</v>
      </c>
      <c r="G5135" t="str">
        <f>VLOOKUP(Table1[[#This Row],[Week]],MonthWeek,3,FALSE)</f>
        <v>Mar</v>
      </c>
      <c r="H5135" s="42"/>
      <c r="I5135" s="4">
        <f>VLOOKUP(Table1[[#This Row],[Week]],WeekDays,2,FALSE)*Table1[[#This Row],[%]]*0.875</f>
        <v>0</v>
      </c>
      <c r="J51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35" s="42"/>
    </row>
    <row r="5136" spans="1:11" hidden="1" x14ac:dyDescent="0.3">
      <c r="A5136" t="s">
        <v>4</v>
      </c>
      <c r="B5136" t="s">
        <v>95</v>
      </c>
      <c r="D5136" t="s">
        <v>0</v>
      </c>
      <c r="E5136" t="s">
        <v>4</v>
      </c>
      <c r="F5136">
        <v>9</v>
      </c>
      <c r="G5136" t="str">
        <f>VLOOKUP(Table1[[#This Row],[Week]],MonthWeek,3,FALSE)</f>
        <v>Mar</v>
      </c>
      <c r="H5136" s="42">
        <v>0.2</v>
      </c>
      <c r="I5136" s="4">
        <f>VLOOKUP(Table1[[#This Row],[Week]],WeekDays,2,FALSE)*Table1[[#This Row],[%]]*0.875</f>
        <v>0.875</v>
      </c>
      <c r="J51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136" s="42"/>
    </row>
    <row r="5137" spans="1:11" hidden="1" x14ac:dyDescent="0.3">
      <c r="A5137" t="s">
        <v>4</v>
      </c>
      <c r="B5137" t="s">
        <v>95</v>
      </c>
      <c r="D5137" t="s">
        <v>17</v>
      </c>
      <c r="E5137" t="s">
        <v>118</v>
      </c>
      <c r="F5137">
        <v>9</v>
      </c>
      <c r="G5137" t="str">
        <f>VLOOKUP(Table1[[#This Row],[Week]],MonthWeek,3,FALSE)</f>
        <v>Mar</v>
      </c>
      <c r="H5137" s="42">
        <v>0.2</v>
      </c>
      <c r="I5137" s="4">
        <f>VLOOKUP(Table1[[#This Row],[Week]],WeekDays,2,FALSE)*Table1[[#This Row],[%]]*0.875</f>
        <v>0.875</v>
      </c>
      <c r="J51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137" s="42"/>
    </row>
    <row r="5138" spans="1:11" hidden="1" x14ac:dyDescent="0.3">
      <c r="A5138" t="s">
        <v>13</v>
      </c>
      <c r="B5138" t="s">
        <v>67</v>
      </c>
      <c r="D5138" t="s">
        <v>19</v>
      </c>
      <c r="E5138" t="s">
        <v>108</v>
      </c>
      <c r="F5138">
        <v>9</v>
      </c>
      <c r="G5138" t="str">
        <f>VLOOKUP(Table1[[#This Row],[Week]],MonthWeek,3,FALSE)</f>
        <v>Mar</v>
      </c>
      <c r="H5138" s="42"/>
      <c r="I5138" s="4">
        <f>VLOOKUP(Table1[[#This Row],[Week]],WeekDays,2,FALSE)*Table1[[#This Row],[%]]*0.875</f>
        <v>0</v>
      </c>
      <c r="J51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38" s="42"/>
    </row>
    <row r="5139" spans="1:11" hidden="1" x14ac:dyDescent="0.3">
      <c r="A5139" t="s">
        <v>13</v>
      </c>
      <c r="B5139" t="s">
        <v>67</v>
      </c>
      <c r="D5139" t="s">
        <v>19</v>
      </c>
      <c r="E5139" t="s">
        <v>73</v>
      </c>
      <c r="F5139">
        <v>9</v>
      </c>
      <c r="G5139" t="str">
        <f>VLOOKUP(Table1[[#This Row],[Week]],MonthWeek,3,FALSE)</f>
        <v>Mar</v>
      </c>
      <c r="H5139" s="42">
        <v>0.3</v>
      </c>
      <c r="I5139" s="4">
        <f>VLOOKUP(Table1[[#This Row],[Week]],WeekDays,2,FALSE)*Table1[[#This Row],[%]]*0.875</f>
        <v>1.3125</v>
      </c>
      <c r="J51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139" s="42"/>
    </row>
    <row r="5140" spans="1:11" hidden="1" x14ac:dyDescent="0.3">
      <c r="A5140" t="s">
        <v>13</v>
      </c>
      <c r="B5140" t="s">
        <v>67</v>
      </c>
      <c r="D5140" t="s">
        <v>15</v>
      </c>
      <c r="E5140" t="s">
        <v>127</v>
      </c>
      <c r="F5140">
        <v>9</v>
      </c>
      <c r="G5140" t="str">
        <f>VLOOKUP(Table1[[#This Row],[Week]],MonthWeek,3,FALSE)</f>
        <v>Mar</v>
      </c>
      <c r="H5140" s="42">
        <v>0.3</v>
      </c>
      <c r="I5140" s="4">
        <f>VLOOKUP(Table1[[#This Row],[Week]],WeekDays,2,FALSE)*Table1[[#This Row],[%]]*0.875</f>
        <v>1.3125</v>
      </c>
      <c r="J51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140" s="42"/>
    </row>
    <row r="5141" spans="1:11" hidden="1" x14ac:dyDescent="0.3">
      <c r="A5141" t="s">
        <v>13</v>
      </c>
      <c r="B5141" t="s">
        <v>67</v>
      </c>
      <c r="D5141" t="s">
        <v>0</v>
      </c>
      <c r="E5141" t="s">
        <v>13</v>
      </c>
      <c r="F5141">
        <v>9</v>
      </c>
      <c r="G5141" t="str">
        <f>VLOOKUP(Table1[[#This Row],[Week]],MonthWeek,3,FALSE)</f>
        <v>Mar</v>
      </c>
      <c r="H5141" s="42">
        <v>0.15</v>
      </c>
      <c r="I5141" s="4">
        <f>VLOOKUP(Table1[[#This Row],[Week]],WeekDays,2,FALSE)*Table1[[#This Row],[%]]*0.875</f>
        <v>0.65625</v>
      </c>
      <c r="J51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141" s="42"/>
    </row>
    <row r="5142" spans="1:11" hidden="1" x14ac:dyDescent="0.3">
      <c r="A5142" t="s">
        <v>13</v>
      </c>
      <c r="B5142" t="s">
        <v>67</v>
      </c>
      <c r="D5142" t="s">
        <v>17</v>
      </c>
      <c r="E5142" t="s">
        <v>118</v>
      </c>
      <c r="F5142">
        <v>9</v>
      </c>
      <c r="G5142" t="str">
        <f>VLOOKUP(Table1[[#This Row],[Week]],MonthWeek,3,FALSE)</f>
        <v>Mar</v>
      </c>
      <c r="H5142" s="42">
        <v>0.2</v>
      </c>
      <c r="I5142" s="4">
        <f>VLOOKUP(Table1[[#This Row],[Week]],WeekDays,2,FALSE)*Table1[[#This Row],[%]]*0.875</f>
        <v>0.875</v>
      </c>
      <c r="J51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142" s="42"/>
    </row>
    <row r="5143" spans="1:11" hidden="1" x14ac:dyDescent="0.3">
      <c r="A5143" t="s">
        <v>6</v>
      </c>
      <c r="B5143" t="s">
        <v>31</v>
      </c>
      <c r="D5143" t="s">
        <v>19</v>
      </c>
      <c r="E5143" t="s">
        <v>19</v>
      </c>
      <c r="F5143">
        <v>9</v>
      </c>
      <c r="G5143" t="str">
        <f>VLOOKUP(Table1[[#This Row],[Week]],MonthWeek,3,FALSE)</f>
        <v>Mar</v>
      </c>
      <c r="H5143" s="58">
        <v>1</v>
      </c>
      <c r="I5143" s="4">
        <f>VLOOKUP(Table1[[#This Row],[Week]],WeekDays,2,FALSE)*Table1[[#This Row],[%]]*0.875</f>
        <v>4.375</v>
      </c>
      <c r="J51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5144" spans="1:11" hidden="1" x14ac:dyDescent="0.3">
      <c r="A5144" t="s">
        <v>6</v>
      </c>
      <c r="B5144" t="s">
        <v>31</v>
      </c>
      <c r="D5144" t="s">
        <v>15</v>
      </c>
      <c r="E5144" t="s">
        <v>15</v>
      </c>
      <c r="F5144">
        <v>9</v>
      </c>
      <c r="G5144" t="str">
        <f>VLOOKUP(Table1[[#This Row],[Week]],MonthWeek,3,FALSE)</f>
        <v>Mar</v>
      </c>
      <c r="H5144" s="58">
        <v>3</v>
      </c>
      <c r="I5144" s="4">
        <f>VLOOKUP(Table1[[#This Row],[Week]],WeekDays,2,FALSE)*Table1[[#This Row],[%]]*0.875</f>
        <v>13.125</v>
      </c>
      <c r="J51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#VALUE!</v>
      </c>
    </row>
    <row r="5145" spans="1:11" hidden="1" x14ac:dyDescent="0.3">
      <c r="A5145" t="s">
        <v>6</v>
      </c>
      <c r="B5145" t="s">
        <v>31</v>
      </c>
      <c r="D5145" t="s">
        <v>15</v>
      </c>
      <c r="E5145" t="s">
        <v>100</v>
      </c>
      <c r="F5145">
        <v>9</v>
      </c>
      <c r="G5145" t="str">
        <f>VLOOKUP(Table1[[#This Row],[Week]],MonthWeek,3,FALSE)</f>
        <v>Mar</v>
      </c>
      <c r="I5145" s="4">
        <f>VLOOKUP(Table1[[#This Row],[Week]],WeekDays,2,FALSE)*Table1[[#This Row],[%]]*0.875</f>
        <v>0</v>
      </c>
      <c r="J514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5146" spans="1:11" hidden="1" x14ac:dyDescent="0.3">
      <c r="A5146" t="s">
        <v>6</v>
      </c>
      <c r="B5146" t="s">
        <v>31</v>
      </c>
      <c r="D5146" t="s">
        <v>15</v>
      </c>
      <c r="E5146" t="s">
        <v>86</v>
      </c>
      <c r="F5146">
        <v>9</v>
      </c>
      <c r="G5146" t="str">
        <f>VLOOKUP(Table1[[#This Row],[Week]],MonthWeek,3,FALSE)</f>
        <v>Mar</v>
      </c>
      <c r="I5146" s="4">
        <f>VLOOKUP(Table1[[#This Row],[Week]],WeekDays,2,FALSE)*Table1[[#This Row],[%]]*0.875</f>
        <v>0</v>
      </c>
      <c r="J514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row>
    <row r="5147" spans="1:11" hidden="1" x14ac:dyDescent="0.3">
      <c r="A5147" t="s">
        <v>6</v>
      </c>
      <c r="B5147" t="s">
        <v>31</v>
      </c>
      <c r="D5147" t="s">
        <v>0</v>
      </c>
      <c r="E5147" t="s">
        <v>6</v>
      </c>
      <c r="F5147">
        <v>9</v>
      </c>
      <c r="G5147" t="str">
        <f>VLOOKUP(Table1[[#This Row],[Week]],MonthWeek,3,FALSE)</f>
        <v>Mar</v>
      </c>
      <c r="I5147" s="4">
        <f>VLOOKUP(Table1[[#This Row],[Week]],WeekDays,2,FALSE)*Table1[[#This Row],[%]]*0.875</f>
        <v>0</v>
      </c>
      <c r="J51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row>
    <row r="5148" spans="1:11" hidden="1" x14ac:dyDescent="0.3">
      <c r="A5148" t="s">
        <v>6</v>
      </c>
      <c r="B5148" t="s">
        <v>31</v>
      </c>
      <c r="D5148" t="s">
        <v>17</v>
      </c>
      <c r="E5148" t="s">
        <v>17</v>
      </c>
      <c r="F5148">
        <v>9</v>
      </c>
      <c r="G5148" t="str">
        <f>VLOOKUP(Table1[[#This Row],[Week]],MonthWeek,3,FALSE)</f>
        <v>Mar</v>
      </c>
      <c r="H5148" s="58">
        <v>2</v>
      </c>
      <c r="I5148" s="4">
        <f>VLOOKUP(Table1[[#This Row],[Week]],WeekDays,2,FALSE)*Table1[[#This Row],[%]]*0.875</f>
        <v>8.75</v>
      </c>
      <c r="J51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560</v>
      </c>
    </row>
    <row r="5149" spans="1:11" hidden="1" x14ac:dyDescent="0.3">
      <c r="A5149" t="s">
        <v>13</v>
      </c>
      <c r="B5149" t="s">
        <v>90</v>
      </c>
      <c r="D5149" t="s">
        <v>19</v>
      </c>
      <c r="E5149" t="s">
        <v>114</v>
      </c>
      <c r="F5149">
        <v>9</v>
      </c>
      <c r="G5149" t="str">
        <f>VLOOKUP(Table1[[#This Row],[Week]],MonthWeek,3,FALSE)</f>
        <v>Mar</v>
      </c>
      <c r="H5149" s="42"/>
      <c r="I5149" s="4">
        <f>VLOOKUP(Table1[[#This Row],[Week]],WeekDays,2,FALSE)*Table1[[#This Row],[%]]*0.875</f>
        <v>0</v>
      </c>
      <c r="J51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49" s="42"/>
    </row>
    <row r="5150" spans="1:11" hidden="1" x14ac:dyDescent="0.3">
      <c r="A5150" t="s">
        <v>13</v>
      </c>
      <c r="B5150" t="s">
        <v>90</v>
      </c>
      <c r="D5150" t="s">
        <v>19</v>
      </c>
      <c r="E5150" t="s">
        <v>39</v>
      </c>
      <c r="F5150">
        <v>9</v>
      </c>
      <c r="G5150" t="str">
        <f>VLOOKUP(Table1[[#This Row],[Week]],MonthWeek,3,FALSE)</f>
        <v>Mar</v>
      </c>
      <c r="H5150" s="42">
        <v>0.15</v>
      </c>
      <c r="I5150" s="4">
        <f>VLOOKUP(Table1[[#This Row],[Week]],WeekDays,2,FALSE)*Table1[[#This Row],[%]]*0.875</f>
        <v>0.65625</v>
      </c>
      <c r="J51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5150" s="42"/>
    </row>
    <row r="5151" spans="1:11" hidden="1" x14ac:dyDescent="0.3">
      <c r="A5151" t="s">
        <v>13</v>
      </c>
      <c r="B5151" t="s">
        <v>90</v>
      </c>
      <c r="D5151" t="s">
        <v>15</v>
      </c>
      <c r="E5151" t="s">
        <v>127</v>
      </c>
      <c r="F5151">
        <v>9</v>
      </c>
      <c r="G5151" t="str">
        <f>VLOOKUP(Table1[[#This Row],[Week]],MonthWeek,3,FALSE)</f>
        <v>Mar</v>
      </c>
      <c r="H5151" s="42"/>
      <c r="I5151" s="4">
        <f>VLOOKUP(Table1[[#This Row],[Week]],WeekDays,2,FALSE)*Table1[[#This Row],[%]]*0.875</f>
        <v>0</v>
      </c>
      <c r="J51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51" s="42"/>
    </row>
    <row r="5152" spans="1:11" hidden="1" x14ac:dyDescent="0.3">
      <c r="A5152" t="s">
        <v>13</v>
      </c>
      <c r="B5152" t="s">
        <v>90</v>
      </c>
      <c r="D5152" t="s">
        <v>15</v>
      </c>
      <c r="E5152" t="s">
        <v>138</v>
      </c>
      <c r="F5152">
        <v>9</v>
      </c>
      <c r="G5152" t="str">
        <f>VLOOKUP(Table1[[#This Row],[Week]],MonthWeek,3,FALSE)</f>
        <v>Mar</v>
      </c>
      <c r="H5152" s="42">
        <v>0.4</v>
      </c>
      <c r="I5152" s="4">
        <f>VLOOKUP(Table1[[#This Row],[Week]],WeekDays,2,FALSE)*Table1[[#This Row],[%]]*0.875</f>
        <v>1.75</v>
      </c>
      <c r="J51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152" s="42"/>
    </row>
    <row r="5153" spans="1:11" hidden="1" x14ac:dyDescent="0.3">
      <c r="A5153" t="s">
        <v>13</v>
      </c>
      <c r="B5153" t="s">
        <v>90</v>
      </c>
      <c r="D5153" t="s">
        <v>0</v>
      </c>
      <c r="E5153" t="s">
        <v>13</v>
      </c>
      <c r="F5153">
        <v>9</v>
      </c>
      <c r="G5153" t="str">
        <f>VLOOKUP(Table1[[#This Row],[Week]],MonthWeek,3,FALSE)</f>
        <v>Mar</v>
      </c>
      <c r="H5153" s="42">
        <v>0.15</v>
      </c>
      <c r="I5153" s="4">
        <f>VLOOKUP(Table1[[#This Row],[Week]],WeekDays,2,FALSE)*Table1[[#This Row],[%]]*0.875</f>
        <v>0.65625</v>
      </c>
      <c r="J51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153" s="42"/>
    </row>
    <row r="5154" spans="1:11" hidden="1" x14ac:dyDescent="0.3">
      <c r="A5154" t="s">
        <v>13</v>
      </c>
      <c r="B5154" t="s">
        <v>90</v>
      </c>
      <c r="D5154" t="s">
        <v>17</v>
      </c>
      <c r="E5154" t="s">
        <v>118</v>
      </c>
      <c r="F5154">
        <v>9</v>
      </c>
      <c r="G5154" t="str">
        <f>VLOOKUP(Table1[[#This Row],[Week]],MonthWeek,3,FALSE)</f>
        <v>Mar</v>
      </c>
      <c r="H5154" s="42">
        <v>0.2</v>
      </c>
      <c r="I5154" s="4">
        <f>VLOOKUP(Table1[[#This Row],[Week]],WeekDays,2,FALSE)*Table1[[#This Row],[%]]*0.875</f>
        <v>0.875</v>
      </c>
      <c r="J51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154" s="42"/>
    </row>
    <row r="5155" spans="1:11" hidden="1" x14ac:dyDescent="0.3">
      <c r="A5155" t="s">
        <v>13</v>
      </c>
      <c r="B5155" t="s">
        <v>59</v>
      </c>
      <c r="D5155" t="s">
        <v>19</v>
      </c>
      <c r="E5155" t="s">
        <v>102</v>
      </c>
      <c r="F5155">
        <v>9</v>
      </c>
      <c r="G5155" t="str">
        <f>VLOOKUP(Table1[[#This Row],[Week]],MonthWeek,3,FALSE)</f>
        <v>Mar</v>
      </c>
      <c r="H5155" s="42"/>
      <c r="I5155" s="4">
        <f>VLOOKUP(Table1[[#This Row],[Week]],WeekDays,2,FALSE)*Table1[[#This Row],[%]]*0.875</f>
        <v>0</v>
      </c>
      <c r="J51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55" s="42"/>
    </row>
    <row r="5156" spans="1:11" hidden="1" x14ac:dyDescent="0.3">
      <c r="A5156" t="s">
        <v>13</v>
      </c>
      <c r="B5156" t="s">
        <v>59</v>
      </c>
      <c r="D5156" t="s">
        <v>19</v>
      </c>
      <c r="E5156" t="s">
        <v>39</v>
      </c>
      <c r="F5156">
        <v>9</v>
      </c>
      <c r="G5156" t="str">
        <f>VLOOKUP(Table1[[#This Row],[Week]],MonthWeek,3,FALSE)</f>
        <v>Mar</v>
      </c>
      <c r="H5156" s="42">
        <v>0.25</v>
      </c>
      <c r="I5156" s="4">
        <f>VLOOKUP(Table1[[#This Row],[Week]],WeekDays,2,FALSE)*Table1[[#This Row],[%]]*0.875</f>
        <v>1.09375</v>
      </c>
      <c r="J51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156" s="42"/>
    </row>
    <row r="5157" spans="1:11" hidden="1" x14ac:dyDescent="0.3">
      <c r="A5157" t="s">
        <v>13</v>
      </c>
      <c r="B5157" t="s">
        <v>59</v>
      </c>
      <c r="D5157" t="s">
        <v>15</v>
      </c>
      <c r="E5157" t="s">
        <v>92</v>
      </c>
      <c r="F5157">
        <v>9</v>
      </c>
      <c r="G5157" t="str">
        <f>VLOOKUP(Table1[[#This Row],[Week]],MonthWeek,3,FALSE)</f>
        <v>Mar</v>
      </c>
      <c r="H5157" s="42"/>
      <c r="I5157" s="4">
        <f>VLOOKUP(Table1[[#This Row],[Week]],WeekDays,2,FALSE)*Table1[[#This Row],[%]]*0.875</f>
        <v>0</v>
      </c>
      <c r="J51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57" s="42"/>
    </row>
    <row r="5158" spans="1:11" hidden="1" x14ac:dyDescent="0.3">
      <c r="A5158" t="s">
        <v>13</v>
      </c>
      <c r="B5158" t="s">
        <v>59</v>
      </c>
      <c r="D5158" t="s">
        <v>15</v>
      </c>
      <c r="E5158" t="s">
        <v>128</v>
      </c>
      <c r="F5158">
        <v>9</v>
      </c>
      <c r="G5158" t="str">
        <f>VLOOKUP(Table1[[#This Row],[Week]],MonthWeek,3,FALSE)</f>
        <v>Mar</v>
      </c>
      <c r="H5158" s="42">
        <v>0.4</v>
      </c>
      <c r="I5158" s="4">
        <f>VLOOKUP(Table1[[#This Row],[Week]],WeekDays,2,FALSE)*Table1[[#This Row],[%]]*0.875</f>
        <v>1.75</v>
      </c>
      <c r="J51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158" s="42"/>
    </row>
    <row r="5159" spans="1:11" hidden="1" x14ac:dyDescent="0.3">
      <c r="A5159" t="s">
        <v>13</v>
      </c>
      <c r="B5159" t="s">
        <v>59</v>
      </c>
      <c r="D5159" t="s">
        <v>15</v>
      </c>
      <c r="E5159" t="s">
        <v>78</v>
      </c>
      <c r="F5159">
        <v>9</v>
      </c>
      <c r="G5159" t="str">
        <f>VLOOKUP(Table1[[#This Row],[Week]],MonthWeek,3,FALSE)</f>
        <v>Mar</v>
      </c>
      <c r="H5159" s="42"/>
      <c r="I5159" s="4">
        <f>VLOOKUP(Table1[[#This Row],[Week]],WeekDays,2,FALSE)*Table1[[#This Row],[%]]*0.875</f>
        <v>0</v>
      </c>
      <c r="J51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59" s="42"/>
    </row>
    <row r="5160" spans="1:11" hidden="1" x14ac:dyDescent="0.3">
      <c r="A5160" t="s">
        <v>13</v>
      </c>
      <c r="B5160" t="s">
        <v>59</v>
      </c>
      <c r="D5160" t="s">
        <v>0</v>
      </c>
      <c r="E5160" t="s">
        <v>13</v>
      </c>
      <c r="F5160">
        <v>9</v>
      </c>
      <c r="G5160" t="str">
        <f>VLOOKUP(Table1[[#This Row],[Week]],MonthWeek,3,FALSE)</f>
        <v>Mar</v>
      </c>
      <c r="H5160" s="42">
        <v>0.15</v>
      </c>
      <c r="I5160" s="4">
        <f>VLOOKUP(Table1[[#This Row],[Week]],WeekDays,2,FALSE)*Table1[[#This Row],[%]]*0.875</f>
        <v>0.65625</v>
      </c>
      <c r="J51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160" s="42"/>
    </row>
    <row r="5161" spans="1:11" hidden="1" x14ac:dyDescent="0.3">
      <c r="A5161" t="s">
        <v>13</v>
      </c>
      <c r="B5161" t="s">
        <v>59</v>
      </c>
      <c r="D5161" t="s">
        <v>17</v>
      </c>
      <c r="E5161" t="s">
        <v>72</v>
      </c>
      <c r="F5161">
        <v>9</v>
      </c>
      <c r="G5161" t="str">
        <f>VLOOKUP(Table1[[#This Row],[Week]],MonthWeek,3,FALSE)</f>
        <v>Mar</v>
      </c>
      <c r="H5161" s="42">
        <v>0.2</v>
      </c>
      <c r="I5161" s="4">
        <f>VLOOKUP(Table1[[#This Row],[Week]],WeekDays,2,FALSE)*Table1[[#This Row],[%]]*0.875</f>
        <v>0.875</v>
      </c>
      <c r="J51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161" s="42"/>
    </row>
    <row r="5162" spans="1:11" hidden="1" x14ac:dyDescent="0.3">
      <c r="A5162" t="s">
        <v>10</v>
      </c>
      <c r="B5162" t="s">
        <v>10</v>
      </c>
      <c r="D5162" t="s">
        <v>17</v>
      </c>
      <c r="E5162" t="s">
        <v>72</v>
      </c>
      <c r="F5162">
        <v>9</v>
      </c>
      <c r="G5162" t="str">
        <f>VLOOKUP(Table1[[#This Row],[Week]],MonthWeek,3,FALSE)</f>
        <v>Mar</v>
      </c>
      <c r="H5162" s="42"/>
      <c r="I5162" s="4">
        <f>VLOOKUP(Table1[[#This Row],[Week]],WeekDays,2,FALSE)*Table1[[#This Row],[%]]*0.875</f>
        <v>0</v>
      </c>
      <c r="J51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62" s="42"/>
    </row>
    <row r="5163" spans="1:11" hidden="1" x14ac:dyDescent="0.3">
      <c r="A5163" t="s">
        <v>10</v>
      </c>
      <c r="B5163" t="s">
        <v>10</v>
      </c>
      <c r="D5163" t="s">
        <v>17</v>
      </c>
      <c r="E5163" t="s">
        <v>79</v>
      </c>
      <c r="F5163">
        <v>9</v>
      </c>
      <c r="G5163" t="str">
        <f>VLOOKUP(Table1[[#This Row],[Week]],MonthWeek,3,FALSE)</f>
        <v>Mar</v>
      </c>
      <c r="H5163" s="42"/>
      <c r="I5163" s="4">
        <f>VLOOKUP(Table1[[#This Row],[Week]],WeekDays,2,FALSE)*Table1[[#This Row],[%]]*0.875</f>
        <v>0</v>
      </c>
      <c r="J51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63" s="42"/>
    </row>
    <row r="5164" spans="1:11" hidden="1" x14ac:dyDescent="0.3">
      <c r="A5164" t="s">
        <v>10</v>
      </c>
      <c r="B5164" t="s">
        <v>10</v>
      </c>
      <c r="D5164" t="s">
        <v>17</v>
      </c>
      <c r="E5164" t="s">
        <v>62</v>
      </c>
      <c r="F5164">
        <v>9</v>
      </c>
      <c r="G5164" t="str">
        <f>VLOOKUP(Table1[[#This Row],[Week]],MonthWeek,3,FALSE)</f>
        <v>Mar</v>
      </c>
      <c r="H5164" s="42"/>
      <c r="I5164" s="4">
        <f>VLOOKUP(Table1[[#This Row],[Week]],WeekDays,2,FALSE)*Table1[[#This Row],[%]]*0.875</f>
        <v>0</v>
      </c>
      <c r="J51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64" s="42"/>
    </row>
    <row r="5165" spans="1:11" hidden="1" x14ac:dyDescent="0.3">
      <c r="A5165" t="s">
        <v>4</v>
      </c>
      <c r="B5165" t="s">
        <v>45</v>
      </c>
      <c r="D5165" t="s">
        <v>19</v>
      </c>
      <c r="E5165" t="s">
        <v>102</v>
      </c>
      <c r="F5165">
        <v>9</v>
      </c>
      <c r="G5165" t="str">
        <f>VLOOKUP(Table1[[#This Row],[Week]],MonthWeek,3,FALSE)</f>
        <v>Mar</v>
      </c>
      <c r="H5165" s="42">
        <v>0.2</v>
      </c>
      <c r="I5165" s="4">
        <f>VLOOKUP(Table1[[#This Row],[Week]],WeekDays,2,FALSE)*Table1[[#This Row],[%]]*0.875</f>
        <v>0.875</v>
      </c>
      <c r="J51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165" s="42"/>
    </row>
    <row r="5166" spans="1:11" hidden="1" x14ac:dyDescent="0.3">
      <c r="A5166" t="s">
        <v>4</v>
      </c>
      <c r="B5166" t="s">
        <v>45</v>
      </c>
      <c r="D5166" t="s">
        <v>15</v>
      </c>
      <c r="E5166" t="s">
        <v>130</v>
      </c>
      <c r="F5166">
        <v>9</v>
      </c>
      <c r="G5166" t="str">
        <f>VLOOKUP(Table1[[#This Row],[Week]],MonthWeek,3,FALSE)</f>
        <v>Mar</v>
      </c>
      <c r="H5166" s="42">
        <v>0.3</v>
      </c>
      <c r="I5166" s="4">
        <f>VLOOKUP(Table1[[#This Row],[Week]],WeekDays,2,FALSE)*Table1[[#This Row],[%]]*0.875</f>
        <v>1.3125</v>
      </c>
      <c r="J51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166" s="42"/>
    </row>
    <row r="5167" spans="1:11" hidden="1" x14ac:dyDescent="0.3">
      <c r="A5167" t="s">
        <v>4</v>
      </c>
      <c r="B5167" t="s">
        <v>45</v>
      </c>
      <c r="D5167" t="s">
        <v>0</v>
      </c>
      <c r="E5167" t="s">
        <v>4</v>
      </c>
      <c r="F5167">
        <v>9</v>
      </c>
      <c r="G5167" t="str">
        <f>VLOOKUP(Table1[[#This Row],[Week]],MonthWeek,3,FALSE)</f>
        <v>Mar</v>
      </c>
      <c r="H5167" s="42">
        <v>0.2</v>
      </c>
      <c r="I5167" s="4">
        <f>VLOOKUP(Table1[[#This Row],[Week]],WeekDays,2,FALSE)*Table1[[#This Row],[%]]*0.875</f>
        <v>0.875</v>
      </c>
      <c r="J51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167" s="42"/>
    </row>
    <row r="5168" spans="1:11" hidden="1" x14ac:dyDescent="0.3">
      <c r="A5168" t="s">
        <v>4</v>
      </c>
      <c r="B5168" t="s">
        <v>45</v>
      </c>
      <c r="D5168" t="s">
        <v>17</v>
      </c>
      <c r="E5168" t="s">
        <v>118</v>
      </c>
      <c r="F5168">
        <v>9</v>
      </c>
      <c r="G5168" t="str">
        <f>VLOOKUP(Table1[[#This Row],[Week]],MonthWeek,3,FALSE)</f>
        <v>Mar</v>
      </c>
      <c r="H5168" s="42">
        <v>0.2</v>
      </c>
      <c r="I5168" s="4">
        <f>VLOOKUP(Table1[[#This Row],[Week]],WeekDays,2,FALSE)*Table1[[#This Row],[%]]*0.875</f>
        <v>0.875</v>
      </c>
      <c r="J51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168" s="42"/>
    </row>
    <row r="5169" spans="1:11" hidden="1" x14ac:dyDescent="0.3">
      <c r="A5169" t="s">
        <v>13</v>
      </c>
      <c r="B5169" t="s">
        <v>98</v>
      </c>
      <c r="D5169" t="s">
        <v>19</v>
      </c>
      <c r="E5169" t="s">
        <v>39</v>
      </c>
      <c r="F5169">
        <v>9</v>
      </c>
      <c r="G5169" t="str">
        <f>VLOOKUP(Table1[[#This Row],[Week]],MonthWeek,3,FALSE)</f>
        <v>Mar</v>
      </c>
      <c r="H5169" s="42">
        <v>0.25</v>
      </c>
      <c r="I5169" s="4">
        <f>VLOOKUP(Table1[[#This Row],[Week]],WeekDays,2,FALSE)*Table1[[#This Row],[%]]*0.875</f>
        <v>1.09375</v>
      </c>
      <c r="J51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169" s="42"/>
    </row>
    <row r="5170" spans="1:11" hidden="1" x14ac:dyDescent="0.3">
      <c r="A5170" t="s">
        <v>13</v>
      </c>
      <c r="B5170" t="s">
        <v>98</v>
      </c>
      <c r="D5170" t="s">
        <v>15</v>
      </c>
      <c r="E5170" t="s">
        <v>126</v>
      </c>
      <c r="F5170">
        <v>9</v>
      </c>
      <c r="G5170" t="str">
        <f>VLOOKUP(Table1[[#This Row],[Week]],MonthWeek,3,FALSE)</f>
        <v>Mar</v>
      </c>
      <c r="H5170" s="42"/>
      <c r="I5170" s="4">
        <f>VLOOKUP(Table1[[#This Row],[Week]],WeekDays,2,FALSE)*Table1[[#This Row],[%]]*0.875</f>
        <v>0</v>
      </c>
      <c r="J51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70" s="42"/>
    </row>
    <row r="5171" spans="1:11" hidden="1" x14ac:dyDescent="0.3">
      <c r="A5171" t="s">
        <v>13</v>
      </c>
      <c r="B5171" t="s">
        <v>98</v>
      </c>
      <c r="D5171" t="s">
        <v>15</v>
      </c>
      <c r="E5171" t="s">
        <v>117</v>
      </c>
      <c r="F5171">
        <v>9</v>
      </c>
      <c r="G5171" t="str">
        <f>VLOOKUP(Table1[[#This Row],[Week]],MonthWeek,3,FALSE)</f>
        <v>Mar</v>
      </c>
      <c r="H5171" s="42">
        <v>0.3</v>
      </c>
      <c r="I5171" s="4">
        <f>VLOOKUP(Table1[[#This Row],[Week]],WeekDays,2,FALSE)*Table1[[#This Row],[%]]*0.875</f>
        <v>1.3125</v>
      </c>
      <c r="J517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171" s="42"/>
    </row>
    <row r="5172" spans="1:11" hidden="1" x14ac:dyDescent="0.3">
      <c r="A5172" t="s">
        <v>13</v>
      </c>
      <c r="B5172" t="s">
        <v>98</v>
      </c>
      <c r="D5172" t="s">
        <v>0</v>
      </c>
      <c r="E5172" t="s">
        <v>13</v>
      </c>
      <c r="F5172">
        <v>9</v>
      </c>
      <c r="G5172" t="str">
        <f>VLOOKUP(Table1[[#This Row],[Week]],MonthWeek,3,FALSE)</f>
        <v>Mar</v>
      </c>
      <c r="H5172" s="42">
        <v>0.15</v>
      </c>
      <c r="I5172" s="4">
        <f>VLOOKUP(Table1[[#This Row],[Week]],WeekDays,2,FALSE)*Table1[[#This Row],[%]]*0.875</f>
        <v>0.65625</v>
      </c>
      <c r="J51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172" s="42"/>
    </row>
    <row r="5173" spans="1:11" hidden="1" x14ac:dyDescent="0.3">
      <c r="A5173" t="s">
        <v>13</v>
      </c>
      <c r="B5173" t="s">
        <v>98</v>
      </c>
      <c r="D5173" t="s">
        <v>17</v>
      </c>
      <c r="E5173" t="s">
        <v>72</v>
      </c>
      <c r="F5173">
        <v>9</v>
      </c>
      <c r="G5173" t="str">
        <f>VLOOKUP(Table1[[#This Row],[Week]],MonthWeek,3,FALSE)</f>
        <v>Mar</v>
      </c>
      <c r="H5173" s="42">
        <v>0.2</v>
      </c>
      <c r="I5173" s="4">
        <f>VLOOKUP(Table1[[#This Row],[Week]],WeekDays,2,FALSE)*Table1[[#This Row],[%]]*0.875</f>
        <v>0.875</v>
      </c>
      <c r="J51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173" s="42"/>
    </row>
    <row r="5174" spans="1:11" hidden="1" x14ac:dyDescent="0.3">
      <c r="A5174" t="s">
        <v>4</v>
      </c>
      <c r="B5174" t="s">
        <v>32</v>
      </c>
      <c r="D5174" t="s">
        <v>15</v>
      </c>
      <c r="E5174" t="s">
        <v>37</v>
      </c>
      <c r="F5174">
        <v>9</v>
      </c>
      <c r="G5174" t="str">
        <f>VLOOKUP(Table1[[#This Row],[Week]],MonthWeek,3,FALSE)</f>
        <v>Mar</v>
      </c>
      <c r="H5174" s="42"/>
      <c r="I5174" s="4">
        <f>VLOOKUP(Table1[[#This Row],[Week]],WeekDays,2,FALSE)*Table1[[#This Row],[%]]*0.875</f>
        <v>0</v>
      </c>
      <c r="J51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74" s="42"/>
    </row>
    <row r="5175" spans="1:11" hidden="1" x14ac:dyDescent="0.3">
      <c r="A5175" t="s">
        <v>4</v>
      </c>
      <c r="B5175" t="s">
        <v>32</v>
      </c>
      <c r="D5175" t="s">
        <v>15</v>
      </c>
      <c r="E5175" t="s">
        <v>134</v>
      </c>
      <c r="F5175">
        <v>9</v>
      </c>
      <c r="G5175" t="str">
        <f>VLOOKUP(Table1[[#This Row],[Week]],MonthWeek,3,FALSE)</f>
        <v>Mar</v>
      </c>
      <c r="H5175" s="42"/>
      <c r="I5175" s="4">
        <f>VLOOKUP(Table1[[#This Row],[Week]],WeekDays,2,FALSE)*Table1[[#This Row],[%]]*0.875</f>
        <v>0</v>
      </c>
      <c r="J51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75" s="42"/>
    </row>
    <row r="5176" spans="1:11" hidden="1" x14ac:dyDescent="0.3">
      <c r="A5176" t="s">
        <v>4</v>
      </c>
      <c r="B5176" t="s">
        <v>32</v>
      </c>
      <c r="D5176" t="s">
        <v>15</v>
      </c>
      <c r="E5176" t="s">
        <v>135</v>
      </c>
      <c r="F5176">
        <v>9</v>
      </c>
      <c r="G5176" t="str">
        <f>VLOOKUP(Table1[[#This Row],[Week]],MonthWeek,3,FALSE)</f>
        <v>Mar</v>
      </c>
      <c r="H5176" s="42"/>
      <c r="I5176" s="4">
        <f>VLOOKUP(Table1[[#This Row],[Week]],WeekDays,2,FALSE)*Table1[[#This Row],[%]]*0.875</f>
        <v>0</v>
      </c>
      <c r="J51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76" s="42"/>
    </row>
    <row r="5177" spans="1:11" hidden="1" x14ac:dyDescent="0.3">
      <c r="A5177" t="s">
        <v>4</v>
      </c>
      <c r="B5177" t="s">
        <v>32</v>
      </c>
      <c r="D5177" t="s">
        <v>0</v>
      </c>
      <c r="E5177" t="s">
        <v>4</v>
      </c>
      <c r="F5177">
        <v>9</v>
      </c>
      <c r="G5177" t="str">
        <f>VLOOKUP(Table1[[#This Row],[Week]],MonthWeek,3,FALSE)</f>
        <v>Mar</v>
      </c>
      <c r="H5177" s="42"/>
      <c r="I5177" s="4">
        <f>VLOOKUP(Table1[[#This Row],[Week]],WeekDays,2,FALSE)*Table1[[#This Row],[%]]*0.875</f>
        <v>0</v>
      </c>
      <c r="J51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77" s="42"/>
    </row>
    <row r="5178" spans="1:11" hidden="1" x14ac:dyDescent="0.3">
      <c r="A5178" t="s">
        <v>4</v>
      </c>
      <c r="B5178" t="s">
        <v>32</v>
      </c>
      <c r="D5178" t="s">
        <v>17</v>
      </c>
      <c r="E5178" t="s">
        <v>79</v>
      </c>
      <c r="F5178">
        <v>9</v>
      </c>
      <c r="G5178" t="str">
        <f>VLOOKUP(Table1[[#This Row],[Week]],MonthWeek,3,FALSE)</f>
        <v>Mar</v>
      </c>
      <c r="H5178" s="42"/>
      <c r="I5178" s="4">
        <f>VLOOKUP(Table1[[#This Row],[Week]],WeekDays,2,FALSE)*Table1[[#This Row],[%]]*0.875</f>
        <v>0</v>
      </c>
      <c r="J51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78" s="42"/>
    </row>
    <row r="5179" spans="1:11" hidden="1" x14ac:dyDescent="0.3">
      <c r="A5179" t="s">
        <v>6</v>
      </c>
      <c r="B5179" t="s">
        <v>56</v>
      </c>
      <c r="D5179" t="s">
        <v>19</v>
      </c>
      <c r="E5179" t="s">
        <v>114</v>
      </c>
      <c r="F5179">
        <v>9</v>
      </c>
      <c r="G5179" t="str">
        <f>VLOOKUP(Table1[[#This Row],[Week]],MonthWeek,3,FALSE)</f>
        <v>Mar</v>
      </c>
      <c r="H5179" s="42"/>
      <c r="I5179" s="4">
        <f>VLOOKUP(Table1[[#This Row],[Week]],WeekDays,2,FALSE)*Table1[[#This Row],[%]]*0.875</f>
        <v>0</v>
      </c>
      <c r="J51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79" s="42"/>
    </row>
    <row r="5180" spans="1:11" hidden="1" x14ac:dyDescent="0.3">
      <c r="A5180" t="s">
        <v>6</v>
      </c>
      <c r="B5180" t="s">
        <v>56</v>
      </c>
      <c r="D5180" t="s">
        <v>15</v>
      </c>
      <c r="E5180" t="s">
        <v>122</v>
      </c>
      <c r="F5180">
        <v>9</v>
      </c>
      <c r="G5180" t="str">
        <f>VLOOKUP(Table1[[#This Row],[Week]],MonthWeek,3,FALSE)</f>
        <v>Mar</v>
      </c>
      <c r="H5180" s="42"/>
      <c r="I5180" s="4">
        <f>VLOOKUP(Table1[[#This Row],[Week]],WeekDays,2,FALSE)*Table1[[#This Row],[%]]*0.875</f>
        <v>0</v>
      </c>
      <c r="J51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80" s="42"/>
    </row>
    <row r="5181" spans="1:11" hidden="1" x14ac:dyDescent="0.3">
      <c r="A5181" t="s">
        <v>6</v>
      </c>
      <c r="B5181" t="s">
        <v>56</v>
      </c>
      <c r="D5181" t="s">
        <v>0</v>
      </c>
      <c r="E5181" t="s">
        <v>6</v>
      </c>
      <c r="F5181">
        <v>9</v>
      </c>
      <c r="G5181" t="str">
        <f>VLOOKUP(Table1[[#This Row],[Week]],MonthWeek,3,FALSE)</f>
        <v>Mar</v>
      </c>
      <c r="H5181" s="42"/>
      <c r="I5181" s="4">
        <f>VLOOKUP(Table1[[#This Row],[Week]],WeekDays,2,FALSE)*Table1[[#This Row],[%]]*0.875</f>
        <v>0</v>
      </c>
      <c r="J51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81" s="42"/>
    </row>
    <row r="5182" spans="1:11" hidden="1" x14ac:dyDescent="0.3">
      <c r="A5182" t="s">
        <v>6</v>
      </c>
      <c r="B5182" t="s">
        <v>56</v>
      </c>
      <c r="D5182" t="s">
        <v>17</v>
      </c>
      <c r="E5182" t="s">
        <v>50</v>
      </c>
      <c r="F5182">
        <v>9</v>
      </c>
      <c r="G5182" t="str">
        <f>VLOOKUP(Table1[[#This Row],[Week]],MonthWeek,3,FALSE)</f>
        <v>Mar</v>
      </c>
      <c r="H5182" s="42"/>
      <c r="I5182" s="4">
        <f>VLOOKUP(Table1[[#This Row],[Week]],WeekDays,2,FALSE)*Table1[[#This Row],[%]]*0.875</f>
        <v>0</v>
      </c>
      <c r="J51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82" s="42"/>
    </row>
    <row r="5183" spans="1:11" hidden="1" x14ac:dyDescent="0.3">
      <c r="A5183" t="s">
        <v>5</v>
      </c>
      <c r="B5183" t="s">
        <v>46</v>
      </c>
      <c r="D5183" t="s">
        <v>19</v>
      </c>
      <c r="E5183" t="s">
        <v>108</v>
      </c>
      <c r="F5183">
        <v>9</v>
      </c>
      <c r="G5183" t="str">
        <f>VLOOKUP(Table1[[#This Row],[Week]],MonthWeek,3,FALSE)</f>
        <v>Mar</v>
      </c>
      <c r="H5183" s="42"/>
      <c r="I5183" s="4">
        <f>VLOOKUP(Table1[[#This Row],[Week]],WeekDays,2,FALSE)*Table1[[#This Row],[%]]*0.875</f>
        <v>0</v>
      </c>
      <c r="J51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83" s="42"/>
    </row>
    <row r="5184" spans="1:11" hidden="1" x14ac:dyDescent="0.3">
      <c r="A5184" t="s">
        <v>5</v>
      </c>
      <c r="B5184" t="s">
        <v>46</v>
      </c>
      <c r="D5184" t="s">
        <v>19</v>
      </c>
      <c r="E5184" t="s">
        <v>39</v>
      </c>
      <c r="F5184">
        <v>9</v>
      </c>
      <c r="G5184" t="str">
        <f>VLOOKUP(Table1[[#This Row],[Week]],MonthWeek,3,FALSE)</f>
        <v>Mar</v>
      </c>
      <c r="H5184" s="42"/>
      <c r="I5184" s="4">
        <f>VLOOKUP(Table1[[#This Row],[Week]],WeekDays,2,FALSE)*Table1[[#This Row],[%]]*0.875</f>
        <v>0</v>
      </c>
      <c r="J51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84" s="42"/>
    </row>
    <row r="5185" spans="1:11" hidden="1" x14ac:dyDescent="0.3">
      <c r="A5185" t="s">
        <v>5</v>
      </c>
      <c r="B5185" t="s">
        <v>46</v>
      </c>
      <c r="D5185" t="s">
        <v>15</v>
      </c>
      <c r="E5185" t="s">
        <v>133</v>
      </c>
      <c r="F5185">
        <v>9</v>
      </c>
      <c r="G5185" t="str">
        <f>VLOOKUP(Table1[[#This Row],[Week]],MonthWeek,3,FALSE)</f>
        <v>Mar</v>
      </c>
      <c r="H5185" s="42"/>
      <c r="I5185" s="4">
        <f>VLOOKUP(Table1[[#This Row],[Week]],WeekDays,2,FALSE)*Table1[[#This Row],[%]]*0.875</f>
        <v>0</v>
      </c>
      <c r="J51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85" s="42"/>
    </row>
    <row r="5186" spans="1:11" hidden="1" x14ac:dyDescent="0.3">
      <c r="A5186" t="s">
        <v>5</v>
      </c>
      <c r="B5186" t="s">
        <v>46</v>
      </c>
      <c r="D5186" t="s">
        <v>15</v>
      </c>
      <c r="E5186" t="s">
        <v>78</v>
      </c>
      <c r="F5186">
        <v>9</v>
      </c>
      <c r="G5186" t="str">
        <f>VLOOKUP(Table1[[#This Row],[Week]],MonthWeek,3,FALSE)</f>
        <v>Mar</v>
      </c>
      <c r="H5186" s="42"/>
      <c r="I5186" s="4">
        <f>VLOOKUP(Table1[[#This Row],[Week]],WeekDays,2,FALSE)*Table1[[#This Row],[%]]*0.875</f>
        <v>0</v>
      </c>
      <c r="J51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86" s="42"/>
    </row>
    <row r="5187" spans="1:11" hidden="1" x14ac:dyDescent="0.3">
      <c r="A5187" t="s">
        <v>5</v>
      </c>
      <c r="B5187" t="s">
        <v>46</v>
      </c>
      <c r="D5187" t="s">
        <v>17</v>
      </c>
      <c r="E5187" t="s">
        <v>62</v>
      </c>
      <c r="F5187">
        <v>9</v>
      </c>
      <c r="G5187" t="str">
        <f>VLOOKUP(Table1[[#This Row],[Week]],MonthWeek,3,FALSE)</f>
        <v>Mar</v>
      </c>
      <c r="H5187" s="42"/>
      <c r="I5187" s="4">
        <f>VLOOKUP(Table1[[#This Row],[Week]],WeekDays,2,FALSE)*Table1[[#This Row],[%]]*0.875</f>
        <v>0</v>
      </c>
      <c r="J51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187" s="42"/>
    </row>
    <row r="5188" spans="1:11" hidden="1" x14ac:dyDescent="0.3">
      <c r="A5188" t="s">
        <v>14</v>
      </c>
      <c r="B5188" t="s">
        <v>85</v>
      </c>
      <c r="D5188" t="s">
        <v>19</v>
      </c>
      <c r="E5188" t="s">
        <v>108</v>
      </c>
      <c r="F5188">
        <v>9</v>
      </c>
      <c r="G5188" t="str">
        <f>VLOOKUP(Table1[[#This Row],[Week]],MonthWeek,3,FALSE)</f>
        <v>Mar</v>
      </c>
      <c r="H5188" s="42">
        <v>0.2</v>
      </c>
      <c r="I5188" s="4">
        <f>VLOOKUP(Table1[[#This Row],[Week]],WeekDays,2,FALSE)*Table1[[#This Row],[%]]*0.875</f>
        <v>0.875</v>
      </c>
      <c r="J51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188" s="42"/>
    </row>
    <row r="5189" spans="1:11" hidden="1" x14ac:dyDescent="0.3">
      <c r="A5189" t="s">
        <v>14</v>
      </c>
      <c r="B5189" t="s">
        <v>85</v>
      </c>
      <c r="D5189" t="s">
        <v>15</v>
      </c>
      <c r="E5189" t="s">
        <v>92</v>
      </c>
      <c r="F5189">
        <v>9</v>
      </c>
      <c r="G5189" t="str">
        <f>VLOOKUP(Table1[[#This Row],[Week]],MonthWeek,3,FALSE)</f>
        <v>Mar</v>
      </c>
      <c r="H5189" s="42">
        <v>0.45</v>
      </c>
      <c r="I5189" s="4">
        <f>VLOOKUP(Table1[[#This Row],[Week]],WeekDays,2,FALSE)*Table1[[#This Row],[%]]*0.875</f>
        <v>1.96875</v>
      </c>
      <c r="J51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189" s="42"/>
    </row>
    <row r="5190" spans="1:11" hidden="1" x14ac:dyDescent="0.3">
      <c r="A5190" t="s">
        <v>14</v>
      </c>
      <c r="B5190" t="s">
        <v>85</v>
      </c>
      <c r="D5190" t="s">
        <v>15</v>
      </c>
      <c r="E5190" t="s">
        <v>126</v>
      </c>
      <c r="F5190">
        <v>9</v>
      </c>
      <c r="G5190" t="str">
        <f>VLOOKUP(Table1[[#This Row],[Week]],MonthWeek,3,FALSE)</f>
        <v>Mar</v>
      </c>
      <c r="H5190" s="42">
        <v>0.05</v>
      </c>
      <c r="I5190" s="4">
        <f>VLOOKUP(Table1[[#This Row],[Week]],WeekDays,2,FALSE)*Table1[[#This Row],[%]]*0.875</f>
        <v>0.21875</v>
      </c>
      <c r="J51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190" s="42"/>
    </row>
    <row r="5191" spans="1:11" hidden="1" x14ac:dyDescent="0.3">
      <c r="A5191" t="s">
        <v>14</v>
      </c>
      <c r="B5191" t="s">
        <v>85</v>
      </c>
      <c r="D5191" t="s">
        <v>15</v>
      </c>
      <c r="E5191" t="s">
        <v>138</v>
      </c>
      <c r="F5191">
        <v>9</v>
      </c>
      <c r="G5191" t="str">
        <f>VLOOKUP(Table1[[#This Row],[Week]],MonthWeek,3,FALSE)</f>
        <v>Mar</v>
      </c>
      <c r="H5191" s="42">
        <v>0.1</v>
      </c>
      <c r="I5191" s="4">
        <f>VLOOKUP(Table1[[#This Row],[Week]],WeekDays,2,FALSE)*Table1[[#This Row],[%]]*0.875</f>
        <v>0.4375</v>
      </c>
      <c r="J51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191" s="42"/>
    </row>
    <row r="5192" spans="1:11" hidden="1" x14ac:dyDescent="0.3">
      <c r="A5192" t="s">
        <v>14</v>
      </c>
      <c r="B5192" t="s">
        <v>85</v>
      </c>
      <c r="D5192" t="s">
        <v>0</v>
      </c>
      <c r="E5192" t="s">
        <v>167</v>
      </c>
      <c r="F5192">
        <v>9</v>
      </c>
      <c r="G5192" t="str">
        <f>VLOOKUP(Table1[[#This Row],[Week]],MonthWeek,3,FALSE)</f>
        <v>Mar</v>
      </c>
      <c r="H5192" s="42">
        <v>0.2</v>
      </c>
      <c r="I5192" s="4">
        <f>VLOOKUP(Table1[[#This Row],[Week]],WeekDays,2,FALSE)*Table1[[#This Row],[%]]*0.875</f>
        <v>0.875</v>
      </c>
      <c r="J519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192" s="42"/>
    </row>
    <row r="5193" spans="1:11" hidden="1" x14ac:dyDescent="0.3">
      <c r="A5193" t="s">
        <v>14</v>
      </c>
      <c r="B5193" t="s">
        <v>85</v>
      </c>
      <c r="D5193" t="s">
        <v>17</v>
      </c>
      <c r="E5193" t="s">
        <v>120</v>
      </c>
      <c r="F5193">
        <v>9</v>
      </c>
      <c r="G5193" t="str">
        <f>VLOOKUP(Table1[[#This Row],[Week]],MonthWeek,3,FALSE)</f>
        <v>Mar</v>
      </c>
      <c r="H5193" s="42">
        <v>0.2</v>
      </c>
      <c r="I5193" s="4">
        <f>VLOOKUP(Table1[[#This Row],[Week]],WeekDays,2,FALSE)*Table1[[#This Row],[%]]*0.875</f>
        <v>0.875</v>
      </c>
      <c r="J51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193" s="42"/>
    </row>
    <row r="5194" spans="1:11" hidden="1" x14ac:dyDescent="0.3">
      <c r="A5194" t="s">
        <v>14</v>
      </c>
      <c r="B5194" t="s">
        <v>85</v>
      </c>
      <c r="D5194" t="s">
        <v>17</v>
      </c>
      <c r="E5194" t="s">
        <v>72</v>
      </c>
      <c r="F5194">
        <v>9</v>
      </c>
      <c r="G5194" t="str">
        <f>VLOOKUP(Table1[[#This Row],[Week]],MonthWeek,3,FALSE)</f>
        <v>Mar</v>
      </c>
      <c r="H5194" s="42">
        <v>0.1</v>
      </c>
      <c r="I5194" s="4">
        <f>VLOOKUP(Table1[[#This Row],[Week]],WeekDays,2,FALSE)*Table1[[#This Row],[%]]*0.875</f>
        <v>0.4375</v>
      </c>
      <c r="J51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194" s="42"/>
    </row>
    <row r="5195" spans="1:11" hidden="1" x14ac:dyDescent="0.3">
      <c r="A5195" t="s">
        <v>6</v>
      </c>
      <c r="B5195" t="s">
        <v>111</v>
      </c>
      <c r="D5195" t="s">
        <v>19</v>
      </c>
      <c r="E5195" t="s">
        <v>73</v>
      </c>
      <c r="F5195">
        <v>9</v>
      </c>
      <c r="G5195" t="str">
        <f>VLOOKUP(Table1[[#This Row],[Week]],MonthWeek,3,FALSE)</f>
        <v>Mar</v>
      </c>
      <c r="H5195" s="42">
        <v>0.2</v>
      </c>
      <c r="I5195" s="4">
        <f>VLOOKUP(Table1[[#This Row],[Week]],WeekDays,2,FALSE)*Table1[[#This Row],[%]]*0.875</f>
        <v>0.875</v>
      </c>
      <c r="J51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195" s="42"/>
    </row>
    <row r="5196" spans="1:11" hidden="1" x14ac:dyDescent="0.3">
      <c r="A5196" t="s">
        <v>6</v>
      </c>
      <c r="B5196" t="s">
        <v>111</v>
      </c>
      <c r="D5196" t="s">
        <v>15</v>
      </c>
      <c r="E5196" t="s">
        <v>134</v>
      </c>
      <c r="F5196">
        <v>9</v>
      </c>
      <c r="G5196" t="str">
        <f>VLOOKUP(Table1[[#This Row],[Week]],MonthWeek,3,FALSE)</f>
        <v>Mar</v>
      </c>
      <c r="H5196" s="42">
        <v>0.3</v>
      </c>
      <c r="I5196" s="4">
        <f>VLOOKUP(Table1[[#This Row],[Week]],WeekDays,2,FALSE)*Table1[[#This Row],[%]]*0.875</f>
        <v>1.3125</v>
      </c>
      <c r="J51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196" s="42"/>
    </row>
    <row r="5197" spans="1:11" hidden="1" x14ac:dyDescent="0.3">
      <c r="A5197" t="s">
        <v>6</v>
      </c>
      <c r="B5197" t="s">
        <v>111</v>
      </c>
      <c r="D5197" t="s">
        <v>15</v>
      </c>
      <c r="E5197" t="s">
        <v>127</v>
      </c>
      <c r="F5197">
        <v>9</v>
      </c>
      <c r="G5197" t="str">
        <f>VLOOKUP(Table1[[#This Row],[Week]],MonthWeek,3,FALSE)</f>
        <v>Mar</v>
      </c>
      <c r="H5197" s="42">
        <v>0.1</v>
      </c>
      <c r="I5197" s="4">
        <f>VLOOKUP(Table1[[#This Row],[Week]],WeekDays,2,FALSE)*Table1[[#This Row],[%]]*0.875</f>
        <v>0.4375</v>
      </c>
      <c r="J51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197" s="42"/>
    </row>
    <row r="5198" spans="1:11" hidden="1" x14ac:dyDescent="0.3">
      <c r="A5198" t="s">
        <v>6</v>
      </c>
      <c r="B5198" t="s">
        <v>111</v>
      </c>
      <c r="D5198" t="s">
        <v>0</v>
      </c>
      <c r="E5198" t="s">
        <v>6</v>
      </c>
      <c r="F5198">
        <v>9</v>
      </c>
      <c r="G5198" t="str">
        <f>VLOOKUP(Table1[[#This Row],[Week]],MonthWeek,3,FALSE)</f>
        <v>Mar</v>
      </c>
      <c r="H5198" s="42">
        <v>0.4</v>
      </c>
      <c r="I5198" s="4">
        <f>VLOOKUP(Table1[[#This Row],[Week]],WeekDays,2,FALSE)*Table1[[#This Row],[%]]*0.875</f>
        <v>1.75</v>
      </c>
      <c r="J51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198" s="42"/>
    </row>
    <row r="5199" spans="1:11" hidden="1" x14ac:dyDescent="0.3">
      <c r="A5199" t="s">
        <v>6</v>
      </c>
      <c r="B5199" t="s">
        <v>111</v>
      </c>
      <c r="D5199" t="s">
        <v>17</v>
      </c>
      <c r="E5199" t="s">
        <v>79</v>
      </c>
      <c r="F5199">
        <v>9</v>
      </c>
      <c r="G5199" t="str">
        <f>VLOOKUP(Table1[[#This Row],[Week]],MonthWeek,3,FALSE)</f>
        <v>Mar</v>
      </c>
      <c r="H5199" s="42">
        <v>0.1</v>
      </c>
      <c r="I5199" s="4">
        <f>VLOOKUP(Table1[[#This Row],[Week]],WeekDays,2,FALSE)*Table1[[#This Row],[%]]*0.875</f>
        <v>0.4375</v>
      </c>
      <c r="J51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199" s="42"/>
    </row>
    <row r="5200" spans="1:11" hidden="1" x14ac:dyDescent="0.3">
      <c r="A5200" t="s">
        <v>6</v>
      </c>
      <c r="B5200" t="s">
        <v>97</v>
      </c>
      <c r="D5200" t="s">
        <v>19</v>
      </c>
      <c r="E5200" t="s">
        <v>73</v>
      </c>
      <c r="F5200">
        <v>9</v>
      </c>
      <c r="G5200" t="str">
        <f>VLOOKUP(Table1[[#This Row],[Week]],MonthWeek,3,FALSE)</f>
        <v>Mar</v>
      </c>
      <c r="H5200" s="42"/>
      <c r="I5200" s="4">
        <f>VLOOKUP(Table1[[#This Row],[Week]],WeekDays,2,FALSE)*Table1[[#This Row],[%]]*0.875</f>
        <v>0</v>
      </c>
      <c r="J52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00" s="42"/>
    </row>
    <row r="5201" spans="1:11" hidden="1" x14ac:dyDescent="0.3">
      <c r="A5201" t="s">
        <v>6</v>
      </c>
      <c r="B5201" t="s">
        <v>97</v>
      </c>
      <c r="D5201" t="s">
        <v>15</v>
      </c>
      <c r="E5201" t="s">
        <v>124</v>
      </c>
      <c r="F5201">
        <v>9</v>
      </c>
      <c r="G5201" t="str">
        <f>VLOOKUP(Table1[[#This Row],[Week]],MonthWeek,3,FALSE)</f>
        <v>Mar</v>
      </c>
      <c r="H5201" s="42"/>
      <c r="I5201" s="4">
        <f>VLOOKUP(Table1[[#This Row],[Week]],WeekDays,2,FALSE)*Table1[[#This Row],[%]]*0.875</f>
        <v>0</v>
      </c>
      <c r="J52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01" s="42"/>
    </row>
    <row r="5202" spans="1:11" hidden="1" x14ac:dyDescent="0.3">
      <c r="A5202" t="s">
        <v>6</v>
      </c>
      <c r="B5202" t="s">
        <v>97</v>
      </c>
      <c r="D5202" t="s">
        <v>15</v>
      </c>
      <c r="E5202" t="s">
        <v>122</v>
      </c>
      <c r="F5202">
        <v>9</v>
      </c>
      <c r="G5202" t="str">
        <f>VLOOKUP(Table1[[#This Row],[Week]],MonthWeek,3,FALSE)</f>
        <v>Mar</v>
      </c>
      <c r="H5202" s="42"/>
      <c r="I5202" s="4">
        <f>VLOOKUP(Table1[[#This Row],[Week]],WeekDays,2,FALSE)*Table1[[#This Row],[%]]*0.875</f>
        <v>0</v>
      </c>
      <c r="J52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02" s="42"/>
    </row>
    <row r="5203" spans="1:11" hidden="1" x14ac:dyDescent="0.3">
      <c r="A5203" t="s">
        <v>6</v>
      </c>
      <c r="B5203" t="s">
        <v>97</v>
      </c>
      <c r="D5203" t="s">
        <v>0</v>
      </c>
      <c r="E5203" t="s">
        <v>6</v>
      </c>
      <c r="F5203">
        <v>9</v>
      </c>
      <c r="G5203" t="str">
        <f>VLOOKUP(Table1[[#This Row],[Week]],MonthWeek,3,FALSE)</f>
        <v>Mar</v>
      </c>
      <c r="H5203" s="42"/>
      <c r="I5203" s="4">
        <f>VLOOKUP(Table1[[#This Row],[Week]],WeekDays,2,FALSE)*Table1[[#This Row],[%]]*0.875</f>
        <v>0</v>
      </c>
      <c r="J52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03" s="42"/>
    </row>
    <row r="5204" spans="1:11" hidden="1" x14ac:dyDescent="0.3">
      <c r="A5204" t="s">
        <v>6</v>
      </c>
      <c r="B5204" t="s">
        <v>97</v>
      </c>
      <c r="D5204" t="s">
        <v>17</v>
      </c>
      <c r="E5204" t="s">
        <v>107</v>
      </c>
      <c r="F5204">
        <v>9</v>
      </c>
      <c r="G5204" t="str">
        <f>VLOOKUP(Table1[[#This Row],[Week]],MonthWeek,3,FALSE)</f>
        <v>Mar</v>
      </c>
      <c r="H5204" s="42">
        <v>0.1</v>
      </c>
      <c r="I5204" s="4">
        <f>VLOOKUP(Table1[[#This Row],[Week]],WeekDays,2,FALSE)*Table1[[#This Row],[%]]*0.875</f>
        <v>0.4375</v>
      </c>
      <c r="J52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204" s="42"/>
    </row>
    <row r="5205" spans="1:11" hidden="1" x14ac:dyDescent="0.3">
      <c r="A5205" t="s">
        <v>13</v>
      </c>
      <c r="B5205" t="s">
        <v>69</v>
      </c>
      <c r="D5205" t="s">
        <v>19</v>
      </c>
      <c r="E5205" t="s">
        <v>108</v>
      </c>
      <c r="F5205">
        <v>9</v>
      </c>
      <c r="G5205" t="str">
        <f>VLOOKUP(Table1[[#This Row],[Week]],MonthWeek,3,FALSE)</f>
        <v>Mar</v>
      </c>
      <c r="H5205" s="42">
        <v>0.3</v>
      </c>
      <c r="I5205" s="4">
        <f>VLOOKUP(Table1[[#This Row],[Week]],WeekDays,2,FALSE)*Table1[[#This Row],[%]]*0.875</f>
        <v>1.3125</v>
      </c>
      <c r="J52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205" s="42"/>
    </row>
    <row r="5206" spans="1:11" hidden="1" x14ac:dyDescent="0.3">
      <c r="A5206" t="s">
        <v>13</v>
      </c>
      <c r="B5206" t="s">
        <v>69</v>
      </c>
      <c r="D5206" t="s">
        <v>15</v>
      </c>
      <c r="E5206" t="s">
        <v>127</v>
      </c>
      <c r="F5206">
        <v>9</v>
      </c>
      <c r="G5206" t="str">
        <f>VLOOKUP(Table1[[#This Row],[Week]],MonthWeek,3,FALSE)</f>
        <v>Mar</v>
      </c>
      <c r="H5206" s="42">
        <v>0.1</v>
      </c>
      <c r="I5206" s="4">
        <f>VLOOKUP(Table1[[#This Row],[Week]],WeekDays,2,FALSE)*Table1[[#This Row],[%]]*0.875</f>
        <v>0.4375</v>
      </c>
      <c r="J52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206" s="42"/>
    </row>
    <row r="5207" spans="1:11" hidden="1" x14ac:dyDescent="0.3">
      <c r="A5207" t="s">
        <v>13</v>
      </c>
      <c r="B5207" t="s">
        <v>69</v>
      </c>
      <c r="D5207" t="s">
        <v>15</v>
      </c>
      <c r="E5207" t="s">
        <v>138</v>
      </c>
      <c r="F5207">
        <v>9</v>
      </c>
      <c r="G5207" t="str">
        <f>VLOOKUP(Table1[[#This Row],[Week]],MonthWeek,3,FALSE)</f>
        <v>Mar</v>
      </c>
      <c r="H5207" s="42">
        <v>0.4</v>
      </c>
      <c r="I5207" s="4">
        <f>VLOOKUP(Table1[[#This Row],[Week]],WeekDays,2,FALSE)*Table1[[#This Row],[%]]*0.875</f>
        <v>1.75</v>
      </c>
      <c r="J52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207" s="42"/>
    </row>
    <row r="5208" spans="1:11" hidden="1" x14ac:dyDescent="0.3">
      <c r="A5208" t="s">
        <v>13</v>
      </c>
      <c r="B5208" t="s">
        <v>69</v>
      </c>
      <c r="D5208" t="s">
        <v>0</v>
      </c>
      <c r="E5208" t="s">
        <v>13</v>
      </c>
      <c r="F5208">
        <v>9</v>
      </c>
      <c r="G5208" t="str">
        <f>VLOOKUP(Table1[[#This Row],[Week]],MonthWeek,3,FALSE)</f>
        <v>Mar</v>
      </c>
      <c r="H5208" s="42">
        <v>0.15</v>
      </c>
      <c r="I5208" s="4">
        <f>VLOOKUP(Table1[[#This Row],[Week]],WeekDays,2,FALSE)*Table1[[#This Row],[%]]*0.875</f>
        <v>0.65625</v>
      </c>
      <c r="J52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208" s="42"/>
    </row>
    <row r="5209" spans="1:11" hidden="1" x14ac:dyDescent="0.3">
      <c r="A5209" t="s">
        <v>13</v>
      </c>
      <c r="B5209" t="s">
        <v>69</v>
      </c>
      <c r="D5209" t="s">
        <v>17</v>
      </c>
      <c r="E5209" t="s">
        <v>118</v>
      </c>
      <c r="F5209">
        <v>9</v>
      </c>
      <c r="G5209" t="str">
        <f>VLOOKUP(Table1[[#This Row],[Week]],MonthWeek,3,FALSE)</f>
        <v>Mar</v>
      </c>
      <c r="H5209" s="42">
        <v>0.2</v>
      </c>
      <c r="I5209" s="4">
        <f>VLOOKUP(Table1[[#This Row],[Week]],WeekDays,2,FALSE)*Table1[[#This Row],[%]]*0.875</f>
        <v>0.875</v>
      </c>
      <c r="J52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209" s="42"/>
    </row>
    <row r="5210" spans="1:11" hidden="1" x14ac:dyDescent="0.3">
      <c r="A5210" t="s">
        <v>14</v>
      </c>
      <c r="B5210" t="s">
        <v>60</v>
      </c>
      <c r="D5210" t="s">
        <v>19</v>
      </c>
      <c r="E5210" t="s">
        <v>108</v>
      </c>
      <c r="F5210">
        <v>9</v>
      </c>
      <c r="G5210" t="str">
        <f>VLOOKUP(Table1[[#This Row],[Week]],MonthWeek,3,FALSE)</f>
        <v>Mar</v>
      </c>
      <c r="H5210" s="42">
        <v>0.3</v>
      </c>
      <c r="I5210" s="4">
        <f>VLOOKUP(Table1[[#This Row],[Week]],WeekDays,2,FALSE)*Table1[[#This Row],[%]]*0.875</f>
        <v>1.3125</v>
      </c>
      <c r="J52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210" s="42"/>
    </row>
    <row r="5211" spans="1:11" hidden="1" x14ac:dyDescent="0.3">
      <c r="A5211" t="s">
        <v>14</v>
      </c>
      <c r="B5211" t="s">
        <v>60</v>
      </c>
      <c r="D5211" t="s">
        <v>19</v>
      </c>
      <c r="E5211" t="s">
        <v>51</v>
      </c>
      <c r="F5211">
        <v>9</v>
      </c>
      <c r="G5211" t="str">
        <f>VLOOKUP(Table1[[#This Row],[Week]],MonthWeek,3,FALSE)</f>
        <v>Mar</v>
      </c>
      <c r="H5211" s="42">
        <v>0.1</v>
      </c>
      <c r="I5211" s="4">
        <f>VLOOKUP(Table1[[#This Row],[Week]],WeekDays,2,FALSE)*Table1[[#This Row],[%]]*0.875</f>
        <v>0.4375</v>
      </c>
      <c r="J52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211" s="42"/>
    </row>
    <row r="5212" spans="1:11" hidden="1" x14ac:dyDescent="0.3">
      <c r="A5212" t="s">
        <v>14</v>
      </c>
      <c r="B5212" t="s">
        <v>60</v>
      </c>
      <c r="D5212" t="s">
        <v>15</v>
      </c>
      <c r="E5212" t="s">
        <v>134</v>
      </c>
      <c r="F5212">
        <v>9</v>
      </c>
      <c r="G5212" t="str">
        <f>VLOOKUP(Table1[[#This Row],[Week]],MonthWeek,3,FALSE)</f>
        <v>Mar</v>
      </c>
      <c r="H5212" s="42"/>
      <c r="I5212" s="4">
        <f>VLOOKUP(Table1[[#This Row],[Week]],WeekDays,2,FALSE)*Table1[[#This Row],[%]]*0.875</f>
        <v>0</v>
      </c>
      <c r="J52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12" s="42"/>
    </row>
    <row r="5213" spans="1:11" hidden="1" x14ac:dyDescent="0.3">
      <c r="A5213" t="s">
        <v>14</v>
      </c>
      <c r="B5213" t="s">
        <v>60</v>
      </c>
      <c r="D5213" t="s">
        <v>15</v>
      </c>
      <c r="E5213" t="s">
        <v>126</v>
      </c>
      <c r="F5213">
        <v>9</v>
      </c>
      <c r="G5213" t="str">
        <f>VLOOKUP(Table1[[#This Row],[Week]],MonthWeek,3,FALSE)</f>
        <v>Mar</v>
      </c>
      <c r="H5213" s="42">
        <v>0.3</v>
      </c>
      <c r="I5213" s="4">
        <f>VLOOKUP(Table1[[#This Row],[Week]],WeekDays,2,FALSE)*Table1[[#This Row],[%]]*0.875</f>
        <v>1.3125</v>
      </c>
      <c r="J52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213" s="42"/>
    </row>
    <row r="5214" spans="1:11" hidden="1" x14ac:dyDescent="0.3">
      <c r="A5214" t="s">
        <v>14</v>
      </c>
      <c r="B5214" t="s">
        <v>60</v>
      </c>
      <c r="D5214" t="s">
        <v>0</v>
      </c>
      <c r="E5214" t="s">
        <v>167</v>
      </c>
      <c r="F5214">
        <v>9</v>
      </c>
      <c r="G5214" t="str">
        <f>VLOOKUP(Table1[[#This Row],[Week]],MonthWeek,3,FALSE)</f>
        <v>Mar</v>
      </c>
      <c r="H5214" s="42">
        <v>0.2</v>
      </c>
      <c r="I5214" s="4">
        <f>VLOOKUP(Table1[[#This Row],[Week]],WeekDays,2,FALSE)*Table1[[#This Row],[%]]*0.875</f>
        <v>0.875</v>
      </c>
      <c r="J521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214" s="42"/>
    </row>
    <row r="5215" spans="1:11" hidden="1" x14ac:dyDescent="0.3">
      <c r="A5215" t="s">
        <v>14</v>
      </c>
      <c r="B5215" t="s">
        <v>60</v>
      </c>
      <c r="D5215" t="s">
        <v>17</v>
      </c>
      <c r="E5215" t="s">
        <v>120</v>
      </c>
      <c r="F5215">
        <v>9</v>
      </c>
      <c r="G5215" t="str">
        <f>VLOOKUP(Table1[[#This Row],[Week]],MonthWeek,3,FALSE)</f>
        <v>Mar</v>
      </c>
      <c r="H5215" s="42">
        <v>0.2</v>
      </c>
      <c r="I5215" s="4">
        <f>VLOOKUP(Table1[[#This Row],[Week]],WeekDays,2,FALSE)*Table1[[#This Row],[%]]*0.875</f>
        <v>0.875</v>
      </c>
      <c r="J52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215" s="42"/>
    </row>
    <row r="5216" spans="1:11" hidden="1" x14ac:dyDescent="0.3">
      <c r="A5216" t="s">
        <v>14</v>
      </c>
      <c r="B5216" t="s">
        <v>60</v>
      </c>
      <c r="D5216" t="s">
        <v>17</v>
      </c>
      <c r="E5216" t="s">
        <v>72</v>
      </c>
      <c r="F5216">
        <v>9</v>
      </c>
      <c r="G5216" t="str">
        <f>VLOOKUP(Table1[[#This Row],[Week]],MonthWeek,3,FALSE)</f>
        <v>Mar</v>
      </c>
      <c r="H5216" s="42">
        <v>0.15</v>
      </c>
      <c r="I5216" s="4">
        <f>VLOOKUP(Table1[[#This Row],[Week]],WeekDays,2,FALSE)*Table1[[#This Row],[%]]*0.875</f>
        <v>0.65625</v>
      </c>
      <c r="J52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216" s="42"/>
    </row>
    <row r="5217" spans="1:11" hidden="1" x14ac:dyDescent="0.3">
      <c r="A5217" t="s">
        <v>14</v>
      </c>
      <c r="B5217" t="s">
        <v>91</v>
      </c>
      <c r="D5217" t="s">
        <v>19</v>
      </c>
      <c r="E5217" t="s">
        <v>51</v>
      </c>
      <c r="F5217">
        <v>2</v>
      </c>
      <c r="G5217" t="str">
        <f>VLOOKUP(Table1[[#This Row],[Week]],MonthWeek,3,FALSE)</f>
        <v>Jan</v>
      </c>
      <c r="H5217" s="42">
        <v>0.1</v>
      </c>
      <c r="I5217" s="4">
        <f>VLOOKUP(Table1[[#This Row],[Week]],WeekDays,2,FALSE)*Table1[[#This Row],[%]]*0.875</f>
        <v>0.4375</v>
      </c>
      <c r="J52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217" s="42"/>
    </row>
    <row r="5218" spans="1:11" hidden="1" x14ac:dyDescent="0.3">
      <c r="A5218" t="s">
        <v>5</v>
      </c>
      <c r="B5218" t="s">
        <v>30</v>
      </c>
      <c r="D5218" t="s">
        <v>19</v>
      </c>
      <c r="E5218" t="s">
        <v>39</v>
      </c>
      <c r="F5218">
        <v>2</v>
      </c>
      <c r="G5218" t="str">
        <f>VLOOKUP(Table1[[#This Row],[Week]],MonthWeek,3,FALSE)</f>
        <v>Jan</v>
      </c>
      <c r="H5218" s="42">
        <v>0.1</v>
      </c>
      <c r="I5218" s="4">
        <f>VLOOKUP(Table1[[#This Row],[Week]],WeekDays,2,FALSE)*Table1[[#This Row],[%]]*0.875</f>
        <v>0.4375</v>
      </c>
      <c r="J52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218" s="42"/>
    </row>
    <row r="5219" spans="1:11" hidden="1" x14ac:dyDescent="0.3">
      <c r="A5219" t="s">
        <v>5</v>
      </c>
      <c r="B5219" t="s">
        <v>30</v>
      </c>
      <c r="D5219" t="s">
        <v>19</v>
      </c>
      <c r="E5219" t="s">
        <v>102</v>
      </c>
      <c r="F5219">
        <v>2</v>
      </c>
      <c r="G5219" t="str">
        <f>VLOOKUP(Table1[[#This Row],[Week]],MonthWeek,3,FALSE)</f>
        <v>Jan</v>
      </c>
      <c r="H5219" s="42">
        <v>0.2</v>
      </c>
      <c r="I5219" s="4">
        <f>VLOOKUP(Table1[[#This Row],[Week]],WeekDays,2,FALSE)*Table1[[#This Row],[%]]*0.875</f>
        <v>0.875</v>
      </c>
      <c r="J52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219" s="42"/>
    </row>
    <row r="5220" spans="1:11" hidden="1" x14ac:dyDescent="0.3">
      <c r="A5220" t="s">
        <v>5</v>
      </c>
      <c r="B5220" t="s">
        <v>30</v>
      </c>
      <c r="D5220" t="s">
        <v>19</v>
      </c>
      <c r="E5220" t="s">
        <v>51</v>
      </c>
      <c r="F5220">
        <v>2</v>
      </c>
      <c r="G5220" t="str">
        <f>VLOOKUP(Table1[[#This Row],[Week]],MonthWeek,3,FALSE)</f>
        <v>Jan</v>
      </c>
      <c r="H5220" s="42">
        <v>0.5</v>
      </c>
      <c r="I5220" s="4">
        <f>VLOOKUP(Table1[[#This Row],[Week]],WeekDays,2,FALSE)*Table1[[#This Row],[%]]*0.875</f>
        <v>2.1875</v>
      </c>
      <c r="J52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220" s="42"/>
    </row>
    <row r="5221" spans="1:11" hidden="1" x14ac:dyDescent="0.3">
      <c r="A5221" t="s">
        <v>4</v>
      </c>
      <c r="B5221" t="s">
        <v>104</v>
      </c>
      <c r="D5221" t="s">
        <v>19</v>
      </c>
      <c r="E5221" t="s">
        <v>102</v>
      </c>
      <c r="F5221">
        <v>2</v>
      </c>
      <c r="G5221" t="str">
        <f>VLOOKUP(Table1[[#This Row],[Week]],MonthWeek,3,FALSE)</f>
        <v>Jan</v>
      </c>
      <c r="H5221" s="42">
        <v>0.2</v>
      </c>
      <c r="I5221" s="4">
        <f>VLOOKUP(Table1[[#This Row],[Week]],WeekDays,2,FALSE)*Table1[[#This Row],[%]]*0.875</f>
        <v>0.875</v>
      </c>
      <c r="J52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221" s="42"/>
    </row>
    <row r="5222" spans="1:11" hidden="1" x14ac:dyDescent="0.3">
      <c r="A5222" t="s">
        <v>4</v>
      </c>
      <c r="B5222" t="s">
        <v>165</v>
      </c>
      <c r="D5222" t="s">
        <v>19</v>
      </c>
      <c r="E5222" t="s">
        <v>114</v>
      </c>
      <c r="F5222">
        <v>2</v>
      </c>
      <c r="G5222" t="str">
        <f>VLOOKUP(Table1[[#This Row],[Week]],MonthWeek,3,FALSE)</f>
        <v>Jan</v>
      </c>
      <c r="H5222" s="42">
        <v>0.1</v>
      </c>
      <c r="I5222" s="4">
        <f>VLOOKUP(Table1[[#This Row],[Week]],WeekDays,2,FALSE)*Table1[[#This Row],[%]]*0.875</f>
        <v>0.4375</v>
      </c>
      <c r="J52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222" s="42"/>
    </row>
    <row r="5223" spans="1:11" hidden="1" x14ac:dyDescent="0.3">
      <c r="A5223" t="s">
        <v>11</v>
      </c>
      <c r="B5223" t="s">
        <v>11</v>
      </c>
      <c r="D5223" t="s">
        <v>19</v>
      </c>
      <c r="E5223" t="s">
        <v>108</v>
      </c>
      <c r="F5223">
        <v>2</v>
      </c>
      <c r="G5223" t="str">
        <f>VLOOKUP(Table1[[#This Row],[Week]],MonthWeek,3,FALSE)</f>
        <v>Jan</v>
      </c>
      <c r="H5223" s="42"/>
      <c r="I5223" s="4">
        <f>VLOOKUP(Table1[[#This Row],[Week]],WeekDays,2,FALSE)*Table1[[#This Row],[%]]*0.875</f>
        <v>0</v>
      </c>
      <c r="J52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23" s="42"/>
    </row>
    <row r="5224" spans="1:11" hidden="1" x14ac:dyDescent="0.3">
      <c r="A5224" t="s">
        <v>11</v>
      </c>
      <c r="B5224" t="s">
        <v>11</v>
      </c>
      <c r="D5224" t="s">
        <v>19</v>
      </c>
      <c r="E5224" t="s">
        <v>114</v>
      </c>
      <c r="F5224">
        <v>2</v>
      </c>
      <c r="G5224" t="str">
        <f>VLOOKUP(Table1[[#This Row],[Week]],MonthWeek,3,FALSE)</f>
        <v>Jan</v>
      </c>
      <c r="H5224" s="42"/>
      <c r="I5224" s="4">
        <f>VLOOKUP(Table1[[#This Row],[Week]],WeekDays,2,FALSE)*Table1[[#This Row],[%]]*0.875</f>
        <v>0</v>
      </c>
      <c r="J52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24" s="42"/>
    </row>
    <row r="5225" spans="1:11" hidden="1" x14ac:dyDescent="0.3">
      <c r="A5225" t="s">
        <v>11</v>
      </c>
      <c r="B5225" t="s">
        <v>11</v>
      </c>
      <c r="D5225" t="s">
        <v>19</v>
      </c>
      <c r="E5225" t="s">
        <v>102</v>
      </c>
      <c r="F5225">
        <v>2</v>
      </c>
      <c r="G5225" t="str">
        <f>VLOOKUP(Table1[[#This Row],[Week]],MonthWeek,3,FALSE)</f>
        <v>Jan</v>
      </c>
      <c r="H5225" s="42"/>
      <c r="I5225" s="4">
        <f>VLOOKUP(Table1[[#This Row],[Week]],WeekDays,2,FALSE)*Table1[[#This Row],[%]]*0.875</f>
        <v>0</v>
      </c>
      <c r="J52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25" s="42"/>
    </row>
    <row r="5226" spans="1:11" hidden="1" x14ac:dyDescent="0.3">
      <c r="A5226" t="s">
        <v>11</v>
      </c>
      <c r="B5226" t="s">
        <v>11</v>
      </c>
      <c r="D5226" t="s">
        <v>19</v>
      </c>
      <c r="E5226" t="s">
        <v>51</v>
      </c>
      <c r="F5226">
        <v>2</v>
      </c>
      <c r="G5226" t="str">
        <f>VLOOKUP(Table1[[#This Row],[Week]],MonthWeek,3,FALSE)</f>
        <v>Jan</v>
      </c>
      <c r="H5226" s="42"/>
      <c r="I5226" s="4">
        <f>VLOOKUP(Table1[[#This Row],[Week]],WeekDays,2,FALSE)*Table1[[#This Row],[%]]*0.875</f>
        <v>0</v>
      </c>
      <c r="J52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26" s="42"/>
    </row>
    <row r="5227" spans="1:11" hidden="1" x14ac:dyDescent="0.3">
      <c r="A5227" t="s">
        <v>6</v>
      </c>
      <c r="B5227" t="s">
        <v>33</v>
      </c>
      <c r="D5227" t="s">
        <v>19</v>
      </c>
      <c r="E5227" t="s">
        <v>108</v>
      </c>
      <c r="F5227">
        <v>2</v>
      </c>
      <c r="G5227" t="str">
        <f>VLOOKUP(Table1[[#This Row],[Week]],MonthWeek,3,FALSE)</f>
        <v>Jan</v>
      </c>
      <c r="H5227" s="42"/>
      <c r="I5227" s="4">
        <f>VLOOKUP(Table1[[#This Row],[Week]],WeekDays,2,FALSE)*Table1[[#This Row],[%]]*0.875</f>
        <v>0</v>
      </c>
      <c r="J52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27" s="42"/>
    </row>
    <row r="5228" spans="1:11" hidden="1" x14ac:dyDescent="0.3">
      <c r="A5228" t="s">
        <v>6</v>
      </c>
      <c r="B5228" t="s">
        <v>33</v>
      </c>
      <c r="D5228" t="s">
        <v>19</v>
      </c>
      <c r="E5228" t="s">
        <v>39</v>
      </c>
      <c r="F5228">
        <v>2</v>
      </c>
      <c r="G5228" t="str">
        <f>VLOOKUP(Table1[[#This Row],[Week]],MonthWeek,3,FALSE)</f>
        <v>Jan</v>
      </c>
      <c r="H5228" s="42"/>
      <c r="I5228" s="4">
        <f>VLOOKUP(Table1[[#This Row],[Week]],WeekDays,2,FALSE)*Table1[[#This Row],[%]]*0.875</f>
        <v>0</v>
      </c>
      <c r="J52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28" s="42"/>
    </row>
    <row r="5229" spans="1:11" hidden="1" x14ac:dyDescent="0.3">
      <c r="A5229" t="s">
        <v>14</v>
      </c>
      <c r="B5229" t="s">
        <v>99</v>
      </c>
      <c r="D5229" t="s">
        <v>19</v>
      </c>
      <c r="E5229" t="s">
        <v>108</v>
      </c>
      <c r="F5229">
        <v>2</v>
      </c>
      <c r="G5229" t="str">
        <f>VLOOKUP(Table1[[#This Row],[Week]],MonthWeek,3,FALSE)</f>
        <v>Jan</v>
      </c>
      <c r="H5229" s="42"/>
      <c r="I5229" s="4">
        <f>VLOOKUP(Table1[[#This Row],[Week]],WeekDays,2,FALSE)*Table1[[#This Row],[%]]*0.875</f>
        <v>0</v>
      </c>
      <c r="J52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29" s="42"/>
    </row>
    <row r="5230" spans="1:11" hidden="1" x14ac:dyDescent="0.3">
      <c r="A5230" t="s">
        <v>14</v>
      </c>
      <c r="B5230" t="s">
        <v>99</v>
      </c>
      <c r="D5230" t="s">
        <v>19</v>
      </c>
      <c r="E5230" t="s">
        <v>114</v>
      </c>
      <c r="F5230">
        <v>2</v>
      </c>
      <c r="G5230" t="str">
        <f>VLOOKUP(Table1[[#This Row],[Week]],MonthWeek,3,FALSE)</f>
        <v>Jan</v>
      </c>
      <c r="H5230" s="42">
        <v>0.4</v>
      </c>
      <c r="I5230" s="4">
        <f>VLOOKUP(Table1[[#This Row],[Week]],WeekDays,2,FALSE)*Table1[[#This Row],[%]]*0.875</f>
        <v>1.75</v>
      </c>
      <c r="J52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230" s="42"/>
    </row>
    <row r="5231" spans="1:11" hidden="1" x14ac:dyDescent="0.3">
      <c r="A5231" t="s">
        <v>14</v>
      </c>
      <c r="B5231" t="s">
        <v>99</v>
      </c>
      <c r="D5231" t="s">
        <v>19</v>
      </c>
      <c r="E5231" t="s">
        <v>51</v>
      </c>
      <c r="F5231">
        <v>2</v>
      </c>
      <c r="G5231" t="str">
        <f>VLOOKUP(Table1[[#This Row],[Week]],MonthWeek,3,FALSE)</f>
        <v>Jan</v>
      </c>
      <c r="H5231" s="42">
        <v>0.2</v>
      </c>
      <c r="I5231" s="4">
        <f>VLOOKUP(Table1[[#This Row],[Week]],WeekDays,2,FALSE)*Table1[[#This Row],[%]]*0.875</f>
        <v>0.875</v>
      </c>
      <c r="J52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231" s="42"/>
    </row>
    <row r="5232" spans="1:11" hidden="1" x14ac:dyDescent="0.3">
      <c r="A5232" t="s">
        <v>14</v>
      </c>
      <c r="B5232" t="s">
        <v>99</v>
      </c>
      <c r="D5232" t="s">
        <v>19</v>
      </c>
      <c r="E5232" t="s">
        <v>73</v>
      </c>
      <c r="F5232">
        <v>2</v>
      </c>
      <c r="G5232" t="str">
        <f>VLOOKUP(Table1[[#This Row],[Week]],MonthWeek,3,FALSE)</f>
        <v>Jan</v>
      </c>
      <c r="H5232" s="42">
        <v>0.2</v>
      </c>
      <c r="I5232" s="4">
        <f>VLOOKUP(Table1[[#This Row],[Week]],WeekDays,2,FALSE)*Table1[[#This Row],[%]]*0.875</f>
        <v>0.875</v>
      </c>
      <c r="J52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232" s="42"/>
    </row>
    <row r="5233" spans="1:11" hidden="1" x14ac:dyDescent="0.3">
      <c r="A5233" t="s">
        <v>14</v>
      </c>
      <c r="B5233" t="s">
        <v>99</v>
      </c>
      <c r="D5233" t="s">
        <v>19</v>
      </c>
      <c r="E5233" t="s">
        <v>51</v>
      </c>
      <c r="F5233">
        <v>2</v>
      </c>
      <c r="G5233" t="str">
        <f>VLOOKUP(Table1[[#This Row],[Week]],MonthWeek,3,FALSE)</f>
        <v>Jan</v>
      </c>
      <c r="H5233" s="42"/>
      <c r="I5233" s="4">
        <f>VLOOKUP(Table1[[#This Row],[Week]],WeekDays,2,FALSE)*Table1[[#This Row],[%]]*0.875</f>
        <v>0</v>
      </c>
      <c r="J52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33" s="42"/>
    </row>
    <row r="5234" spans="1:11" hidden="1" x14ac:dyDescent="0.3">
      <c r="A5234" t="s">
        <v>14</v>
      </c>
      <c r="B5234" t="s">
        <v>36</v>
      </c>
      <c r="D5234" t="s">
        <v>19</v>
      </c>
      <c r="E5234" t="s">
        <v>108</v>
      </c>
      <c r="F5234">
        <v>2</v>
      </c>
      <c r="G5234" t="str">
        <f>VLOOKUP(Table1[[#This Row],[Week]],MonthWeek,3,FALSE)</f>
        <v>Jan</v>
      </c>
      <c r="H5234" s="42">
        <v>0.2</v>
      </c>
      <c r="I5234" s="4">
        <f>VLOOKUP(Table1[[#This Row],[Week]],WeekDays,2,FALSE)*Table1[[#This Row],[%]]*0.875</f>
        <v>0.875</v>
      </c>
      <c r="J52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234" s="42"/>
    </row>
    <row r="5235" spans="1:11" hidden="1" x14ac:dyDescent="0.3">
      <c r="A5235" t="s">
        <v>13</v>
      </c>
      <c r="B5235" t="s">
        <v>47</v>
      </c>
      <c r="D5235" t="s">
        <v>19</v>
      </c>
      <c r="E5235" t="s">
        <v>39</v>
      </c>
      <c r="F5235">
        <v>2</v>
      </c>
      <c r="G5235" t="str">
        <f>VLOOKUP(Table1[[#This Row],[Week]],MonthWeek,3,FALSE)</f>
        <v>Jan</v>
      </c>
      <c r="H5235" s="42">
        <v>0.3</v>
      </c>
      <c r="I5235" s="4">
        <f>VLOOKUP(Table1[[#This Row],[Week]],WeekDays,2,FALSE)*Table1[[#This Row],[%]]*0.875</f>
        <v>1.3125</v>
      </c>
      <c r="J52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235" s="42"/>
    </row>
    <row r="5236" spans="1:11" hidden="1" x14ac:dyDescent="0.3">
      <c r="A5236" t="s">
        <v>4</v>
      </c>
      <c r="B5236" t="s">
        <v>65</v>
      </c>
      <c r="D5236" t="s">
        <v>19</v>
      </c>
      <c r="E5236" t="s">
        <v>102</v>
      </c>
      <c r="F5236">
        <v>2</v>
      </c>
      <c r="G5236" t="str">
        <f>VLOOKUP(Table1[[#This Row],[Week]],MonthWeek,3,FALSE)</f>
        <v>Jan</v>
      </c>
      <c r="H5236" s="42">
        <v>0.2</v>
      </c>
      <c r="I5236" s="4">
        <f>VLOOKUP(Table1[[#This Row],[Week]],WeekDays,2,FALSE)*Table1[[#This Row],[%]]*0.875</f>
        <v>0.875</v>
      </c>
      <c r="J52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236" s="42"/>
    </row>
    <row r="5237" spans="1:11" hidden="1" x14ac:dyDescent="0.3">
      <c r="A5237" t="s">
        <v>5</v>
      </c>
      <c r="B5237" t="s">
        <v>83</v>
      </c>
      <c r="D5237" t="s">
        <v>19</v>
      </c>
      <c r="E5237" t="s">
        <v>114</v>
      </c>
      <c r="F5237">
        <v>2</v>
      </c>
      <c r="G5237" t="str">
        <f>VLOOKUP(Table1[[#This Row],[Week]],MonthWeek,3,FALSE)</f>
        <v>Jan</v>
      </c>
      <c r="H5237" s="42">
        <v>0.3</v>
      </c>
      <c r="I5237" s="4">
        <f>VLOOKUP(Table1[[#This Row],[Week]],WeekDays,2,FALSE)*Table1[[#This Row],[%]]*0.875</f>
        <v>1.3125</v>
      </c>
      <c r="J52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237" s="42"/>
    </row>
    <row r="5238" spans="1:11" hidden="1" x14ac:dyDescent="0.3">
      <c r="A5238" t="s">
        <v>5</v>
      </c>
      <c r="B5238" t="s">
        <v>83</v>
      </c>
      <c r="D5238" t="s">
        <v>19</v>
      </c>
      <c r="E5238" t="s">
        <v>73</v>
      </c>
      <c r="F5238">
        <v>2</v>
      </c>
      <c r="G5238" t="str">
        <f>VLOOKUP(Table1[[#This Row],[Week]],MonthWeek,3,FALSE)</f>
        <v>Jan</v>
      </c>
      <c r="H5238" s="42">
        <v>0.7</v>
      </c>
      <c r="I5238" s="4">
        <f>VLOOKUP(Table1[[#This Row],[Week]],WeekDays,2,FALSE)*Table1[[#This Row],[%]]*0.875</f>
        <v>3.0625</v>
      </c>
      <c r="J52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5238" s="42"/>
    </row>
    <row r="5239" spans="1:11" hidden="1" x14ac:dyDescent="0.3">
      <c r="A5239" t="s">
        <v>6</v>
      </c>
      <c r="B5239" t="s">
        <v>48</v>
      </c>
      <c r="D5239" t="s">
        <v>19</v>
      </c>
      <c r="E5239" t="s">
        <v>51</v>
      </c>
      <c r="F5239">
        <v>2</v>
      </c>
      <c r="G5239" t="str">
        <f>VLOOKUP(Table1[[#This Row],[Week]],MonthWeek,3,FALSE)</f>
        <v>Jan</v>
      </c>
      <c r="H5239" s="42"/>
      <c r="I5239" s="4">
        <f>VLOOKUP(Table1[[#This Row],[Week]],WeekDays,2,FALSE)*Table1[[#This Row],[%]]*0.875</f>
        <v>0</v>
      </c>
      <c r="J52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39" s="42"/>
    </row>
    <row r="5240" spans="1:11" hidden="1" x14ac:dyDescent="0.3">
      <c r="A5240" t="s">
        <v>14</v>
      </c>
      <c r="B5240" t="s">
        <v>70</v>
      </c>
      <c r="D5240" t="s">
        <v>19</v>
      </c>
      <c r="E5240" t="s">
        <v>108</v>
      </c>
      <c r="F5240">
        <v>2</v>
      </c>
      <c r="G5240" t="str">
        <f>VLOOKUP(Table1[[#This Row],[Week]],MonthWeek,3,FALSE)</f>
        <v>Jan</v>
      </c>
      <c r="H5240" s="42"/>
      <c r="I5240" s="4">
        <f>VLOOKUP(Table1[[#This Row],[Week]],WeekDays,2,FALSE)*Table1[[#This Row],[%]]*0.875</f>
        <v>0</v>
      </c>
      <c r="J52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40" s="42"/>
    </row>
    <row r="5241" spans="1:11" hidden="1" x14ac:dyDescent="0.3">
      <c r="A5241" t="s">
        <v>14</v>
      </c>
      <c r="B5241" t="s">
        <v>70</v>
      </c>
      <c r="D5241" t="s">
        <v>19</v>
      </c>
      <c r="E5241" t="s">
        <v>39</v>
      </c>
      <c r="F5241">
        <v>2</v>
      </c>
      <c r="G5241" t="str">
        <f>VLOOKUP(Table1[[#This Row],[Week]],MonthWeek,3,FALSE)</f>
        <v>Jan</v>
      </c>
      <c r="H5241" s="42">
        <v>0.1</v>
      </c>
      <c r="I5241" s="4">
        <f>VLOOKUP(Table1[[#This Row],[Week]],WeekDays,2,FALSE)*Table1[[#This Row],[%]]*0.875</f>
        <v>0.4375</v>
      </c>
      <c r="J52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241" s="42"/>
    </row>
    <row r="5242" spans="1:11" hidden="1" x14ac:dyDescent="0.3">
      <c r="A5242" t="s">
        <v>6</v>
      </c>
      <c r="B5242" t="s">
        <v>77</v>
      </c>
      <c r="D5242" t="s">
        <v>19</v>
      </c>
      <c r="E5242" t="s">
        <v>108</v>
      </c>
      <c r="F5242">
        <v>2</v>
      </c>
      <c r="G5242" t="str">
        <f>VLOOKUP(Table1[[#This Row],[Week]],MonthWeek,3,FALSE)</f>
        <v>Jan</v>
      </c>
      <c r="H5242" s="42">
        <v>0.1</v>
      </c>
      <c r="I5242" s="4">
        <f>VLOOKUP(Table1[[#This Row],[Week]],WeekDays,2,FALSE)*Table1[[#This Row],[%]]*0.875</f>
        <v>0.4375</v>
      </c>
      <c r="J52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242" s="42"/>
    </row>
    <row r="5243" spans="1:11" hidden="1" x14ac:dyDescent="0.3">
      <c r="A5243" t="s">
        <v>6</v>
      </c>
      <c r="B5243" t="s">
        <v>156</v>
      </c>
      <c r="D5243" t="s">
        <v>19</v>
      </c>
      <c r="E5243" t="s">
        <v>73</v>
      </c>
      <c r="F5243">
        <v>2</v>
      </c>
      <c r="G5243" t="str">
        <f>VLOOKUP(Table1[[#This Row],[Week]],MonthWeek,3,FALSE)</f>
        <v>Jan</v>
      </c>
      <c r="H5243" s="42"/>
      <c r="I5243" s="4">
        <f>VLOOKUP(Table1[[#This Row],[Week]],WeekDays,2,FALSE)*Table1[[#This Row],[%]]*0.875</f>
        <v>0</v>
      </c>
      <c r="J52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43" s="42"/>
    </row>
    <row r="5244" spans="1:11" hidden="1" x14ac:dyDescent="0.3">
      <c r="A5244" t="s">
        <v>6</v>
      </c>
      <c r="B5244" t="s">
        <v>156</v>
      </c>
      <c r="D5244" t="s">
        <v>19</v>
      </c>
      <c r="E5244" t="s">
        <v>51</v>
      </c>
      <c r="F5244">
        <v>2</v>
      </c>
      <c r="G5244" t="str">
        <f>VLOOKUP(Table1[[#This Row],[Week]],MonthWeek,3,FALSE)</f>
        <v>Jan</v>
      </c>
      <c r="H5244" s="42"/>
      <c r="I5244" s="4">
        <f>VLOOKUP(Table1[[#This Row],[Week]],WeekDays,2,FALSE)*Table1[[#This Row],[%]]*0.875</f>
        <v>0</v>
      </c>
      <c r="J52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44" s="42"/>
    </row>
    <row r="5245" spans="1:11" hidden="1" x14ac:dyDescent="0.3">
      <c r="A5245" t="s">
        <v>6</v>
      </c>
      <c r="B5245" t="s">
        <v>116</v>
      </c>
      <c r="D5245" t="s">
        <v>19</v>
      </c>
      <c r="E5245" t="s">
        <v>114</v>
      </c>
      <c r="F5245">
        <v>2</v>
      </c>
      <c r="G5245" t="str">
        <f>VLOOKUP(Table1[[#This Row],[Week]],MonthWeek,3,FALSE)</f>
        <v>Jan</v>
      </c>
      <c r="H5245" s="42">
        <v>0.1</v>
      </c>
      <c r="I5245" s="4">
        <f>VLOOKUP(Table1[[#This Row],[Week]],WeekDays,2,FALSE)*Table1[[#This Row],[%]]*0.875</f>
        <v>0.4375</v>
      </c>
      <c r="J52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245" s="42"/>
    </row>
    <row r="5246" spans="1:11" hidden="1" x14ac:dyDescent="0.3">
      <c r="A5246" t="s">
        <v>6</v>
      </c>
      <c r="B5246" t="s">
        <v>28</v>
      </c>
      <c r="D5246" t="s">
        <v>19</v>
      </c>
      <c r="E5246" t="s">
        <v>39</v>
      </c>
      <c r="F5246">
        <v>2</v>
      </c>
      <c r="G5246" t="str">
        <f>VLOOKUP(Table1[[#This Row],[Week]],MonthWeek,3,FALSE)</f>
        <v>Jan</v>
      </c>
      <c r="H5246" s="42">
        <v>0.2</v>
      </c>
      <c r="I5246" s="4">
        <f>VLOOKUP(Table1[[#This Row],[Week]],WeekDays,2,FALSE)*Table1[[#This Row],[%]]*0.875</f>
        <v>0.875</v>
      </c>
      <c r="J52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246" s="42"/>
    </row>
    <row r="5247" spans="1:11" hidden="1" x14ac:dyDescent="0.3">
      <c r="A5247" t="s">
        <v>4</v>
      </c>
      <c r="B5247" t="s">
        <v>29</v>
      </c>
      <c r="D5247" t="s">
        <v>19</v>
      </c>
      <c r="E5247" t="s">
        <v>102</v>
      </c>
      <c r="F5247">
        <v>2</v>
      </c>
      <c r="G5247" t="str">
        <f>VLOOKUP(Table1[[#This Row],[Week]],MonthWeek,3,FALSE)</f>
        <v>Jan</v>
      </c>
      <c r="H5247" s="42">
        <v>0.2</v>
      </c>
      <c r="I5247" s="4">
        <f>VLOOKUP(Table1[[#This Row],[Week]],WeekDays,2,FALSE)*Table1[[#This Row],[%]]*0.875</f>
        <v>0.875</v>
      </c>
      <c r="J52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247" s="42"/>
    </row>
    <row r="5248" spans="1:11" hidden="1" x14ac:dyDescent="0.3">
      <c r="A5248" t="s">
        <v>4</v>
      </c>
      <c r="B5248" t="s">
        <v>95</v>
      </c>
      <c r="D5248" t="s">
        <v>19</v>
      </c>
      <c r="E5248" t="s">
        <v>114</v>
      </c>
      <c r="F5248">
        <v>2</v>
      </c>
      <c r="G5248" t="str">
        <f>VLOOKUP(Table1[[#This Row],[Week]],MonthWeek,3,FALSE)</f>
        <v>Jan</v>
      </c>
      <c r="H5248" s="42">
        <v>0.15</v>
      </c>
      <c r="I5248" s="4">
        <f>VLOOKUP(Table1[[#This Row],[Week]],WeekDays,2,FALSE)*Table1[[#This Row],[%]]*0.875</f>
        <v>0.65625</v>
      </c>
      <c r="J52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248" s="42"/>
    </row>
    <row r="5249" spans="1:11" hidden="1" x14ac:dyDescent="0.3">
      <c r="A5249" t="s">
        <v>13</v>
      </c>
      <c r="B5249" t="s">
        <v>67</v>
      </c>
      <c r="D5249" t="s">
        <v>19</v>
      </c>
      <c r="E5249" t="s">
        <v>108</v>
      </c>
      <c r="F5249">
        <v>2</v>
      </c>
      <c r="G5249" t="str">
        <f>VLOOKUP(Table1[[#This Row],[Week]],MonthWeek,3,FALSE)</f>
        <v>Jan</v>
      </c>
      <c r="H5249" s="42">
        <v>0.3</v>
      </c>
      <c r="I5249" s="4">
        <f>VLOOKUP(Table1[[#This Row],[Week]],WeekDays,2,FALSE)*Table1[[#This Row],[%]]*0.875</f>
        <v>1.3125</v>
      </c>
      <c r="J52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249" s="42"/>
    </row>
    <row r="5250" spans="1:11" hidden="1" x14ac:dyDescent="0.3">
      <c r="A5250" t="s">
        <v>13</v>
      </c>
      <c r="B5250" t="s">
        <v>67</v>
      </c>
      <c r="D5250" t="s">
        <v>19</v>
      </c>
      <c r="E5250" t="s">
        <v>73</v>
      </c>
      <c r="F5250">
        <v>2</v>
      </c>
      <c r="G5250" t="str">
        <f>VLOOKUP(Table1[[#This Row],[Week]],MonthWeek,3,FALSE)</f>
        <v>Jan</v>
      </c>
      <c r="H5250" s="42"/>
      <c r="I5250" s="4">
        <f>VLOOKUP(Table1[[#This Row],[Week]],WeekDays,2,FALSE)*Table1[[#This Row],[%]]*0.875</f>
        <v>0</v>
      </c>
      <c r="J52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50" s="42"/>
    </row>
    <row r="5251" spans="1:11" hidden="1" x14ac:dyDescent="0.3">
      <c r="A5251" t="s">
        <v>13</v>
      </c>
      <c r="B5251" t="s">
        <v>90</v>
      </c>
      <c r="D5251" t="s">
        <v>19</v>
      </c>
      <c r="E5251" t="s">
        <v>114</v>
      </c>
      <c r="F5251">
        <v>2</v>
      </c>
      <c r="G5251" t="str">
        <f>VLOOKUP(Table1[[#This Row],[Week]],MonthWeek,3,FALSE)</f>
        <v>Jan</v>
      </c>
      <c r="H5251" s="42"/>
      <c r="I5251" s="4">
        <f>VLOOKUP(Table1[[#This Row],[Week]],WeekDays,2,FALSE)*Table1[[#This Row],[%]]*0.875</f>
        <v>0</v>
      </c>
      <c r="J52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51" s="42"/>
    </row>
    <row r="5252" spans="1:11" hidden="1" x14ac:dyDescent="0.3">
      <c r="A5252" t="s">
        <v>13</v>
      </c>
      <c r="B5252" t="s">
        <v>90</v>
      </c>
      <c r="D5252" t="s">
        <v>19</v>
      </c>
      <c r="E5252" t="s">
        <v>39</v>
      </c>
      <c r="F5252">
        <v>2</v>
      </c>
      <c r="G5252" t="str">
        <f>VLOOKUP(Table1[[#This Row],[Week]],MonthWeek,3,FALSE)</f>
        <v>Jan</v>
      </c>
      <c r="H5252" s="42">
        <v>0.1</v>
      </c>
      <c r="I5252" s="4">
        <f>VLOOKUP(Table1[[#This Row],[Week]],WeekDays,2,FALSE)*Table1[[#This Row],[%]]*0.875</f>
        <v>0.4375</v>
      </c>
      <c r="J52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252" s="42"/>
    </row>
    <row r="5253" spans="1:11" hidden="1" x14ac:dyDescent="0.3">
      <c r="A5253" t="s">
        <v>13</v>
      </c>
      <c r="B5253" t="s">
        <v>59</v>
      </c>
      <c r="D5253" t="s">
        <v>19</v>
      </c>
      <c r="E5253" t="s">
        <v>102</v>
      </c>
      <c r="F5253">
        <v>2</v>
      </c>
      <c r="G5253" t="str">
        <f>VLOOKUP(Table1[[#This Row],[Week]],MonthWeek,3,FALSE)</f>
        <v>Jan</v>
      </c>
      <c r="H5253" s="42"/>
      <c r="I5253" s="4">
        <f>VLOOKUP(Table1[[#This Row],[Week]],WeekDays,2,FALSE)*Table1[[#This Row],[%]]*0.875</f>
        <v>0</v>
      </c>
      <c r="J52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53" s="42"/>
    </row>
    <row r="5254" spans="1:11" hidden="1" x14ac:dyDescent="0.3">
      <c r="A5254" t="s">
        <v>13</v>
      </c>
      <c r="B5254" t="s">
        <v>59</v>
      </c>
      <c r="D5254" t="s">
        <v>19</v>
      </c>
      <c r="E5254" t="s">
        <v>39</v>
      </c>
      <c r="F5254">
        <v>2</v>
      </c>
      <c r="G5254" t="str">
        <f>VLOOKUP(Table1[[#This Row],[Week]],MonthWeek,3,FALSE)</f>
        <v>Jan</v>
      </c>
      <c r="H5254" s="42">
        <v>0.1</v>
      </c>
      <c r="I5254" s="4">
        <f>VLOOKUP(Table1[[#This Row],[Week]],WeekDays,2,FALSE)*Table1[[#This Row],[%]]*0.875</f>
        <v>0.4375</v>
      </c>
      <c r="J52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254" s="42"/>
    </row>
    <row r="5255" spans="1:11" hidden="1" x14ac:dyDescent="0.3">
      <c r="A5255" t="s">
        <v>4</v>
      </c>
      <c r="B5255" t="s">
        <v>45</v>
      </c>
      <c r="D5255" t="s">
        <v>19</v>
      </c>
      <c r="E5255" t="s">
        <v>102</v>
      </c>
      <c r="F5255">
        <v>2</v>
      </c>
      <c r="G5255" t="str">
        <f>VLOOKUP(Table1[[#This Row],[Week]],MonthWeek,3,FALSE)</f>
        <v>Jan</v>
      </c>
      <c r="H5255" s="42">
        <v>0.2</v>
      </c>
      <c r="I5255" s="4">
        <f>VLOOKUP(Table1[[#This Row],[Week]],WeekDays,2,FALSE)*Table1[[#This Row],[%]]*0.875</f>
        <v>0.875</v>
      </c>
      <c r="J52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255" s="42"/>
    </row>
    <row r="5256" spans="1:11" hidden="1" x14ac:dyDescent="0.3">
      <c r="A5256" t="s">
        <v>13</v>
      </c>
      <c r="B5256" t="s">
        <v>98</v>
      </c>
      <c r="D5256" t="s">
        <v>19</v>
      </c>
      <c r="E5256" t="s">
        <v>39</v>
      </c>
      <c r="F5256">
        <v>2</v>
      </c>
      <c r="G5256" t="str">
        <f>VLOOKUP(Table1[[#This Row],[Week]],MonthWeek,3,FALSE)</f>
        <v>Jan</v>
      </c>
      <c r="H5256" s="42">
        <v>0.2</v>
      </c>
      <c r="I5256" s="4">
        <f>VLOOKUP(Table1[[#This Row],[Week]],WeekDays,2,FALSE)*Table1[[#This Row],[%]]*0.875</f>
        <v>0.875</v>
      </c>
      <c r="J52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256" s="42"/>
    </row>
    <row r="5257" spans="1:11" hidden="1" x14ac:dyDescent="0.3">
      <c r="A5257" t="s">
        <v>6</v>
      </c>
      <c r="B5257" t="s">
        <v>56</v>
      </c>
      <c r="D5257" t="s">
        <v>19</v>
      </c>
      <c r="E5257" t="s">
        <v>114</v>
      </c>
      <c r="F5257">
        <v>2</v>
      </c>
      <c r="G5257" t="str">
        <f>VLOOKUP(Table1[[#This Row],[Week]],MonthWeek,3,FALSE)</f>
        <v>Jan</v>
      </c>
      <c r="H5257" s="42">
        <v>0.05</v>
      </c>
      <c r="I5257" s="4">
        <f>VLOOKUP(Table1[[#This Row],[Week]],WeekDays,2,FALSE)*Table1[[#This Row],[%]]*0.875</f>
        <v>0.21875</v>
      </c>
      <c r="J52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5257" s="42"/>
    </row>
    <row r="5258" spans="1:11" hidden="1" x14ac:dyDescent="0.3">
      <c r="A5258" t="s">
        <v>5</v>
      </c>
      <c r="B5258" t="s">
        <v>46</v>
      </c>
      <c r="D5258" t="s">
        <v>19</v>
      </c>
      <c r="E5258" t="s">
        <v>108</v>
      </c>
      <c r="F5258">
        <v>2</v>
      </c>
      <c r="G5258" t="str">
        <f>VLOOKUP(Table1[[#This Row],[Week]],MonthWeek,3,FALSE)</f>
        <v>Jan</v>
      </c>
      <c r="H5258" s="42"/>
      <c r="I5258" s="4">
        <f>VLOOKUP(Table1[[#This Row],[Week]],WeekDays,2,FALSE)*Table1[[#This Row],[%]]*0.875</f>
        <v>0</v>
      </c>
      <c r="J52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58" s="42"/>
    </row>
    <row r="5259" spans="1:11" hidden="1" x14ac:dyDescent="0.3">
      <c r="A5259" t="s">
        <v>5</v>
      </c>
      <c r="B5259" t="s">
        <v>46</v>
      </c>
      <c r="D5259" t="s">
        <v>19</v>
      </c>
      <c r="E5259" t="s">
        <v>39</v>
      </c>
      <c r="F5259">
        <v>2</v>
      </c>
      <c r="G5259" t="str">
        <f>VLOOKUP(Table1[[#This Row],[Week]],MonthWeek,3,FALSE)</f>
        <v>Jan</v>
      </c>
      <c r="H5259" s="42">
        <v>0.05</v>
      </c>
      <c r="I5259" s="4">
        <f>VLOOKUP(Table1[[#This Row],[Week]],WeekDays,2,FALSE)*Table1[[#This Row],[%]]*0.875</f>
        <v>0.21875</v>
      </c>
      <c r="J52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5259" s="42"/>
    </row>
    <row r="5260" spans="1:11" hidden="1" x14ac:dyDescent="0.3">
      <c r="A5260" t="s">
        <v>6</v>
      </c>
      <c r="B5260" t="s">
        <v>111</v>
      </c>
      <c r="D5260" t="s">
        <v>19</v>
      </c>
      <c r="E5260" t="s">
        <v>73</v>
      </c>
      <c r="F5260">
        <v>2</v>
      </c>
      <c r="G5260" t="str">
        <f>VLOOKUP(Table1[[#This Row],[Week]],MonthWeek,3,FALSE)</f>
        <v>Jan</v>
      </c>
      <c r="H5260" s="42">
        <v>0.2</v>
      </c>
      <c r="I5260" s="4">
        <f>VLOOKUP(Table1[[#This Row],[Week]],WeekDays,2,FALSE)*Table1[[#This Row],[%]]*0.875</f>
        <v>0.875</v>
      </c>
      <c r="J52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260" s="42"/>
    </row>
    <row r="5261" spans="1:11" hidden="1" x14ac:dyDescent="0.3">
      <c r="A5261" t="s">
        <v>6</v>
      </c>
      <c r="B5261" t="s">
        <v>97</v>
      </c>
      <c r="D5261" t="s">
        <v>19</v>
      </c>
      <c r="E5261" t="s">
        <v>73</v>
      </c>
      <c r="F5261">
        <v>2</v>
      </c>
      <c r="G5261" t="str">
        <f>VLOOKUP(Table1[[#This Row],[Week]],MonthWeek,3,FALSE)</f>
        <v>Jan</v>
      </c>
      <c r="H5261" s="42">
        <v>0.1</v>
      </c>
      <c r="I5261" s="4">
        <f>VLOOKUP(Table1[[#This Row],[Week]],WeekDays,2,FALSE)*Table1[[#This Row],[%]]*0.875</f>
        <v>0.4375</v>
      </c>
      <c r="J52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261" s="42"/>
    </row>
    <row r="5262" spans="1:11" hidden="1" x14ac:dyDescent="0.3">
      <c r="A5262" t="s">
        <v>13</v>
      </c>
      <c r="B5262" t="s">
        <v>69</v>
      </c>
      <c r="D5262" t="s">
        <v>19</v>
      </c>
      <c r="E5262" t="s">
        <v>108</v>
      </c>
      <c r="F5262">
        <v>2</v>
      </c>
      <c r="G5262" t="str">
        <f>VLOOKUP(Table1[[#This Row],[Week]],MonthWeek,3,FALSE)</f>
        <v>Jan</v>
      </c>
      <c r="H5262" s="42">
        <v>0.2</v>
      </c>
      <c r="I5262" s="4">
        <f>VLOOKUP(Table1[[#This Row],[Week]],WeekDays,2,FALSE)*Table1[[#This Row],[%]]*0.875</f>
        <v>0.875</v>
      </c>
      <c r="J52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262" s="42"/>
    </row>
    <row r="5263" spans="1:11" hidden="1" x14ac:dyDescent="0.3">
      <c r="A5263" t="s">
        <v>14</v>
      </c>
      <c r="B5263" t="s">
        <v>60</v>
      </c>
      <c r="D5263" t="s">
        <v>19</v>
      </c>
      <c r="E5263" t="s">
        <v>108</v>
      </c>
      <c r="F5263">
        <v>2</v>
      </c>
      <c r="G5263" t="str">
        <f>VLOOKUP(Table1[[#This Row],[Week]],MonthWeek,3,FALSE)</f>
        <v>Jan</v>
      </c>
      <c r="H5263" s="42">
        <v>0.35</v>
      </c>
      <c r="I5263" s="4">
        <f>VLOOKUP(Table1[[#This Row],[Week]],WeekDays,2,FALSE)*Table1[[#This Row],[%]]*0.875</f>
        <v>1.53125</v>
      </c>
      <c r="J52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c r="K5263" s="42"/>
    </row>
    <row r="5264" spans="1:11" hidden="1" x14ac:dyDescent="0.3">
      <c r="A5264" t="s">
        <v>14</v>
      </c>
      <c r="B5264" t="s">
        <v>60</v>
      </c>
      <c r="D5264" t="s">
        <v>19</v>
      </c>
      <c r="E5264" t="s">
        <v>51</v>
      </c>
      <c r="F5264">
        <v>2</v>
      </c>
      <c r="G5264" t="str">
        <f>VLOOKUP(Table1[[#This Row],[Week]],MonthWeek,3,FALSE)</f>
        <v>Jan</v>
      </c>
      <c r="H5264" s="42">
        <v>0.1</v>
      </c>
      <c r="I5264" s="4">
        <f>VLOOKUP(Table1[[#This Row],[Week]],WeekDays,2,FALSE)*Table1[[#This Row],[%]]*0.875</f>
        <v>0.4375</v>
      </c>
      <c r="J52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264" s="42"/>
    </row>
    <row r="5265" spans="1:11" hidden="1" x14ac:dyDescent="0.3">
      <c r="A5265" t="s">
        <v>14</v>
      </c>
      <c r="B5265" t="s">
        <v>91</v>
      </c>
      <c r="D5265" t="s">
        <v>15</v>
      </c>
      <c r="E5265" t="s">
        <v>126</v>
      </c>
      <c r="F5265">
        <v>2</v>
      </c>
      <c r="G5265" t="str">
        <f>VLOOKUP(Table1[[#This Row],[Week]],MonthWeek,3,FALSE)</f>
        <v>Jan</v>
      </c>
      <c r="H5265" s="42">
        <v>0.1</v>
      </c>
      <c r="I5265" s="4">
        <f>VLOOKUP(Table1[[#This Row],[Week]],WeekDays,2,FALSE)*Table1[[#This Row],[%]]*0.875</f>
        <v>0.4375</v>
      </c>
      <c r="J52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265" s="42"/>
    </row>
    <row r="5266" spans="1:11" hidden="1" x14ac:dyDescent="0.3">
      <c r="A5266" t="s">
        <v>14</v>
      </c>
      <c r="B5266" t="s">
        <v>91</v>
      </c>
      <c r="D5266" t="s">
        <v>15</v>
      </c>
      <c r="E5266" t="s">
        <v>117</v>
      </c>
      <c r="F5266">
        <v>2</v>
      </c>
      <c r="G5266" t="str">
        <f>VLOOKUP(Table1[[#This Row],[Week]],MonthWeek,3,FALSE)</f>
        <v>Jan</v>
      </c>
      <c r="H5266" s="42">
        <v>0.3</v>
      </c>
      <c r="I5266" s="4">
        <f>VLOOKUP(Table1[[#This Row],[Week]],WeekDays,2,FALSE)*Table1[[#This Row],[%]]*0.875</f>
        <v>1.3125</v>
      </c>
      <c r="J526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266" s="42"/>
    </row>
    <row r="5267" spans="1:11" hidden="1" x14ac:dyDescent="0.3">
      <c r="A5267" t="s">
        <v>5</v>
      </c>
      <c r="B5267" t="s">
        <v>30</v>
      </c>
      <c r="D5267" t="s">
        <v>15</v>
      </c>
      <c r="E5267" t="s">
        <v>127</v>
      </c>
      <c r="F5267">
        <v>2</v>
      </c>
      <c r="G5267" t="str">
        <f>VLOOKUP(Table1[[#This Row],[Week]],MonthWeek,3,FALSE)</f>
        <v>Jan</v>
      </c>
      <c r="H5267" s="42">
        <v>0.1</v>
      </c>
      <c r="I5267" s="4">
        <f>VLOOKUP(Table1[[#This Row],[Week]],WeekDays,2,FALSE)*Table1[[#This Row],[%]]*0.875</f>
        <v>0.4375</v>
      </c>
      <c r="J52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267" s="42"/>
    </row>
    <row r="5268" spans="1:11" hidden="1" x14ac:dyDescent="0.3">
      <c r="A5268" t="s">
        <v>5</v>
      </c>
      <c r="B5268" t="s">
        <v>30</v>
      </c>
      <c r="D5268" t="s">
        <v>15</v>
      </c>
      <c r="E5268" t="s">
        <v>71</v>
      </c>
      <c r="F5268">
        <v>2</v>
      </c>
      <c r="G5268" t="str">
        <f>VLOOKUP(Table1[[#This Row],[Week]],MonthWeek,3,FALSE)</f>
        <v>Jan</v>
      </c>
      <c r="H5268" s="42">
        <v>1</v>
      </c>
      <c r="I5268" s="4">
        <f>VLOOKUP(Table1[[#This Row],[Week]],WeekDays,2,FALSE)*Table1[[#This Row],[%]]*0.875</f>
        <v>4.375</v>
      </c>
      <c r="J52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268" s="42"/>
    </row>
    <row r="5269" spans="1:11" hidden="1" x14ac:dyDescent="0.3">
      <c r="A5269" t="s">
        <v>5</v>
      </c>
      <c r="B5269" t="s">
        <v>30</v>
      </c>
      <c r="D5269" t="s">
        <v>15</v>
      </c>
      <c r="E5269" t="s">
        <v>92</v>
      </c>
      <c r="F5269">
        <v>2</v>
      </c>
      <c r="G5269" t="str">
        <f>VLOOKUP(Table1[[#This Row],[Week]],MonthWeek,3,FALSE)</f>
        <v>Jan</v>
      </c>
      <c r="H5269" s="42">
        <v>0.5</v>
      </c>
      <c r="I5269" s="4">
        <f>VLOOKUP(Table1[[#This Row],[Week]],WeekDays,2,FALSE)*Table1[[#This Row],[%]]*0.875</f>
        <v>2.1875</v>
      </c>
      <c r="J52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269" s="42"/>
    </row>
    <row r="5270" spans="1:11" hidden="1" x14ac:dyDescent="0.3">
      <c r="A5270" t="s">
        <v>5</v>
      </c>
      <c r="B5270" t="s">
        <v>30</v>
      </c>
      <c r="D5270" t="s">
        <v>15</v>
      </c>
      <c r="E5270" t="s">
        <v>126</v>
      </c>
      <c r="F5270">
        <v>2</v>
      </c>
      <c r="G5270" t="str">
        <f>VLOOKUP(Table1[[#This Row],[Week]],MonthWeek,3,FALSE)</f>
        <v>Jan</v>
      </c>
      <c r="H5270" s="42">
        <v>0.2</v>
      </c>
      <c r="I5270" s="4">
        <f>VLOOKUP(Table1[[#This Row],[Week]],WeekDays,2,FALSE)*Table1[[#This Row],[%]]*0.875</f>
        <v>0.875</v>
      </c>
      <c r="J52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270" s="42"/>
    </row>
    <row r="5271" spans="1:11" hidden="1" x14ac:dyDescent="0.3">
      <c r="A5271" t="s">
        <v>14</v>
      </c>
      <c r="B5271" t="s">
        <v>168</v>
      </c>
      <c r="D5271" t="s">
        <v>15</v>
      </c>
      <c r="E5271" t="s">
        <v>124</v>
      </c>
      <c r="F5271">
        <v>2</v>
      </c>
      <c r="G5271" t="str">
        <f>VLOOKUP(Table1[[#This Row],[Week]],MonthWeek,3,FALSE)</f>
        <v>Jan</v>
      </c>
      <c r="H5271" s="42"/>
      <c r="I5271" s="4">
        <f>VLOOKUP(Table1[[#This Row],[Week]],WeekDays,2,FALSE)*Table1[[#This Row],[%]]*0.875</f>
        <v>0</v>
      </c>
      <c r="J52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71" s="42"/>
    </row>
    <row r="5272" spans="1:11" hidden="1" x14ac:dyDescent="0.3">
      <c r="A5272" t="s">
        <v>14</v>
      </c>
      <c r="B5272" t="s">
        <v>168</v>
      </c>
      <c r="D5272" t="s">
        <v>15</v>
      </c>
      <c r="E5272" t="s">
        <v>130</v>
      </c>
      <c r="F5272">
        <v>2</v>
      </c>
      <c r="G5272" t="str">
        <f>VLOOKUP(Table1[[#This Row],[Week]],MonthWeek,3,FALSE)</f>
        <v>Jan</v>
      </c>
      <c r="H5272" s="42"/>
      <c r="I5272" s="4">
        <f>VLOOKUP(Table1[[#This Row],[Week]],WeekDays,2,FALSE)*Table1[[#This Row],[%]]*0.875</f>
        <v>0</v>
      </c>
      <c r="J52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72" s="42"/>
    </row>
    <row r="5273" spans="1:11" hidden="1" x14ac:dyDescent="0.3">
      <c r="A5273" t="s">
        <v>14</v>
      </c>
      <c r="B5273" t="s">
        <v>168</v>
      </c>
      <c r="D5273" t="s">
        <v>15</v>
      </c>
      <c r="E5273" t="s">
        <v>37</v>
      </c>
      <c r="F5273">
        <v>2</v>
      </c>
      <c r="G5273" t="str">
        <f>VLOOKUP(Table1[[#This Row],[Week]],MonthWeek,3,FALSE)</f>
        <v>Jan</v>
      </c>
      <c r="H5273" s="42"/>
      <c r="I5273" s="4">
        <f>VLOOKUP(Table1[[#This Row],[Week]],WeekDays,2,FALSE)*Table1[[#This Row],[%]]*0.875</f>
        <v>0</v>
      </c>
      <c r="J52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73" s="42"/>
    </row>
    <row r="5274" spans="1:11" hidden="1" x14ac:dyDescent="0.3">
      <c r="A5274" t="s">
        <v>14</v>
      </c>
      <c r="B5274" t="s">
        <v>168</v>
      </c>
      <c r="D5274" t="s">
        <v>15</v>
      </c>
      <c r="E5274" t="s">
        <v>134</v>
      </c>
      <c r="F5274">
        <v>2</v>
      </c>
      <c r="G5274" t="str">
        <f>VLOOKUP(Table1[[#This Row],[Week]],MonthWeek,3,FALSE)</f>
        <v>Jan</v>
      </c>
      <c r="H5274" s="42"/>
      <c r="I5274" s="4">
        <f>VLOOKUP(Table1[[#This Row],[Week]],WeekDays,2,FALSE)*Table1[[#This Row],[%]]*0.875</f>
        <v>0</v>
      </c>
      <c r="J52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74" s="42"/>
    </row>
    <row r="5275" spans="1:11" hidden="1" x14ac:dyDescent="0.3">
      <c r="A5275" t="s">
        <v>14</v>
      </c>
      <c r="B5275" t="s">
        <v>168</v>
      </c>
      <c r="D5275" t="s">
        <v>15</v>
      </c>
      <c r="E5275" t="s">
        <v>135</v>
      </c>
      <c r="F5275">
        <v>2</v>
      </c>
      <c r="G5275" t="str">
        <f>VLOOKUP(Table1[[#This Row],[Week]],MonthWeek,3,FALSE)</f>
        <v>Jan</v>
      </c>
      <c r="H5275" s="42"/>
      <c r="I5275" s="4">
        <f>VLOOKUP(Table1[[#This Row],[Week]],WeekDays,2,FALSE)*Table1[[#This Row],[%]]*0.875</f>
        <v>0</v>
      </c>
      <c r="J52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75" s="42"/>
    </row>
    <row r="5276" spans="1:11" hidden="1" x14ac:dyDescent="0.3">
      <c r="A5276" t="s">
        <v>14</v>
      </c>
      <c r="B5276" t="s">
        <v>168</v>
      </c>
      <c r="D5276" t="s">
        <v>15</v>
      </c>
      <c r="E5276" t="s">
        <v>135</v>
      </c>
      <c r="F5276">
        <v>2</v>
      </c>
      <c r="G5276" t="str">
        <f>VLOOKUP(Table1[[#This Row],[Week]],MonthWeek,3,FALSE)</f>
        <v>Jan</v>
      </c>
      <c r="H5276" s="42"/>
      <c r="I5276" s="4">
        <f>VLOOKUP(Table1[[#This Row],[Week]],WeekDays,2,FALSE)*Table1[[#This Row],[%]]*0.875</f>
        <v>0</v>
      </c>
      <c r="J52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76" s="42"/>
    </row>
    <row r="5277" spans="1:11" hidden="1" x14ac:dyDescent="0.3">
      <c r="A5277" t="s">
        <v>14</v>
      </c>
      <c r="B5277" t="s">
        <v>168</v>
      </c>
      <c r="D5277" t="s">
        <v>15</v>
      </c>
      <c r="E5277" t="s">
        <v>92</v>
      </c>
      <c r="F5277">
        <v>2</v>
      </c>
      <c r="G5277" t="str">
        <f>VLOOKUP(Table1[[#This Row],[Week]],MonthWeek,3,FALSE)</f>
        <v>Jan</v>
      </c>
      <c r="H5277" s="42"/>
      <c r="I5277" s="4">
        <f>VLOOKUP(Table1[[#This Row],[Week]],WeekDays,2,FALSE)*Table1[[#This Row],[%]]*0.875</f>
        <v>0</v>
      </c>
      <c r="J52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77" s="42"/>
    </row>
    <row r="5278" spans="1:11" hidden="1" x14ac:dyDescent="0.3">
      <c r="A5278" t="s">
        <v>14</v>
      </c>
      <c r="B5278" t="s">
        <v>168</v>
      </c>
      <c r="D5278" t="s">
        <v>15</v>
      </c>
      <c r="E5278" t="s">
        <v>133</v>
      </c>
      <c r="F5278">
        <v>2</v>
      </c>
      <c r="G5278" t="str">
        <f>VLOOKUP(Table1[[#This Row],[Week]],MonthWeek,3,FALSE)</f>
        <v>Jan</v>
      </c>
      <c r="H5278" s="42"/>
      <c r="I5278" s="4">
        <f>VLOOKUP(Table1[[#This Row],[Week]],WeekDays,2,FALSE)*Table1[[#This Row],[%]]*0.875</f>
        <v>0</v>
      </c>
      <c r="J52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78" s="42"/>
    </row>
    <row r="5279" spans="1:11" hidden="1" x14ac:dyDescent="0.3">
      <c r="A5279" t="s">
        <v>14</v>
      </c>
      <c r="B5279" t="s">
        <v>168</v>
      </c>
      <c r="D5279" t="s">
        <v>15</v>
      </c>
      <c r="E5279" t="s">
        <v>127</v>
      </c>
      <c r="F5279">
        <v>2</v>
      </c>
      <c r="G5279" t="str">
        <f>VLOOKUP(Table1[[#This Row],[Week]],MonthWeek,3,FALSE)</f>
        <v>Jan</v>
      </c>
      <c r="H5279" s="42"/>
      <c r="I5279" s="4">
        <f>VLOOKUP(Table1[[#This Row],[Week]],WeekDays,2,FALSE)*Table1[[#This Row],[%]]*0.875</f>
        <v>0</v>
      </c>
      <c r="J52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79" s="42"/>
    </row>
    <row r="5280" spans="1:11" hidden="1" x14ac:dyDescent="0.3">
      <c r="A5280" t="s">
        <v>14</v>
      </c>
      <c r="B5280" t="s">
        <v>168</v>
      </c>
      <c r="D5280" t="s">
        <v>15</v>
      </c>
      <c r="E5280" t="s">
        <v>128</v>
      </c>
      <c r="F5280">
        <v>2</v>
      </c>
      <c r="G5280" t="str">
        <f>VLOOKUP(Table1[[#This Row],[Week]],MonthWeek,3,FALSE)</f>
        <v>Jan</v>
      </c>
      <c r="H5280" s="42"/>
      <c r="I5280" s="4">
        <f>VLOOKUP(Table1[[#This Row],[Week]],WeekDays,2,FALSE)*Table1[[#This Row],[%]]*0.875</f>
        <v>0</v>
      </c>
      <c r="J52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80" s="42"/>
    </row>
    <row r="5281" spans="1:11" hidden="1" x14ac:dyDescent="0.3">
      <c r="A5281" t="s">
        <v>14</v>
      </c>
      <c r="B5281" t="s">
        <v>168</v>
      </c>
      <c r="D5281" t="s">
        <v>15</v>
      </c>
      <c r="E5281" t="s">
        <v>126</v>
      </c>
      <c r="F5281">
        <v>2</v>
      </c>
      <c r="G5281" t="str">
        <f>VLOOKUP(Table1[[#This Row],[Week]],MonthWeek,3,FALSE)</f>
        <v>Jan</v>
      </c>
      <c r="H5281" s="42"/>
      <c r="I5281" s="4">
        <f>VLOOKUP(Table1[[#This Row],[Week]],WeekDays,2,FALSE)*Table1[[#This Row],[%]]*0.875</f>
        <v>0</v>
      </c>
      <c r="J52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81" s="42"/>
    </row>
    <row r="5282" spans="1:11" hidden="1" x14ac:dyDescent="0.3">
      <c r="A5282" t="s">
        <v>4</v>
      </c>
      <c r="B5282" t="s">
        <v>104</v>
      </c>
      <c r="D5282" t="s">
        <v>15</v>
      </c>
      <c r="E5282" t="s">
        <v>37</v>
      </c>
      <c r="F5282">
        <v>2</v>
      </c>
      <c r="G5282" t="str">
        <f>VLOOKUP(Table1[[#This Row],[Week]],MonthWeek,3,FALSE)</f>
        <v>Jan</v>
      </c>
      <c r="H5282" s="42">
        <v>0.4</v>
      </c>
      <c r="I5282" s="4">
        <f>VLOOKUP(Table1[[#This Row],[Week]],WeekDays,2,FALSE)*Table1[[#This Row],[%]]*0.875</f>
        <v>1.75</v>
      </c>
      <c r="J52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282" s="42"/>
    </row>
    <row r="5283" spans="1:11" hidden="1" x14ac:dyDescent="0.3">
      <c r="A5283" t="s">
        <v>4</v>
      </c>
      <c r="B5283" t="s">
        <v>165</v>
      </c>
      <c r="D5283" t="s">
        <v>15</v>
      </c>
      <c r="E5283" t="s">
        <v>130</v>
      </c>
      <c r="F5283">
        <v>2</v>
      </c>
      <c r="G5283" t="str">
        <f>VLOOKUP(Table1[[#This Row],[Week]],MonthWeek,3,FALSE)</f>
        <v>Jan</v>
      </c>
      <c r="H5283" s="42"/>
      <c r="I5283" s="4">
        <f>VLOOKUP(Table1[[#This Row],[Week]],WeekDays,2,FALSE)*Table1[[#This Row],[%]]*0.875</f>
        <v>0</v>
      </c>
      <c r="J52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83" s="42"/>
    </row>
    <row r="5284" spans="1:11" hidden="1" x14ac:dyDescent="0.3">
      <c r="A5284" t="s">
        <v>4</v>
      </c>
      <c r="B5284" t="s">
        <v>165</v>
      </c>
      <c r="D5284" t="s">
        <v>15</v>
      </c>
      <c r="E5284" t="s">
        <v>37</v>
      </c>
      <c r="F5284">
        <v>2</v>
      </c>
      <c r="G5284" t="str">
        <f>VLOOKUP(Table1[[#This Row],[Week]],MonthWeek,3,FALSE)</f>
        <v>Jan</v>
      </c>
      <c r="H5284" s="42">
        <v>0.3</v>
      </c>
      <c r="I5284" s="4">
        <f>VLOOKUP(Table1[[#This Row],[Week]],WeekDays,2,FALSE)*Table1[[#This Row],[%]]*0.875</f>
        <v>1.3125</v>
      </c>
      <c r="J52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284" s="42"/>
    </row>
    <row r="5285" spans="1:11" hidden="1" x14ac:dyDescent="0.3">
      <c r="A5285" t="s">
        <v>6</v>
      </c>
      <c r="B5285" t="s">
        <v>33</v>
      </c>
      <c r="D5285" t="s">
        <v>15</v>
      </c>
      <c r="E5285" t="s">
        <v>127</v>
      </c>
      <c r="F5285">
        <v>2</v>
      </c>
      <c r="G5285" t="str">
        <f>VLOOKUP(Table1[[#This Row],[Week]],MonthWeek,3,FALSE)</f>
        <v>Jan</v>
      </c>
      <c r="H5285" s="42"/>
      <c r="I5285" s="4">
        <f>VLOOKUP(Table1[[#This Row],[Week]],WeekDays,2,FALSE)*Table1[[#This Row],[%]]*0.875</f>
        <v>0</v>
      </c>
      <c r="J52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85" s="42"/>
    </row>
    <row r="5286" spans="1:11" hidden="1" x14ac:dyDescent="0.3">
      <c r="A5286" t="s">
        <v>6</v>
      </c>
      <c r="B5286" t="s">
        <v>33</v>
      </c>
      <c r="D5286" t="s">
        <v>15</v>
      </c>
      <c r="E5286" t="s">
        <v>78</v>
      </c>
      <c r="F5286">
        <v>2</v>
      </c>
      <c r="G5286" t="str">
        <f>VLOOKUP(Table1[[#This Row],[Week]],MonthWeek,3,FALSE)</f>
        <v>Jan</v>
      </c>
      <c r="H5286" s="42"/>
      <c r="I5286" s="4">
        <f>VLOOKUP(Table1[[#This Row],[Week]],WeekDays,2,FALSE)*Table1[[#This Row],[%]]*0.875</f>
        <v>0</v>
      </c>
      <c r="J52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86" s="42"/>
    </row>
    <row r="5287" spans="1:11" hidden="1" x14ac:dyDescent="0.3">
      <c r="A5287" t="s">
        <v>14</v>
      </c>
      <c r="B5287" t="s">
        <v>99</v>
      </c>
      <c r="D5287" t="s">
        <v>15</v>
      </c>
      <c r="E5287" t="s">
        <v>124</v>
      </c>
      <c r="F5287">
        <v>2</v>
      </c>
      <c r="G5287" t="str">
        <f>VLOOKUP(Table1[[#This Row],[Week]],MonthWeek,3,FALSE)</f>
        <v>Jan</v>
      </c>
      <c r="H5287" s="42">
        <v>0.6</v>
      </c>
      <c r="I5287" s="4">
        <f>VLOOKUP(Table1[[#This Row],[Week]],WeekDays,2,FALSE)*Table1[[#This Row],[%]]*0.875</f>
        <v>2.625</v>
      </c>
      <c r="J52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5287" s="42"/>
    </row>
    <row r="5288" spans="1:11" hidden="1" x14ac:dyDescent="0.3">
      <c r="A5288" t="s">
        <v>14</v>
      </c>
      <c r="B5288" t="s">
        <v>99</v>
      </c>
      <c r="D5288" t="s">
        <v>15</v>
      </c>
      <c r="E5288" t="s">
        <v>100</v>
      </c>
      <c r="F5288">
        <v>2</v>
      </c>
      <c r="G5288" t="str">
        <f>VLOOKUP(Table1[[#This Row],[Week]],MonthWeek,3,FALSE)</f>
        <v>Jan</v>
      </c>
      <c r="H5288" s="42">
        <v>0.6</v>
      </c>
      <c r="I5288" s="4">
        <f>VLOOKUP(Table1[[#This Row],[Week]],WeekDays,2,FALSE)*Table1[[#This Row],[%]]*0.875</f>
        <v>2.625</v>
      </c>
      <c r="J528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288" s="42"/>
    </row>
    <row r="5289" spans="1:11" hidden="1" x14ac:dyDescent="0.3">
      <c r="A5289" t="s">
        <v>14</v>
      </c>
      <c r="B5289" t="s">
        <v>99</v>
      </c>
      <c r="D5289" t="s">
        <v>15</v>
      </c>
      <c r="E5289" t="s">
        <v>86</v>
      </c>
      <c r="F5289">
        <v>2</v>
      </c>
      <c r="G5289" t="str">
        <f>VLOOKUP(Table1[[#This Row],[Week]],MonthWeek,3,FALSE)</f>
        <v>Jan</v>
      </c>
      <c r="H5289" s="42">
        <v>0.1</v>
      </c>
      <c r="I5289" s="4">
        <f>VLOOKUP(Table1[[#This Row],[Week]],WeekDays,2,FALSE)*Table1[[#This Row],[%]]*0.875</f>
        <v>0.4375</v>
      </c>
      <c r="J528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289" s="42"/>
    </row>
    <row r="5290" spans="1:11" hidden="1" x14ac:dyDescent="0.3">
      <c r="A5290" t="s">
        <v>14</v>
      </c>
      <c r="B5290" t="s">
        <v>36</v>
      </c>
      <c r="D5290" t="s">
        <v>15</v>
      </c>
      <c r="E5290" t="s">
        <v>127</v>
      </c>
      <c r="F5290">
        <v>2</v>
      </c>
      <c r="G5290" t="str">
        <f>VLOOKUP(Table1[[#This Row],[Week]],MonthWeek,3,FALSE)</f>
        <v>Jan</v>
      </c>
      <c r="H5290" s="42">
        <v>0.3</v>
      </c>
      <c r="I5290" s="4">
        <f>VLOOKUP(Table1[[#This Row],[Week]],WeekDays,2,FALSE)*Table1[[#This Row],[%]]*0.875</f>
        <v>1.3125</v>
      </c>
      <c r="J52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290" s="42"/>
    </row>
    <row r="5291" spans="1:11" hidden="1" x14ac:dyDescent="0.3">
      <c r="A5291" t="s">
        <v>13</v>
      </c>
      <c r="B5291" t="s">
        <v>47</v>
      </c>
      <c r="D5291" t="s">
        <v>15</v>
      </c>
      <c r="E5291" t="s">
        <v>126</v>
      </c>
      <c r="F5291">
        <v>2</v>
      </c>
      <c r="G5291" t="str">
        <f>VLOOKUP(Table1[[#This Row],[Week]],MonthWeek,3,FALSE)</f>
        <v>Jan</v>
      </c>
      <c r="H5291" s="42">
        <v>0.3</v>
      </c>
      <c r="I5291" s="4">
        <f>VLOOKUP(Table1[[#This Row],[Week]],WeekDays,2,FALSE)*Table1[[#This Row],[%]]*0.875</f>
        <v>1.3125</v>
      </c>
      <c r="J52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291" s="42"/>
    </row>
    <row r="5292" spans="1:11" hidden="1" x14ac:dyDescent="0.3">
      <c r="A5292" t="s">
        <v>13</v>
      </c>
      <c r="B5292" t="s">
        <v>47</v>
      </c>
      <c r="D5292" t="s">
        <v>15</v>
      </c>
      <c r="E5292" t="s">
        <v>78</v>
      </c>
      <c r="F5292">
        <v>2</v>
      </c>
      <c r="G5292" t="str">
        <f>VLOOKUP(Table1[[#This Row],[Week]],MonthWeek,3,FALSE)</f>
        <v>Jan</v>
      </c>
      <c r="H5292" s="42"/>
      <c r="I5292" s="4">
        <f>VLOOKUP(Table1[[#This Row],[Week]],WeekDays,2,FALSE)*Table1[[#This Row],[%]]*0.875</f>
        <v>0</v>
      </c>
      <c r="J52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92" s="42"/>
    </row>
    <row r="5293" spans="1:11" hidden="1" x14ac:dyDescent="0.3">
      <c r="A5293" t="s">
        <v>4</v>
      </c>
      <c r="B5293" t="s">
        <v>65</v>
      </c>
      <c r="D5293" t="s">
        <v>15</v>
      </c>
      <c r="E5293" t="s">
        <v>37</v>
      </c>
      <c r="F5293">
        <v>2</v>
      </c>
      <c r="G5293" t="str">
        <f>VLOOKUP(Table1[[#This Row],[Week]],MonthWeek,3,FALSE)</f>
        <v>Jan</v>
      </c>
      <c r="H5293" s="42">
        <v>0.1</v>
      </c>
      <c r="I5293" s="4">
        <f>VLOOKUP(Table1[[#This Row],[Week]],WeekDays,2,FALSE)*Table1[[#This Row],[%]]*0.875</f>
        <v>0.4375</v>
      </c>
      <c r="J52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293" s="42"/>
    </row>
    <row r="5294" spans="1:11" hidden="1" x14ac:dyDescent="0.3">
      <c r="A5294" t="s">
        <v>4</v>
      </c>
      <c r="B5294" t="s">
        <v>65</v>
      </c>
      <c r="D5294" t="s">
        <v>15</v>
      </c>
      <c r="E5294" t="s">
        <v>49</v>
      </c>
      <c r="F5294">
        <v>2</v>
      </c>
      <c r="G5294" t="str">
        <f>VLOOKUP(Table1[[#This Row],[Week]],MonthWeek,3,FALSE)</f>
        <v>Jan</v>
      </c>
      <c r="H5294" s="42">
        <v>0.3</v>
      </c>
      <c r="I5294" s="4">
        <f>VLOOKUP(Table1[[#This Row],[Week]],WeekDays,2,FALSE)*Table1[[#This Row],[%]]*0.875</f>
        <v>1.3125</v>
      </c>
      <c r="J529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294" s="42"/>
    </row>
    <row r="5295" spans="1:11" hidden="1" x14ac:dyDescent="0.3">
      <c r="A5295" t="s">
        <v>5</v>
      </c>
      <c r="B5295" t="s">
        <v>83</v>
      </c>
      <c r="D5295" t="s">
        <v>15</v>
      </c>
      <c r="E5295" t="s">
        <v>130</v>
      </c>
      <c r="F5295">
        <v>2</v>
      </c>
      <c r="G5295" t="str">
        <f>VLOOKUP(Table1[[#This Row],[Week]],MonthWeek,3,FALSE)</f>
        <v>Jan</v>
      </c>
      <c r="H5295" s="42">
        <v>0.4</v>
      </c>
      <c r="I5295" s="4">
        <f>VLOOKUP(Table1[[#This Row],[Week]],WeekDays,2,FALSE)*Table1[[#This Row],[%]]*0.875</f>
        <v>1.75</v>
      </c>
      <c r="J52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295" s="42"/>
    </row>
    <row r="5296" spans="1:11" hidden="1" x14ac:dyDescent="0.3">
      <c r="A5296" t="s">
        <v>5</v>
      </c>
      <c r="B5296" t="s">
        <v>83</v>
      </c>
      <c r="D5296" t="s">
        <v>15</v>
      </c>
      <c r="E5296" t="s">
        <v>127</v>
      </c>
      <c r="F5296">
        <v>2</v>
      </c>
      <c r="G5296" t="str">
        <f>VLOOKUP(Table1[[#This Row],[Week]],MonthWeek,3,FALSE)</f>
        <v>Jan</v>
      </c>
      <c r="H5296" s="42">
        <v>0.3</v>
      </c>
      <c r="I5296" s="4">
        <f>VLOOKUP(Table1[[#This Row],[Week]],WeekDays,2,FALSE)*Table1[[#This Row],[%]]*0.875</f>
        <v>1.3125</v>
      </c>
      <c r="J52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296" s="42"/>
    </row>
    <row r="5297" spans="1:11" hidden="1" x14ac:dyDescent="0.3">
      <c r="A5297" t="s">
        <v>5</v>
      </c>
      <c r="B5297" t="s">
        <v>83</v>
      </c>
      <c r="D5297" t="s">
        <v>15</v>
      </c>
      <c r="E5297" t="s">
        <v>128</v>
      </c>
      <c r="F5297">
        <v>2</v>
      </c>
      <c r="G5297" t="str">
        <f>VLOOKUP(Table1[[#This Row],[Week]],MonthWeek,3,FALSE)</f>
        <v>Jan</v>
      </c>
      <c r="H5297" s="65">
        <v>0.7</v>
      </c>
      <c r="I5297" s="4">
        <f>VLOOKUP(Table1[[#This Row],[Week]],WeekDays,2,FALSE)*Table1[[#This Row],[%]]*0.875</f>
        <v>3.0625</v>
      </c>
      <c r="J52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c r="K5297" s="42"/>
    </row>
    <row r="5298" spans="1:11" hidden="1" x14ac:dyDescent="0.3">
      <c r="A5298" t="s">
        <v>5</v>
      </c>
      <c r="B5298" t="s">
        <v>83</v>
      </c>
      <c r="D5298" t="s">
        <v>15</v>
      </c>
      <c r="E5298" t="s">
        <v>138</v>
      </c>
      <c r="F5298">
        <v>2</v>
      </c>
      <c r="G5298" t="str">
        <f>VLOOKUP(Table1[[#This Row],[Week]],MonthWeek,3,FALSE)</f>
        <v>Jan</v>
      </c>
      <c r="H5298" s="42"/>
      <c r="I5298" s="4">
        <f>VLOOKUP(Table1[[#This Row],[Week]],WeekDays,2,FALSE)*Table1[[#This Row],[%]]*0.875</f>
        <v>0</v>
      </c>
      <c r="J52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98" s="42"/>
    </row>
    <row r="5299" spans="1:11" hidden="1" x14ac:dyDescent="0.3">
      <c r="A5299" t="s">
        <v>9</v>
      </c>
      <c r="B5299" t="s">
        <v>9</v>
      </c>
      <c r="D5299" t="s">
        <v>15</v>
      </c>
      <c r="E5299" t="s">
        <v>130</v>
      </c>
      <c r="F5299">
        <v>2</v>
      </c>
      <c r="G5299" t="str">
        <f>VLOOKUP(Table1[[#This Row],[Week]],MonthWeek,3,FALSE)</f>
        <v>Jan</v>
      </c>
      <c r="H5299" s="42"/>
      <c r="I5299" s="4">
        <f>VLOOKUP(Table1[[#This Row],[Week]],WeekDays,2,FALSE)*Table1[[#This Row],[%]]*0.875</f>
        <v>0</v>
      </c>
      <c r="J52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299" s="42"/>
    </row>
    <row r="5300" spans="1:11" hidden="1" x14ac:dyDescent="0.3">
      <c r="A5300" t="s">
        <v>9</v>
      </c>
      <c r="B5300" t="s">
        <v>9</v>
      </c>
      <c r="D5300" t="s">
        <v>15</v>
      </c>
      <c r="E5300" t="s">
        <v>37</v>
      </c>
      <c r="F5300">
        <v>2</v>
      </c>
      <c r="G5300" t="str">
        <f>VLOOKUP(Table1[[#This Row],[Week]],MonthWeek,3,FALSE)</f>
        <v>Jan</v>
      </c>
      <c r="H5300" s="42"/>
      <c r="I5300" s="4">
        <f>VLOOKUP(Table1[[#This Row],[Week]],WeekDays,2,FALSE)*Table1[[#This Row],[%]]*0.875</f>
        <v>0</v>
      </c>
      <c r="J53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00" s="42"/>
    </row>
    <row r="5301" spans="1:11" hidden="1" x14ac:dyDescent="0.3">
      <c r="A5301" t="s">
        <v>9</v>
      </c>
      <c r="B5301" t="s">
        <v>9</v>
      </c>
      <c r="D5301" t="s">
        <v>15</v>
      </c>
      <c r="E5301" t="s">
        <v>134</v>
      </c>
      <c r="F5301">
        <v>2</v>
      </c>
      <c r="G5301" t="str">
        <f>VLOOKUP(Table1[[#This Row],[Week]],MonthWeek,3,FALSE)</f>
        <v>Jan</v>
      </c>
      <c r="H5301" s="42"/>
      <c r="I5301" s="4">
        <f>VLOOKUP(Table1[[#This Row],[Week]],WeekDays,2,FALSE)*Table1[[#This Row],[%]]*0.875</f>
        <v>0</v>
      </c>
      <c r="J53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01" s="42"/>
    </row>
    <row r="5302" spans="1:11" hidden="1" x14ac:dyDescent="0.3">
      <c r="A5302" t="s">
        <v>9</v>
      </c>
      <c r="B5302" t="s">
        <v>9</v>
      </c>
      <c r="D5302" t="s">
        <v>15</v>
      </c>
      <c r="E5302" t="s">
        <v>133</v>
      </c>
      <c r="F5302">
        <v>2</v>
      </c>
      <c r="G5302" t="str">
        <f>VLOOKUP(Table1[[#This Row],[Week]],MonthWeek,3,FALSE)</f>
        <v>Jan</v>
      </c>
      <c r="H5302" s="42"/>
      <c r="I5302" s="4">
        <f>VLOOKUP(Table1[[#This Row],[Week]],WeekDays,2,FALSE)*Table1[[#This Row],[%]]*0.875</f>
        <v>0</v>
      </c>
      <c r="J53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02" s="42"/>
    </row>
    <row r="5303" spans="1:11" hidden="1" x14ac:dyDescent="0.3">
      <c r="A5303" t="s">
        <v>9</v>
      </c>
      <c r="B5303" t="s">
        <v>9</v>
      </c>
      <c r="D5303" t="s">
        <v>15</v>
      </c>
      <c r="E5303" t="s">
        <v>71</v>
      </c>
      <c r="F5303">
        <v>2</v>
      </c>
      <c r="G5303" t="str">
        <f>VLOOKUP(Table1[[#This Row],[Week]],MonthWeek,3,FALSE)</f>
        <v>Jan</v>
      </c>
      <c r="H5303" s="42"/>
      <c r="I5303" s="4">
        <f>VLOOKUP(Table1[[#This Row],[Week]],WeekDays,2,FALSE)*Table1[[#This Row],[%]]*0.875</f>
        <v>0</v>
      </c>
      <c r="J53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03" s="42"/>
    </row>
    <row r="5304" spans="1:11" hidden="1" x14ac:dyDescent="0.3">
      <c r="A5304" t="s">
        <v>9</v>
      </c>
      <c r="B5304" t="s">
        <v>9</v>
      </c>
      <c r="D5304" t="s">
        <v>15</v>
      </c>
      <c r="E5304" t="s">
        <v>128</v>
      </c>
      <c r="F5304">
        <v>2</v>
      </c>
      <c r="G5304" t="str">
        <f>VLOOKUP(Table1[[#This Row],[Week]],MonthWeek,3,FALSE)</f>
        <v>Jan</v>
      </c>
      <c r="H5304" s="42"/>
      <c r="I5304" s="4">
        <f>VLOOKUP(Table1[[#This Row],[Week]],WeekDays,2,FALSE)*Table1[[#This Row],[%]]*0.875</f>
        <v>0</v>
      </c>
      <c r="J53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04" s="42"/>
    </row>
    <row r="5305" spans="1:11" hidden="1" x14ac:dyDescent="0.3">
      <c r="A5305" t="s">
        <v>9</v>
      </c>
      <c r="B5305" t="s">
        <v>9</v>
      </c>
      <c r="D5305" t="s">
        <v>15</v>
      </c>
      <c r="E5305" t="s">
        <v>126</v>
      </c>
      <c r="F5305">
        <v>2</v>
      </c>
      <c r="G5305" t="str">
        <f>VLOOKUP(Table1[[#This Row],[Week]],MonthWeek,3,FALSE)</f>
        <v>Jan</v>
      </c>
      <c r="H5305" s="42"/>
      <c r="I5305" s="4">
        <f>VLOOKUP(Table1[[#This Row],[Week]],WeekDays,2,FALSE)*Table1[[#This Row],[%]]*0.875</f>
        <v>0</v>
      </c>
      <c r="J53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05" s="42"/>
    </row>
    <row r="5306" spans="1:11" hidden="1" x14ac:dyDescent="0.3">
      <c r="A5306" t="s">
        <v>9</v>
      </c>
      <c r="B5306" t="s">
        <v>9</v>
      </c>
      <c r="D5306" t="s">
        <v>15</v>
      </c>
      <c r="E5306" t="s">
        <v>138</v>
      </c>
      <c r="F5306">
        <v>2</v>
      </c>
      <c r="G5306" t="str">
        <f>VLOOKUP(Table1[[#This Row],[Week]],MonthWeek,3,FALSE)</f>
        <v>Jan</v>
      </c>
      <c r="H5306" s="42"/>
      <c r="I5306" s="4">
        <f>VLOOKUP(Table1[[#This Row],[Week]],WeekDays,2,FALSE)*Table1[[#This Row],[%]]*0.875</f>
        <v>0</v>
      </c>
      <c r="J53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06" s="42"/>
    </row>
    <row r="5307" spans="1:11" hidden="1" x14ac:dyDescent="0.3">
      <c r="A5307" t="s">
        <v>9</v>
      </c>
      <c r="B5307" t="s">
        <v>9</v>
      </c>
      <c r="D5307" t="s">
        <v>15</v>
      </c>
      <c r="E5307" t="s">
        <v>78</v>
      </c>
      <c r="F5307">
        <v>2</v>
      </c>
      <c r="G5307" t="str">
        <f>VLOOKUP(Table1[[#This Row],[Week]],MonthWeek,3,FALSE)</f>
        <v>Jan</v>
      </c>
      <c r="H5307" s="42"/>
      <c r="I5307" s="4">
        <f>VLOOKUP(Table1[[#This Row],[Week]],WeekDays,2,FALSE)*Table1[[#This Row],[%]]*0.875</f>
        <v>0</v>
      </c>
      <c r="J53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07" s="42"/>
    </row>
    <row r="5308" spans="1:11" hidden="1" x14ac:dyDescent="0.3">
      <c r="A5308" t="s">
        <v>14</v>
      </c>
      <c r="B5308" t="s">
        <v>70</v>
      </c>
      <c r="D5308" t="s">
        <v>15</v>
      </c>
      <c r="E5308" t="s">
        <v>124</v>
      </c>
      <c r="F5308">
        <v>2</v>
      </c>
      <c r="G5308" t="str">
        <f>VLOOKUP(Table1[[#This Row],[Week]],MonthWeek,3,FALSE)</f>
        <v>Jan</v>
      </c>
      <c r="H5308" s="42"/>
      <c r="I5308" s="4">
        <f>VLOOKUP(Table1[[#This Row],[Week]],WeekDays,2,FALSE)*Table1[[#This Row],[%]]*0.875</f>
        <v>0</v>
      </c>
      <c r="J53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08" s="42"/>
    </row>
    <row r="5309" spans="1:11" hidden="1" x14ac:dyDescent="0.3">
      <c r="A5309" t="s">
        <v>14</v>
      </c>
      <c r="B5309" t="s">
        <v>70</v>
      </c>
      <c r="D5309" t="s">
        <v>15</v>
      </c>
      <c r="E5309" t="s">
        <v>100</v>
      </c>
      <c r="F5309">
        <v>2</v>
      </c>
      <c r="G5309" t="str">
        <f>VLOOKUP(Table1[[#This Row],[Week]],MonthWeek,3,FALSE)</f>
        <v>Jan</v>
      </c>
      <c r="H5309" s="42"/>
      <c r="I5309" s="4">
        <f>VLOOKUP(Table1[[#This Row],[Week]],WeekDays,2,FALSE)*Table1[[#This Row],[%]]*0.875</f>
        <v>0</v>
      </c>
      <c r="J530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09" s="42"/>
    </row>
    <row r="5310" spans="1:11" hidden="1" x14ac:dyDescent="0.3">
      <c r="A5310" t="s">
        <v>14</v>
      </c>
      <c r="B5310" t="s">
        <v>70</v>
      </c>
      <c r="D5310" t="s">
        <v>15</v>
      </c>
      <c r="E5310" t="s">
        <v>126</v>
      </c>
      <c r="F5310">
        <v>2</v>
      </c>
      <c r="G5310" t="str">
        <f>VLOOKUP(Table1[[#This Row],[Week]],MonthWeek,3,FALSE)</f>
        <v>Jan</v>
      </c>
      <c r="H5310" s="42">
        <v>0.1</v>
      </c>
      <c r="I5310" s="4">
        <f>VLOOKUP(Table1[[#This Row],[Week]],WeekDays,2,FALSE)*Table1[[#This Row],[%]]*0.875</f>
        <v>0.4375</v>
      </c>
      <c r="J53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310" s="42"/>
    </row>
    <row r="5311" spans="1:11" hidden="1" x14ac:dyDescent="0.3">
      <c r="A5311" t="s">
        <v>14</v>
      </c>
      <c r="B5311" t="s">
        <v>70</v>
      </c>
      <c r="D5311" t="s">
        <v>15</v>
      </c>
      <c r="E5311" t="s">
        <v>117</v>
      </c>
      <c r="F5311">
        <v>2</v>
      </c>
      <c r="G5311" t="str">
        <f>VLOOKUP(Table1[[#This Row],[Week]],MonthWeek,3,FALSE)</f>
        <v>Jan</v>
      </c>
      <c r="H5311" s="42">
        <v>0.5</v>
      </c>
      <c r="I5311" s="4">
        <f>VLOOKUP(Table1[[#This Row],[Week]],WeekDays,2,FALSE)*Table1[[#This Row],[%]]*0.875</f>
        <v>2.1875</v>
      </c>
      <c r="J531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11" s="42"/>
    </row>
    <row r="5312" spans="1:11" hidden="1" x14ac:dyDescent="0.3">
      <c r="A5312" t="s">
        <v>6</v>
      </c>
      <c r="B5312" t="s">
        <v>77</v>
      </c>
      <c r="D5312" t="s">
        <v>15</v>
      </c>
      <c r="E5312" t="s">
        <v>132</v>
      </c>
      <c r="F5312">
        <v>2</v>
      </c>
      <c r="G5312" t="str">
        <f>VLOOKUP(Table1[[#This Row],[Week]],MonthWeek,3,FALSE)</f>
        <v>Jan</v>
      </c>
      <c r="H5312" s="42">
        <v>0.2</v>
      </c>
      <c r="I5312" s="4">
        <f>VLOOKUP(Table1[[#This Row],[Week]],WeekDays,2,FALSE)*Table1[[#This Row],[%]]*0.875</f>
        <v>0.875</v>
      </c>
      <c r="J53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312" s="42"/>
    </row>
    <row r="5313" spans="1:11" hidden="1" x14ac:dyDescent="0.3">
      <c r="A5313" t="s">
        <v>6</v>
      </c>
      <c r="B5313" t="s">
        <v>156</v>
      </c>
      <c r="D5313" t="s">
        <v>15</v>
      </c>
      <c r="E5313" t="s">
        <v>127</v>
      </c>
      <c r="F5313">
        <v>2</v>
      </c>
      <c r="G5313" t="str">
        <f>VLOOKUP(Table1[[#This Row],[Week]],MonthWeek,3,FALSE)</f>
        <v>Jan</v>
      </c>
      <c r="H5313" s="42"/>
      <c r="I5313" s="4">
        <f>VLOOKUP(Table1[[#This Row],[Week]],WeekDays,2,FALSE)*Table1[[#This Row],[%]]*0.875</f>
        <v>0</v>
      </c>
      <c r="J53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13" s="42"/>
    </row>
    <row r="5314" spans="1:11" hidden="1" x14ac:dyDescent="0.3">
      <c r="A5314" t="s">
        <v>6</v>
      </c>
      <c r="B5314" t="s">
        <v>116</v>
      </c>
      <c r="D5314" t="s">
        <v>15</v>
      </c>
      <c r="E5314" t="s">
        <v>86</v>
      </c>
      <c r="F5314">
        <v>2</v>
      </c>
      <c r="G5314" t="str">
        <f>VLOOKUP(Table1[[#This Row],[Week]],MonthWeek,3,FALSE)</f>
        <v>Jan</v>
      </c>
      <c r="H5314" s="42">
        <v>0.4</v>
      </c>
      <c r="I5314" s="4">
        <f>VLOOKUP(Table1[[#This Row],[Week]],WeekDays,2,FALSE)*Table1[[#This Row],[%]]*0.875</f>
        <v>1.75</v>
      </c>
      <c r="J531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14" s="42"/>
    </row>
    <row r="5315" spans="1:11" hidden="1" x14ac:dyDescent="0.3">
      <c r="A5315" t="s">
        <v>6</v>
      </c>
      <c r="B5315" t="s">
        <v>28</v>
      </c>
      <c r="D5315" t="s">
        <v>15</v>
      </c>
      <c r="E5315" t="s">
        <v>134</v>
      </c>
      <c r="F5315">
        <v>2</v>
      </c>
      <c r="G5315" t="str">
        <f>VLOOKUP(Table1[[#This Row],[Week]],MonthWeek,3,FALSE)</f>
        <v>Jan</v>
      </c>
      <c r="H5315" s="42">
        <v>0.65</v>
      </c>
      <c r="I5315" s="4">
        <f>VLOOKUP(Table1[[#This Row],[Week]],WeekDays,2,FALSE)*Table1[[#This Row],[%]]*0.875</f>
        <v>2.84375</v>
      </c>
      <c r="J53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204.75</v>
      </c>
      <c r="K5315" s="42"/>
    </row>
    <row r="5316" spans="1:11" hidden="1" x14ac:dyDescent="0.3">
      <c r="A5316" t="s">
        <v>6</v>
      </c>
      <c r="B5316" t="s">
        <v>28</v>
      </c>
      <c r="D5316" t="s">
        <v>15</v>
      </c>
      <c r="E5316" t="s">
        <v>127</v>
      </c>
      <c r="F5316">
        <v>2</v>
      </c>
      <c r="G5316" t="str">
        <f>VLOOKUP(Table1[[#This Row],[Week]],MonthWeek,3,FALSE)</f>
        <v>Jan</v>
      </c>
      <c r="H5316" s="42">
        <v>0.1</v>
      </c>
      <c r="I5316" s="4">
        <f>VLOOKUP(Table1[[#This Row],[Week]],WeekDays,2,FALSE)*Table1[[#This Row],[%]]*0.875</f>
        <v>0.4375</v>
      </c>
      <c r="J53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316" s="42"/>
    </row>
    <row r="5317" spans="1:11" hidden="1" x14ac:dyDescent="0.3">
      <c r="A5317" t="s">
        <v>6</v>
      </c>
      <c r="B5317" t="s">
        <v>28</v>
      </c>
      <c r="D5317" t="s">
        <v>15</v>
      </c>
      <c r="E5317" t="s">
        <v>78</v>
      </c>
      <c r="F5317">
        <v>2</v>
      </c>
      <c r="G5317" t="str">
        <f>VLOOKUP(Table1[[#This Row],[Week]],MonthWeek,3,FALSE)</f>
        <v>Jan</v>
      </c>
      <c r="H5317" s="42"/>
      <c r="I5317" s="4">
        <f>VLOOKUP(Table1[[#This Row],[Week]],WeekDays,2,FALSE)*Table1[[#This Row],[%]]*0.875</f>
        <v>0</v>
      </c>
      <c r="J53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17" s="42"/>
    </row>
    <row r="5318" spans="1:11" hidden="1" x14ac:dyDescent="0.3">
      <c r="A5318" t="s">
        <v>4</v>
      </c>
      <c r="B5318" t="s">
        <v>29</v>
      </c>
      <c r="D5318" t="s">
        <v>15</v>
      </c>
      <c r="E5318" t="s">
        <v>130</v>
      </c>
      <c r="F5318">
        <v>2</v>
      </c>
      <c r="G5318" t="str">
        <f>VLOOKUP(Table1[[#This Row],[Week]],MonthWeek,3,FALSE)</f>
        <v>Jan</v>
      </c>
      <c r="H5318" s="42"/>
      <c r="I5318" s="4">
        <f>VLOOKUP(Table1[[#This Row],[Week]],WeekDays,2,FALSE)*Table1[[#This Row],[%]]*0.875</f>
        <v>0</v>
      </c>
      <c r="J53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18" s="42"/>
    </row>
    <row r="5319" spans="1:11" hidden="1" x14ac:dyDescent="0.3">
      <c r="A5319" t="s">
        <v>4</v>
      </c>
      <c r="B5319" t="s">
        <v>29</v>
      </c>
      <c r="D5319" t="s">
        <v>15</v>
      </c>
      <c r="E5319" t="s">
        <v>37</v>
      </c>
      <c r="F5319">
        <v>2</v>
      </c>
      <c r="G5319" t="str">
        <f>VLOOKUP(Table1[[#This Row],[Week]],MonthWeek,3,FALSE)</f>
        <v>Jan</v>
      </c>
      <c r="H5319" s="42">
        <v>0.3</v>
      </c>
      <c r="I5319" s="4">
        <f>VLOOKUP(Table1[[#This Row],[Week]],WeekDays,2,FALSE)*Table1[[#This Row],[%]]*0.875</f>
        <v>1.3125</v>
      </c>
      <c r="J53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319" s="42"/>
    </row>
    <row r="5320" spans="1:11" hidden="1" x14ac:dyDescent="0.3">
      <c r="A5320" t="s">
        <v>4</v>
      </c>
      <c r="B5320" t="s">
        <v>95</v>
      </c>
      <c r="D5320" t="s">
        <v>15</v>
      </c>
      <c r="E5320" t="s">
        <v>130</v>
      </c>
      <c r="F5320">
        <v>2</v>
      </c>
      <c r="G5320" t="str">
        <f>VLOOKUP(Table1[[#This Row],[Week]],MonthWeek,3,FALSE)</f>
        <v>Jan</v>
      </c>
      <c r="H5320" s="42">
        <v>0.4</v>
      </c>
      <c r="I5320" s="4">
        <f>VLOOKUP(Table1[[#This Row],[Week]],WeekDays,2,FALSE)*Table1[[#This Row],[%]]*0.875</f>
        <v>1.75</v>
      </c>
      <c r="J53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320" s="42"/>
    </row>
    <row r="5321" spans="1:11" hidden="1" x14ac:dyDescent="0.3">
      <c r="A5321" t="s">
        <v>13</v>
      </c>
      <c r="B5321" t="s">
        <v>67</v>
      </c>
      <c r="D5321" t="s">
        <v>15</v>
      </c>
      <c r="E5321" t="s">
        <v>127</v>
      </c>
      <c r="F5321">
        <v>2</v>
      </c>
      <c r="G5321" t="str">
        <f>VLOOKUP(Table1[[#This Row],[Week]],MonthWeek,3,FALSE)</f>
        <v>Jan</v>
      </c>
      <c r="H5321" s="42">
        <v>0.3</v>
      </c>
      <c r="I5321" s="4">
        <f>VLOOKUP(Table1[[#This Row],[Week]],WeekDays,2,FALSE)*Table1[[#This Row],[%]]*0.875</f>
        <v>1.3125</v>
      </c>
      <c r="J53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321" s="42"/>
    </row>
    <row r="5322" spans="1:11" hidden="1" x14ac:dyDescent="0.3">
      <c r="A5322" t="s">
        <v>13</v>
      </c>
      <c r="B5322" t="s">
        <v>90</v>
      </c>
      <c r="D5322" t="s">
        <v>15</v>
      </c>
      <c r="E5322" t="s">
        <v>127</v>
      </c>
      <c r="F5322">
        <v>2</v>
      </c>
      <c r="G5322" t="str">
        <f>VLOOKUP(Table1[[#This Row],[Week]],MonthWeek,3,FALSE)</f>
        <v>Jan</v>
      </c>
      <c r="H5322" s="42"/>
      <c r="I5322" s="4">
        <f>VLOOKUP(Table1[[#This Row],[Week]],WeekDays,2,FALSE)*Table1[[#This Row],[%]]*0.875</f>
        <v>0</v>
      </c>
      <c r="J53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22" s="42"/>
    </row>
    <row r="5323" spans="1:11" hidden="1" x14ac:dyDescent="0.3">
      <c r="A5323" t="s">
        <v>13</v>
      </c>
      <c r="B5323" t="s">
        <v>90</v>
      </c>
      <c r="D5323" t="s">
        <v>15</v>
      </c>
      <c r="E5323" t="s">
        <v>138</v>
      </c>
      <c r="F5323">
        <v>2</v>
      </c>
      <c r="G5323" t="str">
        <f>VLOOKUP(Table1[[#This Row],[Week]],MonthWeek,3,FALSE)</f>
        <v>Jan</v>
      </c>
      <c r="H5323" s="42">
        <v>0.3</v>
      </c>
      <c r="I5323" s="4">
        <f>VLOOKUP(Table1[[#This Row],[Week]],WeekDays,2,FALSE)*Table1[[#This Row],[%]]*0.875</f>
        <v>1.3125</v>
      </c>
      <c r="J53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323" s="42"/>
    </row>
    <row r="5324" spans="1:11" hidden="1" x14ac:dyDescent="0.3">
      <c r="A5324" t="s">
        <v>13</v>
      </c>
      <c r="B5324" t="s">
        <v>59</v>
      </c>
      <c r="D5324" t="s">
        <v>15</v>
      </c>
      <c r="E5324" t="s">
        <v>92</v>
      </c>
      <c r="F5324">
        <v>2</v>
      </c>
      <c r="G5324" t="str">
        <f>VLOOKUP(Table1[[#This Row],[Week]],MonthWeek,3,FALSE)</f>
        <v>Jan</v>
      </c>
      <c r="H5324" s="42"/>
      <c r="I5324" s="4">
        <f>VLOOKUP(Table1[[#This Row],[Week]],WeekDays,2,FALSE)*Table1[[#This Row],[%]]*0.875</f>
        <v>0</v>
      </c>
      <c r="J53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24" s="42"/>
    </row>
    <row r="5325" spans="1:11" hidden="1" x14ac:dyDescent="0.3">
      <c r="A5325" t="s">
        <v>13</v>
      </c>
      <c r="B5325" t="s">
        <v>59</v>
      </c>
      <c r="D5325" t="s">
        <v>15</v>
      </c>
      <c r="E5325" t="s">
        <v>128</v>
      </c>
      <c r="F5325">
        <v>2</v>
      </c>
      <c r="G5325" t="str">
        <f>VLOOKUP(Table1[[#This Row],[Week]],MonthWeek,3,FALSE)</f>
        <v>Jan</v>
      </c>
      <c r="H5325" s="42">
        <v>0.3</v>
      </c>
      <c r="I5325" s="4">
        <f>VLOOKUP(Table1[[#This Row],[Week]],WeekDays,2,FALSE)*Table1[[#This Row],[%]]*0.875</f>
        <v>1.3125</v>
      </c>
      <c r="J53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325" s="42"/>
    </row>
    <row r="5326" spans="1:11" hidden="1" x14ac:dyDescent="0.3">
      <c r="A5326" t="s">
        <v>13</v>
      </c>
      <c r="B5326" t="s">
        <v>59</v>
      </c>
      <c r="D5326" t="s">
        <v>15</v>
      </c>
      <c r="E5326" t="s">
        <v>78</v>
      </c>
      <c r="F5326">
        <v>2</v>
      </c>
      <c r="G5326" t="str">
        <f>VLOOKUP(Table1[[#This Row],[Week]],MonthWeek,3,FALSE)</f>
        <v>Jan</v>
      </c>
      <c r="H5326" s="42"/>
      <c r="I5326" s="4">
        <f>VLOOKUP(Table1[[#This Row],[Week]],WeekDays,2,FALSE)*Table1[[#This Row],[%]]*0.875</f>
        <v>0</v>
      </c>
      <c r="J53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26" s="42"/>
    </row>
    <row r="5327" spans="1:11" hidden="1" x14ac:dyDescent="0.3">
      <c r="A5327" t="s">
        <v>4</v>
      </c>
      <c r="B5327" t="s">
        <v>45</v>
      </c>
      <c r="D5327" t="s">
        <v>15</v>
      </c>
      <c r="E5327" t="s">
        <v>130</v>
      </c>
      <c r="F5327">
        <v>2</v>
      </c>
      <c r="G5327" t="str">
        <f>VLOOKUP(Table1[[#This Row],[Week]],MonthWeek,3,FALSE)</f>
        <v>Jan</v>
      </c>
      <c r="H5327" s="42">
        <v>0.3</v>
      </c>
      <c r="I5327" s="4">
        <f>VLOOKUP(Table1[[#This Row],[Week]],WeekDays,2,FALSE)*Table1[[#This Row],[%]]*0.875</f>
        <v>1.3125</v>
      </c>
      <c r="J53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327" s="42"/>
    </row>
    <row r="5328" spans="1:11" hidden="1" x14ac:dyDescent="0.3">
      <c r="A5328" t="s">
        <v>13</v>
      </c>
      <c r="B5328" t="s">
        <v>98</v>
      </c>
      <c r="D5328" t="s">
        <v>15</v>
      </c>
      <c r="E5328" t="s">
        <v>126</v>
      </c>
      <c r="F5328">
        <v>2</v>
      </c>
      <c r="G5328" t="str">
        <f>VLOOKUP(Table1[[#This Row],[Week]],MonthWeek,3,FALSE)</f>
        <v>Jan</v>
      </c>
      <c r="H5328" s="42"/>
      <c r="I5328" s="4">
        <f>VLOOKUP(Table1[[#This Row],[Week]],WeekDays,2,FALSE)*Table1[[#This Row],[%]]*0.875</f>
        <v>0</v>
      </c>
      <c r="J53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28" s="42"/>
    </row>
    <row r="5329" spans="1:11" hidden="1" x14ac:dyDescent="0.3">
      <c r="A5329" t="s">
        <v>13</v>
      </c>
      <c r="B5329" t="s">
        <v>98</v>
      </c>
      <c r="D5329" t="s">
        <v>15</v>
      </c>
      <c r="E5329" t="s">
        <v>138</v>
      </c>
      <c r="F5329">
        <v>2</v>
      </c>
      <c r="G5329" t="str">
        <f>VLOOKUP(Table1[[#This Row],[Week]],MonthWeek,3,FALSE)</f>
        <v>Jan</v>
      </c>
      <c r="H5329" s="42"/>
      <c r="I5329" s="4">
        <f>VLOOKUP(Table1[[#This Row],[Week]],WeekDays,2,FALSE)*Table1[[#This Row],[%]]*0.875</f>
        <v>0</v>
      </c>
      <c r="J53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29" s="42"/>
    </row>
    <row r="5330" spans="1:11" hidden="1" x14ac:dyDescent="0.3">
      <c r="A5330" t="s">
        <v>4</v>
      </c>
      <c r="B5330" t="s">
        <v>32</v>
      </c>
      <c r="D5330" t="s">
        <v>15</v>
      </c>
      <c r="E5330" t="s">
        <v>37</v>
      </c>
      <c r="F5330">
        <v>2</v>
      </c>
      <c r="G5330" t="str">
        <f>VLOOKUP(Table1[[#This Row],[Week]],MonthWeek,3,FALSE)</f>
        <v>Jan</v>
      </c>
      <c r="H5330" s="42"/>
      <c r="I5330" s="4">
        <f>VLOOKUP(Table1[[#This Row],[Week]],WeekDays,2,FALSE)*Table1[[#This Row],[%]]*0.875</f>
        <v>0</v>
      </c>
      <c r="J53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30" s="42"/>
    </row>
    <row r="5331" spans="1:11" hidden="1" x14ac:dyDescent="0.3">
      <c r="A5331" t="s">
        <v>4</v>
      </c>
      <c r="B5331" t="s">
        <v>32</v>
      </c>
      <c r="D5331" t="s">
        <v>15</v>
      </c>
      <c r="E5331" t="s">
        <v>134</v>
      </c>
      <c r="F5331">
        <v>2</v>
      </c>
      <c r="G5331" t="str">
        <f>VLOOKUP(Table1[[#This Row],[Week]],MonthWeek,3,FALSE)</f>
        <v>Jan</v>
      </c>
      <c r="H5331" s="42"/>
      <c r="I5331" s="4">
        <f>VLOOKUP(Table1[[#This Row],[Week]],WeekDays,2,FALSE)*Table1[[#This Row],[%]]*0.875</f>
        <v>0</v>
      </c>
      <c r="J53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31" s="42"/>
    </row>
    <row r="5332" spans="1:11" hidden="1" x14ac:dyDescent="0.3">
      <c r="A5332" t="s">
        <v>6</v>
      </c>
      <c r="B5332" t="s">
        <v>56</v>
      </c>
      <c r="D5332" t="s">
        <v>15</v>
      </c>
      <c r="E5332" t="s">
        <v>122</v>
      </c>
      <c r="F5332">
        <v>2</v>
      </c>
      <c r="G5332" t="str">
        <f>VLOOKUP(Table1[[#This Row],[Week]],MonthWeek,3,FALSE)</f>
        <v>Jan</v>
      </c>
      <c r="H5332" s="42">
        <v>0.2</v>
      </c>
      <c r="I5332" s="4">
        <f>VLOOKUP(Table1[[#This Row],[Week]],WeekDays,2,FALSE)*Table1[[#This Row],[%]]*0.875</f>
        <v>0.875</v>
      </c>
      <c r="J53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332" s="42"/>
    </row>
    <row r="5333" spans="1:11" hidden="1" x14ac:dyDescent="0.3">
      <c r="A5333" t="s">
        <v>5</v>
      </c>
      <c r="B5333" t="s">
        <v>46</v>
      </c>
      <c r="D5333" t="s">
        <v>15</v>
      </c>
      <c r="E5333" t="s">
        <v>124</v>
      </c>
      <c r="F5333">
        <v>2</v>
      </c>
      <c r="G5333" t="str">
        <f>VLOOKUP(Table1[[#This Row],[Week]],MonthWeek,3,FALSE)</f>
        <v>Jan</v>
      </c>
      <c r="H5333" s="65">
        <v>0.2</v>
      </c>
      <c r="I5333" s="4">
        <f>VLOOKUP(Table1[[#This Row],[Week]],WeekDays,2,FALSE)*Table1[[#This Row],[%]]*0.875</f>
        <v>0.875</v>
      </c>
      <c r="J53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333" s="42"/>
    </row>
    <row r="5334" spans="1:11" hidden="1" x14ac:dyDescent="0.3">
      <c r="A5334" t="s">
        <v>5</v>
      </c>
      <c r="B5334" t="s">
        <v>46</v>
      </c>
      <c r="D5334" t="s">
        <v>15</v>
      </c>
      <c r="E5334" t="s">
        <v>37</v>
      </c>
      <c r="F5334">
        <v>2</v>
      </c>
      <c r="G5334" t="str">
        <f>VLOOKUP(Table1[[#This Row],[Week]],MonthWeek,3,FALSE)</f>
        <v>Jan</v>
      </c>
      <c r="H5334" s="42"/>
      <c r="I5334" s="4">
        <f>VLOOKUP(Table1[[#This Row],[Week]],WeekDays,2,FALSE)*Table1[[#This Row],[%]]*0.875</f>
        <v>0</v>
      </c>
      <c r="J53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34" s="42"/>
    </row>
    <row r="5335" spans="1:11" hidden="1" x14ac:dyDescent="0.3">
      <c r="A5335" t="s">
        <v>5</v>
      </c>
      <c r="B5335" t="s">
        <v>46</v>
      </c>
      <c r="D5335" t="s">
        <v>15</v>
      </c>
      <c r="E5335" t="s">
        <v>132</v>
      </c>
      <c r="F5335">
        <v>2</v>
      </c>
      <c r="G5335" t="str">
        <f>VLOOKUP(Table1[[#This Row],[Week]],MonthWeek,3,FALSE)</f>
        <v>Jan</v>
      </c>
      <c r="H5335" s="42">
        <v>0.8</v>
      </c>
      <c r="I5335" s="4">
        <f>VLOOKUP(Table1[[#This Row],[Week]],WeekDays,2,FALSE)*Table1[[#This Row],[%]]*0.875</f>
        <v>3.5</v>
      </c>
      <c r="J53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5335" s="42"/>
    </row>
    <row r="5336" spans="1:11" hidden="1" x14ac:dyDescent="0.3">
      <c r="A5336" t="s">
        <v>5</v>
      </c>
      <c r="B5336" t="s">
        <v>46</v>
      </c>
      <c r="D5336" t="s">
        <v>15</v>
      </c>
      <c r="E5336" t="s">
        <v>92</v>
      </c>
      <c r="F5336">
        <v>2</v>
      </c>
      <c r="G5336" t="str">
        <f>VLOOKUP(Table1[[#This Row],[Week]],MonthWeek,3,FALSE)</f>
        <v>Jan</v>
      </c>
      <c r="H5336" s="42"/>
      <c r="I5336" s="4">
        <f>VLOOKUP(Table1[[#This Row],[Week]],WeekDays,2,FALSE)*Table1[[#This Row],[%]]*0.875</f>
        <v>0</v>
      </c>
      <c r="J53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36" s="42"/>
    </row>
    <row r="5337" spans="1:11" hidden="1" x14ac:dyDescent="0.3">
      <c r="A5337" t="s">
        <v>5</v>
      </c>
      <c r="B5337" t="s">
        <v>46</v>
      </c>
      <c r="D5337" t="s">
        <v>15</v>
      </c>
      <c r="E5337" t="s">
        <v>133</v>
      </c>
      <c r="F5337">
        <v>2</v>
      </c>
      <c r="G5337" t="str">
        <f>VLOOKUP(Table1[[#This Row],[Week]],MonthWeek,3,FALSE)</f>
        <v>Jan</v>
      </c>
      <c r="H5337" s="42"/>
      <c r="I5337" s="4">
        <f>VLOOKUP(Table1[[#This Row],[Week]],WeekDays,2,FALSE)*Table1[[#This Row],[%]]*0.875</f>
        <v>0</v>
      </c>
      <c r="J53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37" s="42"/>
    </row>
    <row r="5338" spans="1:11" hidden="1" x14ac:dyDescent="0.3">
      <c r="A5338" t="s">
        <v>5</v>
      </c>
      <c r="B5338" t="s">
        <v>46</v>
      </c>
      <c r="D5338" t="s">
        <v>15</v>
      </c>
      <c r="E5338" t="s">
        <v>78</v>
      </c>
      <c r="F5338">
        <v>2</v>
      </c>
      <c r="G5338" t="str">
        <f>VLOOKUP(Table1[[#This Row],[Week]],MonthWeek,3,FALSE)</f>
        <v>Jan</v>
      </c>
      <c r="H5338" s="42"/>
      <c r="I5338" s="4">
        <f>VLOOKUP(Table1[[#This Row],[Week]],WeekDays,2,FALSE)*Table1[[#This Row],[%]]*0.875</f>
        <v>0</v>
      </c>
      <c r="J53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38" s="42"/>
    </row>
    <row r="5339" spans="1:11" hidden="1" x14ac:dyDescent="0.3">
      <c r="A5339" t="s">
        <v>6</v>
      </c>
      <c r="B5339" t="s">
        <v>111</v>
      </c>
      <c r="D5339" t="s">
        <v>15</v>
      </c>
      <c r="E5339" t="s">
        <v>134</v>
      </c>
      <c r="F5339">
        <v>2</v>
      </c>
      <c r="G5339" t="str">
        <f>VLOOKUP(Table1[[#This Row],[Week]],MonthWeek,3,FALSE)</f>
        <v>Jan</v>
      </c>
      <c r="H5339" s="42">
        <v>0.25</v>
      </c>
      <c r="I5339" s="4">
        <f>VLOOKUP(Table1[[#This Row],[Week]],WeekDays,2,FALSE)*Table1[[#This Row],[%]]*0.875</f>
        <v>1.09375</v>
      </c>
      <c r="J53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5339" s="42"/>
    </row>
    <row r="5340" spans="1:11" hidden="1" x14ac:dyDescent="0.3">
      <c r="A5340" t="s">
        <v>6</v>
      </c>
      <c r="B5340" t="s">
        <v>111</v>
      </c>
      <c r="D5340" t="s">
        <v>15</v>
      </c>
      <c r="E5340" t="s">
        <v>127</v>
      </c>
      <c r="F5340">
        <v>2</v>
      </c>
      <c r="G5340" t="str">
        <f>VLOOKUP(Table1[[#This Row],[Week]],MonthWeek,3,FALSE)</f>
        <v>Jan</v>
      </c>
      <c r="H5340" s="42">
        <v>0.1</v>
      </c>
      <c r="I5340" s="4">
        <f>VLOOKUP(Table1[[#This Row],[Week]],WeekDays,2,FALSE)*Table1[[#This Row],[%]]*0.875</f>
        <v>0.4375</v>
      </c>
      <c r="J53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340" s="42"/>
    </row>
    <row r="5341" spans="1:11" hidden="1" x14ac:dyDescent="0.3">
      <c r="A5341" t="s">
        <v>6</v>
      </c>
      <c r="B5341" t="s">
        <v>97</v>
      </c>
      <c r="D5341" t="s">
        <v>15</v>
      </c>
      <c r="E5341" t="s">
        <v>124</v>
      </c>
      <c r="F5341">
        <v>2</v>
      </c>
      <c r="G5341" t="str">
        <f>VLOOKUP(Table1[[#This Row],[Week]],MonthWeek,3,FALSE)</f>
        <v>Jan</v>
      </c>
      <c r="H5341" s="42">
        <v>0.1</v>
      </c>
      <c r="I5341" s="4">
        <f>VLOOKUP(Table1[[#This Row],[Week]],WeekDays,2,FALSE)*Table1[[#This Row],[%]]*0.875</f>
        <v>0.4375</v>
      </c>
      <c r="J53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341" s="42"/>
    </row>
    <row r="5342" spans="1:11" hidden="1" x14ac:dyDescent="0.3">
      <c r="A5342" t="s">
        <v>13</v>
      </c>
      <c r="B5342" t="s">
        <v>69</v>
      </c>
      <c r="D5342" t="s">
        <v>15</v>
      </c>
      <c r="E5342" t="s">
        <v>127</v>
      </c>
      <c r="F5342">
        <v>2</v>
      </c>
      <c r="G5342" t="str">
        <f>VLOOKUP(Table1[[#This Row],[Week]],MonthWeek,3,FALSE)</f>
        <v>Jan</v>
      </c>
      <c r="H5342" s="42">
        <v>0.1</v>
      </c>
      <c r="I5342" s="4">
        <f>VLOOKUP(Table1[[#This Row],[Week]],WeekDays,2,FALSE)*Table1[[#This Row],[%]]*0.875</f>
        <v>0.4375</v>
      </c>
      <c r="J53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342" s="42"/>
    </row>
    <row r="5343" spans="1:11" hidden="1" x14ac:dyDescent="0.3">
      <c r="A5343" t="s">
        <v>13</v>
      </c>
      <c r="B5343" t="s">
        <v>69</v>
      </c>
      <c r="D5343" t="s">
        <v>15</v>
      </c>
      <c r="E5343" t="s">
        <v>138</v>
      </c>
      <c r="F5343">
        <v>2</v>
      </c>
      <c r="G5343" t="str">
        <f>VLOOKUP(Table1[[#This Row],[Week]],MonthWeek,3,FALSE)</f>
        <v>Jan</v>
      </c>
      <c r="H5343" s="42">
        <v>0.3</v>
      </c>
      <c r="I5343" s="4">
        <f>VLOOKUP(Table1[[#This Row],[Week]],WeekDays,2,FALSE)*Table1[[#This Row],[%]]*0.875</f>
        <v>1.3125</v>
      </c>
      <c r="J53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343" s="42"/>
    </row>
    <row r="5344" spans="1:11" hidden="1" x14ac:dyDescent="0.3">
      <c r="A5344" t="s">
        <v>14</v>
      </c>
      <c r="B5344" t="s">
        <v>60</v>
      </c>
      <c r="D5344" t="s">
        <v>15</v>
      </c>
      <c r="E5344" t="s">
        <v>134</v>
      </c>
      <c r="F5344">
        <v>2</v>
      </c>
      <c r="G5344" t="str">
        <f>VLOOKUP(Table1[[#This Row],[Week]],MonthWeek,3,FALSE)</f>
        <v>Jan</v>
      </c>
      <c r="H5344" s="42"/>
      <c r="I5344" s="4">
        <f>VLOOKUP(Table1[[#This Row],[Week]],WeekDays,2,FALSE)*Table1[[#This Row],[%]]*0.875</f>
        <v>0</v>
      </c>
      <c r="J53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44" s="42"/>
    </row>
    <row r="5345" spans="1:11" hidden="1" x14ac:dyDescent="0.3">
      <c r="A5345" t="s">
        <v>14</v>
      </c>
      <c r="B5345" t="s">
        <v>60</v>
      </c>
      <c r="D5345" t="s">
        <v>15</v>
      </c>
      <c r="E5345" t="s">
        <v>126</v>
      </c>
      <c r="F5345">
        <v>2</v>
      </c>
      <c r="G5345" t="str">
        <f>VLOOKUP(Table1[[#This Row],[Week]],MonthWeek,3,FALSE)</f>
        <v>Jan</v>
      </c>
      <c r="H5345" s="42">
        <v>0.4</v>
      </c>
      <c r="I5345" s="4">
        <f>VLOOKUP(Table1[[#This Row],[Week]],WeekDays,2,FALSE)*Table1[[#This Row],[%]]*0.875</f>
        <v>1.75</v>
      </c>
      <c r="J53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345" s="42"/>
    </row>
    <row r="5346" spans="1:11" hidden="1" x14ac:dyDescent="0.3">
      <c r="A5346" t="s">
        <v>14</v>
      </c>
      <c r="B5346" t="s">
        <v>91</v>
      </c>
      <c r="D5346" t="s">
        <v>0</v>
      </c>
      <c r="E5346" t="s">
        <v>167</v>
      </c>
      <c r="F5346">
        <v>2</v>
      </c>
      <c r="G5346" t="str">
        <f>VLOOKUP(Table1[[#This Row],[Week]],MonthWeek,3,FALSE)</f>
        <v>Jan</v>
      </c>
      <c r="H5346" s="42">
        <v>0.15</v>
      </c>
      <c r="I5346" s="4">
        <f>VLOOKUP(Table1[[#This Row],[Week]],WeekDays,2,FALSE)*Table1[[#This Row],[%]]*0.875</f>
        <v>0.65625</v>
      </c>
      <c r="J534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46" s="42"/>
    </row>
    <row r="5347" spans="1:11" hidden="1" x14ac:dyDescent="0.3">
      <c r="A5347" t="s">
        <v>14</v>
      </c>
      <c r="B5347" t="s">
        <v>168</v>
      </c>
      <c r="D5347" t="s">
        <v>0</v>
      </c>
      <c r="E5347" t="s">
        <v>167</v>
      </c>
      <c r="F5347">
        <v>2</v>
      </c>
      <c r="G5347" t="str">
        <f>VLOOKUP(Table1[[#This Row],[Week]],MonthWeek,3,FALSE)</f>
        <v>Jan</v>
      </c>
      <c r="H5347" s="42"/>
      <c r="I5347" s="4">
        <f>VLOOKUP(Table1[[#This Row],[Week]],WeekDays,2,FALSE)*Table1[[#This Row],[%]]*0.875</f>
        <v>0</v>
      </c>
      <c r="J534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47" s="42"/>
    </row>
    <row r="5348" spans="1:11" hidden="1" x14ac:dyDescent="0.3">
      <c r="A5348" t="s">
        <v>4</v>
      </c>
      <c r="B5348" t="s">
        <v>104</v>
      </c>
      <c r="D5348" t="s">
        <v>0</v>
      </c>
      <c r="E5348" t="s">
        <v>4</v>
      </c>
      <c r="F5348">
        <v>2</v>
      </c>
      <c r="G5348" t="str">
        <f>VLOOKUP(Table1[[#This Row],[Week]],MonthWeek,3,FALSE)</f>
        <v>Jan</v>
      </c>
      <c r="H5348" s="42">
        <v>0.2</v>
      </c>
      <c r="I5348" s="4">
        <f>VLOOKUP(Table1[[#This Row],[Week]],WeekDays,2,FALSE)*Table1[[#This Row],[%]]*0.875</f>
        <v>0.875</v>
      </c>
      <c r="J53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348" s="42"/>
    </row>
    <row r="5349" spans="1:11" hidden="1" x14ac:dyDescent="0.3">
      <c r="A5349" t="s">
        <v>4</v>
      </c>
      <c r="B5349" t="s">
        <v>165</v>
      </c>
      <c r="D5349" t="s">
        <v>0</v>
      </c>
      <c r="E5349" t="s">
        <v>4</v>
      </c>
      <c r="F5349">
        <v>2</v>
      </c>
      <c r="G5349" t="str">
        <f>VLOOKUP(Table1[[#This Row],[Week]],MonthWeek,3,FALSE)</f>
        <v>Jan</v>
      </c>
      <c r="H5349" s="42">
        <v>0.2</v>
      </c>
      <c r="I5349" s="4">
        <f>VLOOKUP(Table1[[#This Row],[Week]],WeekDays,2,FALSE)*Table1[[#This Row],[%]]*0.875</f>
        <v>0.875</v>
      </c>
      <c r="J53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349" s="42"/>
    </row>
    <row r="5350" spans="1:11" hidden="1" x14ac:dyDescent="0.3">
      <c r="A5350" t="s">
        <v>6</v>
      </c>
      <c r="B5350" t="s">
        <v>33</v>
      </c>
      <c r="D5350" t="s">
        <v>0</v>
      </c>
      <c r="E5350" t="s">
        <v>6</v>
      </c>
      <c r="F5350">
        <v>2</v>
      </c>
      <c r="G5350" t="str">
        <f>VLOOKUP(Table1[[#This Row],[Week]],MonthWeek,3,FALSE)</f>
        <v>Jan</v>
      </c>
      <c r="H5350" s="42"/>
      <c r="I5350" s="4">
        <f>VLOOKUP(Table1[[#This Row],[Week]],WeekDays,2,FALSE)*Table1[[#This Row],[%]]*0.875</f>
        <v>0</v>
      </c>
      <c r="J53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50" s="42"/>
    </row>
    <row r="5351" spans="1:11" hidden="1" x14ac:dyDescent="0.3">
      <c r="A5351" t="s">
        <v>14</v>
      </c>
      <c r="B5351" t="s">
        <v>99</v>
      </c>
      <c r="D5351" t="s">
        <v>0</v>
      </c>
      <c r="E5351" t="s">
        <v>167</v>
      </c>
      <c r="F5351">
        <v>2</v>
      </c>
      <c r="G5351" t="str">
        <f>VLOOKUP(Table1[[#This Row],[Week]],MonthWeek,3,FALSE)</f>
        <v>Jan</v>
      </c>
      <c r="H5351" s="42">
        <v>0.2</v>
      </c>
      <c r="I5351" s="4">
        <f>VLOOKUP(Table1[[#This Row],[Week]],WeekDays,2,FALSE)*Table1[[#This Row],[%]]*0.875</f>
        <v>0.875</v>
      </c>
      <c r="J535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51" s="42"/>
    </row>
    <row r="5352" spans="1:11" hidden="1" x14ac:dyDescent="0.3">
      <c r="A5352" t="s">
        <v>14</v>
      </c>
      <c r="B5352" t="s">
        <v>36</v>
      </c>
      <c r="D5352" t="s">
        <v>0</v>
      </c>
      <c r="E5352" t="s">
        <v>167</v>
      </c>
      <c r="F5352">
        <v>2</v>
      </c>
      <c r="G5352" t="str">
        <f>VLOOKUP(Table1[[#This Row],[Week]],MonthWeek,3,FALSE)</f>
        <v>Jan</v>
      </c>
      <c r="H5352" s="42">
        <v>0.05</v>
      </c>
      <c r="I5352" s="4">
        <f>VLOOKUP(Table1[[#This Row],[Week]],WeekDays,2,FALSE)*Table1[[#This Row],[%]]*0.875</f>
        <v>0.21875</v>
      </c>
      <c r="J535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52" s="42"/>
    </row>
    <row r="5353" spans="1:11" hidden="1" x14ac:dyDescent="0.3">
      <c r="A5353" t="s">
        <v>13</v>
      </c>
      <c r="B5353" t="s">
        <v>47</v>
      </c>
      <c r="D5353" t="s">
        <v>0</v>
      </c>
      <c r="E5353" t="s">
        <v>13</v>
      </c>
      <c r="F5353">
        <v>2</v>
      </c>
      <c r="G5353" t="str">
        <f>VLOOKUP(Table1[[#This Row],[Week]],MonthWeek,3,FALSE)</f>
        <v>Jan</v>
      </c>
      <c r="H5353" s="42">
        <v>0.15</v>
      </c>
      <c r="I5353" s="4">
        <f>VLOOKUP(Table1[[#This Row],[Week]],WeekDays,2,FALSE)*Table1[[#This Row],[%]]*0.875</f>
        <v>0.65625</v>
      </c>
      <c r="J53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353" s="42"/>
    </row>
    <row r="5354" spans="1:11" hidden="1" x14ac:dyDescent="0.3">
      <c r="A5354" t="s">
        <v>4</v>
      </c>
      <c r="B5354" t="s">
        <v>65</v>
      </c>
      <c r="D5354" t="s">
        <v>0</v>
      </c>
      <c r="E5354" t="s">
        <v>4</v>
      </c>
      <c r="F5354">
        <v>2</v>
      </c>
      <c r="G5354" t="str">
        <f>VLOOKUP(Table1[[#This Row],[Week]],MonthWeek,3,FALSE)</f>
        <v>Jan</v>
      </c>
      <c r="H5354" s="42">
        <v>0.1</v>
      </c>
      <c r="I5354" s="4">
        <f>VLOOKUP(Table1[[#This Row],[Week]],WeekDays,2,FALSE)*Table1[[#This Row],[%]]*0.875</f>
        <v>0.4375</v>
      </c>
      <c r="J53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354" s="42"/>
    </row>
    <row r="5355" spans="1:11" hidden="1" x14ac:dyDescent="0.3">
      <c r="A5355" t="s">
        <v>14</v>
      </c>
      <c r="B5355" t="s">
        <v>70</v>
      </c>
      <c r="D5355" t="s">
        <v>0</v>
      </c>
      <c r="E5355" t="s">
        <v>167</v>
      </c>
      <c r="F5355">
        <v>2</v>
      </c>
      <c r="G5355" t="str">
        <f>VLOOKUP(Table1[[#This Row],[Week]],MonthWeek,3,FALSE)</f>
        <v>Jan</v>
      </c>
      <c r="H5355" s="42">
        <v>0.15</v>
      </c>
      <c r="I5355" s="4">
        <f>VLOOKUP(Table1[[#This Row],[Week]],WeekDays,2,FALSE)*Table1[[#This Row],[%]]*0.875</f>
        <v>0.65625</v>
      </c>
      <c r="J535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55" s="42"/>
    </row>
    <row r="5356" spans="1:11" hidden="1" x14ac:dyDescent="0.3">
      <c r="A5356" t="s">
        <v>6</v>
      </c>
      <c r="B5356" t="s">
        <v>77</v>
      </c>
      <c r="D5356" t="s">
        <v>0</v>
      </c>
      <c r="E5356" t="s">
        <v>6</v>
      </c>
      <c r="F5356">
        <v>2</v>
      </c>
      <c r="G5356" t="str">
        <f>VLOOKUP(Table1[[#This Row],[Week]],MonthWeek,3,FALSE)</f>
        <v>Jan</v>
      </c>
      <c r="H5356" s="42">
        <v>0.3</v>
      </c>
      <c r="I5356" s="4">
        <f>VLOOKUP(Table1[[#This Row],[Week]],WeekDays,2,FALSE)*Table1[[#This Row],[%]]*0.875</f>
        <v>1.3125</v>
      </c>
      <c r="J53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356" s="42"/>
    </row>
    <row r="5357" spans="1:11" hidden="1" x14ac:dyDescent="0.3">
      <c r="A5357" t="s">
        <v>6</v>
      </c>
      <c r="B5357" t="s">
        <v>156</v>
      </c>
      <c r="D5357" t="s">
        <v>0</v>
      </c>
      <c r="E5357" t="s">
        <v>6</v>
      </c>
      <c r="F5357">
        <v>2</v>
      </c>
      <c r="G5357" t="str">
        <f>VLOOKUP(Table1[[#This Row],[Week]],MonthWeek,3,FALSE)</f>
        <v>Jan</v>
      </c>
      <c r="H5357" s="42">
        <v>0.05</v>
      </c>
      <c r="I5357" s="4">
        <f>VLOOKUP(Table1[[#This Row],[Week]],WeekDays,2,FALSE)*Table1[[#This Row],[%]]*0.875</f>
        <v>0.21875</v>
      </c>
      <c r="J53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357" s="42"/>
    </row>
    <row r="5358" spans="1:11" hidden="1" x14ac:dyDescent="0.3">
      <c r="A5358" t="s">
        <v>6</v>
      </c>
      <c r="B5358" t="s">
        <v>116</v>
      </c>
      <c r="D5358" t="s">
        <v>0</v>
      </c>
      <c r="E5358" t="s">
        <v>6</v>
      </c>
      <c r="F5358">
        <v>2</v>
      </c>
      <c r="G5358" t="str">
        <f>VLOOKUP(Table1[[#This Row],[Week]],MonthWeek,3,FALSE)</f>
        <v>Jan</v>
      </c>
      <c r="H5358" s="42">
        <v>0.4</v>
      </c>
      <c r="I5358" s="4">
        <f>VLOOKUP(Table1[[#This Row],[Week]],WeekDays,2,FALSE)*Table1[[#This Row],[%]]*0.875</f>
        <v>1.75</v>
      </c>
      <c r="J53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358" s="42"/>
    </row>
    <row r="5359" spans="1:11" hidden="1" x14ac:dyDescent="0.3">
      <c r="A5359" t="s">
        <v>6</v>
      </c>
      <c r="B5359" t="s">
        <v>28</v>
      </c>
      <c r="D5359" t="s">
        <v>0</v>
      </c>
      <c r="E5359" t="s">
        <v>6</v>
      </c>
      <c r="F5359">
        <v>2</v>
      </c>
      <c r="G5359" t="str">
        <f>VLOOKUP(Table1[[#This Row],[Week]],MonthWeek,3,FALSE)</f>
        <v>Jan</v>
      </c>
      <c r="H5359" s="42">
        <v>0.4</v>
      </c>
      <c r="I5359" s="4">
        <f>VLOOKUP(Table1[[#This Row],[Week]],WeekDays,2,FALSE)*Table1[[#This Row],[%]]*0.875</f>
        <v>1.75</v>
      </c>
      <c r="J53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359" s="42"/>
    </row>
    <row r="5360" spans="1:11" hidden="1" x14ac:dyDescent="0.3">
      <c r="A5360" t="s">
        <v>4</v>
      </c>
      <c r="B5360" t="s">
        <v>29</v>
      </c>
      <c r="D5360" t="s">
        <v>0</v>
      </c>
      <c r="E5360" t="s">
        <v>4</v>
      </c>
      <c r="F5360">
        <v>2</v>
      </c>
      <c r="G5360" t="str">
        <f>VLOOKUP(Table1[[#This Row],[Week]],MonthWeek,3,FALSE)</f>
        <v>Jan</v>
      </c>
      <c r="H5360" s="42">
        <v>0.2</v>
      </c>
      <c r="I5360" s="4">
        <f>VLOOKUP(Table1[[#This Row],[Week]],WeekDays,2,FALSE)*Table1[[#This Row],[%]]*0.875</f>
        <v>0.875</v>
      </c>
      <c r="J53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360" s="42"/>
    </row>
    <row r="5361" spans="1:11" hidden="1" x14ac:dyDescent="0.3">
      <c r="A5361" t="s">
        <v>4</v>
      </c>
      <c r="B5361" t="s">
        <v>95</v>
      </c>
      <c r="D5361" t="s">
        <v>0</v>
      </c>
      <c r="E5361" t="s">
        <v>4</v>
      </c>
      <c r="F5361">
        <v>2</v>
      </c>
      <c r="G5361" t="str">
        <f>VLOOKUP(Table1[[#This Row],[Week]],MonthWeek,3,FALSE)</f>
        <v>Jan</v>
      </c>
      <c r="H5361" s="42">
        <v>0.2</v>
      </c>
      <c r="I5361" s="4">
        <f>VLOOKUP(Table1[[#This Row],[Week]],WeekDays,2,FALSE)*Table1[[#This Row],[%]]*0.875</f>
        <v>0.875</v>
      </c>
      <c r="J53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361" s="42"/>
    </row>
    <row r="5362" spans="1:11" hidden="1" x14ac:dyDescent="0.3">
      <c r="A5362" t="s">
        <v>13</v>
      </c>
      <c r="B5362" t="s">
        <v>67</v>
      </c>
      <c r="D5362" t="s">
        <v>0</v>
      </c>
      <c r="E5362" t="s">
        <v>13</v>
      </c>
      <c r="F5362">
        <v>2</v>
      </c>
      <c r="G5362" t="str">
        <f>VLOOKUP(Table1[[#This Row],[Week]],MonthWeek,3,FALSE)</f>
        <v>Jan</v>
      </c>
      <c r="H5362" s="42">
        <v>0.1</v>
      </c>
      <c r="I5362" s="4">
        <f>VLOOKUP(Table1[[#This Row],[Week]],WeekDays,2,FALSE)*Table1[[#This Row],[%]]*0.875</f>
        <v>0.4375</v>
      </c>
      <c r="J53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362" s="42"/>
    </row>
    <row r="5363" spans="1:11" hidden="1" x14ac:dyDescent="0.3">
      <c r="A5363" t="s">
        <v>13</v>
      </c>
      <c r="B5363" t="s">
        <v>90</v>
      </c>
      <c r="D5363" t="s">
        <v>0</v>
      </c>
      <c r="E5363" t="s">
        <v>13</v>
      </c>
      <c r="F5363">
        <v>2</v>
      </c>
      <c r="G5363" t="str">
        <f>VLOOKUP(Table1[[#This Row],[Week]],MonthWeek,3,FALSE)</f>
        <v>Jan</v>
      </c>
      <c r="H5363" s="42">
        <v>0.15</v>
      </c>
      <c r="I5363" s="4">
        <f>VLOOKUP(Table1[[#This Row],[Week]],WeekDays,2,FALSE)*Table1[[#This Row],[%]]*0.875</f>
        <v>0.65625</v>
      </c>
      <c r="J53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363" s="42"/>
    </row>
    <row r="5364" spans="1:11" hidden="1" x14ac:dyDescent="0.3">
      <c r="A5364" t="s">
        <v>13</v>
      </c>
      <c r="B5364" t="s">
        <v>59</v>
      </c>
      <c r="D5364" t="s">
        <v>0</v>
      </c>
      <c r="E5364" t="s">
        <v>13</v>
      </c>
      <c r="F5364">
        <v>2</v>
      </c>
      <c r="G5364" t="str">
        <f>VLOOKUP(Table1[[#This Row],[Week]],MonthWeek,3,FALSE)</f>
        <v>Jan</v>
      </c>
      <c r="H5364" s="42">
        <v>0.15</v>
      </c>
      <c r="I5364" s="4">
        <f>VLOOKUP(Table1[[#This Row],[Week]],WeekDays,2,FALSE)*Table1[[#This Row],[%]]*0.875</f>
        <v>0.65625</v>
      </c>
      <c r="J53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364" s="42"/>
    </row>
    <row r="5365" spans="1:11" hidden="1" x14ac:dyDescent="0.3">
      <c r="A5365" t="s">
        <v>4</v>
      </c>
      <c r="B5365" t="s">
        <v>45</v>
      </c>
      <c r="D5365" t="s">
        <v>0</v>
      </c>
      <c r="E5365" t="s">
        <v>4</v>
      </c>
      <c r="F5365">
        <v>2</v>
      </c>
      <c r="G5365" t="str">
        <f>VLOOKUP(Table1[[#This Row],[Week]],MonthWeek,3,FALSE)</f>
        <v>Jan</v>
      </c>
      <c r="H5365" s="42">
        <v>0.2</v>
      </c>
      <c r="I5365" s="4">
        <f>VLOOKUP(Table1[[#This Row],[Week]],WeekDays,2,FALSE)*Table1[[#This Row],[%]]*0.875</f>
        <v>0.875</v>
      </c>
      <c r="J53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365" s="42"/>
    </row>
    <row r="5366" spans="1:11" hidden="1" x14ac:dyDescent="0.3">
      <c r="A5366" t="s">
        <v>13</v>
      </c>
      <c r="B5366" t="s">
        <v>98</v>
      </c>
      <c r="D5366" t="s">
        <v>0</v>
      </c>
      <c r="E5366" t="s">
        <v>13</v>
      </c>
      <c r="F5366">
        <v>2</v>
      </c>
      <c r="G5366" t="str">
        <f>VLOOKUP(Table1[[#This Row],[Week]],MonthWeek,3,FALSE)</f>
        <v>Jan</v>
      </c>
      <c r="H5366" s="42">
        <v>0.15</v>
      </c>
      <c r="I5366" s="4">
        <f>VLOOKUP(Table1[[#This Row],[Week]],WeekDays,2,FALSE)*Table1[[#This Row],[%]]*0.875</f>
        <v>0.65625</v>
      </c>
      <c r="J53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366" s="42"/>
    </row>
    <row r="5367" spans="1:11" hidden="1" x14ac:dyDescent="0.3">
      <c r="A5367" t="s">
        <v>4</v>
      </c>
      <c r="B5367" t="s">
        <v>32</v>
      </c>
      <c r="D5367" t="s">
        <v>0</v>
      </c>
      <c r="E5367" t="s">
        <v>4</v>
      </c>
      <c r="F5367">
        <v>2</v>
      </c>
      <c r="G5367" t="str">
        <f>VLOOKUP(Table1[[#This Row],[Week]],MonthWeek,3,FALSE)</f>
        <v>Jan</v>
      </c>
      <c r="H5367" s="42"/>
      <c r="I5367" s="4">
        <f>VLOOKUP(Table1[[#This Row],[Week]],WeekDays,2,FALSE)*Table1[[#This Row],[%]]*0.875</f>
        <v>0</v>
      </c>
      <c r="J53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67" s="42"/>
    </row>
    <row r="5368" spans="1:11" hidden="1" x14ac:dyDescent="0.3">
      <c r="A5368" t="s">
        <v>6</v>
      </c>
      <c r="B5368" t="s">
        <v>56</v>
      </c>
      <c r="D5368" t="s">
        <v>0</v>
      </c>
      <c r="E5368" t="s">
        <v>6</v>
      </c>
      <c r="F5368">
        <v>2</v>
      </c>
      <c r="G5368" t="str">
        <f>VLOOKUP(Table1[[#This Row],[Week]],MonthWeek,3,FALSE)</f>
        <v>Jan</v>
      </c>
      <c r="H5368" s="42">
        <v>0.2</v>
      </c>
      <c r="I5368" s="4">
        <f>VLOOKUP(Table1[[#This Row],[Week]],WeekDays,2,FALSE)*Table1[[#This Row],[%]]*0.875</f>
        <v>0.875</v>
      </c>
      <c r="J53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368" s="42"/>
    </row>
    <row r="5369" spans="1:11" hidden="1" x14ac:dyDescent="0.3">
      <c r="A5369" t="s">
        <v>6</v>
      </c>
      <c r="B5369" t="s">
        <v>111</v>
      </c>
      <c r="D5369" t="s">
        <v>0</v>
      </c>
      <c r="E5369" t="s">
        <v>6</v>
      </c>
      <c r="F5369">
        <v>2</v>
      </c>
      <c r="G5369" t="str">
        <f>VLOOKUP(Table1[[#This Row],[Week]],MonthWeek,3,FALSE)</f>
        <v>Jan</v>
      </c>
      <c r="H5369" s="42">
        <v>0.4</v>
      </c>
      <c r="I5369" s="4">
        <f>VLOOKUP(Table1[[#This Row],[Week]],WeekDays,2,FALSE)*Table1[[#This Row],[%]]*0.875</f>
        <v>1.75</v>
      </c>
      <c r="J53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369" s="42"/>
    </row>
    <row r="5370" spans="1:11" hidden="1" x14ac:dyDescent="0.3">
      <c r="A5370" t="s">
        <v>6</v>
      </c>
      <c r="B5370" t="s">
        <v>97</v>
      </c>
      <c r="D5370" t="s">
        <v>0</v>
      </c>
      <c r="E5370" t="s">
        <v>6</v>
      </c>
      <c r="F5370">
        <v>2</v>
      </c>
      <c r="G5370" t="str">
        <f>VLOOKUP(Table1[[#This Row],[Week]],MonthWeek,3,FALSE)</f>
        <v>Jan</v>
      </c>
      <c r="H5370" s="42">
        <v>0.2</v>
      </c>
      <c r="I5370" s="4">
        <f>VLOOKUP(Table1[[#This Row],[Week]],WeekDays,2,FALSE)*Table1[[#This Row],[%]]*0.875</f>
        <v>0.875</v>
      </c>
      <c r="J53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370" s="42"/>
    </row>
    <row r="5371" spans="1:11" hidden="1" x14ac:dyDescent="0.3">
      <c r="A5371" t="s">
        <v>13</v>
      </c>
      <c r="B5371" t="s">
        <v>69</v>
      </c>
      <c r="D5371" t="s">
        <v>0</v>
      </c>
      <c r="E5371" t="s">
        <v>13</v>
      </c>
      <c r="F5371">
        <v>2</v>
      </c>
      <c r="G5371" t="str">
        <f>VLOOKUP(Table1[[#This Row],[Week]],MonthWeek,3,FALSE)</f>
        <v>Jan</v>
      </c>
      <c r="H5371" s="42">
        <v>0.15</v>
      </c>
      <c r="I5371" s="4">
        <f>VLOOKUP(Table1[[#This Row],[Week]],WeekDays,2,FALSE)*Table1[[#This Row],[%]]*0.875</f>
        <v>0.65625</v>
      </c>
      <c r="J53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371" s="42"/>
    </row>
    <row r="5372" spans="1:11" hidden="1" x14ac:dyDescent="0.3">
      <c r="A5372" t="s">
        <v>14</v>
      </c>
      <c r="B5372" t="s">
        <v>60</v>
      </c>
      <c r="D5372" t="s">
        <v>0</v>
      </c>
      <c r="E5372" t="s">
        <v>167</v>
      </c>
      <c r="F5372">
        <v>2</v>
      </c>
      <c r="G5372" t="str">
        <f>VLOOKUP(Table1[[#This Row],[Week]],MonthWeek,3,FALSE)</f>
        <v>Jan</v>
      </c>
      <c r="H5372" s="42">
        <v>0.2</v>
      </c>
      <c r="I5372" s="4">
        <f>VLOOKUP(Table1[[#This Row],[Week]],WeekDays,2,FALSE)*Table1[[#This Row],[%]]*0.875</f>
        <v>0.875</v>
      </c>
      <c r="J537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72" s="42"/>
    </row>
    <row r="5373" spans="1:11" hidden="1" x14ac:dyDescent="0.3">
      <c r="A5373" t="s">
        <v>14</v>
      </c>
      <c r="B5373" t="s">
        <v>91</v>
      </c>
      <c r="D5373" t="s">
        <v>17</v>
      </c>
      <c r="E5373" t="s">
        <v>120</v>
      </c>
      <c r="F5373">
        <v>2</v>
      </c>
      <c r="G5373" t="str">
        <f>VLOOKUP(Table1[[#This Row],[Week]],MonthWeek,3,FALSE)</f>
        <v>Jan</v>
      </c>
      <c r="H5373" s="42">
        <v>0.3</v>
      </c>
      <c r="I5373" s="4">
        <f>VLOOKUP(Table1[[#This Row],[Week]],WeekDays,2,FALSE)*Table1[[#This Row],[%]]*0.875</f>
        <v>1.3125</v>
      </c>
      <c r="J53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373" s="42"/>
    </row>
    <row r="5374" spans="1:11" hidden="1" x14ac:dyDescent="0.3">
      <c r="A5374" t="s">
        <v>14</v>
      </c>
      <c r="B5374" t="s">
        <v>91</v>
      </c>
      <c r="D5374" t="s">
        <v>17</v>
      </c>
      <c r="E5374" t="s">
        <v>72</v>
      </c>
      <c r="F5374">
        <v>2</v>
      </c>
      <c r="G5374" t="str">
        <f>VLOOKUP(Table1[[#This Row],[Week]],MonthWeek,3,FALSE)</f>
        <v>Jan</v>
      </c>
      <c r="H5374" s="42">
        <v>0.05</v>
      </c>
      <c r="I5374" s="4">
        <f>VLOOKUP(Table1[[#This Row],[Week]],WeekDays,2,FALSE)*Table1[[#This Row],[%]]*0.875</f>
        <v>0.21875</v>
      </c>
      <c r="J53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374" s="42"/>
    </row>
    <row r="5375" spans="1:11" hidden="1" x14ac:dyDescent="0.3">
      <c r="A5375" t="s">
        <v>5</v>
      </c>
      <c r="B5375" t="s">
        <v>30</v>
      </c>
      <c r="D5375" t="s">
        <v>17</v>
      </c>
      <c r="E5375" t="s">
        <v>101</v>
      </c>
      <c r="F5375">
        <v>2</v>
      </c>
      <c r="G5375" t="str">
        <f>VLOOKUP(Table1[[#This Row],[Week]],MonthWeek,3,FALSE)</f>
        <v>Jan</v>
      </c>
      <c r="H5375" s="42">
        <v>1</v>
      </c>
      <c r="I5375" s="4">
        <f>VLOOKUP(Table1[[#This Row],[Week]],WeekDays,2,FALSE)*Table1[[#This Row],[%]]*0.875</f>
        <v>4.375</v>
      </c>
      <c r="J53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375" s="42"/>
    </row>
    <row r="5376" spans="1:11" hidden="1" x14ac:dyDescent="0.3">
      <c r="A5376" t="s">
        <v>5</v>
      </c>
      <c r="B5376" t="s">
        <v>30</v>
      </c>
      <c r="D5376" t="s">
        <v>17</v>
      </c>
      <c r="E5376" t="s">
        <v>38</v>
      </c>
      <c r="F5376">
        <v>2</v>
      </c>
      <c r="G5376" t="str">
        <f>VLOOKUP(Table1[[#This Row],[Week]],MonthWeek,3,FALSE)</f>
        <v>Jan</v>
      </c>
      <c r="H5376" s="42">
        <v>1</v>
      </c>
      <c r="I5376" s="4">
        <f>VLOOKUP(Table1[[#This Row],[Week]],WeekDays,2,FALSE)*Table1[[#This Row],[%]]*0.875</f>
        <v>4.375</v>
      </c>
      <c r="J53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376" s="42"/>
    </row>
    <row r="5377" spans="1:11" hidden="1" x14ac:dyDescent="0.3">
      <c r="A5377" t="s">
        <v>5</v>
      </c>
      <c r="B5377" t="s">
        <v>30</v>
      </c>
      <c r="D5377" t="s">
        <v>17</v>
      </c>
      <c r="E5377" t="s">
        <v>62</v>
      </c>
      <c r="F5377">
        <v>2</v>
      </c>
      <c r="G5377" t="str">
        <f>VLOOKUP(Table1[[#This Row],[Week]],MonthWeek,3,FALSE)</f>
        <v>Jan</v>
      </c>
      <c r="H5377" s="42">
        <v>0.3</v>
      </c>
      <c r="I5377" s="4">
        <f>VLOOKUP(Table1[[#This Row],[Week]],WeekDays,2,FALSE)*Table1[[#This Row],[%]]*0.875</f>
        <v>1.3125</v>
      </c>
      <c r="J53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377" s="42"/>
    </row>
    <row r="5378" spans="1:11" hidden="1" x14ac:dyDescent="0.3">
      <c r="A5378" t="s">
        <v>14</v>
      </c>
      <c r="B5378" t="s">
        <v>168</v>
      </c>
      <c r="D5378" t="s">
        <v>17</v>
      </c>
      <c r="E5378" t="s">
        <v>120</v>
      </c>
      <c r="F5378">
        <v>2</v>
      </c>
      <c r="G5378" t="str">
        <f>VLOOKUP(Table1[[#This Row],[Week]],MonthWeek,3,FALSE)</f>
        <v>Jan</v>
      </c>
      <c r="H5378" s="42"/>
      <c r="I5378" s="4">
        <f>VLOOKUP(Table1[[#This Row],[Week]],WeekDays,2,FALSE)*Table1[[#This Row],[%]]*0.875</f>
        <v>0</v>
      </c>
      <c r="J53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78" s="42"/>
    </row>
    <row r="5379" spans="1:11" hidden="1" x14ac:dyDescent="0.3">
      <c r="A5379" t="s">
        <v>14</v>
      </c>
      <c r="B5379" t="s">
        <v>168</v>
      </c>
      <c r="D5379" t="s">
        <v>17</v>
      </c>
      <c r="E5379" t="s">
        <v>72</v>
      </c>
      <c r="F5379">
        <v>2</v>
      </c>
      <c r="G5379" t="str">
        <f>VLOOKUP(Table1[[#This Row],[Week]],MonthWeek,3,FALSE)</f>
        <v>Jan</v>
      </c>
      <c r="H5379" s="42"/>
      <c r="I5379" s="4">
        <f>VLOOKUP(Table1[[#This Row],[Week]],WeekDays,2,FALSE)*Table1[[#This Row],[%]]*0.875</f>
        <v>0</v>
      </c>
      <c r="J53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79" s="42"/>
    </row>
    <row r="5380" spans="1:11" hidden="1" x14ac:dyDescent="0.3">
      <c r="A5380" t="s">
        <v>14</v>
      </c>
      <c r="B5380" t="s">
        <v>168</v>
      </c>
      <c r="D5380" t="s">
        <v>17</v>
      </c>
      <c r="E5380" t="s">
        <v>79</v>
      </c>
      <c r="F5380">
        <v>2</v>
      </c>
      <c r="G5380" t="str">
        <f>VLOOKUP(Table1[[#This Row],[Week]],MonthWeek,3,FALSE)</f>
        <v>Jan</v>
      </c>
      <c r="H5380" s="42"/>
      <c r="I5380" s="4">
        <f>VLOOKUP(Table1[[#This Row],[Week]],WeekDays,2,FALSE)*Table1[[#This Row],[%]]*0.875</f>
        <v>0</v>
      </c>
      <c r="J53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80" s="42"/>
    </row>
    <row r="5381" spans="1:11" hidden="1" x14ac:dyDescent="0.3">
      <c r="A5381" t="s">
        <v>14</v>
      </c>
      <c r="B5381" t="s">
        <v>168</v>
      </c>
      <c r="D5381" t="s">
        <v>17</v>
      </c>
      <c r="E5381" t="s">
        <v>171</v>
      </c>
      <c r="F5381">
        <v>2</v>
      </c>
      <c r="G5381" t="str">
        <f>VLOOKUP(Table1[[#This Row],[Week]],MonthWeek,3,FALSE)</f>
        <v>Jan</v>
      </c>
      <c r="H5381" s="42"/>
      <c r="I5381" s="4">
        <f>VLOOKUP(Table1[[#This Row],[Week]],WeekDays,2,FALSE)*Table1[[#This Row],[%]]*0.875</f>
        <v>0</v>
      </c>
      <c r="J538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381" s="42"/>
    </row>
    <row r="5382" spans="1:11" hidden="1" x14ac:dyDescent="0.3">
      <c r="A5382" t="s">
        <v>4</v>
      </c>
      <c r="B5382" t="s">
        <v>104</v>
      </c>
      <c r="D5382" t="s">
        <v>17</v>
      </c>
      <c r="E5382" t="s">
        <v>62</v>
      </c>
      <c r="F5382">
        <v>2</v>
      </c>
      <c r="G5382" t="str">
        <f>VLOOKUP(Table1[[#This Row],[Week]],MonthWeek,3,FALSE)</f>
        <v>Jan</v>
      </c>
      <c r="H5382" s="42"/>
      <c r="I5382" s="4">
        <f>VLOOKUP(Table1[[#This Row],[Week]],WeekDays,2,FALSE)*Table1[[#This Row],[%]]*0.875</f>
        <v>0</v>
      </c>
      <c r="J53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82" s="42"/>
    </row>
    <row r="5383" spans="1:11" hidden="1" x14ac:dyDescent="0.3">
      <c r="A5383" t="s">
        <v>4</v>
      </c>
      <c r="B5383" t="s">
        <v>165</v>
      </c>
      <c r="D5383" t="s">
        <v>17</v>
      </c>
      <c r="E5383" t="s">
        <v>79</v>
      </c>
      <c r="F5383">
        <v>2</v>
      </c>
      <c r="G5383" t="str">
        <f>VLOOKUP(Table1[[#This Row],[Week]],MonthWeek,3,FALSE)</f>
        <v>Jan</v>
      </c>
      <c r="H5383" s="42"/>
      <c r="I5383" s="4">
        <f>VLOOKUP(Table1[[#This Row],[Week]],WeekDays,2,FALSE)*Table1[[#This Row],[%]]*0.875</f>
        <v>0</v>
      </c>
      <c r="J53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83" s="42"/>
    </row>
    <row r="5384" spans="1:11" hidden="1" x14ac:dyDescent="0.3">
      <c r="A5384" t="s">
        <v>6</v>
      </c>
      <c r="B5384" t="s">
        <v>33</v>
      </c>
      <c r="D5384" t="s">
        <v>17</v>
      </c>
      <c r="E5384" t="s">
        <v>79</v>
      </c>
      <c r="F5384">
        <v>2</v>
      </c>
      <c r="G5384" t="str">
        <f>VLOOKUP(Table1[[#This Row],[Week]],MonthWeek,3,FALSE)</f>
        <v>Jan</v>
      </c>
      <c r="H5384" s="42"/>
      <c r="I5384" s="4">
        <f>VLOOKUP(Table1[[#This Row],[Week]],WeekDays,2,FALSE)*Table1[[#This Row],[%]]*0.875</f>
        <v>0</v>
      </c>
      <c r="J53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84" s="42"/>
    </row>
    <row r="5385" spans="1:11" hidden="1" x14ac:dyDescent="0.3">
      <c r="A5385" t="s">
        <v>6</v>
      </c>
      <c r="B5385" t="s">
        <v>33</v>
      </c>
      <c r="D5385" t="s">
        <v>17</v>
      </c>
      <c r="E5385" t="s">
        <v>62</v>
      </c>
      <c r="F5385">
        <v>2</v>
      </c>
      <c r="G5385" t="str">
        <f>VLOOKUP(Table1[[#This Row],[Week]],MonthWeek,3,FALSE)</f>
        <v>Jan</v>
      </c>
      <c r="H5385" s="42"/>
      <c r="I5385" s="4">
        <f>VLOOKUP(Table1[[#This Row],[Week]],WeekDays,2,FALSE)*Table1[[#This Row],[%]]*0.875</f>
        <v>0</v>
      </c>
      <c r="J53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85" s="42"/>
    </row>
    <row r="5386" spans="1:11" hidden="1" x14ac:dyDescent="0.3">
      <c r="A5386" t="s">
        <v>14</v>
      </c>
      <c r="B5386" t="s">
        <v>99</v>
      </c>
      <c r="D5386" t="s">
        <v>17</v>
      </c>
      <c r="E5386" t="s">
        <v>107</v>
      </c>
      <c r="F5386">
        <v>2</v>
      </c>
      <c r="G5386" t="str">
        <f>VLOOKUP(Table1[[#This Row],[Week]],MonthWeek,3,FALSE)</f>
        <v>Jan</v>
      </c>
      <c r="H5386" s="42">
        <v>0.1</v>
      </c>
      <c r="I5386" s="4">
        <f>VLOOKUP(Table1[[#This Row],[Week]],WeekDays,2,FALSE)*Table1[[#This Row],[%]]*0.875</f>
        <v>0.4375</v>
      </c>
      <c r="J53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386" s="42"/>
    </row>
    <row r="5387" spans="1:11" hidden="1" x14ac:dyDescent="0.3">
      <c r="A5387" t="s">
        <v>14</v>
      </c>
      <c r="B5387" t="s">
        <v>99</v>
      </c>
      <c r="D5387" t="s">
        <v>17</v>
      </c>
      <c r="E5387" t="s">
        <v>50</v>
      </c>
      <c r="F5387">
        <v>2</v>
      </c>
      <c r="G5387" t="str">
        <f>VLOOKUP(Table1[[#This Row],[Week]],MonthWeek,3,FALSE)</f>
        <v>Jan</v>
      </c>
      <c r="H5387" s="42">
        <v>0.5</v>
      </c>
      <c r="I5387" s="4">
        <f>VLOOKUP(Table1[[#This Row],[Week]],WeekDays,2,FALSE)*Table1[[#This Row],[%]]*0.875</f>
        <v>2.1875</v>
      </c>
      <c r="J53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387" s="42"/>
    </row>
    <row r="5388" spans="1:11" hidden="1" x14ac:dyDescent="0.3">
      <c r="A5388" t="s">
        <v>14</v>
      </c>
      <c r="B5388" t="s">
        <v>36</v>
      </c>
      <c r="D5388" t="s">
        <v>17</v>
      </c>
      <c r="E5388" t="s">
        <v>120</v>
      </c>
      <c r="F5388">
        <v>2</v>
      </c>
      <c r="G5388" t="str">
        <f>VLOOKUP(Table1[[#This Row],[Week]],MonthWeek,3,FALSE)</f>
        <v>Jan</v>
      </c>
      <c r="H5388" s="42">
        <v>0.3</v>
      </c>
      <c r="I5388" s="4">
        <f>VLOOKUP(Table1[[#This Row],[Week]],WeekDays,2,FALSE)*Table1[[#This Row],[%]]*0.875</f>
        <v>1.3125</v>
      </c>
      <c r="J53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388" s="42"/>
    </row>
    <row r="5389" spans="1:11" hidden="1" x14ac:dyDescent="0.3">
      <c r="A5389" t="s">
        <v>5</v>
      </c>
      <c r="B5389" t="s">
        <v>83</v>
      </c>
      <c r="D5389" t="s">
        <v>17</v>
      </c>
      <c r="E5389" t="s">
        <v>38</v>
      </c>
      <c r="F5389">
        <v>2</v>
      </c>
      <c r="G5389" t="str">
        <f>VLOOKUP(Table1[[#This Row],[Week]],MonthWeek,3,FALSE)</f>
        <v>Jan</v>
      </c>
      <c r="H5389" s="42"/>
      <c r="I5389" s="4">
        <f>VLOOKUP(Table1[[#This Row],[Week]],WeekDays,2,FALSE)*Table1[[#This Row],[%]]*0.875</f>
        <v>0</v>
      </c>
      <c r="J53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89" s="42"/>
    </row>
    <row r="5390" spans="1:11" hidden="1" x14ac:dyDescent="0.3">
      <c r="A5390" t="s">
        <v>5</v>
      </c>
      <c r="B5390" t="s">
        <v>83</v>
      </c>
      <c r="D5390" t="s">
        <v>17</v>
      </c>
      <c r="E5390" t="s">
        <v>113</v>
      </c>
      <c r="F5390">
        <v>2</v>
      </c>
      <c r="G5390" t="str">
        <f>VLOOKUP(Table1[[#This Row],[Week]],MonthWeek,3,FALSE)</f>
        <v>Jan</v>
      </c>
      <c r="H5390" s="42"/>
      <c r="I5390" s="4">
        <f>VLOOKUP(Table1[[#This Row],[Week]],WeekDays,2,FALSE)*Table1[[#This Row],[%]]*0.875</f>
        <v>0</v>
      </c>
      <c r="J53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90" s="42"/>
    </row>
    <row r="5391" spans="1:11" hidden="1" x14ac:dyDescent="0.3">
      <c r="A5391" t="s">
        <v>14</v>
      </c>
      <c r="B5391" t="s">
        <v>70</v>
      </c>
      <c r="D5391" t="s">
        <v>17</v>
      </c>
      <c r="E5391" t="s">
        <v>120</v>
      </c>
      <c r="F5391">
        <v>2</v>
      </c>
      <c r="G5391" t="str">
        <f>VLOOKUP(Table1[[#This Row],[Week]],MonthWeek,3,FALSE)</f>
        <v>Jan</v>
      </c>
      <c r="H5391" s="42">
        <v>0.4</v>
      </c>
      <c r="I5391" s="4">
        <f>VLOOKUP(Table1[[#This Row],[Week]],WeekDays,2,FALSE)*Table1[[#This Row],[%]]*0.875</f>
        <v>1.75</v>
      </c>
      <c r="J53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391" s="42"/>
    </row>
    <row r="5392" spans="1:11" hidden="1" x14ac:dyDescent="0.3">
      <c r="A5392" t="s">
        <v>14</v>
      </c>
      <c r="B5392" t="s">
        <v>70</v>
      </c>
      <c r="D5392" t="s">
        <v>17</v>
      </c>
      <c r="E5392" t="s">
        <v>72</v>
      </c>
      <c r="F5392">
        <v>2</v>
      </c>
      <c r="G5392" t="str">
        <f>VLOOKUP(Table1[[#This Row],[Week]],MonthWeek,3,FALSE)</f>
        <v>Jan</v>
      </c>
      <c r="H5392" s="42">
        <v>0.1</v>
      </c>
      <c r="I5392" s="4">
        <f>VLOOKUP(Table1[[#This Row],[Week]],WeekDays,2,FALSE)*Table1[[#This Row],[%]]*0.875</f>
        <v>0.4375</v>
      </c>
      <c r="J53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392" s="42"/>
    </row>
    <row r="5393" spans="1:11" hidden="1" x14ac:dyDescent="0.3">
      <c r="A5393" t="s">
        <v>6</v>
      </c>
      <c r="B5393" t="s">
        <v>77</v>
      </c>
      <c r="D5393" t="s">
        <v>17</v>
      </c>
      <c r="E5393" t="s">
        <v>107</v>
      </c>
      <c r="F5393">
        <v>2</v>
      </c>
      <c r="G5393" t="str">
        <f>VLOOKUP(Table1[[#This Row],[Week]],MonthWeek,3,FALSE)</f>
        <v>Jan</v>
      </c>
      <c r="H5393" s="42">
        <v>0.3</v>
      </c>
      <c r="I5393" s="4">
        <f>VLOOKUP(Table1[[#This Row],[Week]],WeekDays,2,FALSE)*Table1[[#This Row],[%]]*0.875</f>
        <v>1.3125</v>
      </c>
      <c r="J53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393" s="42"/>
    </row>
    <row r="5394" spans="1:11" hidden="1" x14ac:dyDescent="0.3">
      <c r="A5394" t="s">
        <v>6</v>
      </c>
      <c r="B5394" t="s">
        <v>77</v>
      </c>
      <c r="D5394" t="s">
        <v>17</v>
      </c>
      <c r="E5394" t="s">
        <v>50</v>
      </c>
      <c r="F5394">
        <v>2</v>
      </c>
      <c r="G5394" t="str">
        <f>VLOOKUP(Table1[[#This Row],[Week]],MonthWeek,3,FALSE)</f>
        <v>Jan</v>
      </c>
      <c r="H5394" s="42">
        <v>0.1</v>
      </c>
      <c r="I5394" s="4">
        <f>VLOOKUP(Table1[[#This Row],[Week]],WeekDays,2,FALSE)*Table1[[#This Row],[%]]*0.875</f>
        <v>0.4375</v>
      </c>
      <c r="J53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394" s="42"/>
    </row>
    <row r="5395" spans="1:11" hidden="1" x14ac:dyDescent="0.3">
      <c r="A5395" t="s">
        <v>6</v>
      </c>
      <c r="B5395" t="s">
        <v>156</v>
      </c>
      <c r="D5395" t="s">
        <v>17</v>
      </c>
      <c r="E5395" t="s">
        <v>79</v>
      </c>
      <c r="F5395">
        <v>2</v>
      </c>
      <c r="G5395" t="str">
        <f>VLOOKUP(Table1[[#This Row],[Week]],MonthWeek,3,FALSE)</f>
        <v>Jan</v>
      </c>
      <c r="H5395" s="42"/>
      <c r="I5395" s="4">
        <f>VLOOKUP(Table1[[#This Row],[Week]],WeekDays,2,FALSE)*Table1[[#This Row],[%]]*0.875</f>
        <v>0</v>
      </c>
      <c r="J53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95" s="42"/>
    </row>
    <row r="5396" spans="1:11" hidden="1" x14ac:dyDescent="0.3">
      <c r="A5396" t="s">
        <v>6</v>
      </c>
      <c r="B5396" t="s">
        <v>116</v>
      </c>
      <c r="D5396" t="s">
        <v>17</v>
      </c>
      <c r="E5396" t="s">
        <v>107</v>
      </c>
      <c r="F5396">
        <v>2</v>
      </c>
      <c r="G5396" t="str">
        <f>VLOOKUP(Table1[[#This Row],[Week]],MonthWeek,3,FALSE)</f>
        <v>Jan</v>
      </c>
      <c r="H5396" s="42">
        <v>0.4</v>
      </c>
      <c r="I5396" s="4">
        <f>VLOOKUP(Table1[[#This Row],[Week]],WeekDays,2,FALSE)*Table1[[#This Row],[%]]*0.875</f>
        <v>1.75</v>
      </c>
      <c r="J53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5396" s="42"/>
    </row>
    <row r="5397" spans="1:11" hidden="1" x14ac:dyDescent="0.3">
      <c r="A5397" t="s">
        <v>6</v>
      </c>
      <c r="B5397" t="s">
        <v>116</v>
      </c>
      <c r="D5397" t="s">
        <v>17</v>
      </c>
      <c r="E5397" t="s">
        <v>50</v>
      </c>
      <c r="F5397">
        <v>2</v>
      </c>
      <c r="G5397" t="str">
        <f>VLOOKUP(Table1[[#This Row],[Week]],MonthWeek,3,FALSE)</f>
        <v>Jan</v>
      </c>
      <c r="H5397" s="42">
        <v>0.3</v>
      </c>
      <c r="I5397" s="4">
        <f>VLOOKUP(Table1[[#This Row],[Week]],WeekDays,2,FALSE)*Table1[[#This Row],[%]]*0.875</f>
        <v>1.3125</v>
      </c>
      <c r="J53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397" s="42"/>
    </row>
    <row r="5398" spans="1:11" hidden="1" x14ac:dyDescent="0.3">
      <c r="A5398" t="s">
        <v>6</v>
      </c>
      <c r="B5398" t="s">
        <v>28</v>
      </c>
      <c r="D5398" t="s">
        <v>17</v>
      </c>
      <c r="E5398" t="s">
        <v>79</v>
      </c>
      <c r="F5398">
        <v>2</v>
      </c>
      <c r="G5398" t="str">
        <f>VLOOKUP(Table1[[#This Row],[Week]],MonthWeek,3,FALSE)</f>
        <v>Jan</v>
      </c>
      <c r="H5398" s="42">
        <v>0.9</v>
      </c>
      <c r="I5398" s="4">
        <f>VLOOKUP(Table1[[#This Row],[Week]],WeekDays,2,FALSE)*Table1[[#This Row],[%]]*0.875</f>
        <v>3.9375</v>
      </c>
      <c r="J53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5398" s="42"/>
    </row>
    <row r="5399" spans="1:11" hidden="1" x14ac:dyDescent="0.3">
      <c r="A5399" t="s">
        <v>4</v>
      </c>
      <c r="B5399" t="s">
        <v>29</v>
      </c>
      <c r="D5399" t="s">
        <v>17</v>
      </c>
      <c r="E5399" t="s">
        <v>79</v>
      </c>
      <c r="F5399">
        <v>2</v>
      </c>
      <c r="G5399" t="str">
        <f>VLOOKUP(Table1[[#This Row],[Week]],MonthWeek,3,FALSE)</f>
        <v>Jan</v>
      </c>
      <c r="H5399" s="42"/>
      <c r="I5399" s="4">
        <f>VLOOKUP(Table1[[#This Row],[Week]],WeekDays,2,FALSE)*Table1[[#This Row],[%]]*0.875</f>
        <v>0</v>
      </c>
      <c r="J53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399" s="42"/>
    </row>
    <row r="5400" spans="1:11" hidden="1" x14ac:dyDescent="0.3">
      <c r="A5400" t="s">
        <v>4</v>
      </c>
      <c r="B5400" t="s">
        <v>95</v>
      </c>
      <c r="D5400" t="s">
        <v>17</v>
      </c>
      <c r="E5400" t="s">
        <v>79</v>
      </c>
      <c r="F5400">
        <v>2</v>
      </c>
      <c r="G5400" t="str">
        <f>VLOOKUP(Table1[[#This Row],[Week]],MonthWeek,3,FALSE)</f>
        <v>Jan</v>
      </c>
      <c r="H5400" s="42"/>
      <c r="I5400" s="4">
        <f>VLOOKUP(Table1[[#This Row],[Week]],WeekDays,2,FALSE)*Table1[[#This Row],[%]]*0.875</f>
        <v>0</v>
      </c>
      <c r="J54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00" s="42"/>
    </row>
    <row r="5401" spans="1:11" hidden="1" x14ac:dyDescent="0.3">
      <c r="A5401" t="s">
        <v>13</v>
      </c>
      <c r="B5401" t="s">
        <v>67</v>
      </c>
      <c r="D5401" t="s">
        <v>17</v>
      </c>
      <c r="E5401" t="s">
        <v>171</v>
      </c>
      <c r="F5401">
        <v>2</v>
      </c>
      <c r="G5401" t="str">
        <f>VLOOKUP(Table1[[#This Row],[Week]],MonthWeek,3,FALSE)</f>
        <v>Jan</v>
      </c>
      <c r="H5401" s="42"/>
      <c r="I5401" s="4">
        <f>VLOOKUP(Table1[[#This Row],[Week]],WeekDays,2,FALSE)*Table1[[#This Row],[%]]*0.875</f>
        <v>0</v>
      </c>
      <c r="J540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01" s="42"/>
    </row>
    <row r="5402" spans="1:11" hidden="1" x14ac:dyDescent="0.3">
      <c r="A5402" t="s">
        <v>13</v>
      </c>
      <c r="B5402" t="s">
        <v>90</v>
      </c>
      <c r="D5402" t="s">
        <v>17</v>
      </c>
      <c r="E5402" t="s">
        <v>171</v>
      </c>
      <c r="F5402">
        <v>2</v>
      </c>
      <c r="G5402" t="str">
        <f>VLOOKUP(Table1[[#This Row],[Week]],MonthWeek,3,FALSE)</f>
        <v>Jan</v>
      </c>
      <c r="H5402" s="42"/>
      <c r="I5402" s="4">
        <f>VLOOKUP(Table1[[#This Row],[Week]],WeekDays,2,FALSE)*Table1[[#This Row],[%]]*0.875</f>
        <v>0</v>
      </c>
      <c r="J540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02" s="42"/>
    </row>
    <row r="5403" spans="1:11" hidden="1" x14ac:dyDescent="0.3">
      <c r="A5403" t="s">
        <v>13</v>
      </c>
      <c r="B5403" t="s">
        <v>59</v>
      </c>
      <c r="D5403" t="s">
        <v>17</v>
      </c>
      <c r="E5403" t="s">
        <v>171</v>
      </c>
      <c r="F5403">
        <v>2</v>
      </c>
      <c r="G5403" t="str">
        <f>VLOOKUP(Table1[[#This Row],[Week]],MonthWeek,3,FALSE)</f>
        <v>Jan</v>
      </c>
      <c r="H5403" s="42"/>
      <c r="I5403" s="4">
        <f>VLOOKUP(Table1[[#This Row],[Week]],WeekDays,2,FALSE)*Table1[[#This Row],[%]]*0.875</f>
        <v>0</v>
      </c>
      <c r="J540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03" s="42"/>
    </row>
    <row r="5404" spans="1:11" hidden="1" x14ac:dyDescent="0.3">
      <c r="A5404" t="s">
        <v>10</v>
      </c>
      <c r="B5404" t="s">
        <v>10</v>
      </c>
      <c r="D5404" t="s">
        <v>17</v>
      </c>
      <c r="E5404" t="s">
        <v>72</v>
      </c>
      <c r="F5404">
        <v>2</v>
      </c>
      <c r="G5404" t="str">
        <f>VLOOKUP(Table1[[#This Row],[Week]],MonthWeek,3,FALSE)</f>
        <v>Jan</v>
      </c>
      <c r="H5404" s="42"/>
      <c r="I5404" s="4">
        <f>VLOOKUP(Table1[[#This Row],[Week]],WeekDays,2,FALSE)*Table1[[#This Row],[%]]*0.875</f>
        <v>0</v>
      </c>
      <c r="J54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04" s="42"/>
    </row>
    <row r="5405" spans="1:11" hidden="1" x14ac:dyDescent="0.3">
      <c r="A5405" t="s">
        <v>10</v>
      </c>
      <c r="B5405" t="s">
        <v>10</v>
      </c>
      <c r="D5405" t="s">
        <v>17</v>
      </c>
      <c r="E5405" t="s">
        <v>79</v>
      </c>
      <c r="F5405">
        <v>2</v>
      </c>
      <c r="G5405" t="str">
        <f>VLOOKUP(Table1[[#This Row],[Week]],MonthWeek,3,FALSE)</f>
        <v>Jan</v>
      </c>
      <c r="H5405" s="42"/>
      <c r="I5405" s="4">
        <f>VLOOKUP(Table1[[#This Row],[Week]],WeekDays,2,FALSE)*Table1[[#This Row],[%]]*0.875</f>
        <v>0</v>
      </c>
      <c r="J54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05" s="42"/>
    </row>
    <row r="5406" spans="1:11" hidden="1" x14ac:dyDescent="0.3">
      <c r="A5406" t="s">
        <v>10</v>
      </c>
      <c r="B5406" t="s">
        <v>10</v>
      </c>
      <c r="D5406" t="s">
        <v>17</v>
      </c>
      <c r="E5406" t="s">
        <v>62</v>
      </c>
      <c r="F5406">
        <v>2</v>
      </c>
      <c r="G5406" t="str">
        <f>VLOOKUP(Table1[[#This Row],[Week]],MonthWeek,3,FALSE)</f>
        <v>Jan</v>
      </c>
      <c r="H5406" s="42"/>
      <c r="I5406" s="4">
        <f>VLOOKUP(Table1[[#This Row],[Week]],WeekDays,2,FALSE)*Table1[[#This Row],[%]]*0.875</f>
        <v>0</v>
      </c>
      <c r="J54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06" s="42"/>
    </row>
    <row r="5407" spans="1:11" hidden="1" x14ac:dyDescent="0.3">
      <c r="A5407" t="s">
        <v>10</v>
      </c>
      <c r="B5407" t="s">
        <v>10</v>
      </c>
      <c r="D5407" t="s">
        <v>17</v>
      </c>
      <c r="E5407" t="s">
        <v>171</v>
      </c>
      <c r="F5407">
        <v>2</v>
      </c>
      <c r="G5407" t="str">
        <f>VLOOKUP(Table1[[#This Row],[Week]],MonthWeek,3,FALSE)</f>
        <v>Jan</v>
      </c>
      <c r="H5407" s="42"/>
      <c r="I5407" s="4">
        <f>VLOOKUP(Table1[[#This Row],[Week]],WeekDays,2,FALSE)*Table1[[#This Row],[%]]*0.875</f>
        <v>0</v>
      </c>
      <c r="J540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07" s="42"/>
    </row>
    <row r="5408" spans="1:11" hidden="1" x14ac:dyDescent="0.3">
      <c r="A5408" t="s">
        <v>4</v>
      </c>
      <c r="B5408" t="s">
        <v>45</v>
      </c>
      <c r="D5408" t="s">
        <v>17</v>
      </c>
      <c r="E5408" t="s">
        <v>79</v>
      </c>
      <c r="F5408">
        <v>2</v>
      </c>
      <c r="G5408" t="str">
        <f>VLOOKUP(Table1[[#This Row],[Week]],MonthWeek,3,FALSE)</f>
        <v>Jan</v>
      </c>
      <c r="H5408" s="42"/>
      <c r="I5408" s="4">
        <f>VLOOKUP(Table1[[#This Row],[Week]],WeekDays,2,FALSE)*Table1[[#This Row],[%]]*0.875</f>
        <v>0</v>
      </c>
      <c r="J54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08" s="42"/>
    </row>
    <row r="5409" spans="1:11" hidden="1" x14ac:dyDescent="0.3">
      <c r="A5409" t="s">
        <v>13</v>
      </c>
      <c r="B5409" t="s">
        <v>98</v>
      </c>
      <c r="D5409" t="s">
        <v>17</v>
      </c>
      <c r="E5409" t="s">
        <v>171</v>
      </c>
      <c r="F5409">
        <v>2</v>
      </c>
      <c r="G5409" t="str">
        <f>VLOOKUP(Table1[[#This Row],[Week]],MonthWeek,3,FALSE)</f>
        <v>Jan</v>
      </c>
      <c r="H5409" s="42"/>
      <c r="I5409" s="4">
        <f>VLOOKUP(Table1[[#This Row],[Week]],WeekDays,2,FALSE)*Table1[[#This Row],[%]]*0.875</f>
        <v>0</v>
      </c>
      <c r="J540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09" s="42"/>
    </row>
    <row r="5410" spans="1:11" hidden="1" x14ac:dyDescent="0.3">
      <c r="A5410" t="s">
        <v>4</v>
      </c>
      <c r="B5410" t="s">
        <v>32</v>
      </c>
      <c r="D5410" t="s">
        <v>17</v>
      </c>
      <c r="E5410" t="s">
        <v>79</v>
      </c>
      <c r="F5410">
        <v>2</v>
      </c>
      <c r="G5410" t="str">
        <f>VLOOKUP(Table1[[#This Row],[Week]],MonthWeek,3,FALSE)</f>
        <v>Jan</v>
      </c>
      <c r="H5410" s="42"/>
      <c r="I5410" s="4">
        <f>VLOOKUP(Table1[[#This Row],[Week]],WeekDays,2,FALSE)*Table1[[#This Row],[%]]*0.875</f>
        <v>0</v>
      </c>
      <c r="J54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10" s="42"/>
    </row>
    <row r="5411" spans="1:11" hidden="1" x14ac:dyDescent="0.3">
      <c r="A5411" t="s">
        <v>6</v>
      </c>
      <c r="B5411" t="s">
        <v>56</v>
      </c>
      <c r="D5411" t="s">
        <v>17</v>
      </c>
      <c r="E5411" t="s">
        <v>50</v>
      </c>
      <c r="F5411">
        <v>2</v>
      </c>
      <c r="G5411" t="str">
        <f>VLOOKUP(Table1[[#This Row],[Week]],MonthWeek,3,FALSE)</f>
        <v>Jan</v>
      </c>
      <c r="H5411" s="42">
        <v>0.1</v>
      </c>
      <c r="I5411" s="4">
        <f>VLOOKUP(Table1[[#This Row],[Week]],WeekDays,2,FALSE)*Table1[[#This Row],[%]]*0.875</f>
        <v>0.4375</v>
      </c>
      <c r="J54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411" s="42"/>
    </row>
    <row r="5412" spans="1:11" hidden="1" x14ac:dyDescent="0.3">
      <c r="A5412" t="s">
        <v>5</v>
      </c>
      <c r="B5412" t="s">
        <v>46</v>
      </c>
      <c r="D5412" t="s">
        <v>17</v>
      </c>
      <c r="E5412" t="s">
        <v>62</v>
      </c>
      <c r="F5412">
        <v>2</v>
      </c>
      <c r="G5412" t="str">
        <f>VLOOKUP(Table1[[#This Row],[Week]],MonthWeek,3,FALSE)</f>
        <v>Jan</v>
      </c>
      <c r="H5412" s="42">
        <v>0.5</v>
      </c>
      <c r="I5412" s="4">
        <f>VLOOKUP(Table1[[#This Row],[Week]],WeekDays,2,FALSE)*Table1[[#This Row],[%]]*0.875</f>
        <v>2.1875</v>
      </c>
      <c r="J54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412" s="42"/>
    </row>
    <row r="5413" spans="1:11" hidden="1" x14ac:dyDescent="0.3">
      <c r="A5413" t="s">
        <v>6</v>
      </c>
      <c r="B5413" t="s">
        <v>111</v>
      </c>
      <c r="D5413" t="s">
        <v>17</v>
      </c>
      <c r="E5413" t="s">
        <v>79</v>
      </c>
      <c r="F5413">
        <v>2</v>
      </c>
      <c r="G5413" t="str">
        <f>VLOOKUP(Table1[[#This Row],[Week]],MonthWeek,3,FALSE)</f>
        <v>Jan</v>
      </c>
      <c r="H5413" s="42">
        <v>0.1</v>
      </c>
      <c r="I5413" s="4">
        <f>VLOOKUP(Table1[[#This Row],[Week]],WeekDays,2,FALSE)*Table1[[#This Row],[%]]*0.875</f>
        <v>0.4375</v>
      </c>
      <c r="J54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413" s="42"/>
    </row>
    <row r="5414" spans="1:11" hidden="1" x14ac:dyDescent="0.3">
      <c r="A5414" t="s">
        <v>6</v>
      </c>
      <c r="B5414" t="s">
        <v>97</v>
      </c>
      <c r="D5414" t="s">
        <v>17</v>
      </c>
      <c r="E5414" t="s">
        <v>107</v>
      </c>
      <c r="F5414">
        <v>2</v>
      </c>
      <c r="G5414" t="str">
        <f>VLOOKUP(Table1[[#This Row],[Week]],MonthWeek,3,FALSE)</f>
        <v>Jan</v>
      </c>
      <c r="H5414" s="42">
        <v>0.1</v>
      </c>
      <c r="I5414" s="4">
        <f>VLOOKUP(Table1[[#This Row],[Week]],WeekDays,2,FALSE)*Table1[[#This Row],[%]]*0.875</f>
        <v>0.4375</v>
      </c>
      <c r="J54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414" s="42"/>
    </row>
    <row r="5415" spans="1:11" hidden="1" x14ac:dyDescent="0.3">
      <c r="A5415" t="s">
        <v>13</v>
      </c>
      <c r="B5415" t="s">
        <v>69</v>
      </c>
      <c r="D5415" t="s">
        <v>17</v>
      </c>
      <c r="E5415" t="s">
        <v>171</v>
      </c>
      <c r="F5415">
        <v>2</v>
      </c>
      <c r="G5415" t="str">
        <f>VLOOKUP(Table1[[#This Row],[Week]],MonthWeek,3,FALSE)</f>
        <v>Jan</v>
      </c>
      <c r="H5415" s="42"/>
      <c r="I5415" s="4">
        <f>VLOOKUP(Table1[[#This Row],[Week]],WeekDays,2,FALSE)*Table1[[#This Row],[%]]*0.875</f>
        <v>0</v>
      </c>
      <c r="J541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15" s="42"/>
    </row>
    <row r="5416" spans="1:11" hidden="1" x14ac:dyDescent="0.3">
      <c r="A5416" t="s">
        <v>14</v>
      </c>
      <c r="B5416" t="s">
        <v>60</v>
      </c>
      <c r="D5416" t="s">
        <v>17</v>
      </c>
      <c r="E5416" t="s">
        <v>72</v>
      </c>
      <c r="F5416">
        <v>2</v>
      </c>
      <c r="G5416" t="str">
        <f>VLOOKUP(Table1[[#This Row],[Week]],MonthWeek,3,FALSE)</f>
        <v>Jan</v>
      </c>
      <c r="H5416" s="42">
        <v>0.3</v>
      </c>
      <c r="I5416" s="4">
        <f>VLOOKUP(Table1[[#This Row],[Week]],WeekDays,2,FALSE)*Table1[[#This Row],[%]]*0.875</f>
        <v>1.3125</v>
      </c>
      <c r="J54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416" s="42"/>
    </row>
    <row r="5417" spans="1:11" hidden="1" x14ac:dyDescent="0.3">
      <c r="A5417" t="s">
        <v>14</v>
      </c>
      <c r="B5417" t="s">
        <v>60</v>
      </c>
      <c r="D5417" t="s">
        <v>17</v>
      </c>
      <c r="E5417" t="s">
        <v>72</v>
      </c>
      <c r="F5417">
        <v>2</v>
      </c>
      <c r="G5417" t="str">
        <f>VLOOKUP(Table1[[#This Row],[Week]],MonthWeek,3,FALSE)</f>
        <v>Jan</v>
      </c>
      <c r="H5417" s="42">
        <v>0.2</v>
      </c>
      <c r="I5417" s="4">
        <f>VLOOKUP(Table1[[#This Row],[Week]],WeekDays,2,FALSE)*Table1[[#This Row],[%]]*0.875</f>
        <v>0.875</v>
      </c>
      <c r="J54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417" s="42"/>
    </row>
    <row r="5418" spans="1:11" hidden="1" x14ac:dyDescent="0.3">
      <c r="A5418" t="s">
        <v>14</v>
      </c>
      <c r="B5418" t="s">
        <v>91</v>
      </c>
      <c r="D5418" t="s">
        <v>19</v>
      </c>
      <c r="E5418" t="s">
        <v>51</v>
      </c>
      <c r="F5418">
        <v>3</v>
      </c>
      <c r="G5418" t="str">
        <f>VLOOKUP(Table1[[#This Row],[Week]],MonthWeek,3,FALSE)</f>
        <v>Jan</v>
      </c>
      <c r="H5418" s="42">
        <v>0.1</v>
      </c>
      <c r="I5418" s="4">
        <f>VLOOKUP(Table1[[#This Row],[Week]],WeekDays,2,FALSE)*Table1[[#This Row],[%]]*0.875</f>
        <v>0.4375</v>
      </c>
      <c r="J54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418" s="42"/>
    </row>
    <row r="5419" spans="1:11" hidden="1" x14ac:dyDescent="0.3">
      <c r="A5419" t="s">
        <v>5</v>
      </c>
      <c r="B5419" t="s">
        <v>30</v>
      </c>
      <c r="D5419" t="s">
        <v>19</v>
      </c>
      <c r="E5419" t="s">
        <v>39</v>
      </c>
      <c r="F5419">
        <v>3</v>
      </c>
      <c r="G5419" t="str">
        <f>VLOOKUP(Table1[[#This Row],[Week]],MonthWeek,3,FALSE)</f>
        <v>Jan</v>
      </c>
      <c r="H5419" s="42">
        <v>0.1</v>
      </c>
      <c r="I5419" s="4">
        <f>VLOOKUP(Table1[[#This Row],[Week]],WeekDays,2,FALSE)*Table1[[#This Row],[%]]*0.875</f>
        <v>0.4375</v>
      </c>
      <c r="J54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419" s="42"/>
    </row>
    <row r="5420" spans="1:11" hidden="1" x14ac:dyDescent="0.3">
      <c r="A5420" t="s">
        <v>5</v>
      </c>
      <c r="B5420" t="s">
        <v>30</v>
      </c>
      <c r="D5420" t="s">
        <v>19</v>
      </c>
      <c r="E5420" t="s">
        <v>51</v>
      </c>
      <c r="F5420">
        <v>3</v>
      </c>
      <c r="G5420" t="str">
        <f>VLOOKUP(Table1[[#This Row],[Week]],MonthWeek,3,FALSE)</f>
        <v>Jan</v>
      </c>
      <c r="H5420" s="42">
        <v>0.5</v>
      </c>
      <c r="I5420" s="4">
        <f>VLOOKUP(Table1[[#This Row],[Week]],WeekDays,2,FALSE)*Table1[[#This Row],[%]]*0.875</f>
        <v>2.1875</v>
      </c>
      <c r="J54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420" s="42"/>
    </row>
    <row r="5421" spans="1:11" hidden="1" x14ac:dyDescent="0.3">
      <c r="A5421" t="s">
        <v>14</v>
      </c>
      <c r="B5421" t="s">
        <v>168</v>
      </c>
      <c r="D5421" t="s">
        <v>19</v>
      </c>
      <c r="E5421" t="s">
        <v>51</v>
      </c>
      <c r="F5421">
        <v>3</v>
      </c>
      <c r="G5421" t="str">
        <f>VLOOKUP(Table1[[#This Row],[Week]],MonthWeek,3,FALSE)</f>
        <v>Jan</v>
      </c>
      <c r="H5421" s="42"/>
      <c r="I5421" s="4">
        <f>VLOOKUP(Table1[[#This Row],[Week]],WeekDays,2,FALSE)*Table1[[#This Row],[%]]*0.875</f>
        <v>0</v>
      </c>
      <c r="J54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21" s="42"/>
    </row>
    <row r="5422" spans="1:11" hidden="1" x14ac:dyDescent="0.3">
      <c r="A5422" t="s">
        <v>4</v>
      </c>
      <c r="B5422" t="s">
        <v>104</v>
      </c>
      <c r="D5422" t="s">
        <v>19</v>
      </c>
      <c r="E5422" t="s">
        <v>51</v>
      </c>
      <c r="F5422">
        <v>3</v>
      </c>
      <c r="G5422" t="str">
        <f>VLOOKUP(Table1[[#This Row],[Week]],MonthWeek,3,FALSE)</f>
        <v>Jan</v>
      </c>
      <c r="H5422" s="42">
        <v>0.1</v>
      </c>
      <c r="I5422" s="4">
        <f>VLOOKUP(Table1[[#This Row],[Week]],WeekDays,2,FALSE)*Table1[[#This Row],[%]]*0.875</f>
        <v>0.4375</v>
      </c>
      <c r="J54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422" s="42"/>
    </row>
    <row r="5423" spans="1:11" hidden="1" x14ac:dyDescent="0.3">
      <c r="A5423" t="s">
        <v>4</v>
      </c>
      <c r="B5423" t="s">
        <v>165</v>
      </c>
      <c r="D5423" t="s">
        <v>19</v>
      </c>
      <c r="E5423" t="s">
        <v>114</v>
      </c>
      <c r="F5423">
        <v>3</v>
      </c>
      <c r="G5423" t="str">
        <f>VLOOKUP(Table1[[#This Row],[Week]],MonthWeek,3,FALSE)</f>
        <v>Jan</v>
      </c>
      <c r="H5423" s="42">
        <v>0.1</v>
      </c>
      <c r="I5423" s="4">
        <f>VLOOKUP(Table1[[#This Row],[Week]],WeekDays,2,FALSE)*Table1[[#This Row],[%]]*0.875</f>
        <v>0.4375</v>
      </c>
      <c r="J54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423" s="42"/>
    </row>
    <row r="5424" spans="1:11" hidden="1" x14ac:dyDescent="0.3">
      <c r="A5424" t="s">
        <v>11</v>
      </c>
      <c r="B5424" t="s">
        <v>11</v>
      </c>
      <c r="D5424" t="s">
        <v>19</v>
      </c>
      <c r="E5424" t="s">
        <v>108</v>
      </c>
      <c r="F5424">
        <v>3</v>
      </c>
      <c r="G5424" t="str">
        <f>VLOOKUP(Table1[[#This Row],[Week]],MonthWeek,3,FALSE)</f>
        <v>Jan</v>
      </c>
      <c r="H5424" s="42"/>
      <c r="I5424" s="4">
        <f>VLOOKUP(Table1[[#This Row],[Week]],WeekDays,2,FALSE)*Table1[[#This Row],[%]]*0.875</f>
        <v>0</v>
      </c>
      <c r="J54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24" s="42"/>
    </row>
    <row r="5425" spans="1:11" hidden="1" x14ac:dyDescent="0.3">
      <c r="A5425" t="s">
        <v>11</v>
      </c>
      <c r="B5425" t="s">
        <v>11</v>
      </c>
      <c r="D5425" t="s">
        <v>19</v>
      </c>
      <c r="E5425" t="s">
        <v>114</v>
      </c>
      <c r="F5425">
        <v>3</v>
      </c>
      <c r="G5425" t="str">
        <f>VLOOKUP(Table1[[#This Row],[Week]],MonthWeek,3,FALSE)</f>
        <v>Jan</v>
      </c>
      <c r="H5425" s="42"/>
      <c r="I5425" s="4">
        <f>VLOOKUP(Table1[[#This Row],[Week]],WeekDays,2,FALSE)*Table1[[#This Row],[%]]*0.875</f>
        <v>0</v>
      </c>
      <c r="J54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25" s="42"/>
    </row>
    <row r="5426" spans="1:11" hidden="1" x14ac:dyDescent="0.3">
      <c r="A5426" t="s">
        <v>11</v>
      </c>
      <c r="B5426" t="s">
        <v>11</v>
      </c>
      <c r="D5426" t="s">
        <v>19</v>
      </c>
      <c r="E5426" t="s">
        <v>102</v>
      </c>
      <c r="F5426">
        <v>3</v>
      </c>
      <c r="G5426" t="str">
        <f>VLOOKUP(Table1[[#This Row],[Week]],MonthWeek,3,FALSE)</f>
        <v>Jan</v>
      </c>
      <c r="H5426" s="42"/>
      <c r="I5426" s="4">
        <f>VLOOKUP(Table1[[#This Row],[Week]],WeekDays,2,FALSE)*Table1[[#This Row],[%]]*0.875</f>
        <v>0</v>
      </c>
      <c r="J54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26" s="42"/>
    </row>
    <row r="5427" spans="1:11" hidden="1" x14ac:dyDescent="0.3">
      <c r="A5427" t="s">
        <v>11</v>
      </c>
      <c r="B5427" t="s">
        <v>11</v>
      </c>
      <c r="D5427" t="s">
        <v>19</v>
      </c>
      <c r="E5427" t="s">
        <v>51</v>
      </c>
      <c r="F5427">
        <v>3</v>
      </c>
      <c r="G5427" t="str">
        <f>VLOOKUP(Table1[[#This Row],[Week]],MonthWeek,3,FALSE)</f>
        <v>Jan</v>
      </c>
      <c r="H5427" s="42"/>
      <c r="I5427" s="4">
        <f>VLOOKUP(Table1[[#This Row],[Week]],WeekDays,2,FALSE)*Table1[[#This Row],[%]]*0.875</f>
        <v>0</v>
      </c>
      <c r="J54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27" s="42"/>
    </row>
    <row r="5428" spans="1:11" hidden="1" x14ac:dyDescent="0.3">
      <c r="A5428" t="s">
        <v>6</v>
      </c>
      <c r="B5428" t="s">
        <v>33</v>
      </c>
      <c r="D5428" t="s">
        <v>19</v>
      </c>
      <c r="E5428" t="s">
        <v>108</v>
      </c>
      <c r="F5428">
        <v>3</v>
      </c>
      <c r="G5428" t="str">
        <f>VLOOKUP(Table1[[#This Row],[Week]],MonthWeek,3,FALSE)</f>
        <v>Jan</v>
      </c>
      <c r="H5428" s="42"/>
      <c r="I5428" s="4">
        <f>VLOOKUP(Table1[[#This Row],[Week]],WeekDays,2,FALSE)*Table1[[#This Row],[%]]*0.875</f>
        <v>0</v>
      </c>
      <c r="J54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28" s="42"/>
    </row>
    <row r="5429" spans="1:11" hidden="1" x14ac:dyDescent="0.3">
      <c r="A5429" t="s">
        <v>6</v>
      </c>
      <c r="B5429" t="s">
        <v>33</v>
      </c>
      <c r="D5429" t="s">
        <v>19</v>
      </c>
      <c r="E5429" t="s">
        <v>39</v>
      </c>
      <c r="F5429">
        <v>3</v>
      </c>
      <c r="G5429" t="str">
        <f>VLOOKUP(Table1[[#This Row],[Week]],MonthWeek,3,FALSE)</f>
        <v>Jan</v>
      </c>
      <c r="H5429" s="42"/>
      <c r="I5429" s="4">
        <f>VLOOKUP(Table1[[#This Row],[Week]],WeekDays,2,FALSE)*Table1[[#This Row],[%]]*0.875</f>
        <v>0</v>
      </c>
      <c r="J54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29" s="42"/>
    </row>
    <row r="5430" spans="1:11" hidden="1" x14ac:dyDescent="0.3">
      <c r="A5430" t="s">
        <v>14</v>
      </c>
      <c r="B5430" t="s">
        <v>99</v>
      </c>
      <c r="D5430" t="s">
        <v>19</v>
      </c>
      <c r="E5430" t="s">
        <v>114</v>
      </c>
      <c r="F5430">
        <v>3</v>
      </c>
      <c r="G5430" t="str">
        <f>VLOOKUP(Table1[[#This Row],[Week]],MonthWeek,3,FALSE)</f>
        <v>Jan</v>
      </c>
      <c r="H5430" s="42">
        <v>0.35</v>
      </c>
      <c r="I5430" s="4">
        <f>VLOOKUP(Table1[[#This Row],[Week]],WeekDays,2,FALSE)*Table1[[#This Row],[%]]*0.875</f>
        <v>1.53125</v>
      </c>
      <c r="J54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c r="K5430" s="42"/>
    </row>
    <row r="5431" spans="1:11" hidden="1" x14ac:dyDescent="0.3">
      <c r="A5431" t="s">
        <v>14</v>
      </c>
      <c r="B5431" t="s">
        <v>36</v>
      </c>
      <c r="D5431" t="s">
        <v>19</v>
      </c>
      <c r="E5431" t="s">
        <v>108</v>
      </c>
      <c r="F5431">
        <v>3</v>
      </c>
      <c r="G5431" t="str">
        <f>VLOOKUP(Table1[[#This Row],[Week]],MonthWeek,3,FALSE)</f>
        <v>Jan</v>
      </c>
      <c r="H5431" s="42">
        <v>0.2</v>
      </c>
      <c r="I5431" s="4">
        <f>VLOOKUP(Table1[[#This Row],[Week]],WeekDays,2,FALSE)*Table1[[#This Row],[%]]*0.875</f>
        <v>0.875</v>
      </c>
      <c r="J54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431" s="42"/>
    </row>
    <row r="5432" spans="1:11" hidden="1" x14ac:dyDescent="0.3">
      <c r="A5432" t="s">
        <v>13</v>
      </c>
      <c r="B5432" t="s">
        <v>47</v>
      </c>
      <c r="D5432" t="s">
        <v>19</v>
      </c>
      <c r="E5432" t="s">
        <v>39</v>
      </c>
      <c r="F5432">
        <v>3</v>
      </c>
      <c r="G5432" t="str">
        <f>VLOOKUP(Table1[[#This Row],[Week]],MonthWeek,3,FALSE)</f>
        <v>Jan</v>
      </c>
      <c r="H5432" s="42">
        <v>0.3</v>
      </c>
      <c r="I5432" s="4">
        <f>VLOOKUP(Table1[[#This Row],[Week]],WeekDays,2,FALSE)*Table1[[#This Row],[%]]*0.875</f>
        <v>1.3125</v>
      </c>
      <c r="J54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432" s="42"/>
    </row>
    <row r="5433" spans="1:11" hidden="1" x14ac:dyDescent="0.3">
      <c r="A5433" t="s">
        <v>4</v>
      </c>
      <c r="B5433" t="s">
        <v>65</v>
      </c>
      <c r="D5433" t="s">
        <v>19</v>
      </c>
      <c r="E5433" t="s">
        <v>102</v>
      </c>
      <c r="F5433">
        <v>3</v>
      </c>
      <c r="G5433" t="str">
        <f>VLOOKUP(Table1[[#This Row],[Week]],MonthWeek,3,FALSE)</f>
        <v>Jan</v>
      </c>
      <c r="H5433" s="42"/>
      <c r="I5433" s="4">
        <f>VLOOKUP(Table1[[#This Row],[Week]],WeekDays,2,FALSE)*Table1[[#This Row],[%]]*0.875</f>
        <v>0</v>
      </c>
      <c r="J54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33" s="42"/>
    </row>
    <row r="5434" spans="1:11" hidden="1" x14ac:dyDescent="0.3">
      <c r="A5434" t="s">
        <v>5</v>
      </c>
      <c r="B5434" t="s">
        <v>83</v>
      </c>
      <c r="D5434" t="s">
        <v>19</v>
      </c>
      <c r="E5434" t="s">
        <v>114</v>
      </c>
      <c r="F5434">
        <v>3</v>
      </c>
      <c r="G5434" t="str">
        <f>VLOOKUP(Table1[[#This Row],[Week]],MonthWeek,3,FALSE)</f>
        <v>Jan</v>
      </c>
      <c r="H5434" s="42">
        <v>0.3</v>
      </c>
      <c r="I5434" s="4">
        <f>VLOOKUP(Table1[[#This Row],[Week]],WeekDays,2,FALSE)*Table1[[#This Row],[%]]*0.875</f>
        <v>1.3125</v>
      </c>
      <c r="J54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434" s="42"/>
    </row>
    <row r="5435" spans="1:11" hidden="1" x14ac:dyDescent="0.3">
      <c r="A5435" t="s">
        <v>5</v>
      </c>
      <c r="B5435" t="s">
        <v>83</v>
      </c>
      <c r="D5435" t="s">
        <v>19</v>
      </c>
      <c r="E5435" t="s">
        <v>73</v>
      </c>
      <c r="F5435">
        <v>3</v>
      </c>
      <c r="G5435" t="str">
        <f>VLOOKUP(Table1[[#This Row],[Week]],MonthWeek,3,FALSE)</f>
        <v>Jan</v>
      </c>
      <c r="H5435" s="42">
        <v>0.7</v>
      </c>
      <c r="I5435" s="4">
        <f>VLOOKUP(Table1[[#This Row],[Week]],WeekDays,2,FALSE)*Table1[[#This Row],[%]]*0.875</f>
        <v>3.0625</v>
      </c>
      <c r="J54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5435" s="42"/>
    </row>
    <row r="5436" spans="1:11" hidden="1" x14ac:dyDescent="0.3">
      <c r="A5436" t="s">
        <v>6</v>
      </c>
      <c r="B5436" t="s">
        <v>48</v>
      </c>
      <c r="D5436" t="s">
        <v>19</v>
      </c>
      <c r="E5436" t="s">
        <v>51</v>
      </c>
      <c r="F5436">
        <v>3</v>
      </c>
      <c r="G5436" t="str">
        <f>VLOOKUP(Table1[[#This Row],[Week]],MonthWeek,3,FALSE)</f>
        <v>Jan</v>
      </c>
      <c r="H5436" s="42"/>
      <c r="I5436" s="4">
        <f>VLOOKUP(Table1[[#This Row],[Week]],WeekDays,2,FALSE)*Table1[[#This Row],[%]]*0.875</f>
        <v>0</v>
      </c>
      <c r="J54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36" s="42"/>
    </row>
    <row r="5437" spans="1:11" hidden="1" x14ac:dyDescent="0.3">
      <c r="A5437" t="s">
        <v>14</v>
      </c>
      <c r="B5437" t="s">
        <v>70</v>
      </c>
      <c r="D5437" t="s">
        <v>19</v>
      </c>
      <c r="E5437" t="s">
        <v>108</v>
      </c>
      <c r="F5437">
        <v>3</v>
      </c>
      <c r="G5437" t="str">
        <f>VLOOKUP(Table1[[#This Row],[Week]],MonthWeek,3,FALSE)</f>
        <v>Jan</v>
      </c>
      <c r="H5437" s="42"/>
      <c r="I5437" s="4">
        <f>VLOOKUP(Table1[[#This Row],[Week]],WeekDays,2,FALSE)*Table1[[#This Row],[%]]*0.875</f>
        <v>0</v>
      </c>
      <c r="J54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37" s="42"/>
    </row>
    <row r="5438" spans="1:11" hidden="1" x14ac:dyDescent="0.3">
      <c r="A5438" t="s">
        <v>14</v>
      </c>
      <c r="B5438" t="s">
        <v>70</v>
      </c>
      <c r="D5438" t="s">
        <v>19</v>
      </c>
      <c r="E5438" t="s">
        <v>39</v>
      </c>
      <c r="F5438">
        <v>3</v>
      </c>
      <c r="G5438" t="str">
        <f>VLOOKUP(Table1[[#This Row],[Week]],MonthWeek,3,FALSE)</f>
        <v>Jan</v>
      </c>
      <c r="H5438" s="42">
        <v>0.1</v>
      </c>
      <c r="I5438" s="4">
        <f>VLOOKUP(Table1[[#This Row],[Week]],WeekDays,2,FALSE)*Table1[[#This Row],[%]]*0.875</f>
        <v>0.4375</v>
      </c>
      <c r="J54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438" s="42"/>
    </row>
    <row r="5439" spans="1:11" hidden="1" x14ac:dyDescent="0.3">
      <c r="A5439" t="s">
        <v>6</v>
      </c>
      <c r="B5439" t="s">
        <v>77</v>
      </c>
      <c r="D5439" t="s">
        <v>19</v>
      </c>
      <c r="E5439" t="s">
        <v>108</v>
      </c>
      <c r="F5439">
        <v>3</v>
      </c>
      <c r="G5439" t="str">
        <f>VLOOKUP(Table1[[#This Row],[Week]],MonthWeek,3,FALSE)</f>
        <v>Jan</v>
      </c>
      <c r="H5439" s="42">
        <v>0.1</v>
      </c>
      <c r="I5439" s="4">
        <f>VLOOKUP(Table1[[#This Row],[Week]],WeekDays,2,FALSE)*Table1[[#This Row],[%]]*0.875</f>
        <v>0.4375</v>
      </c>
      <c r="J54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439" s="42"/>
    </row>
    <row r="5440" spans="1:11" hidden="1" x14ac:dyDescent="0.3">
      <c r="A5440" t="s">
        <v>6</v>
      </c>
      <c r="B5440" t="s">
        <v>156</v>
      </c>
      <c r="D5440" t="s">
        <v>19</v>
      </c>
      <c r="E5440" t="s">
        <v>73</v>
      </c>
      <c r="F5440">
        <v>3</v>
      </c>
      <c r="G5440" t="str">
        <f>VLOOKUP(Table1[[#This Row],[Week]],MonthWeek,3,FALSE)</f>
        <v>Jan</v>
      </c>
      <c r="H5440" s="42">
        <v>0.05</v>
      </c>
      <c r="I5440" s="4">
        <f>VLOOKUP(Table1[[#This Row],[Week]],WeekDays,2,FALSE)*Table1[[#This Row],[%]]*0.875</f>
        <v>0.21875</v>
      </c>
      <c r="J54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5440" s="42"/>
    </row>
    <row r="5441" spans="1:11" hidden="1" x14ac:dyDescent="0.3">
      <c r="A5441" t="s">
        <v>6</v>
      </c>
      <c r="B5441" t="s">
        <v>156</v>
      </c>
      <c r="D5441" t="s">
        <v>19</v>
      </c>
      <c r="E5441" t="s">
        <v>51</v>
      </c>
      <c r="F5441">
        <v>3</v>
      </c>
      <c r="G5441" t="str">
        <f>VLOOKUP(Table1[[#This Row],[Week]],MonthWeek,3,FALSE)</f>
        <v>Jan</v>
      </c>
      <c r="H5441" s="42"/>
      <c r="I5441" s="4">
        <f>VLOOKUP(Table1[[#This Row],[Week]],WeekDays,2,FALSE)*Table1[[#This Row],[%]]*0.875</f>
        <v>0</v>
      </c>
      <c r="J54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41" s="42"/>
    </row>
    <row r="5442" spans="1:11" hidden="1" x14ac:dyDescent="0.3">
      <c r="A5442" t="s">
        <v>6</v>
      </c>
      <c r="B5442" t="s">
        <v>116</v>
      </c>
      <c r="D5442" t="s">
        <v>19</v>
      </c>
      <c r="E5442" t="s">
        <v>114</v>
      </c>
      <c r="F5442">
        <v>3</v>
      </c>
      <c r="G5442" t="str">
        <f>VLOOKUP(Table1[[#This Row],[Week]],MonthWeek,3,FALSE)</f>
        <v>Jan</v>
      </c>
      <c r="H5442" s="42">
        <v>0.1</v>
      </c>
      <c r="I5442" s="4">
        <f>VLOOKUP(Table1[[#This Row],[Week]],WeekDays,2,FALSE)*Table1[[#This Row],[%]]*0.875</f>
        <v>0.4375</v>
      </c>
      <c r="J54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442" s="42"/>
    </row>
    <row r="5443" spans="1:11" hidden="1" x14ac:dyDescent="0.3">
      <c r="A5443" t="s">
        <v>6</v>
      </c>
      <c r="B5443" t="s">
        <v>28</v>
      </c>
      <c r="D5443" t="s">
        <v>19</v>
      </c>
      <c r="E5443" t="s">
        <v>39</v>
      </c>
      <c r="F5443">
        <v>3</v>
      </c>
      <c r="G5443" t="str">
        <f>VLOOKUP(Table1[[#This Row],[Week]],MonthWeek,3,FALSE)</f>
        <v>Jan</v>
      </c>
      <c r="H5443" s="42">
        <v>0.2</v>
      </c>
      <c r="I5443" s="4">
        <f>VLOOKUP(Table1[[#This Row],[Week]],WeekDays,2,FALSE)*Table1[[#This Row],[%]]*0.875</f>
        <v>0.875</v>
      </c>
      <c r="J54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443" s="42"/>
    </row>
    <row r="5444" spans="1:11" hidden="1" x14ac:dyDescent="0.3">
      <c r="A5444" t="s">
        <v>4</v>
      </c>
      <c r="B5444" t="s">
        <v>29</v>
      </c>
      <c r="D5444" t="s">
        <v>19</v>
      </c>
      <c r="E5444" t="s">
        <v>51</v>
      </c>
      <c r="F5444">
        <v>3</v>
      </c>
      <c r="G5444" t="str">
        <f>VLOOKUP(Table1[[#This Row],[Week]],MonthWeek,3,FALSE)</f>
        <v>Jan</v>
      </c>
      <c r="H5444" s="42">
        <v>0.1</v>
      </c>
      <c r="I5444" s="4">
        <f>VLOOKUP(Table1[[#This Row],[Week]],WeekDays,2,FALSE)*Table1[[#This Row],[%]]*0.875</f>
        <v>0.4375</v>
      </c>
      <c r="J54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444" s="42"/>
    </row>
    <row r="5445" spans="1:11" hidden="1" x14ac:dyDescent="0.3">
      <c r="A5445" t="s">
        <v>4</v>
      </c>
      <c r="B5445" t="s">
        <v>95</v>
      </c>
      <c r="D5445" t="s">
        <v>19</v>
      </c>
      <c r="E5445" t="s">
        <v>114</v>
      </c>
      <c r="F5445">
        <v>3</v>
      </c>
      <c r="G5445" t="str">
        <f>VLOOKUP(Table1[[#This Row],[Week]],MonthWeek,3,FALSE)</f>
        <v>Jan</v>
      </c>
      <c r="H5445" s="42">
        <v>0.15</v>
      </c>
      <c r="I5445" s="4">
        <f>VLOOKUP(Table1[[#This Row],[Week]],WeekDays,2,FALSE)*Table1[[#This Row],[%]]*0.875</f>
        <v>0.65625</v>
      </c>
      <c r="J54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445" s="42"/>
    </row>
    <row r="5446" spans="1:11" hidden="1" x14ac:dyDescent="0.3">
      <c r="A5446" t="s">
        <v>13</v>
      </c>
      <c r="B5446" t="s">
        <v>67</v>
      </c>
      <c r="D5446" t="s">
        <v>19</v>
      </c>
      <c r="E5446" t="s">
        <v>108</v>
      </c>
      <c r="F5446">
        <v>3</v>
      </c>
      <c r="G5446" t="str">
        <f>VLOOKUP(Table1[[#This Row],[Week]],MonthWeek,3,FALSE)</f>
        <v>Jan</v>
      </c>
      <c r="H5446" s="42">
        <v>0.3</v>
      </c>
      <c r="I5446" s="4">
        <f>VLOOKUP(Table1[[#This Row],[Week]],WeekDays,2,FALSE)*Table1[[#This Row],[%]]*0.875</f>
        <v>1.3125</v>
      </c>
      <c r="J54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446" s="42"/>
    </row>
    <row r="5447" spans="1:11" hidden="1" x14ac:dyDescent="0.3">
      <c r="A5447" t="s">
        <v>13</v>
      </c>
      <c r="B5447" t="s">
        <v>67</v>
      </c>
      <c r="D5447" t="s">
        <v>19</v>
      </c>
      <c r="E5447" t="s">
        <v>73</v>
      </c>
      <c r="F5447">
        <v>3</v>
      </c>
      <c r="G5447" t="str">
        <f>VLOOKUP(Table1[[#This Row],[Week]],MonthWeek,3,FALSE)</f>
        <v>Jan</v>
      </c>
      <c r="H5447" s="42"/>
      <c r="I5447" s="4">
        <f>VLOOKUP(Table1[[#This Row],[Week]],WeekDays,2,FALSE)*Table1[[#This Row],[%]]*0.875</f>
        <v>0</v>
      </c>
      <c r="J54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47" s="42"/>
    </row>
    <row r="5448" spans="1:11" hidden="1" x14ac:dyDescent="0.3">
      <c r="A5448" t="s">
        <v>13</v>
      </c>
      <c r="B5448" t="s">
        <v>90</v>
      </c>
      <c r="D5448" t="s">
        <v>19</v>
      </c>
      <c r="E5448" t="s">
        <v>114</v>
      </c>
      <c r="F5448">
        <v>3</v>
      </c>
      <c r="G5448" t="str">
        <f>VLOOKUP(Table1[[#This Row],[Week]],MonthWeek,3,FALSE)</f>
        <v>Jan</v>
      </c>
      <c r="H5448" s="42"/>
      <c r="I5448" s="4">
        <f>VLOOKUP(Table1[[#This Row],[Week]],WeekDays,2,FALSE)*Table1[[#This Row],[%]]*0.875</f>
        <v>0</v>
      </c>
      <c r="J54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48" s="42"/>
    </row>
    <row r="5449" spans="1:11" hidden="1" x14ac:dyDescent="0.3">
      <c r="A5449" t="s">
        <v>13</v>
      </c>
      <c r="B5449" t="s">
        <v>90</v>
      </c>
      <c r="D5449" t="s">
        <v>19</v>
      </c>
      <c r="E5449" t="s">
        <v>39</v>
      </c>
      <c r="F5449">
        <v>3</v>
      </c>
      <c r="G5449" t="str">
        <f>VLOOKUP(Table1[[#This Row],[Week]],MonthWeek,3,FALSE)</f>
        <v>Jan</v>
      </c>
      <c r="H5449" s="42">
        <v>0.1</v>
      </c>
      <c r="I5449" s="4">
        <f>VLOOKUP(Table1[[#This Row],[Week]],WeekDays,2,FALSE)*Table1[[#This Row],[%]]*0.875</f>
        <v>0.4375</v>
      </c>
      <c r="J54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449" s="42"/>
    </row>
    <row r="5450" spans="1:11" hidden="1" x14ac:dyDescent="0.3">
      <c r="A5450" t="s">
        <v>13</v>
      </c>
      <c r="B5450" t="s">
        <v>59</v>
      </c>
      <c r="D5450" t="s">
        <v>19</v>
      </c>
      <c r="E5450" t="s">
        <v>102</v>
      </c>
      <c r="F5450">
        <v>3</v>
      </c>
      <c r="G5450" t="str">
        <f>VLOOKUP(Table1[[#This Row],[Week]],MonthWeek,3,FALSE)</f>
        <v>Jan</v>
      </c>
      <c r="H5450" s="42"/>
      <c r="I5450" s="4">
        <f>VLOOKUP(Table1[[#This Row],[Week]],WeekDays,2,FALSE)*Table1[[#This Row],[%]]*0.875</f>
        <v>0</v>
      </c>
      <c r="J54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50" s="42"/>
    </row>
    <row r="5451" spans="1:11" hidden="1" x14ac:dyDescent="0.3">
      <c r="A5451" t="s">
        <v>13</v>
      </c>
      <c r="B5451" t="s">
        <v>59</v>
      </c>
      <c r="D5451" t="s">
        <v>19</v>
      </c>
      <c r="E5451" t="s">
        <v>39</v>
      </c>
      <c r="F5451">
        <v>3</v>
      </c>
      <c r="G5451" t="str">
        <f>VLOOKUP(Table1[[#This Row],[Week]],MonthWeek,3,FALSE)</f>
        <v>Jan</v>
      </c>
      <c r="H5451" s="42">
        <v>0.1</v>
      </c>
      <c r="I5451" s="4">
        <f>VLOOKUP(Table1[[#This Row],[Week]],WeekDays,2,FALSE)*Table1[[#This Row],[%]]*0.875</f>
        <v>0.4375</v>
      </c>
      <c r="J54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451" s="42"/>
    </row>
    <row r="5452" spans="1:11" hidden="1" x14ac:dyDescent="0.3">
      <c r="A5452" t="s">
        <v>4</v>
      </c>
      <c r="B5452" t="s">
        <v>45</v>
      </c>
      <c r="D5452" t="s">
        <v>19</v>
      </c>
      <c r="E5452" t="s">
        <v>51</v>
      </c>
      <c r="F5452">
        <v>3</v>
      </c>
      <c r="G5452" t="str">
        <f>VLOOKUP(Table1[[#This Row],[Week]],MonthWeek,3,FALSE)</f>
        <v>Jan</v>
      </c>
      <c r="H5452" s="42">
        <v>0.1</v>
      </c>
      <c r="I5452" s="4">
        <f>VLOOKUP(Table1[[#This Row],[Week]],WeekDays,2,FALSE)*Table1[[#This Row],[%]]*0.875</f>
        <v>0.4375</v>
      </c>
      <c r="J54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452" s="42"/>
    </row>
    <row r="5453" spans="1:11" hidden="1" x14ac:dyDescent="0.3">
      <c r="A5453" t="s">
        <v>13</v>
      </c>
      <c r="B5453" t="s">
        <v>98</v>
      </c>
      <c r="D5453" t="s">
        <v>19</v>
      </c>
      <c r="E5453" t="s">
        <v>39</v>
      </c>
      <c r="F5453">
        <v>3</v>
      </c>
      <c r="G5453" t="str">
        <f>VLOOKUP(Table1[[#This Row],[Week]],MonthWeek,3,FALSE)</f>
        <v>Jan</v>
      </c>
      <c r="H5453" s="42">
        <v>0.2</v>
      </c>
      <c r="I5453" s="4">
        <f>VLOOKUP(Table1[[#This Row],[Week]],WeekDays,2,FALSE)*Table1[[#This Row],[%]]*0.875</f>
        <v>0.875</v>
      </c>
      <c r="J54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453" s="42"/>
    </row>
    <row r="5454" spans="1:11" hidden="1" x14ac:dyDescent="0.3">
      <c r="A5454" t="s">
        <v>6</v>
      </c>
      <c r="B5454" t="s">
        <v>56</v>
      </c>
      <c r="D5454" t="s">
        <v>19</v>
      </c>
      <c r="E5454" t="s">
        <v>114</v>
      </c>
      <c r="F5454">
        <v>3</v>
      </c>
      <c r="G5454" t="str">
        <f>VLOOKUP(Table1[[#This Row],[Week]],MonthWeek,3,FALSE)</f>
        <v>Jan</v>
      </c>
      <c r="H5454" s="42">
        <v>0.05</v>
      </c>
      <c r="I5454" s="4">
        <f>VLOOKUP(Table1[[#This Row],[Week]],WeekDays,2,FALSE)*Table1[[#This Row],[%]]*0.875</f>
        <v>0.21875</v>
      </c>
      <c r="J54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5454" s="42"/>
    </row>
    <row r="5455" spans="1:11" hidden="1" x14ac:dyDescent="0.3">
      <c r="A5455" t="s">
        <v>5</v>
      </c>
      <c r="B5455" t="s">
        <v>46</v>
      </c>
      <c r="D5455" t="s">
        <v>19</v>
      </c>
      <c r="E5455" t="s">
        <v>108</v>
      </c>
      <c r="F5455">
        <v>3</v>
      </c>
      <c r="G5455" t="str">
        <f>VLOOKUP(Table1[[#This Row],[Week]],MonthWeek,3,FALSE)</f>
        <v>Jan</v>
      </c>
      <c r="H5455" s="42"/>
      <c r="I5455" s="4">
        <f>VLOOKUP(Table1[[#This Row],[Week]],WeekDays,2,FALSE)*Table1[[#This Row],[%]]*0.875</f>
        <v>0</v>
      </c>
      <c r="J54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55" s="42"/>
    </row>
    <row r="5456" spans="1:11" hidden="1" x14ac:dyDescent="0.3">
      <c r="A5456" t="s">
        <v>5</v>
      </c>
      <c r="B5456" t="s">
        <v>46</v>
      </c>
      <c r="D5456" t="s">
        <v>19</v>
      </c>
      <c r="E5456" t="s">
        <v>39</v>
      </c>
      <c r="F5456">
        <v>3</v>
      </c>
      <c r="G5456" t="str">
        <f>VLOOKUP(Table1[[#This Row],[Week]],MonthWeek,3,FALSE)</f>
        <v>Jan</v>
      </c>
      <c r="H5456" s="42">
        <v>0.05</v>
      </c>
      <c r="I5456" s="4">
        <f>VLOOKUP(Table1[[#This Row],[Week]],WeekDays,2,FALSE)*Table1[[#This Row],[%]]*0.875</f>
        <v>0.21875</v>
      </c>
      <c r="J54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5456" s="42"/>
    </row>
    <row r="5457" spans="1:11" hidden="1" x14ac:dyDescent="0.3">
      <c r="A5457" t="s">
        <v>6</v>
      </c>
      <c r="B5457" t="s">
        <v>111</v>
      </c>
      <c r="D5457" t="s">
        <v>19</v>
      </c>
      <c r="E5457" t="s">
        <v>73</v>
      </c>
      <c r="F5457">
        <v>3</v>
      </c>
      <c r="G5457" t="str">
        <f>VLOOKUP(Table1[[#This Row],[Week]],MonthWeek,3,FALSE)</f>
        <v>Jan</v>
      </c>
      <c r="H5457" s="42">
        <v>0.2</v>
      </c>
      <c r="I5457" s="4">
        <f>VLOOKUP(Table1[[#This Row],[Week]],WeekDays,2,FALSE)*Table1[[#This Row],[%]]*0.875</f>
        <v>0.875</v>
      </c>
      <c r="J54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457" s="42"/>
    </row>
    <row r="5458" spans="1:11" hidden="1" x14ac:dyDescent="0.3">
      <c r="A5458" t="s">
        <v>6</v>
      </c>
      <c r="B5458" t="s">
        <v>97</v>
      </c>
      <c r="D5458" t="s">
        <v>19</v>
      </c>
      <c r="E5458" t="s">
        <v>73</v>
      </c>
      <c r="F5458">
        <v>3</v>
      </c>
      <c r="G5458" t="str">
        <f>VLOOKUP(Table1[[#This Row],[Week]],MonthWeek,3,FALSE)</f>
        <v>Jan</v>
      </c>
      <c r="H5458" s="42">
        <v>0.1</v>
      </c>
      <c r="I5458" s="4">
        <f>VLOOKUP(Table1[[#This Row],[Week]],WeekDays,2,FALSE)*Table1[[#This Row],[%]]*0.875</f>
        <v>0.4375</v>
      </c>
      <c r="J54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458" s="42"/>
    </row>
    <row r="5459" spans="1:11" hidden="1" x14ac:dyDescent="0.3">
      <c r="A5459" t="s">
        <v>13</v>
      </c>
      <c r="B5459" t="s">
        <v>69</v>
      </c>
      <c r="D5459" t="s">
        <v>19</v>
      </c>
      <c r="E5459" t="s">
        <v>108</v>
      </c>
      <c r="F5459">
        <v>3</v>
      </c>
      <c r="G5459" t="str">
        <f>VLOOKUP(Table1[[#This Row],[Week]],MonthWeek,3,FALSE)</f>
        <v>Jan</v>
      </c>
      <c r="H5459" s="42">
        <v>0.2</v>
      </c>
      <c r="I5459" s="4">
        <f>VLOOKUP(Table1[[#This Row],[Week]],WeekDays,2,FALSE)*Table1[[#This Row],[%]]*0.875</f>
        <v>0.875</v>
      </c>
      <c r="J54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459" s="42"/>
    </row>
    <row r="5460" spans="1:11" hidden="1" x14ac:dyDescent="0.3">
      <c r="A5460" t="s">
        <v>14</v>
      </c>
      <c r="B5460" t="s">
        <v>60</v>
      </c>
      <c r="D5460" t="s">
        <v>19</v>
      </c>
      <c r="E5460" t="s">
        <v>108</v>
      </c>
      <c r="F5460">
        <v>3</v>
      </c>
      <c r="G5460" t="str">
        <f>VLOOKUP(Table1[[#This Row],[Week]],MonthWeek,3,FALSE)</f>
        <v>Jan</v>
      </c>
      <c r="H5460" s="42">
        <v>0.35</v>
      </c>
      <c r="I5460" s="4">
        <f>VLOOKUP(Table1[[#This Row],[Week]],WeekDays,2,FALSE)*Table1[[#This Row],[%]]*0.875</f>
        <v>1.53125</v>
      </c>
      <c r="J54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c r="K5460" s="42"/>
    </row>
    <row r="5461" spans="1:11" hidden="1" x14ac:dyDescent="0.3">
      <c r="A5461" t="s">
        <v>14</v>
      </c>
      <c r="B5461" t="s">
        <v>60</v>
      </c>
      <c r="D5461" t="s">
        <v>19</v>
      </c>
      <c r="E5461" t="s">
        <v>51</v>
      </c>
      <c r="F5461">
        <v>3</v>
      </c>
      <c r="G5461" t="str">
        <f>VLOOKUP(Table1[[#This Row],[Week]],MonthWeek,3,FALSE)</f>
        <v>Jan</v>
      </c>
      <c r="H5461" s="42">
        <v>0.1</v>
      </c>
      <c r="I5461" s="4">
        <f>VLOOKUP(Table1[[#This Row],[Week]],WeekDays,2,FALSE)*Table1[[#This Row],[%]]*0.875</f>
        <v>0.4375</v>
      </c>
      <c r="J54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461" s="42"/>
    </row>
    <row r="5462" spans="1:11" hidden="1" x14ac:dyDescent="0.3">
      <c r="A5462" t="s">
        <v>14</v>
      </c>
      <c r="B5462" t="s">
        <v>91</v>
      </c>
      <c r="D5462" t="s">
        <v>15</v>
      </c>
      <c r="E5462" t="s">
        <v>126</v>
      </c>
      <c r="F5462">
        <v>3</v>
      </c>
      <c r="G5462" t="str">
        <f>VLOOKUP(Table1[[#This Row],[Week]],MonthWeek,3,FALSE)</f>
        <v>Jan</v>
      </c>
      <c r="H5462" s="42">
        <v>0.1</v>
      </c>
      <c r="I5462" s="4">
        <f>VLOOKUP(Table1[[#This Row],[Week]],WeekDays,2,FALSE)*Table1[[#This Row],[%]]*0.875</f>
        <v>0.4375</v>
      </c>
      <c r="J54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462" s="42"/>
    </row>
    <row r="5463" spans="1:11" hidden="1" x14ac:dyDescent="0.3">
      <c r="A5463" t="s">
        <v>14</v>
      </c>
      <c r="B5463" t="s">
        <v>91</v>
      </c>
      <c r="D5463" t="s">
        <v>15</v>
      </c>
      <c r="E5463" t="s">
        <v>117</v>
      </c>
      <c r="F5463">
        <v>3</v>
      </c>
      <c r="G5463" t="str">
        <f>VLOOKUP(Table1[[#This Row],[Week]],MonthWeek,3,FALSE)</f>
        <v>Jan</v>
      </c>
      <c r="H5463" s="42">
        <v>0.4</v>
      </c>
      <c r="I5463" s="4">
        <f>VLOOKUP(Table1[[#This Row],[Week]],WeekDays,2,FALSE)*Table1[[#This Row],[%]]*0.875</f>
        <v>1.75</v>
      </c>
      <c r="J546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63" s="42"/>
    </row>
    <row r="5464" spans="1:11" hidden="1" x14ac:dyDescent="0.3">
      <c r="A5464" t="s">
        <v>5</v>
      </c>
      <c r="B5464" t="s">
        <v>30</v>
      </c>
      <c r="D5464" t="s">
        <v>15</v>
      </c>
      <c r="E5464" t="s">
        <v>127</v>
      </c>
      <c r="F5464">
        <v>3</v>
      </c>
      <c r="G5464" t="str">
        <f>VLOOKUP(Table1[[#This Row],[Week]],MonthWeek,3,FALSE)</f>
        <v>Jan</v>
      </c>
      <c r="H5464" s="42">
        <v>0.1</v>
      </c>
      <c r="I5464" s="4">
        <f>VLOOKUP(Table1[[#This Row],[Week]],WeekDays,2,FALSE)*Table1[[#This Row],[%]]*0.875</f>
        <v>0.4375</v>
      </c>
      <c r="J54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464" s="42"/>
    </row>
    <row r="5465" spans="1:11" hidden="1" x14ac:dyDescent="0.3">
      <c r="A5465" t="s">
        <v>5</v>
      </c>
      <c r="B5465" t="s">
        <v>30</v>
      </c>
      <c r="D5465" t="s">
        <v>15</v>
      </c>
      <c r="E5465" t="s">
        <v>71</v>
      </c>
      <c r="F5465">
        <v>3</v>
      </c>
      <c r="G5465" t="str">
        <f>VLOOKUP(Table1[[#This Row],[Week]],MonthWeek,3,FALSE)</f>
        <v>Jan</v>
      </c>
      <c r="H5465" s="42">
        <v>1</v>
      </c>
      <c r="I5465" s="4">
        <f>VLOOKUP(Table1[[#This Row],[Week]],WeekDays,2,FALSE)*Table1[[#This Row],[%]]*0.875</f>
        <v>4.375</v>
      </c>
      <c r="J54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465" s="42"/>
    </row>
    <row r="5466" spans="1:11" hidden="1" x14ac:dyDescent="0.3">
      <c r="A5466" t="s">
        <v>5</v>
      </c>
      <c r="B5466" t="s">
        <v>30</v>
      </c>
      <c r="D5466" t="s">
        <v>15</v>
      </c>
      <c r="E5466" t="s">
        <v>92</v>
      </c>
      <c r="F5466">
        <v>3</v>
      </c>
      <c r="G5466" t="str">
        <f>VLOOKUP(Table1[[#This Row],[Week]],MonthWeek,3,FALSE)</f>
        <v>Jan</v>
      </c>
      <c r="H5466" s="42">
        <v>0.5</v>
      </c>
      <c r="I5466" s="4">
        <f>VLOOKUP(Table1[[#This Row],[Week]],WeekDays,2,FALSE)*Table1[[#This Row],[%]]*0.875</f>
        <v>2.1875</v>
      </c>
      <c r="J54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466" s="42"/>
    </row>
    <row r="5467" spans="1:11" hidden="1" x14ac:dyDescent="0.3">
      <c r="A5467" t="s">
        <v>5</v>
      </c>
      <c r="B5467" t="s">
        <v>30</v>
      </c>
      <c r="D5467" t="s">
        <v>15</v>
      </c>
      <c r="E5467" t="s">
        <v>126</v>
      </c>
      <c r="F5467">
        <v>3</v>
      </c>
      <c r="G5467" t="str">
        <f>VLOOKUP(Table1[[#This Row],[Week]],MonthWeek,3,FALSE)</f>
        <v>Jan</v>
      </c>
      <c r="H5467" s="42">
        <v>0.2</v>
      </c>
      <c r="I5467" s="4">
        <f>VLOOKUP(Table1[[#This Row],[Week]],WeekDays,2,FALSE)*Table1[[#This Row],[%]]*0.875</f>
        <v>0.875</v>
      </c>
      <c r="J54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467" s="42"/>
    </row>
    <row r="5468" spans="1:11" hidden="1" x14ac:dyDescent="0.3">
      <c r="A5468" t="s">
        <v>14</v>
      </c>
      <c r="B5468" t="s">
        <v>168</v>
      </c>
      <c r="D5468" t="s">
        <v>15</v>
      </c>
      <c r="E5468" t="s">
        <v>130</v>
      </c>
      <c r="F5468">
        <v>3</v>
      </c>
      <c r="G5468" t="str">
        <f>VLOOKUP(Table1[[#This Row],[Week]],MonthWeek,3,FALSE)</f>
        <v>Jan</v>
      </c>
      <c r="H5468" s="42"/>
      <c r="I5468" s="4">
        <f>VLOOKUP(Table1[[#This Row],[Week]],WeekDays,2,FALSE)*Table1[[#This Row],[%]]*0.875</f>
        <v>0</v>
      </c>
      <c r="J54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68" s="42"/>
    </row>
    <row r="5469" spans="1:11" hidden="1" x14ac:dyDescent="0.3">
      <c r="A5469" t="s">
        <v>14</v>
      </c>
      <c r="B5469" t="s">
        <v>168</v>
      </c>
      <c r="D5469" t="s">
        <v>15</v>
      </c>
      <c r="E5469" t="s">
        <v>37</v>
      </c>
      <c r="F5469">
        <v>3</v>
      </c>
      <c r="G5469" t="str">
        <f>VLOOKUP(Table1[[#This Row],[Week]],MonthWeek,3,FALSE)</f>
        <v>Jan</v>
      </c>
      <c r="H5469" s="42"/>
      <c r="I5469" s="4">
        <f>VLOOKUP(Table1[[#This Row],[Week]],WeekDays,2,FALSE)*Table1[[#This Row],[%]]*0.875</f>
        <v>0</v>
      </c>
      <c r="J54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69" s="42"/>
    </row>
    <row r="5470" spans="1:11" hidden="1" x14ac:dyDescent="0.3">
      <c r="A5470" t="s">
        <v>14</v>
      </c>
      <c r="B5470" t="s">
        <v>168</v>
      </c>
      <c r="D5470" t="s">
        <v>15</v>
      </c>
      <c r="E5470" t="s">
        <v>133</v>
      </c>
      <c r="F5470">
        <v>3</v>
      </c>
      <c r="G5470" t="str">
        <f>VLOOKUP(Table1[[#This Row],[Week]],MonthWeek,3,FALSE)</f>
        <v>Jan</v>
      </c>
      <c r="H5470" s="42"/>
      <c r="I5470" s="4">
        <f>VLOOKUP(Table1[[#This Row],[Week]],WeekDays,2,FALSE)*Table1[[#This Row],[%]]*0.875</f>
        <v>0</v>
      </c>
      <c r="J54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70" s="42"/>
    </row>
    <row r="5471" spans="1:11" hidden="1" x14ac:dyDescent="0.3">
      <c r="A5471" t="s">
        <v>14</v>
      </c>
      <c r="B5471" t="s">
        <v>168</v>
      </c>
      <c r="D5471" t="s">
        <v>15</v>
      </c>
      <c r="E5471" t="s">
        <v>127</v>
      </c>
      <c r="F5471">
        <v>3</v>
      </c>
      <c r="G5471" t="str">
        <f>VLOOKUP(Table1[[#This Row],[Week]],MonthWeek,3,FALSE)</f>
        <v>Jan</v>
      </c>
      <c r="H5471" s="42"/>
      <c r="I5471" s="4">
        <f>VLOOKUP(Table1[[#This Row],[Week]],WeekDays,2,FALSE)*Table1[[#This Row],[%]]*0.875</f>
        <v>0</v>
      </c>
      <c r="J54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71" s="42"/>
    </row>
    <row r="5472" spans="1:11" hidden="1" x14ac:dyDescent="0.3">
      <c r="A5472" t="s">
        <v>14</v>
      </c>
      <c r="B5472" t="s">
        <v>168</v>
      </c>
      <c r="D5472" t="s">
        <v>15</v>
      </c>
      <c r="E5472" t="s">
        <v>128</v>
      </c>
      <c r="F5472">
        <v>3</v>
      </c>
      <c r="G5472" t="str">
        <f>VLOOKUP(Table1[[#This Row],[Week]],MonthWeek,3,FALSE)</f>
        <v>Jan</v>
      </c>
      <c r="H5472" s="42"/>
      <c r="I5472" s="4">
        <f>VLOOKUP(Table1[[#This Row],[Week]],WeekDays,2,FALSE)*Table1[[#This Row],[%]]*0.875</f>
        <v>0</v>
      </c>
      <c r="J54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72" s="42"/>
    </row>
    <row r="5473" spans="1:11" hidden="1" x14ac:dyDescent="0.3">
      <c r="A5473" t="s">
        <v>14</v>
      </c>
      <c r="B5473" t="s">
        <v>168</v>
      </c>
      <c r="D5473" t="s">
        <v>15</v>
      </c>
      <c r="E5473" t="s">
        <v>126</v>
      </c>
      <c r="F5473">
        <v>3</v>
      </c>
      <c r="G5473" t="str">
        <f>VLOOKUP(Table1[[#This Row],[Week]],MonthWeek,3,FALSE)</f>
        <v>Jan</v>
      </c>
      <c r="H5473" s="42"/>
      <c r="I5473" s="4">
        <f>VLOOKUP(Table1[[#This Row],[Week]],WeekDays,2,FALSE)*Table1[[#This Row],[%]]*0.875</f>
        <v>0</v>
      </c>
      <c r="J54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73" s="42"/>
    </row>
    <row r="5474" spans="1:11" hidden="1" x14ac:dyDescent="0.3">
      <c r="A5474" t="s">
        <v>4</v>
      </c>
      <c r="B5474" t="s">
        <v>104</v>
      </c>
      <c r="D5474" t="s">
        <v>15</v>
      </c>
      <c r="E5474" t="s">
        <v>37</v>
      </c>
      <c r="F5474">
        <v>3</v>
      </c>
      <c r="G5474" t="str">
        <f>VLOOKUP(Table1[[#This Row],[Week]],MonthWeek,3,FALSE)</f>
        <v>Jan</v>
      </c>
      <c r="H5474" s="42">
        <v>0.4</v>
      </c>
      <c r="I5474" s="4">
        <f>VLOOKUP(Table1[[#This Row],[Week]],WeekDays,2,FALSE)*Table1[[#This Row],[%]]*0.875</f>
        <v>1.75</v>
      </c>
      <c r="J54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474" s="42"/>
    </row>
    <row r="5475" spans="1:11" hidden="1" x14ac:dyDescent="0.3">
      <c r="A5475" t="s">
        <v>4</v>
      </c>
      <c r="B5475" t="s">
        <v>165</v>
      </c>
      <c r="D5475" t="s">
        <v>15</v>
      </c>
      <c r="E5475" t="s">
        <v>130</v>
      </c>
      <c r="F5475">
        <v>3</v>
      </c>
      <c r="G5475" t="str">
        <f>VLOOKUP(Table1[[#This Row],[Week]],MonthWeek,3,FALSE)</f>
        <v>Jan</v>
      </c>
      <c r="H5475" s="42"/>
      <c r="I5475" s="4">
        <f>VLOOKUP(Table1[[#This Row],[Week]],WeekDays,2,FALSE)*Table1[[#This Row],[%]]*0.875</f>
        <v>0</v>
      </c>
      <c r="J54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75" s="42"/>
    </row>
    <row r="5476" spans="1:11" hidden="1" x14ac:dyDescent="0.3">
      <c r="A5476" t="s">
        <v>4</v>
      </c>
      <c r="B5476" t="s">
        <v>165</v>
      </c>
      <c r="D5476" t="s">
        <v>15</v>
      </c>
      <c r="E5476" t="s">
        <v>37</v>
      </c>
      <c r="F5476">
        <v>3</v>
      </c>
      <c r="G5476" t="str">
        <f>VLOOKUP(Table1[[#This Row],[Week]],MonthWeek,3,FALSE)</f>
        <v>Jan</v>
      </c>
      <c r="H5476" s="42">
        <v>0.3</v>
      </c>
      <c r="I5476" s="4">
        <f>VLOOKUP(Table1[[#This Row],[Week]],WeekDays,2,FALSE)*Table1[[#This Row],[%]]*0.875</f>
        <v>1.3125</v>
      </c>
      <c r="J54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476" s="42"/>
    </row>
    <row r="5477" spans="1:11" hidden="1" x14ac:dyDescent="0.3">
      <c r="A5477" t="s">
        <v>6</v>
      </c>
      <c r="B5477" t="s">
        <v>33</v>
      </c>
      <c r="D5477" t="s">
        <v>15</v>
      </c>
      <c r="E5477" t="s">
        <v>127</v>
      </c>
      <c r="F5477">
        <v>3</v>
      </c>
      <c r="G5477" t="str">
        <f>VLOOKUP(Table1[[#This Row],[Week]],MonthWeek,3,FALSE)</f>
        <v>Jan</v>
      </c>
      <c r="H5477" s="42"/>
      <c r="I5477" s="4">
        <f>VLOOKUP(Table1[[#This Row],[Week]],WeekDays,2,FALSE)*Table1[[#This Row],[%]]*0.875</f>
        <v>0</v>
      </c>
      <c r="J54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77" s="42"/>
    </row>
    <row r="5478" spans="1:11" hidden="1" x14ac:dyDescent="0.3">
      <c r="A5478" t="s">
        <v>6</v>
      </c>
      <c r="B5478" t="s">
        <v>33</v>
      </c>
      <c r="D5478" t="s">
        <v>15</v>
      </c>
      <c r="E5478" t="s">
        <v>78</v>
      </c>
      <c r="F5478">
        <v>3</v>
      </c>
      <c r="G5478" t="str">
        <f>VLOOKUP(Table1[[#This Row],[Week]],MonthWeek,3,FALSE)</f>
        <v>Jan</v>
      </c>
      <c r="H5478" s="42"/>
      <c r="I5478" s="4">
        <f>VLOOKUP(Table1[[#This Row],[Week]],WeekDays,2,FALSE)*Table1[[#This Row],[%]]*0.875</f>
        <v>0</v>
      </c>
      <c r="J54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78" s="42"/>
    </row>
    <row r="5479" spans="1:11" hidden="1" x14ac:dyDescent="0.3">
      <c r="A5479" t="s">
        <v>14</v>
      </c>
      <c r="B5479" t="s">
        <v>99</v>
      </c>
      <c r="D5479" t="s">
        <v>15</v>
      </c>
      <c r="E5479" t="s">
        <v>124</v>
      </c>
      <c r="F5479">
        <v>3</v>
      </c>
      <c r="G5479" t="str">
        <f>VLOOKUP(Table1[[#This Row],[Week]],MonthWeek,3,FALSE)</f>
        <v>Jan</v>
      </c>
      <c r="H5479" s="42">
        <v>1</v>
      </c>
      <c r="I5479" s="4">
        <f>VLOOKUP(Table1[[#This Row],[Week]],WeekDays,2,FALSE)*Table1[[#This Row],[%]]*0.875</f>
        <v>4.375</v>
      </c>
      <c r="J54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5479" s="42"/>
    </row>
    <row r="5480" spans="1:11" hidden="1" x14ac:dyDescent="0.3">
      <c r="A5480" t="s">
        <v>14</v>
      </c>
      <c r="B5480" t="s">
        <v>99</v>
      </c>
      <c r="D5480" t="s">
        <v>15</v>
      </c>
      <c r="E5480" t="s">
        <v>100</v>
      </c>
      <c r="F5480">
        <v>3</v>
      </c>
      <c r="G5480" t="str">
        <f>VLOOKUP(Table1[[#This Row],[Week]],MonthWeek,3,FALSE)</f>
        <v>Jan</v>
      </c>
      <c r="H5480" s="42">
        <v>0.4</v>
      </c>
      <c r="I5480" s="4">
        <f>VLOOKUP(Table1[[#This Row],[Week]],WeekDays,2,FALSE)*Table1[[#This Row],[%]]*0.875</f>
        <v>1.75</v>
      </c>
      <c r="J548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80" s="42"/>
    </row>
    <row r="5481" spans="1:11" hidden="1" x14ac:dyDescent="0.3">
      <c r="A5481" t="s">
        <v>14</v>
      </c>
      <c r="B5481" t="s">
        <v>99</v>
      </c>
      <c r="D5481" t="s">
        <v>15</v>
      </c>
      <c r="E5481" t="s">
        <v>86</v>
      </c>
      <c r="F5481">
        <v>3</v>
      </c>
      <c r="G5481" t="str">
        <f>VLOOKUP(Table1[[#This Row],[Week]],MonthWeek,3,FALSE)</f>
        <v>Jan</v>
      </c>
      <c r="H5481" s="42">
        <v>0.1</v>
      </c>
      <c r="I5481" s="4">
        <f>VLOOKUP(Table1[[#This Row],[Week]],WeekDays,2,FALSE)*Table1[[#This Row],[%]]*0.875</f>
        <v>0.4375</v>
      </c>
      <c r="J548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81" s="42"/>
    </row>
    <row r="5482" spans="1:11" hidden="1" x14ac:dyDescent="0.3">
      <c r="A5482" t="s">
        <v>14</v>
      </c>
      <c r="B5482" t="s">
        <v>36</v>
      </c>
      <c r="D5482" t="s">
        <v>15</v>
      </c>
      <c r="E5482" t="s">
        <v>127</v>
      </c>
      <c r="F5482">
        <v>3</v>
      </c>
      <c r="G5482" t="str">
        <f>VLOOKUP(Table1[[#This Row],[Week]],MonthWeek,3,FALSE)</f>
        <v>Jan</v>
      </c>
      <c r="H5482" s="42">
        <v>0.4</v>
      </c>
      <c r="I5482" s="4">
        <f>VLOOKUP(Table1[[#This Row],[Week]],WeekDays,2,FALSE)*Table1[[#This Row],[%]]*0.875</f>
        <v>1.75</v>
      </c>
      <c r="J54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482" s="42"/>
    </row>
    <row r="5483" spans="1:11" hidden="1" x14ac:dyDescent="0.3">
      <c r="A5483" t="s">
        <v>13</v>
      </c>
      <c r="B5483" t="s">
        <v>47</v>
      </c>
      <c r="D5483" t="s">
        <v>15</v>
      </c>
      <c r="E5483" t="s">
        <v>126</v>
      </c>
      <c r="F5483">
        <v>3</v>
      </c>
      <c r="G5483" t="str">
        <f>VLOOKUP(Table1[[#This Row],[Week]],MonthWeek,3,FALSE)</f>
        <v>Jan</v>
      </c>
      <c r="H5483" s="42">
        <v>0.3</v>
      </c>
      <c r="I5483" s="4">
        <f>VLOOKUP(Table1[[#This Row],[Week]],WeekDays,2,FALSE)*Table1[[#This Row],[%]]*0.875</f>
        <v>1.3125</v>
      </c>
      <c r="J54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483" s="42"/>
    </row>
    <row r="5484" spans="1:11" hidden="1" x14ac:dyDescent="0.3">
      <c r="A5484" t="s">
        <v>13</v>
      </c>
      <c r="B5484" t="s">
        <v>47</v>
      </c>
      <c r="D5484" t="s">
        <v>15</v>
      </c>
      <c r="E5484" t="s">
        <v>78</v>
      </c>
      <c r="F5484">
        <v>3</v>
      </c>
      <c r="G5484" t="str">
        <f>VLOOKUP(Table1[[#This Row],[Week]],MonthWeek,3,FALSE)</f>
        <v>Jan</v>
      </c>
      <c r="H5484" s="42"/>
      <c r="I5484" s="4">
        <f>VLOOKUP(Table1[[#This Row],[Week]],WeekDays,2,FALSE)*Table1[[#This Row],[%]]*0.875</f>
        <v>0</v>
      </c>
      <c r="J54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84" s="42"/>
    </row>
    <row r="5485" spans="1:11" hidden="1" x14ac:dyDescent="0.3">
      <c r="A5485" t="s">
        <v>4</v>
      </c>
      <c r="B5485" t="s">
        <v>65</v>
      </c>
      <c r="D5485" t="s">
        <v>15</v>
      </c>
      <c r="E5485" t="s">
        <v>37</v>
      </c>
      <c r="F5485">
        <v>3</v>
      </c>
      <c r="G5485" t="str">
        <f>VLOOKUP(Table1[[#This Row],[Week]],MonthWeek,3,FALSE)</f>
        <v>Jan</v>
      </c>
      <c r="H5485" s="42">
        <v>0.1</v>
      </c>
      <c r="I5485" s="4">
        <f>VLOOKUP(Table1[[#This Row],[Week]],WeekDays,2,FALSE)*Table1[[#This Row],[%]]*0.875</f>
        <v>0.4375</v>
      </c>
      <c r="J54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485" s="42"/>
    </row>
    <row r="5486" spans="1:11" hidden="1" x14ac:dyDescent="0.3">
      <c r="A5486" t="s">
        <v>4</v>
      </c>
      <c r="B5486" t="s">
        <v>65</v>
      </c>
      <c r="D5486" t="s">
        <v>15</v>
      </c>
      <c r="E5486" t="s">
        <v>49</v>
      </c>
      <c r="F5486">
        <v>3</v>
      </c>
      <c r="G5486" t="str">
        <f>VLOOKUP(Table1[[#This Row],[Week]],MonthWeek,3,FALSE)</f>
        <v>Jan</v>
      </c>
      <c r="H5486" s="42">
        <v>0.3</v>
      </c>
      <c r="I5486" s="4">
        <f>VLOOKUP(Table1[[#This Row],[Week]],WeekDays,2,FALSE)*Table1[[#This Row],[%]]*0.875</f>
        <v>1.3125</v>
      </c>
      <c r="J548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486" s="42"/>
    </row>
    <row r="5487" spans="1:11" hidden="1" x14ac:dyDescent="0.3">
      <c r="A5487" t="s">
        <v>5</v>
      </c>
      <c r="B5487" t="s">
        <v>83</v>
      </c>
      <c r="D5487" t="s">
        <v>15</v>
      </c>
      <c r="E5487" t="s">
        <v>130</v>
      </c>
      <c r="F5487">
        <v>3</v>
      </c>
      <c r="G5487" t="str">
        <f>VLOOKUP(Table1[[#This Row],[Week]],MonthWeek,3,FALSE)</f>
        <v>Jan</v>
      </c>
      <c r="H5487" s="42"/>
      <c r="I5487" s="4">
        <f>VLOOKUP(Table1[[#This Row],[Week]],WeekDays,2,FALSE)*Table1[[#This Row],[%]]*0.875</f>
        <v>0</v>
      </c>
      <c r="J54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87" s="42"/>
    </row>
    <row r="5488" spans="1:11" hidden="1" x14ac:dyDescent="0.3">
      <c r="A5488" t="s">
        <v>5</v>
      </c>
      <c r="B5488" t="s">
        <v>83</v>
      </c>
      <c r="D5488" t="s">
        <v>15</v>
      </c>
      <c r="E5488" t="s">
        <v>127</v>
      </c>
      <c r="F5488">
        <v>3</v>
      </c>
      <c r="G5488" t="str">
        <f>VLOOKUP(Table1[[#This Row],[Week]],MonthWeek,3,FALSE)</f>
        <v>Jan</v>
      </c>
      <c r="H5488" s="42">
        <v>0.3</v>
      </c>
      <c r="I5488" s="4">
        <f>VLOOKUP(Table1[[#This Row],[Week]],WeekDays,2,FALSE)*Table1[[#This Row],[%]]*0.875</f>
        <v>1.3125</v>
      </c>
      <c r="J54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488" s="42"/>
    </row>
    <row r="5489" spans="1:11" hidden="1" x14ac:dyDescent="0.3">
      <c r="A5489" t="s">
        <v>5</v>
      </c>
      <c r="B5489" t="s">
        <v>83</v>
      </c>
      <c r="D5489" t="s">
        <v>15</v>
      </c>
      <c r="E5489" t="s">
        <v>128</v>
      </c>
      <c r="F5489">
        <v>3</v>
      </c>
      <c r="G5489" t="str">
        <f>VLOOKUP(Table1[[#This Row],[Week]],MonthWeek,3,FALSE)</f>
        <v>Jan</v>
      </c>
      <c r="H5489" s="65">
        <v>0.7</v>
      </c>
      <c r="I5489" s="4">
        <f>VLOOKUP(Table1[[#This Row],[Week]],WeekDays,2,FALSE)*Table1[[#This Row],[%]]*0.875</f>
        <v>3.0625</v>
      </c>
      <c r="J54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c r="K5489" s="42"/>
    </row>
    <row r="5490" spans="1:11" hidden="1" x14ac:dyDescent="0.3">
      <c r="A5490" t="s">
        <v>5</v>
      </c>
      <c r="B5490" t="s">
        <v>83</v>
      </c>
      <c r="D5490" t="s">
        <v>15</v>
      </c>
      <c r="E5490" t="s">
        <v>138</v>
      </c>
      <c r="F5490">
        <v>3</v>
      </c>
      <c r="G5490" t="str">
        <f>VLOOKUP(Table1[[#This Row],[Week]],MonthWeek,3,FALSE)</f>
        <v>Jan</v>
      </c>
      <c r="H5490" s="42"/>
      <c r="I5490" s="4">
        <f>VLOOKUP(Table1[[#This Row],[Week]],WeekDays,2,FALSE)*Table1[[#This Row],[%]]*0.875</f>
        <v>0</v>
      </c>
      <c r="J54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0" s="42"/>
    </row>
    <row r="5491" spans="1:11" hidden="1" x14ac:dyDescent="0.3">
      <c r="A5491" t="s">
        <v>9</v>
      </c>
      <c r="B5491" t="s">
        <v>9</v>
      </c>
      <c r="D5491" t="s">
        <v>15</v>
      </c>
      <c r="E5491" t="s">
        <v>130</v>
      </c>
      <c r="F5491">
        <v>3</v>
      </c>
      <c r="G5491" t="str">
        <f>VLOOKUP(Table1[[#This Row],[Week]],MonthWeek,3,FALSE)</f>
        <v>Jan</v>
      </c>
      <c r="H5491" s="42"/>
      <c r="I5491" s="4">
        <f>VLOOKUP(Table1[[#This Row],[Week]],WeekDays,2,FALSE)*Table1[[#This Row],[%]]*0.875</f>
        <v>0</v>
      </c>
      <c r="J54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1" s="42"/>
    </row>
    <row r="5492" spans="1:11" hidden="1" x14ac:dyDescent="0.3">
      <c r="A5492" t="s">
        <v>9</v>
      </c>
      <c r="B5492" t="s">
        <v>9</v>
      </c>
      <c r="D5492" t="s">
        <v>15</v>
      </c>
      <c r="E5492" t="s">
        <v>37</v>
      </c>
      <c r="F5492">
        <v>3</v>
      </c>
      <c r="G5492" t="str">
        <f>VLOOKUP(Table1[[#This Row],[Week]],MonthWeek,3,FALSE)</f>
        <v>Jan</v>
      </c>
      <c r="H5492" s="42"/>
      <c r="I5492" s="4">
        <f>VLOOKUP(Table1[[#This Row],[Week]],WeekDays,2,FALSE)*Table1[[#This Row],[%]]*0.875</f>
        <v>0</v>
      </c>
      <c r="J54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2" s="42"/>
    </row>
    <row r="5493" spans="1:11" hidden="1" x14ac:dyDescent="0.3">
      <c r="A5493" t="s">
        <v>9</v>
      </c>
      <c r="B5493" t="s">
        <v>9</v>
      </c>
      <c r="D5493" t="s">
        <v>15</v>
      </c>
      <c r="E5493" t="s">
        <v>134</v>
      </c>
      <c r="F5493">
        <v>3</v>
      </c>
      <c r="G5493" t="str">
        <f>VLOOKUP(Table1[[#This Row],[Week]],MonthWeek,3,FALSE)</f>
        <v>Jan</v>
      </c>
      <c r="H5493" s="42"/>
      <c r="I5493" s="4">
        <f>VLOOKUP(Table1[[#This Row],[Week]],WeekDays,2,FALSE)*Table1[[#This Row],[%]]*0.875</f>
        <v>0</v>
      </c>
      <c r="J54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3" s="42"/>
    </row>
    <row r="5494" spans="1:11" hidden="1" x14ac:dyDescent="0.3">
      <c r="A5494" t="s">
        <v>9</v>
      </c>
      <c r="B5494" t="s">
        <v>9</v>
      </c>
      <c r="D5494" t="s">
        <v>15</v>
      </c>
      <c r="E5494" t="s">
        <v>133</v>
      </c>
      <c r="F5494">
        <v>3</v>
      </c>
      <c r="G5494" t="str">
        <f>VLOOKUP(Table1[[#This Row],[Week]],MonthWeek,3,FALSE)</f>
        <v>Jan</v>
      </c>
      <c r="H5494" s="42"/>
      <c r="I5494" s="4">
        <f>VLOOKUP(Table1[[#This Row],[Week]],WeekDays,2,FALSE)*Table1[[#This Row],[%]]*0.875</f>
        <v>0</v>
      </c>
      <c r="J54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4" s="42"/>
    </row>
    <row r="5495" spans="1:11" hidden="1" x14ac:dyDescent="0.3">
      <c r="A5495" t="s">
        <v>9</v>
      </c>
      <c r="B5495" t="s">
        <v>9</v>
      </c>
      <c r="D5495" t="s">
        <v>15</v>
      </c>
      <c r="E5495" t="s">
        <v>71</v>
      </c>
      <c r="F5495">
        <v>3</v>
      </c>
      <c r="G5495" t="str">
        <f>VLOOKUP(Table1[[#This Row],[Week]],MonthWeek,3,FALSE)</f>
        <v>Jan</v>
      </c>
      <c r="H5495" s="42"/>
      <c r="I5495" s="4">
        <f>VLOOKUP(Table1[[#This Row],[Week]],WeekDays,2,FALSE)*Table1[[#This Row],[%]]*0.875</f>
        <v>0</v>
      </c>
      <c r="J54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5" s="42"/>
    </row>
    <row r="5496" spans="1:11" hidden="1" x14ac:dyDescent="0.3">
      <c r="A5496" t="s">
        <v>9</v>
      </c>
      <c r="B5496" t="s">
        <v>9</v>
      </c>
      <c r="D5496" t="s">
        <v>15</v>
      </c>
      <c r="E5496" t="s">
        <v>128</v>
      </c>
      <c r="F5496">
        <v>3</v>
      </c>
      <c r="G5496" t="str">
        <f>VLOOKUP(Table1[[#This Row],[Week]],MonthWeek,3,FALSE)</f>
        <v>Jan</v>
      </c>
      <c r="H5496" s="42"/>
      <c r="I5496" s="4">
        <f>VLOOKUP(Table1[[#This Row],[Week]],WeekDays,2,FALSE)*Table1[[#This Row],[%]]*0.875</f>
        <v>0</v>
      </c>
      <c r="J54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6" s="42"/>
    </row>
    <row r="5497" spans="1:11" hidden="1" x14ac:dyDescent="0.3">
      <c r="A5497" t="s">
        <v>9</v>
      </c>
      <c r="B5497" t="s">
        <v>9</v>
      </c>
      <c r="D5497" t="s">
        <v>15</v>
      </c>
      <c r="E5497" t="s">
        <v>126</v>
      </c>
      <c r="F5497">
        <v>3</v>
      </c>
      <c r="G5497" t="str">
        <f>VLOOKUP(Table1[[#This Row],[Week]],MonthWeek,3,FALSE)</f>
        <v>Jan</v>
      </c>
      <c r="H5497" s="42"/>
      <c r="I5497" s="4">
        <f>VLOOKUP(Table1[[#This Row],[Week]],WeekDays,2,FALSE)*Table1[[#This Row],[%]]*0.875</f>
        <v>0</v>
      </c>
      <c r="J54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7" s="42"/>
    </row>
    <row r="5498" spans="1:11" hidden="1" x14ac:dyDescent="0.3">
      <c r="A5498" t="s">
        <v>9</v>
      </c>
      <c r="B5498" t="s">
        <v>9</v>
      </c>
      <c r="D5498" t="s">
        <v>15</v>
      </c>
      <c r="E5498" t="s">
        <v>138</v>
      </c>
      <c r="F5498">
        <v>3</v>
      </c>
      <c r="G5498" t="str">
        <f>VLOOKUP(Table1[[#This Row],[Week]],MonthWeek,3,FALSE)</f>
        <v>Jan</v>
      </c>
      <c r="H5498" s="42"/>
      <c r="I5498" s="4">
        <f>VLOOKUP(Table1[[#This Row],[Week]],WeekDays,2,FALSE)*Table1[[#This Row],[%]]*0.875</f>
        <v>0</v>
      </c>
      <c r="J54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8" s="42"/>
    </row>
    <row r="5499" spans="1:11" hidden="1" x14ac:dyDescent="0.3">
      <c r="A5499" t="s">
        <v>9</v>
      </c>
      <c r="B5499" t="s">
        <v>9</v>
      </c>
      <c r="D5499" t="s">
        <v>15</v>
      </c>
      <c r="E5499" t="s">
        <v>78</v>
      </c>
      <c r="F5499">
        <v>3</v>
      </c>
      <c r="G5499" t="str">
        <f>VLOOKUP(Table1[[#This Row],[Week]],MonthWeek,3,FALSE)</f>
        <v>Jan</v>
      </c>
      <c r="H5499" s="42"/>
      <c r="I5499" s="4">
        <f>VLOOKUP(Table1[[#This Row],[Week]],WeekDays,2,FALSE)*Table1[[#This Row],[%]]*0.875</f>
        <v>0</v>
      </c>
      <c r="J54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499" s="42"/>
    </row>
    <row r="5500" spans="1:11" hidden="1" x14ac:dyDescent="0.3">
      <c r="A5500" t="s">
        <v>14</v>
      </c>
      <c r="B5500" t="s">
        <v>70</v>
      </c>
      <c r="D5500" t="s">
        <v>15</v>
      </c>
      <c r="E5500" t="s">
        <v>124</v>
      </c>
      <c r="F5500">
        <v>3</v>
      </c>
      <c r="G5500" t="str">
        <f>VLOOKUP(Table1[[#This Row],[Week]],MonthWeek,3,FALSE)</f>
        <v>Jan</v>
      </c>
      <c r="H5500" s="42"/>
      <c r="I5500" s="4">
        <f>VLOOKUP(Table1[[#This Row],[Week]],WeekDays,2,FALSE)*Table1[[#This Row],[%]]*0.875</f>
        <v>0</v>
      </c>
      <c r="J55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00" s="42"/>
    </row>
    <row r="5501" spans="1:11" hidden="1" x14ac:dyDescent="0.3">
      <c r="A5501" t="s">
        <v>14</v>
      </c>
      <c r="B5501" t="s">
        <v>70</v>
      </c>
      <c r="D5501" t="s">
        <v>15</v>
      </c>
      <c r="E5501" t="s">
        <v>100</v>
      </c>
      <c r="F5501">
        <v>3</v>
      </c>
      <c r="G5501" t="str">
        <f>VLOOKUP(Table1[[#This Row],[Week]],MonthWeek,3,FALSE)</f>
        <v>Jan</v>
      </c>
      <c r="H5501" s="42"/>
      <c r="I5501" s="4">
        <f>VLOOKUP(Table1[[#This Row],[Week]],WeekDays,2,FALSE)*Table1[[#This Row],[%]]*0.875</f>
        <v>0</v>
      </c>
      <c r="J550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01" s="42"/>
    </row>
    <row r="5502" spans="1:11" hidden="1" x14ac:dyDescent="0.3">
      <c r="A5502" t="s">
        <v>14</v>
      </c>
      <c r="B5502" t="s">
        <v>70</v>
      </c>
      <c r="D5502" t="s">
        <v>15</v>
      </c>
      <c r="E5502" t="s">
        <v>126</v>
      </c>
      <c r="F5502">
        <v>3</v>
      </c>
      <c r="G5502" t="str">
        <f>VLOOKUP(Table1[[#This Row],[Week]],MonthWeek,3,FALSE)</f>
        <v>Jan</v>
      </c>
      <c r="H5502" s="42">
        <v>0.1</v>
      </c>
      <c r="I5502" s="4">
        <f>VLOOKUP(Table1[[#This Row],[Week]],WeekDays,2,FALSE)*Table1[[#This Row],[%]]*0.875</f>
        <v>0.4375</v>
      </c>
      <c r="J55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502" s="42"/>
    </row>
    <row r="5503" spans="1:11" hidden="1" x14ac:dyDescent="0.3">
      <c r="A5503" t="s">
        <v>14</v>
      </c>
      <c r="B5503" t="s">
        <v>70</v>
      </c>
      <c r="D5503" t="s">
        <v>15</v>
      </c>
      <c r="E5503" t="s">
        <v>117</v>
      </c>
      <c r="F5503">
        <v>3</v>
      </c>
      <c r="G5503" t="str">
        <f>VLOOKUP(Table1[[#This Row],[Week]],MonthWeek,3,FALSE)</f>
        <v>Jan</v>
      </c>
      <c r="H5503" s="42">
        <v>0.5</v>
      </c>
      <c r="I5503" s="4">
        <f>VLOOKUP(Table1[[#This Row],[Week]],WeekDays,2,FALSE)*Table1[[#This Row],[%]]*0.875</f>
        <v>2.1875</v>
      </c>
      <c r="J550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03" s="42"/>
    </row>
    <row r="5504" spans="1:11" hidden="1" x14ac:dyDescent="0.3">
      <c r="A5504" t="s">
        <v>6</v>
      </c>
      <c r="B5504" t="s">
        <v>77</v>
      </c>
      <c r="D5504" t="s">
        <v>15</v>
      </c>
      <c r="E5504" t="s">
        <v>132</v>
      </c>
      <c r="F5504">
        <v>3</v>
      </c>
      <c r="G5504" t="str">
        <f>VLOOKUP(Table1[[#This Row],[Week]],MonthWeek,3,FALSE)</f>
        <v>Jan</v>
      </c>
      <c r="H5504" s="42">
        <v>0.6</v>
      </c>
      <c r="I5504" s="4">
        <f>VLOOKUP(Table1[[#This Row],[Week]],WeekDays,2,FALSE)*Table1[[#This Row],[%]]*0.875</f>
        <v>2.625</v>
      </c>
      <c r="J55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5504" s="42"/>
    </row>
    <row r="5505" spans="1:11" hidden="1" x14ac:dyDescent="0.3">
      <c r="A5505" t="s">
        <v>6</v>
      </c>
      <c r="B5505" t="s">
        <v>156</v>
      </c>
      <c r="D5505" t="s">
        <v>15</v>
      </c>
      <c r="E5505" t="s">
        <v>127</v>
      </c>
      <c r="F5505">
        <v>3</v>
      </c>
      <c r="G5505" t="str">
        <f>VLOOKUP(Table1[[#This Row],[Week]],MonthWeek,3,FALSE)</f>
        <v>Jan</v>
      </c>
      <c r="H5505" s="42">
        <v>0.05</v>
      </c>
      <c r="I5505" s="4">
        <f>VLOOKUP(Table1[[#This Row],[Week]],WeekDays,2,FALSE)*Table1[[#This Row],[%]]*0.875</f>
        <v>0.21875</v>
      </c>
      <c r="J55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505" s="42"/>
    </row>
    <row r="5506" spans="1:11" hidden="1" x14ac:dyDescent="0.3">
      <c r="A5506" t="s">
        <v>6</v>
      </c>
      <c r="B5506" t="s">
        <v>116</v>
      </c>
      <c r="D5506" t="s">
        <v>15</v>
      </c>
      <c r="E5506" t="s">
        <v>86</v>
      </c>
      <c r="F5506">
        <v>3</v>
      </c>
      <c r="G5506" t="str">
        <f>VLOOKUP(Table1[[#This Row],[Week]],MonthWeek,3,FALSE)</f>
        <v>Jan</v>
      </c>
      <c r="H5506" s="42">
        <v>0.4</v>
      </c>
      <c r="I5506" s="4">
        <f>VLOOKUP(Table1[[#This Row],[Week]],WeekDays,2,FALSE)*Table1[[#This Row],[%]]*0.875</f>
        <v>1.75</v>
      </c>
      <c r="J550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06" s="42"/>
    </row>
    <row r="5507" spans="1:11" hidden="1" x14ac:dyDescent="0.3">
      <c r="A5507" t="s">
        <v>6</v>
      </c>
      <c r="B5507" t="s">
        <v>28</v>
      </c>
      <c r="D5507" t="s">
        <v>15</v>
      </c>
      <c r="E5507" t="s">
        <v>134</v>
      </c>
      <c r="F5507">
        <v>3</v>
      </c>
      <c r="G5507" t="str">
        <f>VLOOKUP(Table1[[#This Row],[Week]],MonthWeek,3,FALSE)</f>
        <v>Jan</v>
      </c>
      <c r="H5507" s="42">
        <v>0.65</v>
      </c>
      <c r="I5507" s="4">
        <f>VLOOKUP(Table1[[#This Row],[Week]],WeekDays,2,FALSE)*Table1[[#This Row],[%]]*0.875</f>
        <v>2.84375</v>
      </c>
      <c r="J55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204.75</v>
      </c>
      <c r="K5507" s="42"/>
    </row>
    <row r="5508" spans="1:11" hidden="1" x14ac:dyDescent="0.3">
      <c r="A5508" t="s">
        <v>6</v>
      </c>
      <c r="B5508" t="s">
        <v>28</v>
      </c>
      <c r="D5508" t="s">
        <v>15</v>
      </c>
      <c r="E5508" t="s">
        <v>127</v>
      </c>
      <c r="F5508">
        <v>3</v>
      </c>
      <c r="G5508" t="str">
        <f>VLOOKUP(Table1[[#This Row],[Week]],MonthWeek,3,FALSE)</f>
        <v>Jan</v>
      </c>
      <c r="H5508" s="42">
        <v>0.1</v>
      </c>
      <c r="I5508" s="4">
        <f>VLOOKUP(Table1[[#This Row],[Week]],WeekDays,2,FALSE)*Table1[[#This Row],[%]]*0.875</f>
        <v>0.4375</v>
      </c>
      <c r="J55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508" s="42"/>
    </row>
    <row r="5509" spans="1:11" hidden="1" x14ac:dyDescent="0.3">
      <c r="A5509" t="s">
        <v>6</v>
      </c>
      <c r="B5509" t="s">
        <v>28</v>
      </c>
      <c r="D5509" t="s">
        <v>15</v>
      </c>
      <c r="E5509" t="s">
        <v>78</v>
      </c>
      <c r="F5509">
        <v>3</v>
      </c>
      <c r="G5509" t="str">
        <f>VLOOKUP(Table1[[#This Row],[Week]],MonthWeek,3,FALSE)</f>
        <v>Jan</v>
      </c>
      <c r="H5509" s="42"/>
      <c r="I5509" s="4">
        <f>VLOOKUP(Table1[[#This Row],[Week]],WeekDays,2,FALSE)*Table1[[#This Row],[%]]*0.875</f>
        <v>0</v>
      </c>
      <c r="J55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09" s="42"/>
    </row>
    <row r="5510" spans="1:11" hidden="1" x14ac:dyDescent="0.3">
      <c r="A5510" t="s">
        <v>4</v>
      </c>
      <c r="B5510" t="s">
        <v>29</v>
      </c>
      <c r="D5510" t="s">
        <v>15</v>
      </c>
      <c r="E5510" t="s">
        <v>130</v>
      </c>
      <c r="F5510">
        <v>3</v>
      </c>
      <c r="G5510" t="str">
        <f>VLOOKUP(Table1[[#This Row],[Week]],MonthWeek,3,FALSE)</f>
        <v>Jan</v>
      </c>
      <c r="H5510" s="42"/>
      <c r="I5510" s="4">
        <f>VLOOKUP(Table1[[#This Row],[Week]],WeekDays,2,FALSE)*Table1[[#This Row],[%]]*0.875</f>
        <v>0</v>
      </c>
      <c r="J55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10" s="42"/>
    </row>
    <row r="5511" spans="1:11" hidden="1" x14ac:dyDescent="0.3">
      <c r="A5511" t="s">
        <v>4</v>
      </c>
      <c r="B5511" t="s">
        <v>29</v>
      </c>
      <c r="D5511" t="s">
        <v>15</v>
      </c>
      <c r="E5511" t="s">
        <v>37</v>
      </c>
      <c r="F5511">
        <v>3</v>
      </c>
      <c r="G5511" t="str">
        <f>VLOOKUP(Table1[[#This Row],[Week]],MonthWeek,3,FALSE)</f>
        <v>Jan</v>
      </c>
      <c r="H5511" s="42">
        <v>0.3</v>
      </c>
      <c r="I5511" s="4">
        <f>VLOOKUP(Table1[[#This Row],[Week]],WeekDays,2,FALSE)*Table1[[#This Row],[%]]*0.875</f>
        <v>1.3125</v>
      </c>
      <c r="J55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511" s="42"/>
    </row>
    <row r="5512" spans="1:11" hidden="1" x14ac:dyDescent="0.3">
      <c r="A5512" t="s">
        <v>4</v>
      </c>
      <c r="B5512" t="s">
        <v>95</v>
      </c>
      <c r="D5512" t="s">
        <v>15</v>
      </c>
      <c r="E5512" t="s">
        <v>130</v>
      </c>
      <c r="F5512">
        <v>3</v>
      </c>
      <c r="G5512" t="str">
        <f>VLOOKUP(Table1[[#This Row],[Week]],MonthWeek,3,FALSE)</f>
        <v>Jan</v>
      </c>
      <c r="H5512" s="42">
        <v>0.4</v>
      </c>
      <c r="I5512" s="4">
        <f>VLOOKUP(Table1[[#This Row],[Week]],WeekDays,2,FALSE)*Table1[[#This Row],[%]]*0.875</f>
        <v>1.75</v>
      </c>
      <c r="J55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512" s="42"/>
    </row>
    <row r="5513" spans="1:11" hidden="1" x14ac:dyDescent="0.3">
      <c r="A5513" t="s">
        <v>13</v>
      </c>
      <c r="B5513" t="s">
        <v>67</v>
      </c>
      <c r="D5513" t="s">
        <v>15</v>
      </c>
      <c r="E5513" t="s">
        <v>127</v>
      </c>
      <c r="F5513">
        <v>3</v>
      </c>
      <c r="G5513" t="str">
        <f>VLOOKUP(Table1[[#This Row],[Week]],MonthWeek,3,FALSE)</f>
        <v>Jan</v>
      </c>
      <c r="H5513" s="42">
        <v>0.3</v>
      </c>
      <c r="I5513" s="4">
        <f>VLOOKUP(Table1[[#This Row],[Week]],WeekDays,2,FALSE)*Table1[[#This Row],[%]]*0.875</f>
        <v>1.3125</v>
      </c>
      <c r="J55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513" s="42"/>
    </row>
    <row r="5514" spans="1:11" hidden="1" x14ac:dyDescent="0.3">
      <c r="A5514" t="s">
        <v>13</v>
      </c>
      <c r="B5514" t="s">
        <v>90</v>
      </c>
      <c r="D5514" t="s">
        <v>15</v>
      </c>
      <c r="E5514" t="s">
        <v>127</v>
      </c>
      <c r="F5514">
        <v>3</v>
      </c>
      <c r="G5514" t="str">
        <f>VLOOKUP(Table1[[#This Row],[Week]],MonthWeek,3,FALSE)</f>
        <v>Jan</v>
      </c>
      <c r="H5514" s="42"/>
      <c r="I5514" s="4">
        <f>VLOOKUP(Table1[[#This Row],[Week]],WeekDays,2,FALSE)*Table1[[#This Row],[%]]*0.875</f>
        <v>0</v>
      </c>
      <c r="J55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14" s="42"/>
    </row>
    <row r="5515" spans="1:11" hidden="1" x14ac:dyDescent="0.3">
      <c r="A5515" t="s">
        <v>13</v>
      </c>
      <c r="B5515" t="s">
        <v>90</v>
      </c>
      <c r="D5515" t="s">
        <v>15</v>
      </c>
      <c r="E5515" t="s">
        <v>138</v>
      </c>
      <c r="F5515">
        <v>3</v>
      </c>
      <c r="G5515" t="str">
        <f>VLOOKUP(Table1[[#This Row],[Week]],MonthWeek,3,FALSE)</f>
        <v>Jan</v>
      </c>
      <c r="H5515" s="42">
        <v>0.3</v>
      </c>
      <c r="I5515" s="4">
        <f>VLOOKUP(Table1[[#This Row],[Week]],WeekDays,2,FALSE)*Table1[[#This Row],[%]]*0.875</f>
        <v>1.3125</v>
      </c>
      <c r="J55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515" s="42"/>
    </row>
    <row r="5516" spans="1:11" hidden="1" x14ac:dyDescent="0.3">
      <c r="A5516" t="s">
        <v>13</v>
      </c>
      <c r="B5516" t="s">
        <v>59</v>
      </c>
      <c r="D5516" t="s">
        <v>15</v>
      </c>
      <c r="E5516" t="s">
        <v>92</v>
      </c>
      <c r="F5516">
        <v>3</v>
      </c>
      <c r="G5516" t="str">
        <f>VLOOKUP(Table1[[#This Row],[Week]],MonthWeek,3,FALSE)</f>
        <v>Jan</v>
      </c>
      <c r="H5516" s="42"/>
      <c r="I5516" s="4">
        <f>VLOOKUP(Table1[[#This Row],[Week]],WeekDays,2,FALSE)*Table1[[#This Row],[%]]*0.875</f>
        <v>0</v>
      </c>
      <c r="J55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16" s="42"/>
    </row>
    <row r="5517" spans="1:11" hidden="1" x14ac:dyDescent="0.3">
      <c r="A5517" t="s">
        <v>13</v>
      </c>
      <c r="B5517" t="s">
        <v>59</v>
      </c>
      <c r="D5517" t="s">
        <v>15</v>
      </c>
      <c r="E5517" t="s">
        <v>128</v>
      </c>
      <c r="F5517">
        <v>3</v>
      </c>
      <c r="G5517" t="str">
        <f>VLOOKUP(Table1[[#This Row],[Week]],MonthWeek,3,FALSE)</f>
        <v>Jan</v>
      </c>
      <c r="H5517" s="42">
        <v>0.3</v>
      </c>
      <c r="I5517" s="4">
        <f>VLOOKUP(Table1[[#This Row],[Week]],WeekDays,2,FALSE)*Table1[[#This Row],[%]]*0.875</f>
        <v>1.3125</v>
      </c>
      <c r="J55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517" s="42"/>
    </row>
    <row r="5518" spans="1:11" hidden="1" x14ac:dyDescent="0.3">
      <c r="A5518" t="s">
        <v>13</v>
      </c>
      <c r="B5518" t="s">
        <v>59</v>
      </c>
      <c r="D5518" t="s">
        <v>15</v>
      </c>
      <c r="E5518" t="s">
        <v>78</v>
      </c>
      <c r="F5518">
        <v>3</v>
      </c>
      <c r="G5518" t="str">
        <f>VLOOKUP(Table1[[#This Row],[Week]],MonthWeek,3,FALSE)</f>
        <v>Jan</v>
      </c>
      <c r="H5518" s="42"/>
      <c r="I5518" s="4">
        <f>VLOOKUP(Table1[[#This Row],[Week]],WeekDays,2,FALSE)*Table1[[#This Row],[%]]*0.875</f>
        <v>0</v>
      </c>
      <c r="J55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18" s="42"/>
    </row>
    <row r="5519" spans="1:11" hidden="1" x14ac:dyDescent="0.3">
      <c r="A5519" t="s">
        <v>4</v>
      </c>
      <c r="B5519" t="s">
        <v>45</v>
      </c>
      <c r="D5519" t="s">
        <v>15</v>
      </c>
      <c r="E5519" t="s">
        <v>130</v>
      </c>
      <c r="F5519">
        <v>3</v>
      </c>
      <c r="G5519" t="str">
        <f>VLOOKUP(Table1[[#This Row],[Week]],MonthWeek,3,FALSE)</f>
        <v>Jan</v>
      </c>
      <c r="H5519" s="42">
        <v>0.3</v>
      </c>
      <c r="I5519" s="4">
        <f>VLOOKUP(Table1[[#This Row],[Week]],WeekDays,2,FALSE)*Table1[[#This Row],[%]]*0.875</f>
        <v>1.3125</v>
      </c>
      <c r="J55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519" s="42"/>
    </row>
    <row r="5520" spans="1:11" hidden="1" x14ac:dyDescent="0.3">
      <c r="A5520" t="s">
        <v>13</v>
      </c>
      <c r="B5520" t="s">
        <v>98</v>
      </c>
      <c r="D5520" t="s">
        <v>15</v>
      </c>
      <c r="E5520" t="s">
        <v>126</v>
      </c>
      <c r="F5520">
        <v>3</v>
      </c>
      <c r="G5520" t="str">
        <f>VLOOKUP(Table1[[#This Row],[Week]],MonthWeek,3,FALSE)</f>
        <v>Jan</v>
      </c>
      <c r="H5520" s="42">
        <v>0.1</v>
      </c>
      <c r="I5520" s="4">
        <f>VLOOKUP(Table1[[#This Row],[Week]],WeekDays,2,FALSE)*Table1[[#This Row],[%]]*0.875</f>
        <v>0.4375</v>
      </c>
      <c r="J55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520" s="42"/>
    </row>
    <row r="5521" spans="1:11" hidden="1" x14ac:dyDescent="0.3">
      <c r="A5521" t="s">
        <v>13</v>
      </c>
      <c r="B5521" t="s">
        <v>98</v>
      </c>
      <c r="D5521" t="s">
        <v>15</v>
      </c>
      <c r="E5521" t="s">
        <v>138</v>
      </c>
      <c r="F5521">
        <v>3</v>
      </c>
      <c r="G5521" t="str">
        <f>VLOOKUP(Table1[[#This Row],[Week]],MonthWeek,3,FALSE)</f>
        <v>Jan</v>
      </c>
      <c r="H5521" s="42"/>
      <c r="I5521" s="4">
        <f>VLOOKUP(Table1[[#This Row],[Week]],WeekDays,2,FALSE)*Table1[[#This Row],[%]]*0.875</f>
        <v>0</v>
      </c>
      <c r="J55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21" s="42"/>
    </row>
    <row r="5522" spans="1:11" hidden="1" x14ac:dyDescent="0.3">
      <c r="A5522" t="s">
        <v>4</v>
      </c>
      <c r="B5522" t="s">
        <v>32</v>
      </c>
      <c r="D5522" t="s">
        <v>15</v>
      </c>
      <c r="E5522" t="s">
        <v>37</v>
      </c>
      <c r="F5522">
        <v>3</v>
      </c>
      <c r="G5522" t="str">
        <f>VLOOKUP(Table1[[#This Row],[Week]],MonthWeek,3,FALSE)</f>
        <v>Jan</v>
      </c>
      <c r="H5522" s="42"/>
      <c r="I5522" s="4">
        <f>VLOOKUP(Table1[[#This Row],[Week]],WeekDays,2,FALSE)*Table1[[#This Row],[%]]*0.875</f>
        <v>0</v>
      </c>
      <c r="J55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22" s="42"/>
    </row>
    <row r="5523" spans="1:11" hidden="1" x14ac:dyDescent="0.3">
      <c r="A5523" t="s">
        <v>4</v>
      </c>
      <c r="B5523" t="s">
        <v>32</v>
      </c>
      <c r="D5523" t="s">
        <v>15</v>
      </c>
      <c r="E5523" t="s">
        <v>134</v>
      </c>
      <c r="F5523">
        <v>3</v>
      </c>
      <c r="G5523" t="str">
        <f>VLOOKUP(Table1[[#This Row],[Week]],MonthWeek,3,FALSE)</f>
        <v>Jan</v>
      </c>
      <c r="H5523" s="42"/>
      <c r="I5523" s="4">
        <f>VLOOKUP(Table1[[#This Row],[Week]],WeekDays,2,FALSE)*Table1[[#This Row],[%]]*0.875</f>
        <v>0</v>
      </c>
      <c r="J55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23" s="42"/>
    </row>
    <row r="5524" spans="1:11" hidden="1" x14ac:dyDescent="0.3">
      <c r="A5524" t="s">
        <v>4</v>
      </c>
      <c r="B5524" t="s">
        <v>32</v>
      </c>
      <c r="D5524" t="s">
        <v>15</v>
      </c>
      <c r="E5524" t="s">
        <v>135</v>
      </c>
      <c r="F5524">
        <v>3</v>
      </c>
      <c r="G5524" t="str">
        <f>VLOOKUP(Table1[[#This Row],[Week]],MonthWeek,3,FALSE)</f>
        <v>Jan</v>
      </c>
      <c r="H5524" s="42"/>
      <c r="I5524" s="4">
        <f>VLOOKUP(Table1[[#This Row],[Week]],WeekDays,2,FALSE)*Table1[[#This Row],[%]]*0.875</f>
        <v>0</v>
      </c>
      <c r="J55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24" s="42"/>
    </row>
    <row r="5525" spans="1:11" hidden="1" x14ac:dyDescent="0.3">
      <c r="A5525" t="s">
        <v>6</v>
      </c>
      <c r="B5525" t="s">
        <v>56</v>
      </c>
      <c r="D5525" t="s">
        <v>15</v>
      </c>
      <c r="E5525" t="s">
        <v>122</v>
      </c>
      <c r="F5525">
        <v>3</v>
      </c>
      <c r="G5525" t="str">
        <f>VLOOKUP(Table1[[#This Row],[Week]],MonthWeek,3,FALSE)</f>
        <v>Jan</v>
      </c>
      <c r="H5525" s="42">
        <v>0.2</v>
      </c>
      <c r="I5525" s="4">
        <f>VLOOKUP(Table1[[#This Row],[Week]],WeekDays,2,FALSE)*Table1[[#This Row],[%]]*0.875</f>
        <v>0.875</v>
      </c>
      <c r="J55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525" s="42"/>
    </row>
    <row r="5526" spans="1:11" hidden="1" x14ac:dyDescent="0.3">
      <c r="A5526" t="s">
        <v>5</v>
      </c>
      <c r="B5526" t="s">
        <v>46</v>
      </c>
      <c r="D5526" t="s">
        <v>15</v>
      </c>
      <c r="E5526" t="s">
        <v>124</v>
      </c>
      <c r="F5526">
        <v>3</v>
      </c>
      <c r="G5526" t="str">
        <f>VLOOKUP(Table1[[#This Row],[Week]],MonthWeek,3,FALSE)</f>
        <v>Jan</v>
      </c>
      <c r="H5526" s="65">
        <v>0.2</v>
      </c>
      <c r="I5526" s="4">
        <f>VLOOKUP(Table1[[#This Row],[Week]],WeekDays,2,FALSE)*Table1[[#This Row],[%]]*0.875</f>
        <v>0.875</v>
      </c>
      <c r="J55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26" s="42"/>
    </row>
    <row r="5527" spans="1:11" hidden="1" x14ac:dyDescent="0.3">
      <c r="A5527" t="s">
        <v>5</v>
      </c>
      <c r="B5527" t="s">
        <v>46</v>
      </c>
      <c r="D5527" t="s">
        <v>15</v>
      </c>
      <c r="E5527" t="s">
        <v>37</v>
      </c>
      <c r="F5527">
        <v>3</v>
      </c>
      <c r="G5527" t="str">
        <f>VLOOKUP(Table1[[#This Row],[Week]],MonthWeek,3,FALSE)</f>
        <v>Jan</v>
      </c>
      <c r="H5527" s="42"/>
      <c r="I5527" s="4">
        <f>VLOOKUP(Table1[[#This Row],[Week]],WeekDays,2,FALSE)*Table1[[#This Row],[%]]*0.875</f>
        <v>0</v>
      </c>
      <c r="J55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27" s="42"/>
    </row>
    <row r="5528" spans="1:11" hidden="1" x14ac:dyDescent="0.3">
      <c r="A5528" t="s">
        <v>5</v>
      </c>
      <c r="B5528" t="s">
        <v>46</v>
      </c>
      <c r="D5528" t="s">
        <v>15</v>
      </c>
      <c r="E5528" t="s">
        <v>132</v>
      </c>
      <c r="F5528">
        <v>3</v>
      </c>
      <c r="G5528" t="str">
        <f>VLOOKUP(Table1[[#This Row],[Week]],MonthWeek,3,FALSE)</f>
        <v>Jan</v>
      </c>
      <c r="H5528" s="42">
        <v>0.4</v>
      </c>
      <c r="I5528" s="4">
        <f>VLOOKUP(Table1[[#This Row],[Week]],WeekDays,2,FALSE)*Table1[[#This Row],[%]]*0.875</f>
        <v>1.75</v>
      </c>
      <c r="J55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528" s="42"/>
    </row>
    <row r="5529" spans="1:11" hidden="1" x14ac:dyDescent="0.3">
      <c r="A5529" t="s">
        <v>5</v>
      </c>
      <c r="B5529" t="s">
        <v>46</v>
      </c>
      <c r="D5529" t="s">
        <v>15</v>
      </c>
      <c r="E5529" t="s">
        <v>133</v>
      </c>
      <c r="F5529">
        <v>3</v>
      </c>
      <c r="G5529" t="str">
        <f>VLOOKUP(Table1[[#This Row],[Week]],MonthWeek,3,FALSE)</f>
        <v>Jan</v>
      </c>
      <c r="H5529" s="42"/>
      <c r="I5529" s="4">
        <f>VLOOKUP(Table1[[#This Row],[Week]],WeekDays,2,FALSE)*Table1[[#This Row],[%]]*0.875</f>
        <v>0</v>
      </c>
      <c r="J55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29" s="42"/>
    </row>
    <row r="5530" spans="1:11" hidden="1" x14ac:dyDescent="0.3">
      <c r="A5530" t="s">
        <v>5</v>
      </c>
      <c r="B5530" t="s">
        <v>46</v>
      </c>
      <c r="D5530" t="s">
        <v>15</v>
      </c>
      <c r="E5530" t="s">
        <v>78</v>
      </c>
      <c r="F5530">
        <v>3</v>
      </c>
      <c r="G5530" t="str">
        <f>VLOOKUP(Table1[[#This Row],[Week]],MonthWeek,3,FALSE)</f>
        <v>Jan</v>
      </c>
      <c r="H5530" s="42"/>
      <c r="I5530" s="4">
        <f>VLOOKUP(Table1[[#This Row],[Week]],WeekDays,2,FALSE)*Table1[[#This Row],[%]]*0.875</f>
        <v>0</v>
      </c>
      <c r="J55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30" s="42"/>
    </row>
    <row r="5531" spans="1:11" hidden="1" x14ac:dyDescent="0.3">
      <c r="A5531" t="s">
        <v>6</v>
      </c>
      <c r="B5531" t="s">
        <v>111</v>
      </c>
      <c r="D5531" t="s">
        <v>15</v>
      </c>
      <c r="E5531" t="s">
        <v>134</v>
      </c>
      <c r="F5531">
        <v>3</v>
      </c>
      <c r="G5531" t="str">
        <f>VLOOKUP(Table1[[#This Row],[Week]],MonthWeek,3,FALSE)</f>
        <v>Jan</v>
      </c>
      <c r="H5531" s="42">
        <v>0.25</v>
      </c>
      <c r="I5531" s="4">
        <f>VLOOKUP(Table1[[#This Row],[Week]],WeekDays,2,FALSE)*Table1[[#This Row],[%]]*0.875</f>
        <v>1.09375</v>
      </c>
      <c r="J55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5531" s="42"/>
    </row>
    <row r="5532" spans="1:11" hidden="1" x14ac:dyDescent="0.3">
      <c r="A5532" t="s">
        <v>6</v>
      </c>
      <c r="B5532" t="s">
        <v>111</v>
      </c>
      <c r="D5532" t="s">
        <v>15</v>
      </c>
      <c r="E5532" t="s">
        <v>127</v>
      </c>
      <c r="F5532">
        <v>3</v>
      </c>
      <c r="G5532" t="str">
        <f>VLOOKUP(Table1[[#This Row],[Week]],MonthWeek,3,FALSE)</f>
        <v>Jan</v>
      </c>
      <c r="H5532" s="42">
        <v>0.1</v>
      </c>
      <c r="I5532" s="4">
        <f>VLOOKUP(Table1[[#This Row],[Week]],WeekDays,2,FALSE)*Table1[[#This Row],[%]]*0.875</f>
        <v>0.4375</v>
      </c>
      <c r="J55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532" s="42"/>
    </row>
    <row r="5533" spans="1:11" hidden="1" x14ac:dyDescent="0.3">
      <c r="A5533" t="s">
        <v>6</v>
      </c>
      <c r="B5533" t="s">
        <v>97</v>
      </c>
      <c r="D5533" t="s">
        <v>15</v>
      </c>
      <c r="E5533" t="s">
        <v>124</v>
      </c>
      <c r="F5533">
        <v>3</v>
      </c>
      <c r="G5533" t="str">
        <f>VLOOKUP(Table1[[#This Row],[Week]],MonthWeek,3,FALSE)</f>
        <v>Jan</v>
      </c>
      <c r="H5533" s="42">
        <v>0.1</v>
      </c>
      <c r="I5533" s="4">
        <f>VLOOKUP(Table1[[#This Row],[Week]],WeekDays,2,FALSE)*Table1[[#This Row],[%]]*0.875</f>
        <v>0.4375</v>
      </c>
      <c r="J55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533" s="42"/>
    </row>
    <row r="5534" spans="1:11" hidden="1" x14ac:dyDescent="0.3">
      <c r="A5534" t="s">
        <v>13</v>
      </c>
      <c r="B5534" t="s">
        <v>69</v>
      </c>
      <c r="D5534" t="s">
        <v>15</v>
      </c>
      <c r="E5534" t="s">
        <v>127</v>
      </c>
      <c r="F5534">
        <v>3</v>
      </c>
      <c r="G5534" t="str">
        <f>VLOOKUP(Table1[[#This Row],[Week]],MonthWeek,3,FALSE)</f>
        <v>Jan</v>
      </c>
      <c r="H5534" s="42">
        <v>0.1</v>
      </c>
      <c r="I5534" s="4">
        <f>VLOOKUP(Table1[[#This Row],[Week]],WeekDays,2,FALSE)*Table1[[#This Row],[%]]*0.875</f>
        <v>0.4375</v>
      </c>
      <c r="J55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534" s="42"/>
    </row>
    <row r="5535" spans="1:11" hidden="1" x14ac:dyDescent="0.3">
      <c r="A5535" t="s">
        <v>13</v>
      </c>
      <c r="B5535" t="s">
        <v>69</v>
      </c>
      <c r="D5535" t="s">
        <v>15</v>
      </c>
      <c r="E5535" t="s">
        <v>138</v>
      </c>
      <c r="F5535">
        <v>3</v>
      </c>
      <c r="G5535" t="str">
        <f>VLOOKUP(Table1[[#This Row],[Week]],MonthWeek,3,FALSE)</f>
        <v>Jan</v>
      </c>
      <c r="H5535" s="42">
        <v>0.3</v>
      </c>
      <c r="I5535" s="4">
        <f>VLOOKUP(Table1[[#This Row],[Week]],WeekDays,2,FALSE)*Table1[[#This Row],[%]]*0.875</f>
        <v>1.3125</v>
      </c>
      <c r="J55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535" s="42"/>
    </row>
    <row r="5536" spans="1:11" hidden="1" x14ac:dyDescent="0.3">
      <c r="A5536" t="s">
        <v>14</v>
      </c>
      <c r="B5536" t="s">
        <v>60</v>
      </c>
      <c r="D5536" t="s">
        <v>15</v>
      </c>
      <c r="E5536" t="s">
        <v>134</v>
      </c>
      <c r="F5536">
        <v>3</v>
      </c>
      <c r="G5536" t="str">
        <f>VLOOKUP(Table1[[#This Row],[Week]],MonthWeek,3,FALSE)</f>
        <v>Jan</v>
      </c>
      <c r="H5536" s="42"/>
      <c r="I5536" s="4">
        <f>VLOOKUP(Table1[[#This Row],[Week]],WeekDays,2,FALSE)*Table1[[#This Row],[%]]*0.875</f>
        <v>0</v>
      </c>
      <c r="J55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36" s="42"/>
    </row>
    <row r="5537" spans="1:11" hidden="1" x14ac:dyDescent="0.3">
      <c r="A5537" t="s">
        <v>14</v>
      </c>
      <c r="B5537" t="s">
        <v>60</v>
      </c>
      <c r="D5537" t="s">
        <v>15</v>
      </c>
      <c r="E5537" t="s">
        <v>126</v>
      </c>
      <c r="F5537">
        <v>3</v>
      </c>
      <c r="G5537" t="str">
        <f>VLOOKUP(Table1[[#This Row],[Week]],MonthWeek,3,FALSE)</f>
        <v>Jan</v>
      </c>
      <c r="H5537" s="42">
        <v>0.4</v>
      </c>
      <c r="I5537" s="4">
        <f>VLOOKUP(Table1[[#This Row],[Week]],WeekDays,2,FALSE)*Table1[[#This Row],[%]]*0.875</f>
        <v>1.75</v>
      </c>
      <c r="J55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537" s="42"/>
    </row>
    <row r="5538" spans="1:11" hidden="1" x14ac:dyDescent="0.3">
      <c r="A5538" t="s">
        <v>14</v>
      </c>
      <c r="B5538" t="s">
        <v>91</v>
      </c>
      <c r="D5538" t="s">
        <v>0</v>
      </c>
      <c r="E5538" t="s">
        <v>167</v>
      </c>
      <c r="F5538">
        <v>3</v>
      </c>
      <c r="G5538" t="str">
        <f>VLOOKUP(Table1[[#This Row],[Week]],MonthWeek,3,FALSE)</f>
        <v>Jan</v>
      </c>
      <c r="H5538" s="42">
        <v>0.15</v>
      </c>
      <c r="I5538" s="4">
        <f>VLOOKUP(Table1[[#This Row],[Week]],WeekDays,2,FALSE)*Table1[[#This Row],[%]]*0.875</f>
        <v>0.65625</v>
      </c>
      <c r="J553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38" s="42"/>
    </row>
    <row r="5539" spans="1:11" hidden="1" x14ac:dyDescent="0.3">
      <c r="A5539" t="s">
        <v>14</v>
      </c>
      <c r="B5539" t="s">
        <v>168</v>
      </c>
      <c r="D5539" t="s">
        <v>0</v>
      </c>
      <c r="E5539" t="s">
        <v>167</v>
      </c>
      <c r="F5539">
        <v>3</v>
      </c>
      <c r="G5539" t="str">
        <f>VLOOKUP(Table1[[#This Row],[Week]],MonthWeek,3,FALSE)</f>
        <v>Jan</v>
      </c>
      <c r="H5539" s="42"/>
      <c r="I5539" s="4">
        <f>VLOOKUP(Table1[[#This Row],[Week]],WeekDays,2,FALSE)*Table1[[#This Row],[%]]*0.875</f>
        <v>0</v>
      </c>
      <c r="J553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39" s="42"/>
    </row>
    <row r="5540" spans="1:11" hidden="1" x14ac:dyDescent="0.3">
      <c r="A5540" t="s">
        <v>4</v>
      </c>
      <c r="B5540" t="s">
        <v>104</v>
      </c>
      <c r="D5540" t="s">
        <v>0</v>
      </c>
      <c r="E5540" t="s">
        <v>4</v>
      </c>
      <c r="F5540">
        <v>3</v>
      </c>
      <c r="G5540" t="str">
        <f>VLOOKUP(Table1[[#This Row],[Week]],MonthWeek,3,FALSE)</f>
        <v>Jan</v>
      </c>
      <c r="H5540" s="42">
        <v>0.2</v>
      </c>
      <c r="I5540" s="4">
        <f>VLOOKUP(Table1[[#This Row],[Week]],WeekDays,2,FALSE)*Table1[[#This Row],[%]]*0.875</f>
        <v>0.875</v>
      </c>
      <c r="J55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40" s="42"/>
    </row>
    <row r="5541" spans="1:11" hidden="1" x14ac:dyDescent="0.3">
      <c r="A5541" t="s">
        <v>4</v>
      </c>
      <c r="B5541" t="s">
        <v>165</v>
      </c>
      <c r="D5541" t="s">
        <v>0</v>
      </c>
      <c r="E5541" t="s">
        <v>4</v>
      </c>
      <c r="F5541">
        <v>3</v>
      </c>
      <c r="G5541" t="str">
        <f>VLOOKUP(Table1[[#This Row],[Week]],MonthWeek,3,FALSE)</f>
        <v>Jan</v>
      </c>
      <c r="H5541" s="42">
        <v>0.2</v>
      </c>
      <c r="I5541" s="4">
        <f>VLOOKUP(Table1[[#This Row],[Week]],WeekDays,2,FALSE)*Table1[[#This Row],[%]]*0.875</f>
        <v>0.875</v>
      </c>
      <c r="J55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41" s="42"/>
    </row>
    <row r="5542" spans="1:11" hidden="1" x14ac:dyDescent="0.3">
      <c r="A5542" t="s">
        <v>6</v>
      </c>
      <c r="B5542" t="s">
        <v>33</v>
      </c>
      <c r="D5542" t="s">
        <v>0</v>
      </c>
      <c r="E5542" t="s">
        <v>6</v>
      </c>
      <c r="F5542">
        <v>3</v>
      </c>
      <c r="G5542" t="str">
        <f>VLOOKUP(Table1[[#This Row],[Week]],MonthWeek,3,FALSE)</f>
        <v>Jan</v>
      </c>
      <c r="H5542" s="42"/>
      <c r="I5542" s="4">
        <f>VLOOKUP(Table1[[#This Row],[Week]],WeekDays,2,FALSE)*Table1[[#This Row],[%]]*0.875</f>
        <v>0</v>
      </c>
      <c r="J55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42" s="42"/>
    </row>
    <row r="5543" spans="1:11" hidden="1" x14ac:dyDescent="0.3">
      <c r="A5543" t="s">
        <v>14</v>
      </c>
      <c r="B5543" t="s">
        <v>99</v>
      </c>
      <c r="D5543" t="s">
        <v>0</v>
      </c>
      <c r="E5543" t="s">
        <v>167</v>
      </c>
      <c r="F5543">
        <v>3</v>
      </c>
      <c r="G5543" t="str">
        <f>VLOOKUP(Table1[[#This Row],[Week]],MonthWeek,3,FALSE)</f>
        <v>Jan</v>
      </c>
      <c r="H5543" s="42">
        <v>0.2</v>
      </c>
      <c r="I5543" s="4">
        <f>VLOOKUP(Table1[[#This Row],[Week]],WeekDays,2,FALSE)*Table1[[#This Row],[%]]*0.875</f>
        <v>0.875</v>
      </c>
      <c r="J55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43" s="42"/>
    </row>
    <row r="5544" spans="1:11" hidden="1" x14ac:dyDescent="0.3">
      <c r="A5544" t="s">
        <v>14</v>
      </c>
      <c r="B5544" t="s">
        <v>36</v>
      </c>
      <c r="D5544" t="s">
        <v>0</v>
      </c>
      <c r="E5544" t="s">
        <v>167</v>
      </c>
      <c r="F5544">
        <v>3</v>
      </c>
      <c r="G5544" t="str">
        <f>VLOOKUP(Table1[[#This Row],[Week]],MonthWeek,3,FALSE)</f>
        <v>Jan</v>
      </c>
      <c r="H5544" s="42">
        <v>0.05</v>
      </c>
      <c r="I5544" s="4">
        <f>VLOOKUP(Table1[[#This Row],[Week]],WeekDays,2,FALSE)*Table1[[#This Row],[%]]*0.875</f>
        <v>0.21875</v>
      </c>
      <c r="J554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44" s="42"/>
    </row>
    <row r="5545" spans="1:11" hidden="1" x14ac:dyDescent="0.3">
      <c r="A5545" t="s">
        <v>13</v>
      </c>
      <c r="B5545" t="s">
        <v>47</v>
      </c>
      <c r="D5545" t="s">
        <v>0</v>
      </c>
      <c r="E5545" t="s">
        <v>13</v>
      </c>
      <c r="F5545">
        <v>3</v>
      </c>
      <c r="G5545" t="str">
        <f>VLOOKUP(Table1[[#This Row],[Week]],MonthWeek,3,FALSE)</f>
        <v>Jan</v>
      </c>
      <c r="H5545" s="42">
        <v>0.15</v>
      </c>
      <c r="I5545" s="4">
        <f>VLOOKUP(Table1[[#This Row],[Week]],WeekDays,2,FALSE)*Table1[[#This Row],[%]]*0.875</f>
        <v>0.65625</v>
      </c>
      <c r="J55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545" s="42"/>
    </row>
    <row r="5546" spans="1:11" hidden="1" x14ac:dyDescent="0.3">
      <c r="A5546" t="s">
        <v>4</v>
      </c>
      <c r="B5546" t="s">
        <v>65</v>
      </c>
      <c r="D5546" t="s">
        <v>0</v>
      </c>
      <c r="E5546" t="s">
        <v>4</v>
      </c>
      <c r="F5546">
        <v>3</v>
      </c>
      <c r="G5546" t="str">
        <f>VLOOKUP(Table1[[#This Row],[Week]],MonthWeek,3,FALSE)</f>
        <v>Jan</v>
      </c>
      <c r="H5546" s="42">
        <v>0.1</v>
      </c>
      <c r="I5546" s="4">
        <f>VLOOKUP(Table1[[#This Row],[Week]],WeekDays,2,FALSE)*Table1[[#This Row],[%]]*0.875</f>
        <v>0.4375</v>
      </c>
      <c r="J55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546" s="42"/>
    </row>
    <row r="5547" spans="1:11" hidden="1" x14ac:dyDescent="0.3">
      <c r="A5547" t="s">
        <v>14</v>
      </c>
      <c r="B5547" t="s">
        <v>70</v>
      </c>
      <c r="D5547" t="s">
        <v>0</v>
      </c>
      <c r="E5547" t="s">
        <v>167</v>
      </c>
      <c r="F5547">
        <v>3</v>
      </c>
      <c r="G5547" t="str">
        <f>VLOOKUP(Table1[[#This Row],[Week]],MonthWeek,3,FALSE)</f>
        <v>Jan</v>
      </c>
      <c r="H5547" s="42">
        <v>0.15</v>
      </c>
      <c r="I5547" s="4">
        <f>VLOOKUP(Table1[[#This Row],[Week]],WeekDays,2,FALSE)*Table1[[#This Row],[%]]*0.875</f>
        <v>0.65625</v>
      </c>
      <c r="J554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47" s="42"/>
    </row>
    <row r="5548" spans="1:11" hidden="1" x14ac:dyDescent="0.3">
      <c r="A5548" t="s">
        <v>6</v>
      </c>
      <c r="B5548" t="s">
        <v>77</v>
      </c>
      <c r="D5548" t="s">
        <v>0</v>
      </c>
      <c r="E5548" t="s">
        <v>6</v>
      </c>
      <c r="F5548">
        <v>3</v>
      </c>
      <c r="G5548" t="str">
        <f>VLOOKUP(Table1[[#This Row],[Week]],MonthWeek,3,FALSE)</f>
        <v>Jan</v>
      </c>
      <c r="H5548" s="42">
        <v>0.3</v>
      </c>
      <c r="I5548" s="4">
        <f>VLOOKUP(Table1[[#This Row],[Week]],WeekDays,2,FALSE)*Table1[[#This Row],[%]]*0.875</f>
        <v>1.3125</v>
      </c>
      <c r="J55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548" s="42"/>
    </row>
    <row r="5549" spans="1:11" hidden="1" x14ac:dyDescent="0.3">
      <c r="A5549" t="s">
        <v>6</v>
      </c>
      <c r="B5549" t="s">
        <v>156</v>
      </c>
      <c r="D5549" t="s">
        <v>0</v>
      </c>
      <c r="E5549" t="s">
        <v>6</v>
      </c>
      <c r="F5549">
        <v>3</v>
      </c>
      <c r="G5549" t="str">
        <f>VLOOKUP(Table1[[#This Row],[Week]],MonthWeek,3,FALSE)</f>
        <v>Jan</v>
      </c>
      <c r="H5549" s="42">
        <v>0.05</v>
      </c>
      <c r="I5549" s="4">
        <f>VLOOKUP(Table1[[#This Row],[Week]],WeekDays,2,FALSE)*Table1[[#This Row],[%]]*0.875</f>
        <v>0.21875</v>
      </c>
      <c r="J55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549" s="42"/>
    </row>
    <row r="5550" spans="1:11" hidden="1" x14ac:dyDescent="0.3">
      <c r="A5550" t="s">
        <v>6</v>
      </c>
      <c r="B5550" t="s">
        <v>116</v>
      </c>
      <c r="D5550" t="s">
        <v>0</v>
      </c>
      <c r="E5550" t="s">
        <v>6</v>
      </c>
      <c r="F5550">
        <v>3</v>
      </c>
      <c r="G5550" t="str">
        <f>VLOOKUP(Table1[[#This Row],[Week]],MonthWeek,3,FALSE)</f>
        <v>Jan</v>
      </c>
      <c r="H5550" s="42">
        <v>0.4</v>
      </c>
      <c r="I5550" s="4">
        <f>VLOOKUP(Table1[[#This Row],[Week]],WeekDays,2,FALSE)*Table1[[#This Row],[%]]*0.875</f>
        <v>1.75</v>
      </c>
      <c r="J55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550" s="42"/>
    </row>
    <row r="5551" spans="1:11" hidden="1" x14ac:dyDescent="0.3">
      <c r="A5551" t="s">
        <v>6</v>
      </c>
      <c r="B5551" t="s">
        <v>28</v>
      </c>
      <c r="D5551" t="s">
        <v>0</v>
      </c>
      <c r="E5551" t="s">
        <v>6</v>
      </c>
      <c r="F5551">
        <v>3</v>
      </c>
      <c r="G5551" t="str">
        <f>VLOOKUP(Table1[[#This Row],[Week]],MonthWeek,3,FALSE)</f>
        <v>Jan</v>
      </c>
      <c r="H5551" s="42">
        <v>0.4</v>
      </c>
      <c r="I5551" s="4">
        <f>VLOOKUP(Table1[[#This Row],[Week]],WeekDays,2,FALSE)*Table1[[#This Row],[%]]*0.875</f>
        <v>1.75</v>
      </c>
      <c r="J55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551" s="42"/>
    </row>
    <row r="5552" spans="1:11" hidden="1" x14ac:dyDescent="0.3">
      <c r="A5552" t="s">
        <v>4</v>
      </c>
      <c r="B5552" t="s">
        <v>29</v>
      </c>
      <c r="D5552" t="s">
        <v>0</v>
      </c>
      <c r="E5552" t="s">
        <v>4</v>
      </c>
      <c r="F5552">
        <v>3</v>
      </c>
      <c r="G5552" t="str">
        <f>VLOOKUP(Table1[[#This Row],[Week]],MonthWeek,3,FALSE)</f>
        <v>Jan</v>
      </c>
      <c r="H5552" s="42">
        <v>0.2</v>
      </c>
      <c r="I5552" s="4">
        <f>VLOOKUP(Table1[[#This Row],[Week]],WeekDays,2,FALSE)*Table1[[#This Row],[%]]*0.875</f>
        <v>0.875</v>
      </c>
      <c r="J55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52" s="42"/>
    </row>
    <row r="5553" spans="1:11" hidden="1" x14ac:dyDescent="0.3">
      <c r="A5553" t="s">
        <v>4</v>
      </c>
      <c r="B5553" t="s">
        <v>95</v>
      </c>
      <c r="D5553" t="s">
        <v>0</v>
      </c>
      <c r="E5553" t="s">
        <v>4</v>
      </c>
      <c r="F5553">
        <v>3</v>
      </c>
      <c r="G5553" t="str">
        <f>VLOOKUP(Table1[[#This Row],[Week]],MonthWeek,3,FALSE)</f>
        <v>Jan</v>
      </c>
      <c r="H5553" s="42">
        <v>0.2</v>
      </c>
      <c r="I5553" s="4">
        <f>VLOOKUP(Table1[[#This Row],[Week]],WeekDays,2,FALSE)*Table1[[#This Row],[%]]*0.875</f>
        <v>0.875</v>
      </c>
      <c r="J55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53" s="42"/>
    </row>
    <row r="5554" spans="1:11" hidden="1" x14ac:dyDescent="0.3">
      <c r="A5554" t="s">
        <v>13</v>
      </c>
      <c r="B5554" t="s">
        <v>67</v>
      </c>
      <c r="D5554" t="s">
        <v>0</v>
      </c>
      <c r="E5554" t="s">
        <v>13</v>
      </c>
      <c r="F5554">
        <v>3</v>
      </c>
      <c r="G5554" t="str">
        <f>VLOOKUP(Table1[[#This Row],[Week]],MonthWeek,3,FALSE)</f>
        <v>Jan</v>
      </c>
      <c r="H5554" s="42">
        <v>0.1</v>
      </c>
      <c r="I5554" s="4">
        <f>VLOOKUP(Table1[[#This Row],[Week]],WeekDays,2,FALSE)*Table1[[#This Row],[%]]*0.875</f>
        <v>0.4375</v>
      </c>
      <c r="J55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554" s="42"/>
    </row>
    <row r="5555" spans="1:11" hidden="1" x14ac:dyDescent="0.3">
      <c r="A5555" t="s">
        <v>13</v>
      </c>
      <c r="B5555" t="s">
        <v>90</v>
      </c>
      <c r="D5555" t="s">
        <v>0</v>
      </c>
      <c r="E5555" t="s">
        <v>13</v>
      </c>
      <c r="F5555">
        <v>3</v>
      </c>
      <c r="G5555" t="str">
        <f>VLOOKUP(Table1[[#This Row],[Week]],MonthWeek,3,FALSE)</f>
        <v>Jan</v>
      </c>
      <c r="H5555" s="42">
        <v>0.15</v>
      </c>
      <c r="I5555" s="4">
        <f>VLOOKUP(Table1[[#This Row],[Week]],WeekDays,2,FALSE)*Table1[[#This Row],[%]]*0.875</f>
        <v>0.65625</v>
      </c>
      <c r="J55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555" s="42"/>
    </row>
    <row r="5556" spans="1:11" hidden="1" x14ac:dyDescent="0.3">
      <c r="A5556" t="s">
        <v>13</v>
      </c>
      <c r="B5556" t="s">
        <v>59</v>
      </c>
      <c r="D5556" t="s">
        <v>0</v>
      </c>
      <c r="E5556" t="s">
        <v>13</v>
      </c>
      <c r="F5556">
        <v>3</v>
      </c>
      <c r="G5556" t="str">
        <f>VLOOKUP(Table1[[#This Row],[Week]],MonthWeek,3,FALSE)</f>
        <v>Jan</v>
      </c>
      <c r="H5556" s="42">
        <v>0.15</v>
      </c>
      <c r="I5556" s="4">
        <f>VLOOKUP(Table1[[#This Row],[Week]],WeekDays,2,FALSE)*Table1[[#This Row],[%]]*0.875</f>
        <v>0.65625</v>
      </c>
      <c r="J55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556" s="42"/>
    </row>
    <row r="5557" spans="1:11" hidden="1" x14ac:dyDescent="0.3">
      <c r="A5557" t="s">
        <v>4</v>
      </c>
      <c r="B5557" t="s">
        <v>45</v>
      </c>
      <c r="D5557" t="s">
        <v>0</v>
      </c>
      <c r="E5557" t="s">
        <v>4</v>
      </c>
      <c r="F5557">
        <v>3</v>
      </c>
      <c r="G5557" t="str">
        <f>VLOOKUP(Table1[[#This Row],[Week]],MonthWeek,3,FALSE)</f>
        <v>Jan</v>
      </c>
      <c r="H5557" s="42">
        <v>0.2</v>
      </c>
      <c r="I5557" s="4">
        <f>VLOOKUP(Table1[[#This Row],[Week]],WeekDays,2,FALSE)*Table1[[#This Row],[%]]*0.875</f>
        <v>0.875</v>
      </c>
      <c r="J55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57" s="42"/>
    </row>
    <row r="5558" spans="1:11" hidden="1" x14ac:dyDescent="0.3">
      <c r="A5558" t="s">
        <v>13</v>
      </c>
      <c r="B5558" t="s">
        <v>98</v>
      </c>
      <c r="D5558" t="s">
        <v>0</v>
      </c>
      <c r="E5558" t="s">
        <v>13</v>
      </c>
      <c r="F5558">
        <v>3</v>
      </c>
      <c r="G5558" t="str">
        <f>VLOOKUP(Table1[[#This Row],[Week]],MonthWeek,3,FALSE)</f>
        <v>Jan</v>
      </c>
      <c r="H5558" s="42">
        <v>0.15</v>
      </c>
      <c r="I5558" s="4">
        <f>VLOOKUP(Table1[[#This Row],[Week]],WeekDays,2,FALSE)*Table1[[#This Row],[%]]*0.875</f>
        <v>0.65625</v>
      </c>
      <c r="J55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558" s="42"/>
    </row>
    <row r="5559" spans="1:11" hidden="1" x14ac:dyDescent="0.3">
      <c r="A5559" t="s">
        <v>4</v>
      </c>
      <c r="B5559" t="s">
        <v>32</v>
      </c>
      <c r="D5559" t="s">
        <v>0</v>
      </c>
      <c r="E5559" t="s">
        <v>4</v>
      </c>
      <c r="F5559">
        <v>3</v>
      </c>
      <c r="G5559" t="str">
        <f>VLOOKUP(Table1[[#This Row],[Week]],MonthWeek,3,FALSE)</f>
        <v>Jan</v>
      </c>
      <c r="H5559" s="42"/>
      <c r="I5559" s="4">
        <f>VLOOKUP(Table1[[#This Row],[Week]],WeekDays,2,FALSE)*Table1[[#This Row],[%]]*0.875</f>
        <v>0</v>
      </c>
      <c r="J55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59" s="42"/>
    </row>
    <row r="5560" spans="1:11" hidden="1" x14ac:dyDescent="0.3">
      <c r="A5560" t="s">
        <v>6</v>
      </c>
      <c r="B5560" t="s">
        <v>56</v>
      </c>
      <c r="D5560" t="s">
        <v>0</v>
      </c>
      <c r="E5560" t="s">
        <v>6</v>
      </c>
      <c r="F5560">
        <v>3</v>
      </c>
      <c r="G5560" t="str">
        <f>VLOOKUP(Table1[[#This Row],[Week]],MonthWeek,3,FALSE)</f>
        <v>Jan</v>
      </c>
      <c r="H5560" s="42">
        <v>0.2</v>
      </c>
      <c r="I5560" s="4">
        <f>VLOOKUP(Table1[[#This Row],[Week]],WeekDays,2,FALSE)*Table1[[#This Row],[%]]*0.875</f>
        <v>0.875</v>
      </c>
      <c r="J55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60" s="42"/>
    </row>
    <row r="5561" spans="1:11" hidden="1" x14ac:dyDescent="0.3">
      <c r="A5561" t="s">
        <v>6</v>
      </c>
      <c r="B5561" t="s">
        <v>111</v>
      </c>
      <c r="D5561" t="s">
        <v>0</v>
      </c>
      <c r="E5561" t="s">
        <v>6</v>
      </c>
      <c r="F5561">
        <v>3</v>
      </c>
      <c r="G5561" t="str">
        <f>VLOOKUP(Table1[[#This Row],[Week]],MonthWeek,3,FALSE)</f>
        <v>Jan</v>
      </c>
      <c r="H5561" s="42">
        <v>0.4</v>
      </c>
      <c r="I5561" s="4">
        <f>VLOOKUP(Table1[[#This Row],[Week]],WeekDays,2,FALSE)*Table1[[#This Row],[%]]*0.875</f>
        <v>1.75</v>
      </c>
      <c r="J55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561" s="42"/>
    </row>
    <row r="5562" spans="1:11" hidden="1" x14ac:dyDescent="0.3">
      <c r="A5562" t="s">
        <v>6</v>
      </c>
      <c r="B5562" t="s">
        <v>97</v>
      </c>
      <c r="D5562" t="s">
        <v>0</v>
      </c>
      <c r="E5562" t="s">
        <v>6</v>
      </c>
      <c r="F5562">
        <v>3</v>
      </c>
      <c r="G5562" t="str">
        <f>VLOOKUP(Table1[[#This Row],[Week]],MonthWeek,3,FALSE)</f>
        <v>Jan</v>
      </c>
      <c r="H5562" s="42">
        <v>0.2</v>
      </c>
      <c r="I5562" s="4">
        <f>VLOOKUP(Table1[[#This Row],[Week]],WeekDays,2,FALSE)*Table1[[#This Row],[%]]*0.875</f>
        <v>0.875</v>
      </c>
      <c r="J55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62" s="42"/>
    </row>
    <row r="5563" spans="1:11" hidden="1" x14ac:dyDescent="0.3">
      <c r="A5563" t="s">
        <v>13</v>
      </c>
      <c r="B5563" t="s">
        <v>69</v>
      </c>
      <c r="D5563" t="s">
        <v>0</v>
      </c>
      <c r="E5563" t="s">
        <v>13</v>
      </c>
      <c r="F5563">
        <v>3</v>
      </c>
      <c r="G5563" t="str">
        <f>VLOOKUP(Table1[[#This Row],[Week]],MonthWeek,3,FALSE)</f>
        <v>Jan</v>
      </c>
      <c r="H5563" s="42">
        <v>0.15</v>
      </c>
      <c r="I5563" s="4">
        <f>VLOOKUP(Table1[[#This Row],[Week]],WeekDays,2,FALSE)*Table1[[#This Row],[%]]*0.875</f>
        <v>0.65625</v>
      </c>
      <c r="J55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563" s="42"/>
    </row>
    <row r="5564" spans="1:11" hidden="1" x14ac:dyDescent="0.3">
      <c r="A5564" t="s">
        <v>14</v>
      </c>
      <c r="B5564" t="s">
        <v>60</v>
      </c>
      <c r="D5564" t="s">
        <v>0</v>
      </c>
      <c r="E5564" t="s">
        <v>167</v>
      </c>
      <c r="F5564">
        <v>3</v>
      </c>
      <c r="G5564" t="str">
        <f>VLOOKUP(Table1[[#This Row],[Week]],MonthWeek,3,FALSE)</f>
        <v>Jan</v>
      </c>
      <c r="H5564" s="42">
        <v>0.2</v>
      </c>
      <c r="I5564" s="4">
        <f>VLOOKUP(Table1[[#This Row],[Week]],WeekDays,2,FALSE)*Table1[[#This Row],[%]]*0.875</f>
        <v>0.875</v>
      </c>
      <c r="J556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64" s="42"/>
    </row>
    <row r="5565" spans="1:11" hidden="1" x14ac:dyDescent="0.3">
      <c r="A5565" t="s">
        <v>14</v>
      </c>
      <c r="B5565" t="s">
        <v>91</v>
      </c>
      <c r="D5565" t="s">
        <v>17</v>
      </c>
      <c r="E5565" t="s">
        <v>120</v>
      </c>
      <c r="F5565">
        <v>3</v>
      </c>
      <c r="G5565" t="str">
        <f>VLOOKUP(Table1[[#This Row],[Week]],MonthWeek,3,FALSE)</f>
        <v>Jan</v>
      </c>
      <c r="H5565" s="42">
        <v>0.3</v>
      </c>
      <c r="I5565" s="4">
        <f>VLOOKUP(Table1[[#This Row],[Week]],WeekDays,2,FALSE)*Table1[[#This Row],[%]]*0.875</f>
        <v>1.3125</v>
      </c>
      <c r="J55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565" s="42"/>
    </row>
    <row r="5566" spans="1:11" hidden="1" x14ac:dyDescent="0.3">
      <c r="A5566" t="s">
        <v>14</v>
      </c>
      <c r="B5566" t="s">
        <v>91</v>
      </c>
      <c r="D5566" t="s">
        <v>17</v>
      </c>
      <c r="E5566" t="s">
        <v>72</v>
      </c>
      <c r="F5566">
        <v>3</v>
      </c>
      <c r="G5566" t="str">
        <f>VLOOKUP(Table1[[#This Row],[Week]],MonthWeek,3,FALSE)</f>
        <v>Jan</v>
      </c>
      <c r="H5566" s="42">
        <v>0.05</v>
      </c>
      <c r="I5566" s="4">
        <f>VLOOKUP(Table1[[#This Row],[Week]],WeekDays,2,FALSE)*Table1[[#This Row],[%]]*0.875</f>
        <v>0.21875</v>
      </c>
      <c r="J55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566" s="42"/>
    </row>
    <row r="5567" spans="1:11" hidden="1" x14ac:dyDescent="0.3">
      <c r="A5567" t="s">
        <v>5</v>
      </c>
      <c r="B5567" t="s">
        <v>30</v>
      </c>
      <c r="D5567" t="s">
        <v>17</v>
      </c>
      <c r="E5567" t="s">
        <v>101</v>
      </c>
      <c r="F5567">
        <v>3</v>
      </c>
      <c r="G5567" t="str">
        <f>VLOOKUP(Table1[[#This Row],[Week]],MonthWeek,3,FALSE)</f>
        <v>Jan</v>
      </c>
      <c r="H5567" s="42">
        <v>1</v>
      </c>
      <c r="I5567" s="4">
        <f>VLOOKUP(Table1[[#This Row],[Week]],WeekDays,2,FALSE)*Table1[[#This Row],[%]]*0.875</f>
        <v>4.375</v>
      </c>
      <c r="J55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567" s="42"/>
    </row>
    <row r="5568" spans="1:11" hidden="1" x14ac:dyDescent="0.3">
      <c r="A5568" t="s">
        <v>5</v>
      </c>
      <c r="B5568" t="s">
        <v>30</v>
      </c>
      <c r="D5568" t="s">
        <v>17</v>
      </c>
      <c r="E5568" t="s">
        <v>38</v>
      </c>
      <c r="F5568">
        <v>3</v>
      </c>
      <c r="G5568" t="str">
        <f>VLOOKUP(Table1[[#This Row],[Week]],MonthWeek,3,FALSE)</f>
        <v>Jan</v>
      </c>
      <c r="H5568" s="42">
        <v>1</v>
      </c>
      <c r="I5568" s="4">
        <f>VLOOKUP(Table1[[#This Row],[Week]],WeekDays,2,FALSE)*Table1[[#This Row],[%]]*0.875</f>
        <v>4.375</v>
      </c>
      <c r="J55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568" s="42"/>
    </row>
    <row r="5569" spans="1:11" hidden="1" x14ac:dyDescent="0.3">
      <c r="A5569" t="s">
        <v>5</v>
      </c>
      <c r="B5569" t="s">
        <v>30</v>
      </c>
      <c r="D5569" t="s">
        <v>17</v>
      </c>
      <c r="E5569" t="s">
        <v>62</v>
      </c>
      <c r="F5569">
        <v>3</v>
      </c>
      <c r="G5569" t="str">
        <f>VLOOKUP(Table1[[#This Row],[Week]],MonthWeek,3,FALSE)</f>
        <v>Jan</v>
      </c>
      <c r="H5569" s="42">
        <v>0.3</v>
      </c>
      <c r="I5569" s="4">
        <f>VLOOKUP(Table1[[#This Row],[Week]],WeekDays,2,FALSE)*Table1[[#This Row],[%]]*0.875</f>
        <v>1.3125</v>
      </c>
      <c r="J55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569" s="42"/>
    </row>
    <row r="5570" spans="1:11" hidden="1" x14ac:dyDescent="0.3">
      <c r="A5570" t="s">
        <v>14</v>
      </c>
      <c r="B5570" t="s">
        <v>168</v>
      </c>
      <c r="D5570" t="s">
        <v>17</v>
      </c>
      <c r="E5570" t="s">
        <v>120</v>
      </c>
      <c r="F5570">
        <v>3</v>
      </c>
      <c r="G5570" t="str">
        <f>VLOOKUP(Table1[[#This Row],[Week]],MonthWeek,3,FALSE)</f>
        <v>Jan</v>
      </c>
      <c r="H5570" s="42"/>
      <c r="I5570" s="4">
        <f>VLOOKUP(Table1[[#This Row],[Week]],WeekDays,2,FALSE)*Table1[[#This Row],[%]]*0.875</f>
        <v>0</v>
      </c>
      <c r="J55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70" s="42"/>
    </row>
    <row r="5571" spans="1:11" hidden="1" x14ac:dyDescent="0.3">
      <c r="A5571" t="s">
        <v>14</v>
      </c>
      <c r="B5571" t="s">
        <v>168</v>
      </c>
      <c r="D5571" t="s">
        <v>17</v>
      </c>
      <c r="E5571" t="s">
        <v>72</v>
      </c>
      <c r="F5571">
        <v>3</v>
      </c>
      <c r="G5571" t="str">
        <f>VLOOKUP(Table1[[#This Row],[Week]],MonthWeek,3,FALSE)</f>
        <v>Jan</v>
      </c>
      <c r="H5571" s="42"/>
      <c r="I5571" s="4">
        <f>VLOOKUP(Table1[[#This Row],[Week]],WeekDays,2,FALSE)*Table1[[#This Row],[%]]*0.875</f>
        <v>0</v>
      </c>
      <c r="J55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71" s="42"/>
    </row>
    <row r="5572" spans="1:11" hidden="1" x14ac:dyDescent="0.3">
      <c r="A5572" t="s">
        <v>14</v>
      </c>
      <c r="B5572" t="s">
        <v>168</v>
      </c>
      <c r="D5572" t="s">
        <v>17</v>
      </c>
      <c r="E5572" t="s">
        <v>79</v>
      </c>
      <c r="F5572">
        <v>3</v>
      </c>
      <c r="G5572" t="str">
        <f>VLOOKUP(Table1[[#This Row],[Week]],MonthWeek,3,FALSE)</f>
        <v>Jan</v>
      </c>
      <c r="H5572" s="42"/>
      <c r="I5572" s="4">
        <f>VLOOKUP(Table1[[#This Row],[Week]],WeekDays,2,FALSE)*Table1[[#This Row],[%]]*0.875</f>
        <v>0</v>
      </c>
      <c r="J55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72" s="42"/>
    </row>
    <row r="5573" spans="1:11" hidden="1" x14ac:dyDescent="0.3">
      <c r="A5573" t="s">
        <v>14</v>
      </c>
      <c r="B5573" t="s">
        <v>168</v>
      </c>
      <c r="D5573" t="s">
        <v>17</v>
      </c>
      <c r="E5573" t="s">
        <v>171</v>
      </c>
      <c r="F5573">
        <v>3</v>
      </c>
      <c r="G5573" t="str">
        <f>VLOOKUP(Table1[[#This Row],[Week]],MonthWeek,3,FALSE)</f>
        <v>Jan</v>
      </c>
      <c r="H5573" s="42"/>
      <c r="I5573" s="4">
        <f>VLOOKUP(Table1[[#This Row],[Week]],WeekDays,2,FALSE)*Table1[[#This Row],[%]]*0.875</f>
        <v>0</v>
      </c>
      <c r="J557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73" s="42"/>
    </row>
    <row r="5574" spans="1:11" hidden="1" x14ac:dyDescent="0.3">
      <c r="A5574" t="s">
        <v>4</v>
      </c>
      <c r="B5574" t="s">
        <v>104</v>
      </c>
      <c r="D5574" t="s">
        <v>17</v>
      </c>
      <c r="E5574" t="s">
        <v>62</v>
      </c>
      <c r="F5574">
        <v>3</v>
      </c>
      <c r="G5574" t="str">
        <f>VLOOKUP(Table1[[#This Row],[Week]],MonthWeek,3,FALSE)</f>
        <v>Jan</v>
      </c>
      <c r="H5574" s="42">
        <v>0.2</v>
      </c>
      <c r="I5574" s="4">
        <f>VLOOKUP(Table1[[#This Row],[Week]],WeekDays,2,FALSE)*Table1[[#This Row],[%]]*0.875</f>
        <v>0.875</v>
      </c>
      <c r="J55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574" s="42"/>
    </row>
    <row r="5575" spans="1:11" hidden="1" x14ac:dyDescent="0.3">
      <c r="A5575" t="s">
        <v>4</v>
      </c>
      <c r="B5575" t="s">
        <v>165</v>
      </c>
      <c r="D5575" t="s">
        <v>17</v>
      </c>
      <c r="E5575" t="s">
        <v>79</v>
      </c>
      <c r="F5575">
        <v>3</v>
      </c>
      <c r="G5575" t="str">
        <f>VLOOKUP(Table1[[#This Row],[Week]],MonthWeek,3,FALSE)</f>
        <v>Jan</v>
      </c>
      <c r="H5575" s="42">
        <v>0.25</v>
      </c>
      <c r="I5575" s="4">
        <f>VLOOKUP(Table1[[#This Row],[Week]],WeekDays,2,FALSE)*Table1[[#This Row],[%]]*0.875</f>
        <v>1.09375</v>
      </c>
      <c r="J55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75" s="42"/>
    </row>
    <row r="5576" spans="1:11" hidden="1" x14ac:dyDescent="0.3">
      <c r="A5576" t="s">
        <v>6</v>
      </c>
      <c r="B5576" t="s">
        <v>33</v>
      </c>
      <c r="D5576" t="s">
        <v>17</v>
      </c>
      <c r="E5576" t="s">
        <v>79</v>
      </c>
      <c r="F5576">
        <v>3</v>
      </c>
      <c r="G5576" t="str">
        <f>VLOOKUP(Table1[[#This Row],[Week]],MonthWeek,3,FALSE)</f>
        <v>Jan</v>
      </c>
      <c r="H5576" s="42"/>
      <c r="I5576" s="4">
        <f>VLOOKUP(Table1[[#This Row],[Week]],WeekDays,2,FALSE)*Table1[[#This Row],[%]]*0.875</f>
        <v>0</v>
      </c>
      <c r="J55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76" s="42"/>
    </row>
    <row r="5577" spans="1:11" hidden="1" x14ac:dyDescent="0.3">
      <c r="A5577" t="s">
        <v>6</v>
      </c>
      <c r="B5577" t="s">
        <v>33</v>
      </c>
      <c r="D5577" t="s">
        <v>17</v>
      </c>
      <c r="E5577" t="s">
        <v>62</v>
      </c>
      <c r="F5577">
        <v>3</v>
      </c>
      <c r="G5577" t="str">
        <f>VLOOKUP(Table1[[#This Row],[Week]],MonthWeek,3,FALSE)</f>
        <v>Jan</v>
      </c>
      <c r="H5577" s="42"/>
      <c r="I5577" s="4">
        <f>VLOOKUP(Table1[[#This Row],[Week]],WeekDays,2,FALSE)*Table1[[#This Row],[%]]*0.875</f>
        <v>0</v>
      </c>
      <c r="J55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77" s="42"/>
    </row>
    <row r="5578" spans="1:11" hidden="1" x14ac:dyDescent="0.3">
      <c r="A5578" t="s">
        <v>14</v>
      </c>
      <c r="B5578" t="s">
        <v>99</v>
      </c>
      <c r="D5578" t="s">
        <v>17</v>
      </c>
      <c r="E5578" t="s">
        <v>107</v>
      </c>
      <c r="F5578">
        <v>3</v>
      </c>
      <c r="G5578" t="str">
        <f>VLOOKUP(Table1[[#This Row],[Week]],MonthWeek,3,FALSE)</f>
        <v>Jan</v>
      </c>
      <c r="H5578" s="42">
        <v>0.1</v>
      </c>
      <c r="I5578" s="4">
        <f>VLOOKUP(Table1[[#This Row],[Week]],WeekDays,2,FALSE)*Table1[[#This Row],[%]]*0.875</f>
        <v>0.4375</v>
      </c>
      <c r="J55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578" s="42"/>
    </row>
    <row r="5579" spans="1:11" hidden="1" x14ac:dyDescent="0.3">
      <c r="A5579" t="s">
        <v>14</v>
      </c>
      <c r="B5579" t="s">
        <v>99</v>
      </c>
      <c r="D5579" t="s">
        <v>17</v>
      </c>
      <c r="E5579" t="s">
        <v>50</v>
      </c>
      <c r="F5579">
        <v>3</v>
      </c>
      <c r="G5579" t="str">
        <f>VLOOKUP(Table1[[#This Row],[Week]],MonthWeek,3,FALSE)</f>
        <v>Jan</v>
      </c>
      <c r="H5579" s="42">
        <v>0.5</v>
      </c>
      <c r="I5579" s="4">
        <f>VLOOKUP(Table1[[#This Row],[Week]],WeekDays,2,FALSE)*Table1[[#This Row],[%]]*0.875</f>
        <v>2.1875</v>
      </c>
      <c r="J55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579" s="42"/>
    </row>
    <row r="5580" spans="1:11" hidden="1" x14ac:dyDescent="0.3">
      <c r="A5580" t="s">
        <v>14</v>
      </c>
      <c r="B5580" t="s">
        <v>36</v>
      </c>
      <c r="D5580" t="s">
        <v>17</v>
      </c>
      <c r="E5580" t="s">
        <v>120</v>
      </c>
      <c r="F5580">
        <v>3</v>
      </c>
      <c r="G5580" t="str">
        <f>VLOOKUP(Table1[[#This Row],[Week]],MonthWeek,3,FALSE)</f>
        <v>Jan</v>
      </c>
      <c r="H5580" s="42">
        <v>0.3</v>
      </c>
      <c r="I5580" s="4">
        <f>VLOOKUP(Table1[[#This Row],[Week]],WeekDays,2,FALSE)*Table1[[#This Row],[%]]*0.875</f>
        <v>1.3125</v>
      </c>
      <c r="J55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580" s="42"/>
    </row>
    <row r="5581" spans="1:11" hidden="1" x14ac:dyDescent="0.3">
      <c r="A5581" t="s">
        <v>13</v>
      </c>
      <c r="B5581" t="s">
        <v>47</v>
      </c>
      <c r="D5581" t="s">
        <v>17</v>
      </c>
      <c r="E5581" t="s">
        <v>72</v>
      </c>
      <c r="F5581">
        <v>3</v>
      </c>
      <c r="G5581" t="str">
        <f>VLOOKUP(Table1[[#This Row],[Week]],MonthWeek,3,FALSE)</f>
        <v>Jan</v>
      </c>
      <c r="H5581" s="42">
        <v>0.2</v>
      </c>
      <c r="I5581" s="4">
        <f>VLOOKUP(Table1[[#This Row],[Week]],WeekDays,2,FALSE)*Table1[[#This Row],[%]]*0.875</f>
        <v>0.875</v>
      </c>
      <c r="J55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81" s="42"/>
    </row>
    <row r="5582" spans="1:11" hidden="1" x14ac:dyDescent="0.3">
      <c r="A5582" t="s">
        <v>13</v>
      </c>
      <c r="B5582" t="s">
        <v>47</v>
      </c>
      <c r="D5582" t="s">
        <v>17</v>
      </c>
      <c r="E5582" t="s">
        <v>171</v>
      </c>
      <c r="F5582">
        <v>3</v>
      </c>
      <c r="G5582" t="str">
        <f>VLOOKUP(Table1[[#This Row],[Week]],MonthWeek,3,FALSE)</f>
        <v>Jan</v>
      </c>
      <c r="H5582" s="42"/>
      <c r="I5582" s="4">
        <f>VLOOKUP(Table1[[#This Row],[Week]],WeekDays,2,FALSE)*Table1[[#This Row],[%]]*0.875</f>
        <v>0</v>
      </c>
      <c r="J558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82" s="42"/>
    </row>
    <row r="5583" spans="1:11" hidden="1" x14ac:dyDescent="0.3">
      <c r="A5583" t="s">
        <v>4</v>
      </c>
      <c r="B5583" t="s">
        <v>65</v>
      </c>
      <c r="D5583" t="s">
        <v>17</v>
      </c>
      <c r="E5583" t="s">
        <v>118</v>
      </c>
      <c r="F5583">
        <v>3</v>
      </c>
      <c r="G5583" t="str">
        <f>VLOOKUP(Table1[[#This Row],[Week]],MonthWeek,3,FALSE)</f>
        <v>Jan</v>
      </c>
      <c r="H5583" s="42">
        <v>0.2</v>
      </c>
      <c r="I5583" s="4">
        <f>VLOOKUP(Table1[[#This Row],[Week]],WeekDays,2,FALSE)*Table1[[#This Row],[%]]*0.875</f>
        <v>0.875</v>
      </c>
      <c r="J55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583" s="42"/>
    </row>
    <row r="5584" spans="1:11" hidden="1" x14ac:dyDescent="0.3">
      <c r="A5584" t="s">
        <v>5</v>
      </c>
      <c r="B5584" t="s">
        <v>83</v>
      </c>
      <c r="D5584" t="s">
        <v>17</v>
      </c>
      <c r="E5584" t="s">
        <v>38</v>
      </c>
      <c r="F5584">
        <v>3</v>
      </c>
      <c r="G5584" t="str">
        <f>VLOOKUP(Table1[[#This Row],[Week]],MonthWeek,3,FALSE)</f>
        <v>Jan</v>
      </c>
      <c r="H5584" s="42"/>
      <c r="I5584" s="4">
        <f>VLOOKUP(Table1[[#This Row],[Week]],WeekDays,2,FALSE)*Table1[[#This Row],[%]]*0.875</f>
        <v>0</v>
      </c>
      <c r="J55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84" s="42"/>
    </row>
    <row r="5585" spans="1:11" hidden="1" x14ac:dyDescent="0.3">
      <c r="A5585" t="s">
        <v>5</v>
      </c>
      <c r="B5585" t="s">
        <v>83</v>
      </c>
      <c r="D5585" t="s">
        <v>17</v>
      </c>
      <c r="E5585" t="s">
        <v>113</v>
      </c>
      <c r="F5585">
        <v>3</v>
      </c>
      <c r="G5585" t="str">
        <f>VLOOKUP(Table1[[#This Row],[Week]],MonthWeek,3,FALSE)</f>
        <v>Jan</v>
      </c>
      <c r="H5585" s="42"/>
      <c r="I5585" s="4">
        <f>VLOOKUP(Table1[[#This Row],[Week]],WeekDays,2,FALSE)*Table1[[#This Row],[%]]*0.875</f>
        <v>0</v>
      </c>
      <c r="J55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85" s="42"/>
    </row>
    <row r="5586" spans="1:11" hidden="1" x14ac:dyDescent="0.3">
      <c r="A5586" t="s">
        <v>14</v>
      </c>
      <c r="B5586" t="s">
        <v>70</v>
      </c>
      <c r="D5586" t="s">
        <v>17</v>
      </c>
      <c r="E5586" t="s">
        <v>120</v>
      </c>
      <c r="F5586">
        <v>3</v>
      </c>
      <c r="G5586" t="str">
        <f>VLOOKUP(Table1[[#This Row],[Week]],MonthWeek,3,FALSE)</f>
        <v>Jan</v>
      </c>
      <c r="H5586" s="42">
        <v>0.4</v>
      </c>
      <c r="I5586" s="4">
        <f>VLOOKUP(Table1[[#This Row],[Week]],WeekDays,2,FALSE)*Table1[[#This Row],[%]]*0.875</f>
        <v>1.75</v>
      </c>
      <c r="J55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586" s="42"/>
    </row>
    <row r="5587" spans="1:11" hidden="1" x14ac:dyDescent="0.3">
      <c r="A5587" t="s">
        <v>14</v>
      </c>
      <c r="B5587" t="s">
        <v>70</v>
      </c>
      <c r="D5587" t="s">
        <v>17</v>
      </c>
      <c r="E5587" t="s">
        <v>72</v>
      </c>
      <c r="F5587">
        <v>3</v>
      </c>
      <c r="G5587" t="str">
        <f>VLOOKUP(Table1[[#This Row],[Week]],MonthWeek,3,FALSE)</f>
        <v>Jan</v>
      </c>
      <c r="H5587" s="42">
        <v>0.1</v>
      </c>
      <c r="I5587" s="4">
        <f>VLOOKUP(Table1[[#This Row],[Week]],WeekDays,2,FALSE)*Table1[[#This Row],[%]]*0.875</f>
        <v>0.4375</v>
      </c>
      <c r="J55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587" s="42"/>
    </row>
    <row r="5588" spans="1:11" hidden="1" x14ac:dyDescent="0.3">
      <c r="A5588" t="s">
        <v>6</v>
      </c>
      <c r="B5588" t="s">
        <v>77</v>
      </c>
      <c r="D5588" t="s">
        <v>17</v>
      </c>
      <c r="E5588" t="s">
        <v>107</v>
      </c>
      <c r="F5588">
        <v>3</v>
      </c>
      <c r="G5588" t="str">
        <f>VLOOKUP(Table1[[#This Row],[Week]],MonthWeek,3,FALSE)</f>
        <v>Jan</v>
      </c>
      <c r="H5588" s="42">
        <v>0.3</v>
      </c>
      <c r="I5588" s="4">
        <f>VLOOKUP(Table1[[#This Row],[Week]],WeekDays,2,FALSE)*Table1[[#This Row],[%]]*0.875</f>
        <v>1.3125</v>
      </c>
      <c r="J55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588" s="42"/>
    </row>
    <row r="5589" spans="1:11" hidden="1" x14ac:dyDescent="0.3">
      <c r="A5589" t="s">
        <v>6</v>
      </c>
      <c r="B5589" t="s">
        <v>77</v>
      </c>
      <c r="D5589" t="s">
        <v>17</v>
      </c>
      <c r="E5589" t="s">
        <v>50</v>
      </c>
      <c r="F5589">
        <v>3</v>
      </c>
      <c r="G5589" t="str">
        <f>VLOOKUP(Table1[[#This Row],[Week]],MonthWeek,3,FALSE)</f>
        <v>Jan</v>
      </c>
      <c r="H5589" s="42">
        <v>0.1</v>
      </c>
      <c r="I5589" s="4">
        <f>VLOOKUP(Table1[[#This Row],[Week]],WeekDays,2,FALSE)*Table1[[#This Row],[%]]*0.875</f>
        <v>0.4375</v>
      </c>
      <c r="J55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589" s="42"/>
    </row>
    <row r="5590" spans="1:11" hidden="1" x14ac:dyDescent="0.3">
      <c r="A5590" t="s">
        <v>6</v>
      </c>
      <c r="B5590" t="s">
        <v>156</v>
      </c>
      <c r="D5590" t="s">
        <v>17</v>
      </c>
      <c r="E5590" t="s">
        <v>79</v>
      </c>
      <c r="F5590">
        <v>3</v>
      </c>
      <c r="G5590" t="str">
        <f>VLOOKUP(Table1[[#This Row],[Week]],MonthWeek,3,FALSE)</f>
        <v>Jan</v>
      </c>
      <c r="H5590" s="42"/>
      <c r="I5590" s="4">
        <f>VLOOKUP(Table1[[#This Row],[Week]],WeekDays,2,FALSE)*Table1[[#This Row],[%]]*0.875</f>
        <v>0</v>
      </c>
      <c r="J55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90" s="42"/>
    </row>
    <row r="5591" spans="1:11" hidden="1" x14ac:dyDescent="0.3">
      <c r="A5591" t="s">
        <v>6</v>
      </c>
      <c r="B5591" t="s">
        <v>116</v>
      </c>
      <c r="D5591" t="s">
        <v>17</v>
      </c>
      <c r="E5591" t="s">
        <v>107</v>
      </c>
      <c r="F5591">
        <v>3</v>
      </c>
      <c r="G5591" t="str">
        <f>VLOOKUP(Table1[[#This Row],[Week]],MonthWeek,3,FALSE)</f>
        <v>Jan</v>
      </c>
      <c r="H5591" s="42">
        <v>0.4</v>
      </c>
      <c r="I5591" s="4">
        <f>VLOOKUP(Table1[[#This Row],[Week]],WeekDays,2,FALSE)*Table1[[#This Row],[%]]*0.875</f>
        <v>1.75</v>
      </c>
      <c r="J55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5591" s="42"/>
    </row>
    <row r="5592" spans="1:11" hidden="1" x14ac:dyDescent="0.3">
      <c r="A5592" t="s">
        <v>6</v>
      </c>
      <c r="B5592" t="s">
        <v>116</v>
      </c>
      <c r="D5592" t="s">
        <v>17</v>
      </c>
      <c r="E5592" t="s">
        <v>50</v>
      </c>
      <c r="F5592">
        <v>3</v>
      </c>
      <c r="G5592" t="str">
        <f>VLOOKUP(Table1[[#This Row],[Week]],MonthWeek,3,FALSE)</f>
        <v>Jan</v>
      </c>
      <c r="H5592" s="42">
        <v>0.3</v>
      </c>
      <c r="I5592" s="4">
        <f>VLOOKUP(Table1[[#This Row],[Week]],WeekDays,2,FALSE)*Table1[[#This Row],[%]]*0.875</f>
        <v>1.3125</v>
      </c>
      <c r="J55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592" s="42"/>
    </row>
    <row r="5593" spans="1:11" hidden="1" x14ac:dyDescent="0.3">
      <c r="A5593" t="s">
        <v>6</v>
      </c>
      <c r="B5593" t="s">
        <v>28</v>
      </c>
      <c r="D5593" t="s">
        <v>17</v>
      </c>
      <c r="E5593" t="s">
        <v>79</v>
      </c>
      <c r="F5593">
        <v>3</v>
      </c>
      <c r="G5593" t="str">
        <f>VLOOKUP(Table1[[#This Row],[Week]],MonthWeek,3,FALSE)</f>
        <v>Jan</v>
      </c>
      <c r="H5593" s="42">
        <v>0.3</v>
      </c>
      <c r="I5593" s="4">
        <f>VLOOKUP(Table1[[#This Row],[Week]],WeekDays,2,FALSE)*Table1[[#This Row],[%]]*0.875</f>
        <v>1.3125</v>
      </c>
      <c r="J55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593" s="42"/>
    </row>
    <row r="5594" spans="1:11" hidden="1" x14ac:dyDescent="0.3">
      <c r="A5594" t="s">
        <v>4</v>
      </c>
      <c r="B5594" t="s">
        <v>29</v>
      </c>
      <c r="D5594" t="s">
        <v>17</v>
      </c>
      <c r="E5594" t="s">
        <v>79</v>
      </c>
      <c r="F5594">
        <v>3</v>
      </c>
      <c r="G5594" t="str">
        <f>VLOOKUP(Table1[[#This Row],[Week]],MonthWeek,3,FALSE)</f>
        <v>Jan</v>
      </c>
      <c r="H5594" s="42">
        <v>0.25</v>
      </c>
      <c r="I5594" s="4">
        <f>VLOOKUP(Table1[[#This Row],[Week]],WeekDays,2,FALSE)*Table1[[#This Row],[%]]*0.875</f>
        <v>1.09375</v>
      </c>
      <c r="J55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94" s="42"/>
    </row>
    <row r="5595" spans="1:11" hidden="1" x14ac:dyDescent="0.3">
      <c r="A5595" t="s">
        <v>4</v>
      </c>
      <c r="B5595" t="s">
        <v>95</v>
      </c>
      <c r="D5595" t="s">
        <v>17</v>
      </c>
      <c r="E5595" t="s">
        <v>118</v>
      </c>
      <c r="F5595">
        <v>3</v>
      </c>
      <c r="G5595" t="str">
        <f>VLOOKUP(Table1[[#This Row],[Week]],MonthWeek,3,FALSE)</f>
        <v>Jan</v>
      </c>
      <c r="H5595" s="42">
        <v>0.25</v>
      </c>
      <c r="I5595" s="4">
        <f>VLOOKUP(Table1[[#This Row],[Week]],WeekDays,2,FALSE)*Table1[[#This Row],[%]]*0.875</f>
        <v>1.09375</v>
      </c>
      <c r="J55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595" s="42"/>
    </row>
    <row r="5596" spans="1:11" hidden="1" x14ac:dyDescent="0.3">
      <c r="A5596" t="s">
        <v>13</v>
      </c>
      <c r="B5596" t="s">
        <v>67</v>
      </c>
      <c r="D5596" t="s">
        <v>17</v>
      </c>
      <c r="E5596" t="s">
        <v>171</v>
      </c>
      <c r="F5596">
        <v>3</v>
      </c>
      <c r="G5596" t="str">
        <f>VLOOKUP(Table1[[#This Row],[Week]],MonthWeek,3,FALSE)</f>
        <v>Jan</v>
      </c>
      <c r="H5596" s="42"/>
      <c r="I5596" s="4">
        <f>VLOOKUP(Table1[[#This Row],[Week]],WeekDays,2,FALSE)*Table1[[#This Row],[%]]*0.875</f>
        <v>0</v>
      </c>
      <c r="J559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96" s="42"/>
    </row>
    <row r="5597" spans="1:11" hidden="1" x14ac:dyDescent="0.3">
      <c r="A5597" t="s">
        <v>13</v>
      </c>
      <c r="B5597" t="s">
        <v>90</v>
      </c>
      <c r="D5597" t="s">
        <v>17</v>
      </c>
      <c r="E5597" t="s">
        <v>171</v>
      </c>
      <c r="F5597">
        <v>3</v>
      </c>
      <c r="G5597" t="str">
        <f>VLOOKUP(Table1[[#This Row],[Week]],MonthWeek,3,FALSE)</f>
        <v>Jan</v>
      </c>
      <c r="H5597" s="42">
        <v>0.1</v>
      </c>
      <c r="I5597" s="4">
        <f>VLOOKUP(Table1[[#This Row],[Week]],WeekDays,2,FALSE)*Table1[[#This Row],[%]]*0.875</f>
        <v>0.4375</v>
      </c>
      <c r="J559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97" s="42"/>
    </row>
    <row r="5598" spans="1:11" hidden="1" x14ac:dyDescent="0.3">
      <c r="A5598" t="s">
        <v>13</v>
      </c>
      <c r="B5598" t="s">
        <v>59</v>
      </c>
      <c r="D5598" t="s">
        <v>17</v>
      </c>
      <c r="E5598" t="s">
        <v>171</v>
      </c>
      <c r="F5598">
        <v>3</v>
      </c>
      <c r="G5598" t="str">
        <f>VLOOKUP(Table1[[#This Row],[Week]],MonthWeek,3,FALSE)</f>
        <v>Jan</v>
      </c>
      <c r="H5598" s="42">
        <v>0.2</v>
      </c>
      <c r="I5598" s="4">
        <f>VLOOKUP(Table1[[#This Row],[Week]],WeekDays,2,FALSE)*Table1[[#This Row],[%]]*0.875</f>
        <v>0.875</v>
      </c>
      <c r="J559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598" s="42"/>
    </row>
    <row r="5599" spans="1:11" hidden="1" x14ac:dyDescent="0.3">
      <c r="A5599" t="s">
        <v>10</v>
      </c>
      <c r="B5599" t="s">
        <v>10</v>
      </c>
      <c r="D5599" t="s">
        <v>17</v>
      </c>
      <c r="E5599" t="s">
        <v>72</v>
      </c>
      <c r="F5599">
        <v>3</v>
      </c>
      <c r="G5599" t="str">
        <f>VLOOKUP(Table1[[#This Row],[Week]],MonthWeek,3,FALSE)</f>
        <v>Jan</v>
      </c>
      <c r="H5599" s="42"/>
      <c r="I5599" s="4">
        <f>VLOOKUP(Table1[[#This Row],[Week]],WeekDays,2,FALSE)*Table1[[#This Row],[%]]*0.875</f>
        <v>0</v>
      </c>
      <c r="J55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599" s="42"/>
    </row>
    <row r="5600" spans="1:11" hidden="1" x14ac:dyDescent="0.3">
      <c r="A5600" t="s">
        <v>10</v>
      </c>
      <c r="B5600" t="s">
        <v>10</v>
      </c>
      <c r="D5600" t="s">
        <v>17</v>
      </c>
      <c r="E5600" t="s">
        <v>79</v>
      </c>
      <c r="F5600">
        <v>3</v>
      </c>
      <c r="G5600" t="str">
        <f>VLOOKUP(Table1[[#This Row],[Week]],MonthWeek,3,FALSE)</f>
        <v>Jan</v>
      </c>
      <c r="H5600" s="42"/>
      <c r="I5600" s="4">
        <f>VLOOKUP(Table1[[#This Row],[Week]],WeekDays,2,FALSE)*Table1[[#This Row],[%]]*0.875</f>
        <v>0</v>
      </c>
      <c r="J56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00" s="42"/>
    </row>
    <row r="5601" spans="1:11" hidden="1" x14ac:dyDescent="0.3">
      <c r="A5601" t="s">
        <v>10</v>
      </c>
      <c r="B5601" t="s">
        <v>10</v>
      </c>
      <c r="D5601" t="s">
        <v>17</v>
      </c>
      <c r="E5601" t="s">
        <v>62</v>
      </c>
      <c r="F5601">
        <v>3</v>
      </c>
      <c r="G5601" t="str">
        <f>VLOOKUP(Table1[[#This Row],[Week]],MonthWeek,3,FALSE)</f>
        <v>Jan</v>
      </c>
      <c r="H5601" s="42"/>
      <c r="I5601" s="4">
        <f>VLOOKUP(Table1[[#This Row],[Week]],WeekDays,2,FALSE)*Table1[[#This Row],[%]]*0.875</f>
        <v>0</v>
      </c>
      <c r="J56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01" s="42"/>
    </row>
    <row r="5602" spans="1:11" hidden="1" x14ac:dyDescent="0.3">
      <c r="A5602" t="s">
        <v>10</v>
      </c>
      <c r="B5602" t="s">
        <v>10</v>
      </c>
      <c r="D5602" t="s">
        <v>17</v>
      </c>
      <c r="E5602" t="s">
        <v>171</v>
      </c>
      <c r="F5602">
        <v>3</v>
      </c>
      <c r="G5602" t="str">
        <f>VLOOKUP(Table1[[#This Row],[Week]],MonthWeek,3,FALSE)</f>
        <v>Jan</v>
      </c>
      <c r="H5602" s="42"/>
      <c r="I5602" s="4">
        <f>VLOOKUP(Table1[[#This Row],[Week]],WeekDays,2,FALSE)*Table1[[#This Row],[%]]*0.875</f>
        <v>0</v>
      </c>
      <c r="J560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02" s="42"/>
    </row>
    <row r="5603" spans="1:11" hidden="1" x14ac:dyDescent="0.3">
      <c r="A5603" t="s">
        <v>4</v>
      </c>
      <c r="B5603" t="s">
        <v>45</v>
      </c>
      <c r="D5603" t="s">
        <v>17</v>
      </c>
      <c r="E5603" t="s">
        <v>118</v>
      </c>
      <c r="F5603">
        <v>3</v>
      </c>
      <c r="G5603" t="str">
        <f>VLOOKUP(Table1[[#This Row],[Week]],MonthWeek,3,FALSE)</f>
        <v>Jan</v>
      </c>
      <c r="H5603" s="42">
        <v>0.25</v>
      </c>
      <c r="I5603" s="4">
        <f>VLOOKUP(Table1[[#This Row],[Week]],WeekDays,2,FALSE)*Table1[[#This Row],[%]]*0.875</f>
        <v>1.09375</v>
      </c>
      <c r="J56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603" s="42"/>
    </row>
    <row r="5604" spans="1:11" hidden="1" x14ac:dyDescent="0.3">
      <c r="A5604" t="s">
        <v>13</v>
      </c>
      <c r="B5604" t="s">
        <v>98</v>
      </c>
      <c r="D5604" t="s">
        <v>17</v>
      </c>
      <c r="E5604" t="s">
        <v>171</v>
      </c>
      <c r="F5604">
        <v>3</v>
      </c>
      <c r="G5604" t="str">
        <f>VLOOKUP(Table1[[#This Row],[Week]],MonthWeek,3,FALSE)</f>
        <v>Jan</v>
      </c>
      <c r="H5604" s="42">
        <v>0.1</v>
      </c>
      <c r="I5604" s="4">
        <f>VLOOKUP(Table1[[#This Row],[Week]],WeekDays,2,FALSE)*Table1[[#This Row],[%]]*0.875</f>
        <v>0.4375</v>
      </c>
      <c r="J560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04" s="42"/>
    </row>
    <row r="5605" spans="1:11" hidden="1" x14ac:dyDescent="0.3">
      <c r="A5605" t="s">
        <v>4</v>
      </c>
      <c r="B5605" t="s">
        <v>32</v>
      </c>
      <c r="D5605" t="s">
        <v>17</v>
      </c>
      <c r="E5605" t="s">
        <v>79</v>
      </c>
      <c r="F5605">
        <v>3</v>
      </c>
      <c r="G5605" t="str">
        <f>VLOOKUP(Table1[[#This Row],[Week]],MonthWeek,3,FALSE)</f>
        <v>Jan</v>
      </c>
      <c r="H5605" s="42"/>
      <c r="I5605" s="4">
        <f>VLOOKUP(Table1[[#This Row],[Week]],WeekDays,2,FALSE)*Table1[[#This Row],[%]]*0.875</f>
        <v>0</v>
      </c>
      <c r="J56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05" s="42"/>
    </row>
    <row r="5606" spans="1:11" hidden="1" x14ac:dyDescent="0.3">
      <c r="A5606" t="s">
        <v>6</v>
      </c>
      <c r="B5606" t="s">
        <v>56</v>
      </c>
      <c r="D5606" t="s">
        <v>17</v>
      </c>
      <c r="E5606" t="s">
        <v>50</v>
      </c>
      <c r="F5606">
        <v>3</v>
      </c>
      <c r="G5606" t="str">
        <f>VLOOKUP(Table1[[#This Row],[Week]],MonthWeek,3,FALSE)</f>
        <v>Jan</v>
      </c>
      <c r="H5606" s="42">
        <v>0.1</v>
      </c>
      <c r="I5606" s="4">
        <f>VLOOKUP(Table1[[#This Row],[Week]],WeekDays,2,FALSE)*Table1[[#This Row],[%]]*0.875</f>
        <v>0.4375</v>
      </c>
      <c r="J56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606" s="42"/>
    </row>
    <row r="5607" spans="1:11" hidden="1" x14ac:dyDescent="0.3">
      <c r="A5607" t="s">
        <v>5</v>
      </c>
      <c r="B5607" t="s">
        <v>46</v>
      </c>
      <c r="D5607" t="s">
        <v>17</v>
      </c>
      <c r="E5607" t="s">
        <v>62</v>
      </c>
      <c r="F5607">
        <v>3</v>
      </c>
      <c r="G5607" t="str">
        <f>VLOOKUP(Table1[[#This Row],[Week]],MonthWeek,3,FALSE)</f>
        <v>Jan</v>
      </c>
      <c r="H5607" s="42">
        <v>0.5</v>
      </c>
      <c r="I5607" s="4">
        <f>VLOOKUP(Table1[[#This Row],[Week]],WeekDays,2,FALSE)*Table1[[#This Row],[%]]*0.875</f>
        <v>2.1875</v>
      </c>
      <c r="J56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607" s="42"/>
    </row>
    <row r="5608" spans="1:11" hidden="1" x14ac:dyDescent="0.3">
      <c r="A5608" t="s">
        <v>6</v>
      </c>
      <c r="B5608" t="s">
        <v>111</v>
      </c>
      <c r="D5608" t="s">
        <v>17</v>
      </c>
      <c r="E5608" t="s">
        <v>79</v>
      </c>
      <c r="F5608">
        <v>3</v>
      </c>
      <c r="G5608" t="str">
        <f>VLOOKUP(Table1[[#This Row],[Week]],MonthWeek,3,FALSE)</f>
        <v>Jan</v>
      </c>
      <c r="H5608" s="42">
        <v>0.4</v>
      </c>
      <c r="I5608" s="4">
        <f>VLOOKUP(Table1[[#This Row],[Week]],WeekDays,2,FALSE)*Table1[[#This Row],[%]]*0.875</f>
        <v>1.75</v>
      </c>
      <c r="J56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5608" s="42"/>
    </row>
    <row r="5609" spans="1:11" hidden="1" x14ac:dyDescent="0.3">
      <c r="A5609" t="s">
        <v>6</v>
      </c>
      <c r="B5609" t="s">
        <v>97</v>
      </c>
      <c r="D5609" t="s">
        <v>17</v>
      </c>
      <c r="E5609" t="s">
        <v>107</v>
      </c>
      <c r="F5609">
        <v>3</v>
      </c>
      <c r="G5609" t="str">
        <f>VLOOKUP(Table1[[#This Row],[Week]],MonthWeek,3,FALSE)</f>
        <v>Jan</v>
      </c>
      <c r="H5609" s="42">
        <v>0.1</v>
      </c>
      <c r="I5609" s="4">
        <f>VLOOKUP(Table1[[#This Row],[Week]],WeekDays,2,FALSE)*Table1[[#This Row],[%]]*0.875</f>
        <v>0.4375</v>
      </c>
      <c r="J56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609" s="42"/>
    </row>
    <row r="5610" spans="1:11" hidden="1" x14ac:dyDescent="0.3">
      <c r="A5610" t="s">
        <v>13</v>
      </c>
      <c r="B5610" t="s">
        <v>69</v>
      </c>
      <c r="D5610" t="s">
        <v>17</v>
      </c>
      <c r="E5610" t="s">
        <v>171</v>
      </c>
      <c r="F5610">
        <v>3</v>
      </c>
      <c r="G5610" t="str">
        <f>VLOOKUP(Table1[[#This Row],[Week]],MonthWeek,3,FALSE)</f>
        <v>Jan</v>
      </c>
      <c r="H5610" s="42">
        <v>0.2</v>
      </c>
      <c r="I5610" s="4">
        <f>VLOOKUP(Table1[[#This Row],[Week]],WeekDays,2,FALSE)*Table1[[#This Row],[%]]*0.875</f>
        <v>0.875</v>
      </c>
      <c r="J561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10" s="42"/>
    </row>
    <row r="5611" spans="1:11" hidden="1" x14ac:dyDescent="0.3">
      <c r="A5611" t="s">
        <v>14</v>
      </c>
      <c r="B5611" t="s">
        <v>60</v>
      </c>
      <c r="D5611" t="s">
        <v>17</v>
      </c>
      <c r="E5611" t="s">
        <v>72</v>
      </c>
      <c r="F5611">
        <v>3</v>
      </c>
      <c r="G5611" t="str">
        <f>VLOOKUP(Table1[[#This Row],[Week]],MonthWeek,3,FALSE)</f>
        <v>Jan</v>
      </c>
      <c r="H5611" s="42">
        <v>0.3</v>
      </c>
      <c r="I5611" s="4">
        <f>VLOOKUP(Table1[[#This Row],[Week]],WeekDays,2,FALSE)*Table1[[#This Row],[%]]*0.875</f>
        <v>1.3125</v>
      </c>
      <c r="J56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611" s="42"/>
    </row>
    <row r="5612" spans="1:11" hidden="1" x14ac:dyDescent="0.3">
      <c r="A5612" t="s">
        <v>14</v>
      </c>
      <c r="B5612" t="s">
        <v>60</v>
      </c>
      <c r="D5612" t="s">
        <v>17</v>
      </c>
      <c r="E5612" t="s">
        <v>72</v>
      </c>
      <c r="F5612">
        <v>3</v>
      </c>
      <c r="G5612" t="str">
        <f>VLOOKUP(Table1[[#This Row],[Week]],MonthWeek,3,FALSE)</f>
        <v>Jan</v>
      </c>
      <c r="H5612" s="42">
        <v>0.2</v>
      </c>
      <c r="I5612" s="4">
        <f>VLOOKUP(Table1[[#This Row],[Week]],WeekDays,2,FALSE)*Table1[[#This Row],[%]]*0.875</f>
        <v>0.875</v>
      </c>
      <c r="J56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612" s="42"/>
    </row>
    <row r="5613" spans="1:11" hidden="1" x14ac:dyDescent="0.3">
      <c r="A5613" t="s">
        <v>14</v>
      </c>
      <c r="B5613" t="s">
        <v>91</v>
      </c>
      <c r="D5613" t="s">
        <v>19</v>
      </c>
      <c r="E5613" t="s">
        <v>51</v>
      </c>
      <c r="F5613">
        <v>4</v>
      </c>
      <c r="G5613" t="str">
        <f>VLOOKUP(Table1[[#This Row],[Week]],MonthWeek,3,FALSE)</f>
        <v>Jan</v>
      </c>
      <c r="H5613" s="42">
        <v>0.3</v>
      </c>
      <c r="I5613" s="4">
        <f>VLOOKUP(Table1[[#This Row],[Week]],WeekDays,2,FALSE)*Table1[[#This Row],[%]]*0.875</f>
        <v>1.3125</v>
      </c>
      <c r="J56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613" s="42"/>
    </row>
    <row r="5614" spans="1:11" hidden="1" x14ac:dyDescent="0.3">
      <c r="A5614" t="s">
        <v>5</v>
      </c>
      <c r="B5614" t="s">
        <v>30</v>
      </c>
      <c r="D5614" t="s">
        <v>19</v>
      </c>
      <c r="E5614" t="s">
        <v>39</v>
      </c>
      <c r="F5614">
        <v>4</v>
      </c>
      <c r="G5614" t="str">
        <f>VLOOKUP(Table1[[#This Row],[Week]],MonthWeek,3,FALSE)</f>
        <v>Jan</v>
      </c>
      <c r="H5614" s="42">
        <v>0.1</v>
      </c>
      <c r="I5614" s="4">
        <f>VLOOKUP(Table1[[#This Row],[Week]],WeekDays,2,FALSE)*Table1[[#This Row],[%]]*0.875</f>
        <v>0.4375</v>
      </c>
      <c r="J56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614" s="42"/>
    </row>
    <row r="5615" spans="1:11" hidden="1" x14ac:dyDescent="0.3">
      <c r="A5615" t="s">
        <v>5</v>
      </c>
      <c r="B5615" t="s">
        <v>30</v>
      </c>
      <c r="D5615" t="s">
        <v>19</v>
      </c>
      <c r="E5615" t="s">
        <v>51</v>
      </c>
      <c r="F5615">
        <v>4</v>
      </c>
      <c r="G5615" t="str">
        <f>VLOOKUP(Table1[[#This Row],[Week]],MonthWeek,3,FALSE)</f>
        <v>Jan</v>
      </c>
      <c r="H5615" s="42">
        <v>0.5</v>
      </c>
      <c r="I5615" s="4">
        <f>VLOOKUP(Table1[[#This Row],[Week]],WeekDays,2,FALSE)*Table1[[#This Row],[%]]*0.875</f>
        <v>2.1875</v>
      </c>
      <c r="J56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615" s="42"/>
    </row>
    <row r="5616" spans="1:11" hidden="1" x14ac:dyDescent="0.3">
      <c r="A5616" t="s">
        <v>4</v>
      </c>
      <c r="B5616" t="s">
        <v>104</v>
      </c>
      <c r="D5616" t="s">
        <v>19</v>
      </c>
      <c r="E5616" t="s">
        <v>102</v>
      </c>
      <c r="F5616">
        <v>4</v>
      </c>
      <c r="G5616" t="str">
        <f>VLOOKUP(Table1[[#This Row],[Week]],MonthWeek,3,FALSE)</f>
        <v>Jan</v>
      </c>
      <c r="H5616" s="42">
        <v>0.15</v>
      </c>
      <c r="I5616" s="4">
        <f>VLOOKUP(Table1[[#This Row],[Week]],WeekDays,2,FALSE)*Table1[[#This Row],[%]]*0.875</f>
        <v>0.65625</v>
      </c>
      <c r="J56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616" s="42"/>
    </row>
    <row r="5617" spans="1:11" hidden="1" x14ac:dyDescent="0.3">
      <c r="A5617" t="s">
        <v>4</v>
      </c>
      <c r="B5617" t="s">
        <v>165</v>
      </c>
      <c r="D5617" t="s">
        <v>19</v>
      </c>
      <c r="E5617" t="s">
        <v>114</v>
      </c>
      <c r="F5617">
        <v>4</v>
      </c>
      <c r="G5617" t="str">
        <f>VLOOKUP(Table1[[#This Row],[Week]],MonthWeek,3,FALSE)</f>
        <v>Jan</v>
      </c>
      <c r="H5617" s="42">
        <v>0.15</v>
      </c>
      <c r="I5617" s="4">
        <f>VLOOKUP(Table1[[#This Row],[Week]],WeekDays,2,FALSE)*Table1[[#This Row],[%]]*0.875</f>
        <v>0.65625</v>
      </c>
      <c r="J56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617" s="42"/>
    </row>
    <row r="5618" spans="1:11" hidden="1" x14ac:dyDescent="0.3">
      <c r="A5618" t="s">
        <v>11</v>
      </c>
      <c r="B5618" t="s">
        <v>11</v>
      </c>
      <c r="D5618" t="s">
        <v>19</v>
      </c>
      <c r="E5618" t="s">
        <v>108</v>
      </c>
      <c r="F5618">
        <v>4</v>
      </c>
      <c r="G5618" t="str">
        <f>VLOOKUP(Table1[[#This Row],[Week]],MonthWeek,3,FALSE)</f>
        <v>Jan</v>
      </c>
      <c r="H5618" s="42"/>
      <c r="I5618" s="4">
        <f>VLOOKUP(Table1[[#This Row],[Week]],WeekDays,2,FALSE)*Table1[[#This Row],[%]]*0.875</f>
        <v>0</v>
      </c>
      <c r="J56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18" s="42"/>
    </row>
    <row r="5619" spans="1:11" hidden="1" x14ac:dyDescent="0.3">
      <c r="A5619" t="s">
        <v>11</v>
      </c>
      <c r="B5619" t="s">
        <v>11</v>
      </c>
      <c r="D5619" t="s">
        <v>19</v>
      </c>
      <c r="E5619" t="s">
        <v>114</v>
      </c>
      <c r="F5619">
        <v>4</v>
      </c>
      <c r="G5619" t="str">
        <f>VLOOKUP(Table1[[#This Row],[Week]],MonthWeek,3,FALSE)</f>
        <v>Jan</v>
      </c>
      <c r="H5619" s="42"/>
      <c r="I5619" s="4">
        <f>VLOOKUP(Table1[[#This Row],[Week]],WeekDays,2,FALSE)*Table1[[#This Row],[%]]*0.875</f>
        <v>0</v>
      </c>
      <c r="J56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19" s="42"/>
    </row>
    <row r="5620" spans="1:11" hidden="1" x14ac:dyDescent="0.3">
      <c r="A5620" t="s">
        <v>11</v>
      </c>
      <c r="B5620" t="s">
        <v>11</v>
      </c>
      <c r="D5620" t="s">
        <v>19</v>
      </c>
      <c r="E5620" t="s">
        <v>102</v>
      </c>
      <c r="F5620">
        <v>4</v>
      </c>
      <c r="G5620" t="str">
        <f>VLOOKUP(Table1[[#This Row],[Week]],MonthWeek,3,FALSE)</f>
        <v>Jan</v>
      </c>
      <c r="H5620" s="42"/>
      <c r="I5620" s="4">
        <f>VLOOKUP(Table1[[#This Row],[Week]],WeekDays,2,FALSE)*Table1[[#This Row],[%]]*0.875</f>
        <v>0</v>
      </c>
      <c r="J56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20" s="42"/>
    </row>
    <row r="5621" spans="1:11" hidden="1" x14ac:dyDescent="0.3">
      <c r="A5621" t="s">
        <v>11</v>
      </c>
      <c r="B5621" t="s">
        <v>11</v>
      </c>
      <c r="D5621" t="s">
        <v>19</v>
      </c>
      <c r="E5621" t="s">
        <v>51</v>
      </c>
      <c r="F5621">
        <v>4</v>
      </c>
      <c r="G5621" t="str">
        <f>VLOOKUP(Table1[[#This Row],[Week]],MonthWeek,3,FALSE)</f>
        <v>Jan</v>
      </c>
      <c r="H5621" s="42"/>
      <c r="I5621" s="4">
        <f>VLOOKUP(Table1[[#This Row],[Week]],WeekDays,2,FALSE)*Table1[[#This Row],[%]]*0.875</f>
        <v>0</v>
      </c>
      <c r="J56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21" s="42"/>
    </row>
    <row r="5622" spans="1:11" hidden="1" x14ac:dyDescent="0.3">
      <c r="A5622" t="s">
        <v>6</v>
      </c>
      <c r="B5622" t="s">
        <v>33</v>
      </c>
      <c r="D5622" t="s">
        <v>19</v>
      </c>
      <c r="E5622" t="s">
        <v>108</v>
      </c>
      <c r="F5622">
        <v>4</v>
      </c>
      <c r="G5622" t="str">
        <f>VLOOKUP(Table1[[#This Row],[Week]],MonthWeek,3,FALSE)</f>
        <v>Jan</v>
      </c>
      <c r="H5622" s="42"/>
      <c r="I5622" s="4">
        <f>VLOOKUP(Table1[[#This Row],[Week]],WeekDays,2,FALSE)*Table1[[#This Row],[%]]*0.875</f>
        <v>0</v>
      </c>
      <c r="J56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22" s="42"/>
    </row>
    <row r="5623" spans="1:11" hidden="1" x14ac:dyDescent="0.3">
      <c r="A5623" t="s">
        <v>6</v>
      </c>
      <c r="B5623" t="s">
        <v>33</v>
      </c>
      <c r="D5623" t="s">
        <v>19</v>
      </c>
      <c r="E5623" t="s">
        <v>39</v>
      </c>
      <c r="F5623">
        <v>4</v>
      </c>
      <c r="G5623" t="str">
        <f>VLOOKUP(Table1[[#This Row],[Week]],MonthWeek,3,FALSE)</f>
        <v>Jan</v>
      </c>
      <c r="H5623" s="42"/>
      <c r="I5623" s="4">
        <f>VLOOKUP(Table1[[#This Row],[Week]],WeekDays,2,FALSE)*Table1[[#This Row],[%]]*0.875</f>
        <v>0</v>
      </c>
      <c r="J56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23" s="42"/>
    </row>
    <row r="5624" spans="1:11" hidden="1" x14ac:dyDescent="0.3">
      <c r="A5624" t="s">
        <v>14</v>
      </c>
      <c r="B5624" t="s">
        <v>99</v>
      </c>
      <c r="D5624" t="s">
        <v>19</v>
      </c>
      <c r="E5624" t="s">
        <v>108</v>
      </c>
      <c r="F5624">
        <v>4</v>
      </c>
      <c r="G5624" t="str">
        <f>VLOOKUP(Table1[[#This Row],[Week]],MonthWeek,3,FALSE)</f>
        <v>Jan</v>
      </c>
      <c r="H5624" s="42"/>
      <c r="I5624" s="4">
        <f>VLOOKUP(Table1[[#This Row],[Week]],WeekDays,2,FALSE)*Table1[[#This Row],[%]]*0.875</f>
        <v>0</v>
      </c>
      <c r="J56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24" s="42"/>
    </row>
    <row r="5625" spans="1:11" hidden="1" x14ac:dyDescent="0.3">
      <c r="A5625" t="s">
        <v>14</v>
      </c>
      <c r="B5625" t="s">
        <v>99</v>
      </c>
      <c r="D5625" t="s">
        <v>19</v>
      </c>
      <c r="E5625" t="s">
        <v>114</v>
      </c>
      <c r="F5625">
        <v>4</v>
      </c>
      <c r="G5625" t="str">
        <f>VLOOKUP(Table1[[#This Row],[Week]],MonthWeek,3,FALSE)</f>
        <v>Jan</v>
      </c>
      <c r="H5625" s="42">
        <v>0.5</v>
      </c>
      <c r="I5625" s="4">
        <f>VLOOKUP(Table1[[#This Row],[Week]],WeekDays,2,FALSE)*Table1[[#This Row],[%]]*0.875</f>
        <v>2.1875</v>
      </c>
      <c r="J56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5625" s="42"/>
    </row>
    <row r="5626" spans="1:11" hidden="1" x14ac:dyDescent="0.3">
      <c r="A5626" t="s">
        <v>14</v>
      </c>
      <c r="B5626" t="s">
        <v>99</v>
      </c>
      <c r="D5626" t="s">
        <v>19</v>
      </c>
      <c r="E5626" t="s">
        <v>73</v>
      </c>
      <c r="F5626">
        <v>4</v>
      </c>
      <c r="G5626" t="str">
        <f>VLOOKUP(Table1[[#This Row],[Week]],MonthWeek,3,FALSE)</f>
        <v>Jan</v>
      </c>
      <c r="H5626" s="42"/>
      <c r="I5626" s="4">
        <f>VLOOKUP(Table1[[#This Row],[Week]],WeekDays,2,FALSE)*Table1[[#This Row],[%]]*0.875</f>
        <v>0</v>
      </c>
      <c r="J56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26" s="42"/>
    </row>
    <row r="5627" spans="1:11" hidden="1" x14ac:dyDescent="0.3">
      <c r="A5627" t="s">
        <v>14</v>
      </c>
      <c r="B5627" t="s">
        <v>99</v>
      </c>
      <c r="D5627" t="s">
        <v>19</v>
      </c>
      <c r="E5627" t="s">
        <v>51</v>
      </c>
      <c r="F5627">
        <v>4</v>
      </c>
      <c r="G5627" t="str">
        <f>VLOOKUP(Table1[[#This Row],[Week]],MonthWeek,3,FALSE)</f>
        <v>Jan</v>
      </c>
      <c r="H5627" s="42"/>
      <c r="I5627" s="4">
        <f>VLOOKUP(Table1[[#This Row],[Week]],WeekDays,2,FALSE)*Table1[[#This Row],[%]]*0.875</f>
        <v>0</v>
      </c>
      <c r="J56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27" s="42"/>
    </row>
    <row r="5628" spans="1:11" hidden="1" x14ac:dyDescent="0.3">
      <c r="A5628" t="s">
        <v>14</v>
      </c>
      <c r="B5628" t="s">
        <v>99</v>
      </c>
      <c r="D5628" t="s">
        <v>19</v>
      </c>
      <c r="E5628" t="s">
        <v>51</v>
      </c>
      <c r="F5628">
        <v>4</v>
      </c>
      <c r="G5628" t="str">
        <f>VLOOKUP(Table1[[#This Row],[Week]],MonthWeek,3,FALSE)</f>
        <v>Jan</v>
      </c>
      <c r="H5628" s="42"/>
      <c r="I5628" s="4">
        <f>VLOOKUP(Table1[[#This Row],[Week]],WeekDays,2,FALSE)*Table1[[#This Row],[%]]*0.875</f>
        <v>0</v>
      </c>
      <c r="J56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28" s="42"/>
    </row>
    <row r="5629" spans="1:11" hidden="1" x14ac:dyDescent="0.3">
      <c r="A5629" t="s">
        <v>14</v>
      </c>
      <c r="B5629" t="s">
        <v>36</v>
      </c>
      <c r="D5629" t="s">
        <v>19</v>
      </c>
      <c r="E5629" t="s">
        <v>108</v>
      </c>
      <c r="F5629">
        <v>4</v>
      </c>
      <c r="G5629" t="str">
        <f>VLOOKUP(Table1[[#This Row],[Week]],MonthWeek,3,FALSE)</f>
        <v>Jan</v>
      </c>
      <c r="H5629" s="42">
        <v>0.2</v>
      </c>
      <c r="I5629" s="4">
        <f>VLOOKUP(Table1[[#This Row],[Week]],WeekDays,2,FALSE)*Table1[[#This Row],[%]]*0.875</f>
        <v>0.875</v>
      </c>
      <c r="J56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629" s="42"/>
    </row>
    <row r="5630" spans="1:11" hidden="1" x14ac:dyDescent="0.3">
      <c r="A5630" t="s">
        <v>13</v>
      </c>
      <c r="B5630" t="s">
        <v>47</v>
      </c>
      <c r="D5630" t="s">
        <v>19</v>
      </c>
      <c r="E5630" t="s">
        <v>39</v>
      </c>
      <c r="F5630">
        <v>4</v>
      </c>
      <c r="G5630" t="str">
        <f>VLOOKUP(Table1[[#This Row],[Week]],MonthWeek,3,FALSE)</f>
        <v>Jan</v>
      </c>
      <c r="H5630" s="42">
        <v>0.2</v>
      </c>
      <c r="I5630" s="4">
        <f>VLOOKUP(Table1[[#This Row],[Week]],WeekDays,2,FALSE)*Table1[[#This Row],[%]]*0.875</f>
        <v>0.875</v>
      </c>
      <c r="J56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630" s="42"/>
    </row>
    <row r="5631" spans="1:11" hidden="1" x14ac:dyDescent="0.3">
      <c r="A5631" t="s">
        <v>4</v>
      </c>
      <c r="B5631" t="s">
        <v>65</v>
      </c>
      <c r="D5631" t="s">
        <v>19</v>
      </c>
      <c r="E5631" t="s">
        <v>102</v>
      </c>
      <c r="F5631">
        <v>4</v>
      </c>
      <c r="G5631" t="str">
        <f>VLOOKUP(Table1[[#This Row],[Week]],MonthWeek,3,FALSE)</f>
        <v>Jan</v>
      </c>
      <c r="H5631" s="42"/>
      <c r="I5631" s="4">
        <f>VLOOKUP(Table1[[#This Row],[Week]],WeekDays,2,FALSE)*Table1[[#This Row],[%]]*0.875</f>
        <v>0</v>
      </c>
      <c r="J56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31" s="42"/>
    </row>
    <row r="5632" spans="1:11" hidden="1" x14ac:dyDescent="0.3">
      <c r="A5632" t="s">
        <v>5</v>
      </c>
      <c r="B5632" t="s">
        <v>83</v>
      </c>
      <c r="D5632" t="s">
        <v>19</v>
      </c>
      <c r="E5632" t="s">
        <v>114</v>
      </c>
      <c r="F5632">
        <v>4</v>
      </c>
      <c r="G5632" t="str">
        <f>VLOOKUP(Table1[[#This Row],[Week]],MonthWeek,3,FALSE)</f>
        <v>Jan</v>
      </c>
      <c r="H5632" s="42">
        <v>0.2</v>
      </c>
      <c r="I5632" s="4">
        <f>VLOOKUP(Table1[[#This Row],[Week]],WeekDays,2,FALSE)*Table1[[#This Row],[%]]*0.875</f>
        <v>0.875</v>
      </c>
      <c r="J56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632" s="42"/>
    </row>
    <row r="5633" spans="1:11" hidden="1" x14ac:dyDescent="0.3">
      <c r="A5633" t="s">
        <v>5</v>
      </c>
      <c r="B5633" t="s">
        <v>83</v>
      </c>
      <c r="D5633" t="s">
        <v>19</v>
      </c>
      <c r="E5633" t="s">
        <v>73</v>
      </c>
      <c r="F5633">
        <v>4</v>
      </c>
      <c r="G5633" t="str">
        <f>VLOOKUP(Table1[[#This Row],[Week]],MonthWeek,3,FALSE)</f>
        <v>Jan</v>
      </c>
      <c r="H5633" s="42">
        <v>0.7</v>
      </c>
      <c r="I5633" s="4">
        <f>VLOOKUP(Table1[[#This Row],[Week]],WeekDays,2,FALSE)*Table1[[#This Row],[%]]*0.875</f>
        <v>3.0625</v>
      </c>
      <c r="J56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5633" s="42"/>
    </row>
    <row r="5634" spans="1:11" hidden="1" x14ac:dyDescent="0.3">
      <c r="A5634" t="s">
        <v>6</v>
      </c>
      <c r="B5634" t="s">
        <v>48</v>
      </c>
      <c r="D5634" t="s">
        <v>19</v>
      </c>
      <c r="E5634" t="s">
        <v>51</v>
      </c>
      <c r="F5634">
        <v>4</v>
      </c>
      <c r="G5634" t="str">
        <f>VLOOKUP(Table1[[#This Row],[Week]],MonthWeek,3,FALSE)</f>
        <v>Jan</v>
      </c>
      <c r="H5634" s="42"/>
      <c r="I5634" s="4">
        <f>VLOOKUP(Table1[[#This Row],[Week]],WeekDays,2,FALSE)*Table1[[#This Row],[%]]*0.875</f>
        <v>0</v>
      </c>
      <c r="J56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34" s="42"/>
    </row>
    <row r="5635" spans="1:11" hidden="1" x14ac:dyDescent="0.3">
      <c r="A5635" t="s">
        <v>14</v>
      </c>
      <c r="B5635" t="s">
        <v>70</v>
      </c>
      <c r="D5635" t="s">
        <v>19</v>
      </c>
      <c r="E5635" t="s">
        <v>108</v>
      </c>
      <c r="F5635">
        <v>4</v>
      </c>
      <c r="G5635" t="str">
        <f>VLOOKUP(Table1[[#This Row],[Week]],MonthWeek,3,FALSE)</f>
        <v>Jan</v>
      </c>
      <c r="H5635" s="42"/>
      <c r="I5635" s="4">
        <f>VLOOKUP(Table1[[#This Row],[Week]],WeekDays,2,FALSE)*Table1[[#This Row],[%]]*0.875</f>
        <v>0</v>
      </c>
      <c r="J56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35" s="42"/>
    </row>
    <row r="5636" spans="1:11" hidden="1" x14ac:dyDescent="0.3">
      <c r="A5636" t="s">
        <v>14</v>
      </c>
      <c r="B5636" t="s">
        <v>70</v>
      </c>
      <c r="D5636" t="s">
        <v>19</v>
      </c>
      <c r="E5636" t="s">
        <v>39</v>
      </c>
      <c r="F5636">
        <v>4</v>
      </c>
      <c r="G5636" t="str">
        <f>VLOOKUP(Table1[[#This Row],[Week]],MonthWeek,3,FALSE)</f>
        <v>Jan</v>
      </c>
      <c r="H5636" s="42">
        <v>0.2</v>
      </c>
      <c r="I5636" s="4">
        <f>VLOOKUP(Table1[[#This Row],[Week]],WeekDays,2,FALSE)*Table1[[#This Row],[%]]*0.875</f>
        <v>0.875</v>
      </c>
      <c r="J56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636" s="42"/>
    </row>
    <row r="5637" spans="1:11" hidden="1" x14ac:dyDescent="0.3">
      <c r="A5637" t="s">
        <v>6</v>
      </c>
      <c r="B5637" t="s">
        <v>77</v>
      </c>
      <c r="D5637" t="s">
        <v>19</v>
      </c>
      <c r="E5637" t="s">
        <v>108</v>
      </c>
      <c r="F5637">
        <v>4</v>
      </c>
      <c r="G5637" t="str">
        <f>VLOOKUP(Table1[[#This Row],[Week]],MonthWeek,3,FALSE)</f>
        <v>Jan</v>
      </c>
      <c r="H5637" s="42">
        <v>0.1</v>
      </c>
      <c r="I5637" s="4">
        <f>VLOOKUP(Table1[[#This Row],[Week]],WeekDays,2,FALSE)*Table1[[#This Row],[%]]*0.875</f>
        <v>0.4375</v>
      </c>
      <c r="J56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637" s="42"/>
    </row>
    <row r="5638" spans="1:11" hidden="1" x14ac:dyDescent="0.3">
      <c r="A5638" t="s">
        <v>6</v>
      </c>
      <c r="B5638" t="s">
        <v>156</v>
      </c>
      <c r="D5638" t="s">
        <v>19</v>
      </c>
      <c r="E5638" t="s">
        <v>73</v>
      </c>
      <c r="F5638">
        <v>4</v>
      </c>
      <c r="G5638" t="str">
        <f>VLOOKUP(Table1[[#This Row],[Week]],MonthWeek,3,FALSE)</f>
        <v>Jan</v>
      </c>
      <c r="H5638" s="42"/>
      <c r="I5638" s="4">
        <f>VLOOKUP(Table1[[#This Row],[Week]],WeekDays,2,FALSE)*Table1[[#This Row],[%]]*0.875</f>
        <v>0</v>
      </c>
      <c r="J56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38" s="42"/>
    </row>
    <row r="5639" spans="1:11" hidden="1" x14ac:dyDescent="0.3">
      <c r="A5639" t="s">
        <v>6</v>
      </c>
      <c r="B5639" t="s">
        <v>156</v>
      </c>
      <c r="D5639" t="s">
        <v>19</v>
      </c>
      <c r="E5639" t="s">
        <v>51</v>
      </c>
      <c r="F5639">
        <v>4</v>
      </c>
      <c r="G5639" t="str">
        <f>VLOOKUP(Table1[[#This Row],[Week]],MonthWeek,3,FALSE)</f>
        <v>Jan</v>
      </c>
      <c r="H5639" s="42"/>
      <c r="I5639" s="4">
        <f>VLOOKUP(Table1[[#This Row],[Week]],WeekDays,2,FALSE)*Table1[[#This Row],[%]]*0.875</f>
        <v>0</v>
      </c>
      <c r="J56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39" s="42"/>
    </row>
    <row r="5640" spans="1:11" hidden="1" x14ac:dyDescent="0.3">
      <c r="A5640" t="s">
        <v>6</v>
      </c>
      <c r="B5640" t="s">
        <v>116</v>
      </c>
      <c r="D5640" t="s">
        <v>19</v>
      </c>
      <c r="E5640" t="s">
        <v>114</v>
      </c>
      <c r="F5640">
        <v>4</v>
      </c>
      <c r="G5640" t="str">
        <f>VLOOKUP(Table1[[#This Row],[Week]],MonthWeek,3,FALSE)</f>
        <v>Jan</v>
      </c>
      <c r="H5640" s="42">
        <v>0.1</v>
      </c>
      <c r="I5640" s="4">
        <f>VLOOKUP(Table1[[#This Row],[Week]],WeekDays,2,FALSE)*Table1[[#This Row],[%]]*0.875</f>
        <v>0.4375</v>
      </c>
      <c r="J56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640" s="42"/>
    </row>
    <row r="5641" spans="1:11" hidden="1" x14ac:dyDescent="0.3">
      <c r="A5641" t="s">
        <v>6</v>
      </c>
      <c r="B5641" t="s">
        <v>28</v>
      </c>
      <c r="D5641" t="s">
        <v>19</v>
      </c>
      <c r="E5641" t="s">
        <v>39</v>
      </c>
      <c r="F5641">
        <v>4</v>
      </c>
      <c r="G5641" t="str">
        <f>VLOOKUP(Table1[[#This Row],[Week]],MonthWeek,3,FALSE)</f>
        <v>Jan</v>
      </c>
      <c r="H5641" s="42">
        <v>0.2</v>
      </c>
      <c r="I5641" s="4">
        <f>VLOOKUP(Table1[[#This Row],[Week]],WeekDays,2,FALSE)*Table1[[#This Row],[%]]*0.875</f>
        <v>0.875</v>
      </c>
      <c r="J56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641" s="42"/>
    </row>
    <row r="5642" spans="1:11" hidden="1" x14ac:dyDescent="0.3">
      <c r="A5642" t="s">
        <v>4</v>
      </c>
      <c r="B5642" t="s">
        <v>29</v>
      </c>
      <c r="D5642" t="s">
        <v>19</v>
      </c>
      <c r="E5642" t="s">
        <v>102</v>
      </c>
      <c r="F5642">
        <v>4</v>
      </c>
      <c r="G5642" t="str">
        <f>VLOOKUP(Table1[[#This Row],[Week]],MonthWeek,3,FALSE)</f>
        <v>Jan</v>
      </c>
      <c r="H5642" s="42"/>
      <c r="I5642" s="4">
        <f>VLOOKUP(Table1[[#This Row],[Week]],WeekDays,2,FALSE)*Table1[[#This Row],[%]]*0.875</f>
        <v>0</v>
      </c>
      <c r="J56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42" s="42"/>
    </row>
    <row r="5643" spans="1:11" hidden="1" x14ac:dyDescent="0.3">
      <c r="A5643" t="s">
        <v>4</v>
      </c>
      <c r="B5643" t="s">
        <v>95</v>
      </c>
      <c r="D5643" t="s">
        <v>19</v>
      </c>
      <c r="E5643" t="s">
        <v>114</v>
      </c>
      <c r="F5643">
        <v>4</v>
      </c>
      <c r="G5643" t="str">
        <f>VLOOKUP(Table1[[#This Row],[Week]],MonthWeek,3,FALSE)</f>
        <v>Jan</v>
      </c>
      <c r="H5643" s="42">
        <v>0.15</v>
      </c>
      <c r="I5643" s="4">
        <f>VLOOKUP(Table1[[#This Row],[Week]],WeekDays,2,FALSE)*Table1[[#This Row],[%]]*0.875</f>
        <v>0.65625</v>
      </c>
      <c r="J56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643" s="42"/>
    </row>
    <row r="5644" spans="1:11" hidden="1" x14ac:dyDescent="0.3">
      <c r="A5644" t="s">
        <v>13</v>
      </c>
      <c r="B5644" t="s">
        <v>67</v>
      </c>
      <c r="D5644" t="s">
        <v>19</v>
      </c>
      <c r="E5644" t="s">
        <v>108</v>
      </c>
      <c r="F5644">
        <v>4</v>
      </c>
      <c r="G5644" t="str">
        <f>VLOOKUP(Table1[[#This Row],[Week]],MonthWeek,3,FALSE)</f>
        <v>Jan</v>
      </c>
      <c r="H5644" s="42"/>
      <c r="I5644" s="4">
        <f>VLOOKUP(Table1[[#This Row],[Week]],WeekDays,2,FALSE)*Table1[[#This Row],[%]]*0.875</f>
        <v>0</v>
      </c>
      <c r="J56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44" s="42"/>
    </row>
    <row r="5645" spans="1:11" hidden="1" x14ac:dyDescent="0.3">
      <c r="A5645" t="s">
        <v>13</v>
      </c>
      <c r="B5645" t="s">
        <v>67</v>
      </c>
      <c r="D5645" t="s">
        <v>19</v>
      </c>
      <c r="E5645" t="s">
        <v>73</v>
      </c>
      <c r="F5645">
        <v>4</v>
      </c>
      <c r="G5645" t="str">
        <f>VLOOKUP(Table1[[#This Row],[Week]],MonthWeek,3,FALSE)</f>
        <v>Jan</v>
      </c>
      <c r="H5645" s="42">
        <v>0.2</v>
      </c>
      <c r="I5645" s="4">
        <f>VLOOKUP(Table1[[#This Row],[Week]],WeekDays,2,FALSE)*Table1[[#This Row],[%]]*0.875</f>
        <v>0.875</v>
      </c>
      <c r="J56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645" s="42"/>
    </row>
    <row r="5646" spans="1:11" hidden="1" x14ac:dyDescent="0.3">
      <c r="A5646" t="s">
        <v>13</v>
      </c>
      <c r="B5646" t="s">
        <v>90</v>
      </c>
      <c r="D5646" t="s">
        <v>19</v>
      </c>
      <c r="E5646" t="s">
        <v>114</v>
      </c>
      <c r="F5646">
        <v>4</v>
      </c>
      <c r="G5646" t="str">
        <f>VLOOKUP(Table1[[#This Row],[Week]],MonthWeek,3,FALSE)</f>
        <v>Jan</v>
      </c>
      <c r="H5646" s="42"/>
      <c r="I5646" s="4">
        <f>VLOOKUP(Table1[[#This Row],[Week]],WeekDays,2,FALSE)*Table1[[#This Row],[%]]*0.875</f>
        <v>0</v>
      </c>
      <c r="J56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46" s="42"/>
    </row>
    <row r="5647" spans="1:11" hidden="1" x14ac:dyDescent="0.3">
      <c r="A5647" t="s">
        <v>13</v>
      </c>
      <c r="B5647" t="s">
        <v>90</v>
      </c>
      <c r="D5647" t="s">
        <v>19</v>
      </c>
      <c r="E5647" t="s">
        <v>39</v>
      </c>
      <c r="F5647">
        <v>4</v>
      </c>
      <c r="G5647" t="str">
        <f>VLOOKUP(Table1[[#This Row],[Week]],MonthWeek,3,FALSE)</f>
        <v>Jan</v>
      </c>
      <c r="H5647" s="42"/>
      <c r="I5647" s="4">
        <f>VLOOKUP(Table1[[#This Row],[Week]],WeekDays,2,FALSE)*Table1[[#This Row],[%]]*0.875</f>
        <v>0</v>
      </c>
      <c r="J56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47" s="42"/>
    </row>
    <row r="5648" spans="1:11" hidden="1" x14ac:dyDescent="0.3">
      <c r="A5648" t="s">
        <v>13</v>
      </c>
      <c r="B5648" t="s">
        <v>59</v>
      </c>
      <c r="D5648" t="s">
        <v>19</v>
      </c>
      <c r="E5648" t="s">
        <v>102</v>
      </c>
      <c r="F5648">
        <v>4</v>
      </c>
      <c r="G5648" t="str">
        <f>VLOOKUP(Table1[[#This Row],[Week]],MonthWeek,3,FALSE)</f>
        <v>Jan</v>
      </c>
      <c r="H5648" s="42"/>
      <c r="I5648" s="4">
        <f>VLOOKUP(Table1[[#This Row],[Week]],WeekDays,2,FALSE)*Table1[[#This Row],[%]]*0.875</f>
        <v>0</v>
      </c>
      <c r="J56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48" s="42"/>
    </row>
    <row r="5649" spans="1:11" hidden="1" x14ac:dyDescent="0.3">
      <c r="A5649" t="s">
        <v>13</v>
      </c>
      <c r="B5649" t="s">
        <v>59</v>
      </c>
      <c r="D5649" t="s">
        <v>19</v>
      </c>
      <c r="E5649" t="s">
        <v>39</v>
      </c>
      <c r="F5649">
        <v>4</v>
      </c>
      <c r="G5649" t="str">
        <f>VLOOKUP(Table1[[#This Row],[Week]],MonthWeek,3,FALSE)</f>
        <v>Jan</v>
      </c>
      <c r="H5649" s="42">
        <v>0.25</v>
      </c>
      <c r="I5649" s="4">
        <f>VLOOKUP(Table1[[#This Row],[Week]],WeekDays,2,FALSE)*Table1[[#This Row],[%]]*0.875</f>
        <v>1.09375</v>
      </c>
      <c r="J56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649" s="42"/>
    </row>
    <row r="5650" spans="1:11" hidden="1" x14ac:dyDescent="0.3">
      <c r="A5650" t="s">
        <v>4</v>
      </c>
      <c r="B5650" t="s">
        <v>45</v>
      </c>
      <c r="D5650" t="s">
        <v>19</v>
      </c>
      <c r="E5650" t="s">
        <v>102</v>
      </c>
      <c r="F5650">
        <v>4</v>
      </c>
      <c r="G5650" t="str">
        <f>VLOOKUP(Table1[[#This Row],[Week]],MonthWeek,3,FALSE)</f>
        <v>Jan</v>
      </c>
      <c r="H5650" s="42">
        <v>0.1</v>
      </c>
      <c r="I5650" s="4">
        <f>VLOOKUP(Table1[[#This Row],[Week]],WeekDays,2,FALSE)*Table1[[#This Row],[%]]*0.875</f>
        <v>0.4375</v>
      </c>
      <c r="J56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650" s="42"/>
    </row>
    <row r="5651" spans="1:11" hidden="1" x14ac:dyDescent="0.3">
      <c r="A5651" t="s">
        <v>13</v>
      </c>
      <c r="B5651" t="s">
        <v>98</v>
      </c>
      <c r="D5651" t="s">
        <v>19</v>
      </c>
      <c r="E5651" t="s">
        <v>39</v>
      </c>
      <c r="F5651">
        <v>4</v>
      </c>
      <c r="G5651" t="str">
        <f>VLOOKUP(Table1[[#This Row],[Week]],MonthWeek,3,FALSE)</f>
        <v>Jan</v>
      </c>
      <c r="H5651" s="42">
        <v>0.3</v>
      </c>
      <c r="I5651" s="4">
        <f>VLOOKUP(Table1[[#This Row],[Week]],WeekDays,2,FALSE)*Table1[[#This Row],[%]]*0.875</f>
        <v>1.3125</v>
      </c>
      <c r="J56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651" s="42"/>
    </row>
    <row r="5652" spans="1:11" hidden="1" x14ac:dyDescent="0.3">
      <c r="A5652" t="s">
        <v>6</v>
      </c>
      <c r="B5652" t="s">
        <v>56</v>
      </c>
      <c r="D5652" t="s">
        <v>19</v>
      </c>
      <c r="E5652" t="s">
        <v>114</v>
      </c>
      <c r="F5652">
        <v>4</v>
      </c>
      <c r="G5652" t="str">
        <f>VLOOKUP(Table1[[#This Row],[Week]],MonthWeek,3,FALSE)</f>
        <v>Jan</v>
      </c>
      <c r="H5652" s="42">
        <v>0.1</v>
      </c>
      <c r="I5652" s="4">
        <f>VLOOKUP(Table1[[#This Row],[Week]],WeekDays,2,FALSE)*Table1[[#This Row],[%]]*0.875</f>
        <v>0.4375</v>
      </c>
      <c r="J56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652" s="42"/>
    </row>
    <row r="5653" spans="1:11" hidden="1" x14ac:dyDescent="0.3">
      <c r="A5653" t="s">
        <v>5</v>
      </c>
      <c r="B5653" t="s">
        <v>46</v>
      </c>
      <c r="D5653" t="s">
        <v>19</v>
      </c>
      <c r="E5653" t="s">
        <v>108</v>
      </c>
      <c r="F5653">
        <v>4</v>
      </c>
      <c r="G5653" t="str">
        <f>VLOOKUP(Table1[[#This Row],[Week]],MonthWeek,3,FALSE)</f>
        <v>Jan</v>
      </c>
      <c r="H5653" s="42">
        <v>0.1</v>
      </c>
      <c r="I5653" s="4">
        <f>VLOOKUP(Table1[[#This Row],[Week]],WeekDays,2,FALSE)*Table1[[#This Row],[%]]*0.875</f>
        <v>0.4375</v>
      </c>
      <c r="J56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653" s="42"/>
    </row>
    <row r="5654" spans="1:11" hidden="1" x14ac:dyDescent="0.3">
      <c r="A5654" t="s">
        <v>5</v>
      </c>
      <c r="B5654" t="s">
        <v>46</v>
      </c>
      <c r="D5654" t="s">
        <v>19</v>
      </c>
      <c r="E5654" t="s">
        <v>39</v>
      </c>
      <c r="F5654">
        <v>4</v>
      </c>
      <c r="G5654" t="str">
        <f>VLOOKUP(Table1[[#This Row],[Week]],MonthWeek,3,FALSE)</f>
        <v>Jan</v>
      </c>
      <c r="H5654" s="42"/>
      <c r="I5654" s="4">
        <f>VLOOKUP(Table1[[#This Row],[Week]],WeekDays,2,FALSE)*Table1[[#This Row],[%]]*0.875</f>
        <v>0</v>
      </c>
      <c r="J56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54" s="42"/>
    </row>
    <row r="5655" spans="1:11" hidden="1" x14ac:dyDescent="0.3">
      <c r="A5655" t="s">
        <v>14</v>
      </c>
      <c r="B5655" t="s">
        <v>85</v>
      </c>
      <c r="D5655" t="s">
        <v>19</v>
      </c>
      <c r="E5655" t="s">
        <v>108</v>
      </c>
      <c r="F5655">
        <v>4</v>
      </c>
      <c r="G5655" t="str">
        <f>VLOOKUP(Table1[[#This Row],[Week]],MonthWeek,3,FALSE)</f>
        <v>Jan</v>
      </c>
      <c r="H5655" s="42">
        <v>0.2</v>
      </c>
      <c r="I5655" s="4">
        <f>VLOOKUP(Table1[[#This Row],[Week]],WeekDays,2,FALSE)*Table1[[#This Row],[%]]*0.875</f>
        <v>0.875</v>
      </c>
      <c r="J56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655" s="42"/>
    </row>
    <row r="5656" spans="1:11" hidden="1" x14ac:dyDescent="0.3">
      <c r="A5656" t="s">
        <v>6</v>
      </c>
      <c r="B5656" t="s">
        <v>111</v>
      </c>
      <c r="D5656" t="s">
        <v>19</v>
      </c>
      <c r="E5656" t="s">
        <v>73</v>
      </c>
      <c r="F5656">
        <v>4</v>
      </c>
      <c r="G5656" t="str">
        <f>VLOOKUP(Table1[[#This Row],[Week]],MonthWeek,3,FALSE)</f>
        <v>Jan</v>
      </c>
      <c r="H5656" s="42">
        <v>0.2</v>
      </c>
      <c r="I5656" s="4">
        <f>VLOOKUP(Table1[[#This Row],[Week]],WeekDays,2,FALSE)*Table1[[#This Row],[%]]*0.875</f>
        <v>0.875</v>
      </c>
      <c r="J56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656" s="42"/>
    </row>
    <row r="5657" spans="1:11" hidden="1" x14ac:dyDescent="0.3">
      <c r="A5657" t="s">
        <v>6</v>
      </c>
      <c r="B5657" t="s">
        <v>97</v>
      </c>
      <c r="D5657" t="s">
        <v>19</v>
      </c>
      <c r="E5657" t="s">
        <v>73</v>
      </c>
      <c r="F5657">
        <v>4</v>
      </c>
      <c r="G5657" t="str">
        <f>VLOOKUP(Table1[[#This Row],[Week]],MonthWeek,3,FALSE)</f>
        <v>Jan</v>
      </c>
      <c r="H5657" s="42">
        <v>0.1</v>
      </c>
      <c r="I5657" s="4">
        <f>VLOOKUP(Table1[[#This Row],[Week]],WeekDays,2,FALSE)*Table1[[#This Row],[%]]*0.875</f>
        <v>0.4375</v>
      </c>
      <c r="J56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657" s="42"/>
    </row>
    <row r="5658" spans="1:11" hidden="1" x14ac:dyDescent="0.3">
      <c r="A5658" t="s">
        <v>13</v>
      </c>
      <c r="B5658" t="s">
        <v>69</v>
      </c>
      <c r="D5658" t="s">
        <v>19</v>
      </c>
      <c r="E5658" t="s">
        <v>108</v>
      </c>
      <c r="F5658">
        <v>4</v>
      </c>
      <c r="G5658" t="str">
        <f>VLOOKUP(Table1[[#This Row],[Week]],MonthWeek,3,FALSE)</f>
        <v>Jan</v>
      </c>
      <c r="H5658" s="42">
        <v>0.3</v>
      </c>
      <c r="I5658" s="4">
        <f>VLOOKUP(Table1[[#This Row],[Week]],WeekDays,2,FALSE)*Table1[[#This Row],[%]]*0.875</f>
        <v>1.3125</v>
      </c>
      <c r="J56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658" s="42"/>
    </row>
    <row r="5659" spans="1:11" hidden="1" x14ac:dyDescent="0.3">
      <c r="A5659" t="s">
        <v>14</v>
      </c>
      <c r="B5659" t="s">
        <v>60</v>
      </c>
      <c r="D5659" t="s">
        <v>19</v>
      </c>
      <c r="E5659" t="s">
        <v>108</v>
      </c>
      <c r="F5659">
        <v>4</v>
      </c>
      <c r="G5659" t="str">
        <f>VLOOKUP(Table1[[#This Row],[Week]],MonthWeek,3,FALSE)</f>
        <v>Jan</v>
      </c>
      <c r="H5659" s="42">
        <v>0.35</v>
      </c>
      <c r="I5659" s="4">
        <f>VLOOKUP(Table1[[#This Row],[Week]],WeekDays,2,FALSE)*Table1[[#This Row],[%]]*0.875</f>
        <v>1.53125</v>
      </c>
      <c r="J56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c r="K5659" s="42"/>
    </row>
    <row r="5660" spans="1:11" hidden="1" x14ac:dyDescent="0.3">
      <c r="A5660" t="s">
        <v>14</v>
      </c>
      <c r="B5660" t="s">
        <v>60</v>
      </c>
      <c r="D5660" t="s">
        <v>19</v>
      </c>
      <c r="E5660" t="s">
        <v>51</v>
      </c>
      <c r="F5660">
        <v>4</v>
      </c>
      <c r="G5660" t="str">
        <f>VLOOKUP(Table1[[#This Row],[Week]],MonthWeek,3,FALSE)</f>
        <v>Jan</v>
      </c>
      <c r="H5660" s="42">
        <v>0.1</v>
      </c>
      <c r="I5660" s="4">
        <f>VLOOKUP(Table1[[#This Row],[Week]],WeekDays,2,FALSE)*Table1[[#This Row],[%]]*0.875</f>
        <v>0.4375</v>
      </c>
      <c r="J56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660" s="42"/>
    </row>
    <row r="5661" spans="1:11" hidden="1" x14ac:dyDescent="0.3">
      <c r="A5661" t="s">
        <v>14</v>
      </c>
      <c r="B5661" t="s">
        <v>91</v>
      </c>
      <c r="D5661" t="s">
        <v>15</v>
      </c>
      <c r="E5661" t="s">
        <v>126</v>
      </c>
      <c r="F5661">
        <v>4</v>
      </c>
      <c r="G5661" t="str">
        <f>VLOOKUP(Table1[[#This Row],[Week]],MonthWeek,3,FALSE)</f>
        <v>Jan</v>
      </c>
      <c r="H5661" s="42">
        <v>0.1</v>
      </c>
      <c r="I5661" s="4">
        <f>VLOOKUP(Table1[[#This Row],[Week]],WeekDays,2,FALSE)*Table1[[#This Row],[%]]*0.875</f>
        <v>0.4375</v>
      </c>
      <c r="J56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661" s="42"/>
    </row>
    <row r="5662" spans="1:11" hidden="1" x14ac:dyDescent="0.3">
      <c r="A5662" t="s">
        <v>14</v>
      </c>
      <c r="B5662" t="s">
        <v>91</v>
      </c>
      <c r="D5662" t="s">
        <v>15</v>
      </c>
      <c r="E5662" t="s">
        <v>117</v>
      </c>
      <c r="F5662">
        <v>4</v>
      </c>
      <c r="G5662" t="str">
        <f>VLOOKUP(Table1[[#This Row],[Week]],MonthWeek,3,FALSE)</f>
        <v>Jan</v>
      </c>
      <c r="H5662" s="42">
        <v>0.3</v>
      </c>
      <c r="I5662" s="4">
        <f>VLOOKUP(Table1[[#This Row],[Week]],WeekDays,2,FALSE)*Table1[[#This Row],[%]]*0.875</f>
        <v>1.3125</v>
      </c>
      <c r="J566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62" s="42"/>
    </row>
    <row r="5663" spans="1:11" hidden="1" x14ac:dyDescent="0.3">
      <c r="A5663" t="s">
        <v>5</v>
      </c>
      <c r="B5663" t="s">
        <v>30</v>
      </c>
      <c r="D5663" t="s">
        <v>15</v>
      </c>
      <c r="E5663" t="s">
        <v>92</v>
      </c>
      <c r="F5663">
        <v>4</v>
      </c>
      <c r="G5663" t="str">
        <f>VLOOKUP(Table1[[#This Row],[Week]],MonthWeek,3,FALSE)</f>
        <v>Jan</v>
      </c>
      <c r="H5663" s="42">
        <v>0.5</v>
      </c>
      <c r="I5663" s="4">
        <f>VLOOKUP(Table1[[#This Row],[Week]],WeekDays,2,FALSE)*Table1[[#This Row],[%]]*0.875</f>
        <v>2.1875</v>
      </c>
      <c r="J56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663" s="42"/>
    </row>
    <row r="5664" spans="1:11" hidden="1" x14ac:dyDescent="0.3">
      <c r="A5664" t="s">
        <v>5</v>
      </c>
      <c r="B5664" t="s">
        <v>30</v>
      </c>
      <c r="D5664" t="s">
        <v>15</v>
      </c>
      <c r="E5664" t="s">
        <v>127</v>
      </c>
      <c r="F5664">
        <v>4</v>
      </c>
      <c r="G5664" t="str">
        <f>VLOOKUP(Table1[[#This Row],[Week]],MonthWeek,3,FALSE)</f>
        <v>Jan</v>
      </c>
      <c r="H5664" s="42"/>
      <c r="I5664" s="4">
        <f>VLOOKUP(Table1[[#This Row],[Week]],WeekDays,2,FALSE)*Table1[[#This Row],[%]]*0.875</f>
        <v>0</v>
      </c>
      <c r="J56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64" s="42"/>
    </row>
    <row r="5665" spans="1:11" hidden="1" x14ac:dyDescent="0.3">
      <c r="A5665" t="s">
        <v>5</v>
      </c>
      <c r="B5665" t="s">
        <v>30</v>
      </c>
      <c r="D5665" t="s">
        <v>15</v>
      </c>
      <c r="E5665" t="s">
        <v>71</v>
      </c>
      <c r="F5665">
        <v>4</v>
      </c>
      <c r="G5665" t="str">
        <f>VLOOKUP(Table1[[#This Row],[Week]],MonthWeek,3,FALSE)</f>
        <v>Jan</v>
      </c>
      <c r="H5665" s="42">
        <v>1</v>
      </c>
      <c r="I5665" s="4">
        <f>VLOOKUP(Table1[[#This Row],[Week]],WeekDays,2,FALSE)*Table1[[#This Row],[%]]*0.875</f>
        <v>4.375</v>
      </c>
      <c r="J56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665" s="42"/>
    </row>
    <row r="5666" spans="1:11" hidden="1" x14ac:dyDescent="0.3">
      <c r="A5666" t="s">
        <v>5</v>
      </c>
      <c r="B5666" t="s">
        <v>30</v>
      </c>
      <c r="D5666" t="s">
        <v>15</v>
      </c>
      <c r="E5666" t="s">
        <v>126</v>
      </c>
      <c r="F5666">
        <v>4</v>
      </c>
      <c r="G5666" t="str">
        <f>VLOOKUP(Table1[[#This Row],[Week]],MonthWeek,3,FALSE)</f>
        <v>Jan</v>
      </c>
      <c r="H5666" s="42">
        <v>0.3</v>
      </c>
      <c r="I5666" s="4">
        <f>VLOOKUP(Table1[[#This Row],[Week]],WeekDays,2,FALSE)*Table1[[#This Row],[%]]*0.875</f>
        <v>1.3125</v>
      </c>
      <c r="J56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666" s="42"/>
    </row>
    <row r="5667" spans="1:11" hidden="1" x14ac:dyDescent="0.3">
      <c r="A5667" t="s">
        <v>4</v>
      </c>
      <c r="B5667" t="s">
        <v>104</v>
      </c>
      <c r="D5667" t="s">
        <v>15</v>
      </c>
      <c r="E5667" t="s">
        <v>37</v>
      </c>
      <c r="F5667">
        <v>4</v>
      </c>
      <c r="G5667" t="str">
        <f>VLOOKUP(Table1[[#This Row],[Week]],MonthWeek,3,FALSE)</f>
        <v>Jan</v>
      </c>
      <c r="H5667" s="42">
        <v>0.1</v>
      </c>
      <c r="I5667" s="4">
        <f>VLOOKUP(Table1[[#This Row],[Week]],WeekDays,2,FALSE)*Table1[[#This Row],[%]]*0.875</f>
        <v>0.4375</v>
      </c>
      <c r="J56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667" s="42"/>
    </row>
    <row r="5668" spans="1:11" hidden="1" x14ac:dyDescent="0.3">
      <c r="A5668" t="s">
        <v>4</v>
      </c>
      <c r="B5668" t="s">
        <v>104</v>
      </c>
      <c r="D5668" t="s">
        <v>15</v>
      </c>
      <c r="E5668" t="s">
        <v>49</v>
      </c>
      <c r="F5668">
        <v>4</v>
      </c>
      <c r="G5668" t="str">
        <f>VLOOKUP(Table1[[#This Row],[Week]],MonthWeek,3,FALSE)</f>
        <v>Jan</v>
      </c>
      <c r="H5668" s="42">
        <v>0.4</v>
      </c>
      <c r="I5668" s="4">
        <f>VLOOKUP(Table1[[#This Row],[Week]],WeekDays,2,FALSE)*Table1[[#This Row],[%]]*0.875</f>
        <v>1.75</v>
      </c>
      <c r="J566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68" s="42"/>
    </row>
    <row r="5669" spans="1:11" hidden="1" x14ac:dyDescent="0.3">
      <c r="A5669" t="s">
        <v>4</v>
      </c>
      <c r="B5669" t="s">
        <v>165</v>
      </c>
      <c r="D5669" t="s">
        <v>15</v>
      </c>
      <c r="E5669" t="s">
        <v>130</v>
      </c>
      <c r="F5669">
        <v>4</v>
      </c>
      <c r="G5669" t="str">
        <f>VLOOKUP(Table1[[#This Row],[Week]],MonthWeek,3,FALSE)</f>
        <v>Jan</v>
      </c>
      <c r="H5669" s="42"/>
      <c r="I5669" s="4">
        <f>VLOOKUP(Table1[[#This Row],[Week]],WeekDays,2,FALSE)*Table1[[#This Row],[%]]*0.875</f>
        <v>0</v>
      </c>
      <c r="J56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69" s="42"/>
    </row>
    <row r="5670" spans="1:11" hidden="1" x14ac:dyDescent="0.3">
      <c r="A5670" t="s">
        <v>4</v>
      </c>
      <c r="B5670" t="s">
        <v>165</v>
      </c>
      <c r="D5670" t="s">
        <v>15</v>
      </c>
      <c r="E5670" t="s">
        <v>37</v>
      </c>
      <c r="F5670">
        <v>4</v>
      </c>
      <c r="G5670" t="str">
        <f>VLOOKUP(Table1[[#This Row],[Week]],MonthWeek,3,FALSE)</f>
        <v>Jan</v>
      </c>
      <c r="H5670" s="42">
        <v>0.3</v>
      </c>
      <c r="I5670" s="4">
        <f>VLOOKUP(Table1[[#This Row],[Week]],WeekDays,2,FALSE)*Table1[[#This Row],[%]]*0.875</f>
        <v>1.3125</v>
      </c>
      <c r="J56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670" s="42"/>
    </row>
    <row r="5671" spans="1:11" hidden="1" x14ac:dyDescent="0.3">
      <c r="A5671" t="s">
        <v>6</v>
      </c>
      <c r="B5671" t="s">
        <v>33</v>
      </c>
      <c r="D5671" t="s">
        <v>15</v>
      </c>
      <c r="E5671" t="s">
        <v>127</v>
      </c>
      <c r="F5671">
        <v>4</v>
      </c>
      <c r="G5671" t="str">
        <f>VLOOKUP(Table1[[#This Row],[Week]],MonthWeek,3,FALSE)</f>
        <v>Jan</v>
      </c>
      <c r="H5671" s="42"/>
      <c r="I5671" s="4">
        <f>VLOOKUP(Table1[[#This Row],[Week]],WeekDays,2,FALSE)*Table1[[#This Row],[%]]*0.875</f>
        <v>0</v>
      </c>
      <c r="J56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71" s="42"/>
    </row>
    <row r="5672" spans="1:11" hidden="1" x14ac:dyDescent="0.3">
      <c r="A5672" t="s">
        <v>6</v>
      </c>
      <c r="B5672" t="s">
        <v>33</v>
      </c>
      <c r="D5672" t="s">
        <v>15</v>
      </c>
      <c r="E5672" t="s">
        <v>78</v>
      </c>
      <c r="F5672">
        <v>4</v>
      </c>
      <c r="G5672" t="str">
        <f>VLOOKUP(Table1[[#This Row],[Week]],MonthWeek,3,FALSE)</f>
        <v>Jan</v>
      </c>
      <c r="H5672" s="42"/>
      <c r="I5672" s="4">
        <f>VLOOKUP(Table1[[#This Row],[Week]],WeekDays,2,FALSE)*Table1[[#This Row],[%]]*0.875</f>
        <v>0</v>
      </c>
      <c r="J56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72" s="42"/>
    </row>
    <row r="5673" spans="1:11" hidden="1" x14ac:dyDescent="0.3">
      <c r="A5673" t="s">
        <v>14</v>
      </c>
      <c r="B5673" t="s">
        <v>99</v>
      </c>
      <c r="D5673" t="s">
        <v>15</v>
      </c>
      <c r="E5673" t="s">
        <v>124</v>
      </c>
      <c r="F5673">
        <v>4</v>
      </c>
      <c r="G5673" t="str">
        <f>VLOOKUP(Table1[[#This Row],[Week]],MonthWeek,3,FALSE)</f>
        <v>Jan</v>
      </c>
      <c r="H5673" s="42">
        <v>1</v>
      </c>
      <c r="I5673" s="4">
        <f>VLOOKUP(Table1[[#This Row],[Week]],WeekDays,2,FALSE)*Table1[[#This Row],[%]]*0.875</f>
        <v>4.375</v>
      </c>
      <c r="J56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5673" s="42"/>
    </row>
    <row r="5674" spans="1:11" hidden="1" x14ac:dyDescent="0.3">
      <c r="A5674" t="s">
        <v>14</v>
      </c>
      <c r="B5674" t="s">
        <v>99</v>
      </c>
      <c r="D5674" t="s">
        <v>15</v>
      </c>
      <c r="E5674" t="s">
        <v>100</v>
      </c>
      <c r="F5674">
        <v>4</v>
      </c>
      <c r="G5674" t="str">
        <f>VLOOKUP(Table1[[#This Row],[Week]],MonthWeek,3,FALSE)</f>
        <v>Jan</v>
      </c>
      <c r="H5674" s="42">
        <v>0.8</v>
      </c>
      <c r="I5674" s="4">
        <f>VLOOKUP(Table1[[#This Row],[Week]],WeekDays,2,FALSE)*Table1[[#This Row],[%]]*0.875</f>
        <v>3.5</v>
      </c>
      <c r="J567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74" s="42"/>
    </row>
    <row r="5675" spans="1:11" hidden="1" x14ac:dyDescent="0.3">
      <c r="A5675" t="s">
        <v>14</v>
      </c>
      <c r="B5675" t="s">
        <v>99</v>
      </c>
      <c r="D5675" t="s">
        <v>15</v>
      </c>
      <c r="E5675" t="s">
        <v>86</v>
      </c>
      <c r="F5675">
        <v>4</v>
      </c>
      <c r="G5675" t="str">
        <f>VLOOKUP(Table1[[#This Row],[Week]],MonthWeek,3,FALSE)</f>
        <v>Jan</v>
      </c>
      <c r="H5675" s="42">
        <v>1</v>
      </c>
      <c r="I5675" s="4">
        <f>VLOOKUP(Table1[[#This Row],[Week]],WeekDays,2,FALSE)*Table1[[#This Row],[%]]*0.875</f>
        <v>4.375</v>
      </c>
      <c r="J567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75" s="42"/>
    </row>
    <row r="5676" spans="1:11" hidden="1" x14ac:dyDescent="0.3">
      <c r="A5676" t="s">
        <v>14</v>
      </c>
      <c r="B5676" t="s">
        <v>36</v>
      </c>
      <c r="D5676" t="s">
        <v>15</v>
      </c>
      <c r="E5676" t="s">
        <v>127</v>
      </c>
      <c r="F5676">
        <v>4</v>
      </c>
      <c r="G5676" t="str">
        <f>VLOOKUP(Table1[[#This Row],[Week]],MonthWeek,3,FALSE)</f>
        <v>Jan</v>
      </c>
      <c r="H5676" s="42">
        <v>0.2</v>
      </c>
      <c r="I5676" s="4">
        <f>VLOOKUP(Table1[[#This Row],[Week]],WeekDays,2,FALSE)*Table1[[#This Row],[%]]*0.875</f>
        <v>0.875</v>
      </c>
      <c r="J56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676" s="42"/>
    </row>
    <row r="5677" spans="1:11" hidden="1" x14ac:dyDescent="0.3">
      <c r="A5677" t="s">
        <v>13</v>
      </c>
      <c r="B5677" t="s">
        <v>47</v>
      </c>
      <c r="D5677" t="s">
        <v>15</v>
      </c>
      <c r="E5677" t="s">
        <v>126</v>
      </c>
      <c r="F5677">
        <v>4</v>
      </c>
      <c r="G5677" t="str">
        <f>VLOOKUP(Table1[[#This Row],[Week]],MonthWeek,3,FALSE)</f>
        <v>Jan</v>
      </c>
      <c r="H5677" s="42">
        <v>0.3</v>
      </c>
      <c r="I5677" s="4">
        <f>VLOOKUP(Table1[[#This Row],[Week]],WeekDays,2,FALSE)*Table1[[#This Row],[%]]*0.875</f>
        <v>1.3125</v>
      </c>
      <c r="J56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677" s="42"/>
    </row>
    <row r="5678" spans="1:11" hidden="1" x14ac:dyDescent="0.3">
      <c r="A5678" t="s">
        <v>13</v>
      </c>
      <c r="B5678" t="s">
        <v>47</v>
      </c>
      <c r="D5678" t="s">
        <v>15</v>
      </c>
      <c r="E5678" t="s">
        <v>78</v>
      </c>
      <c r="F5678">
        <v>4</v>
      </c>
      <c r="G5678" t="str">
        <f>VLOOKUP(Table1[[#This Row],[Week]],MonthWeek,3,FALSE)</f>
        <v>Jan</v>
      </c>
      <c r="H5678" s="42"/>
      <c r="I5678" s="4">
        <f>VLOOKUP(Table1[[#This Row],[Week]],WeekDays,2,FALSE)*Table1[[#This Row],[%]]*0.875</f>
        <v>0</v>
      </c>
      <c r="J56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78" s="42"/>
    </row>
    <row r="5679" spans="1:11" hidden="1" x14ac:dyDescent="0.3">
      <c r="A5679" t="s">
        <v>4</v>
      </c>
      <c r="B5679" t="s">
        <v>65</v>
      </c>
      <c r="D5679" t="s">
        <v>15</v>
      </c>
      <c r="E5679" t="s">
        <v>37</v>
      </c>
      <c r="F5679">
        <v>4</v>
      </c>
      <c r="G5679" t="str">
        <f>VLOOKUP(Table1[[#This Row],[Week]],MonthWeek,3,FALSE)</f>
        <v>Jan</v>
      </c>
      <c r="H5679" s="42"/>
      <c r="I5679" s="4">
        <f>VLOOKUP(Table1[[#This Row],[Week]],WeekDays,2,FALSE)*Table1[[#This Row],[%]]*0.875</f>
        <v>0</v>
      </c>
      <c r="J56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79" s="42"/>
    </row>
    <row r="5680" spans="1:11" hidden="1" x14ac:dyDescent="0.3">
      <c r="A5680" t="s">
        <v>4</v>
      </c>
      <c r="B5680" t="s">
        <v>65</v>
      </c>
      <c r="D5680" t="s">
        <v>15</v>
      </c>
      <c r="E5680" t="s">
        <v>49</v>
      </c>
      <c r="F5680">
        <v>4</v>
      </c>
      <c r="G5680" t="str">
        <f>VLOOKUP(Table1[[#This Row],[Week]],MonthWeek,3,FALSE)</f>
        <v>Jan</v>
      </c>
      <c r="H5680" s="42"/>
      <c r="I5680" s="4">
        <f>VLOOKUP(Table1[[#This Row],[Week]],WeekDays,2,FALSE)*Table1[[#This Row],[%]]*0.875</f>
        <v>0</v>
      </c>
      <c r="J568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80" s="42"/>
    </row>
    <row r="5681" spans="1:11" hidden="1" x14ac:dyDescent="0.3">
      <c r="A5681" t="s">
        <v>5</v>
      </c>
      <c r="B5681" t="s">
        <v>83</v>
      </c>
      <c r="D5681" t="s">
        <v>15</v>
      </c>
      <c r="E5681" t="s">
        <v>130</v>
      </c>
      <c r="F5681">
        <v>4</v>
      </c>
      <c r="G5681" t="str">
        <f>VLOOKUP(Table1[[#This Row],[Week]],MonthWeek,3,FALSE)</f>
        <v>Jan</v>
      </c>
      <c r="H5681" s="42">
        <v>0.35</v>
      </c>
      <c r="I5681" s="4">
        <f>VLOOKUP(Table1[[#This Row],[Week]],WeekDays,2,FALSE)*Table1[[#This Row],[%]]*0.875</f>
        <v>1.53125</v>
      </c>
      <c r="J56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c r="K5681" s="42"/>
    </row>
    <row r="5682" spans="1:11" hidden="1" x14ac:dyDescent="0.3">
      <c r="A5682" t="s">
        <v>5</v>
      </c>
      <c r="B5682" t="s">
        <v>83</v>
      </c>
      <c r="D5682" t="s">
        <v>15</v>
      </c>
      <c r="E5682" t="s">
        <v>127</v>
      </c>
      <c r="F5682">
        <v>4</v>
      </c>
      <c r="G5682" t="str">
        <f>VLOOKUP(Table1[[#This Row],[Week]],MonthWeek,3,FALSE)</f>
        <v>Jan</v>
      </c>
      <c r="H5682" s="42">
        <v>0.2</v>
      </c>
      <c r="I5682" s="4">
        <f>VLOOKUP(Table1[[#This Row],[Week]],WeekDays,2,FALSE)*Table1[[#This Row],[%]]*0.875</f>
        <v>0.875</v>
      </c>
      <c r="J56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682" s="42"/>
    </row>
    <row r="5683" spans="1:11" hidden="1" x14ac:dyDescent="0.3">
      <c r="A5683" t="s">
        <v>5</v>
      </c>
      <c r="B5683" t="s">
        <v>83</v>
      </c>
      <c r="D5683" t="s">
        <v>15</v>
      </c>
      <c r="E5683" t="s">
        <v>128</v>
      </c>
      <c r="F5683">
        <v>4</v>
      </c>
      <c r="G5683" t="str">
        <f>VLOOKUP(Table1[[#This Row],[Week]],MonthWeek,3,FALSE)</f>
        <v>Jan</v>
      </c>
      <c r="H5683" s="42">
        <v>0.7</v>
      </c>
      <c r="I5683" s="4">
        <f>VLOOKUP(Table1[[#This Row],[Week]],WeekDays,2,FALSE)*Table1[[#This Row],[%]]*0.875</f>
        <v>3.0625</v>
      </c>
      <c r="J56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c r="K5683" s="42"/>
    </row>
    <row r="5684" spans="1:11" hidden="1" x14ac:dyDescent="0.3">
      <c r="A5684" t="s">
        <v>5</v>
      </c>
      <c r="B5684" t="s">
        <v>83</v>
      </c>
      <c r="D5684" t="s">
        <v>15</v>
      </c>
      <c r="E5684" t="s">
        <v>138</v>
      </c>
      <c r="F5684">
        <v>4</v>
      </c>
      <c r="G5684" t="str">
        <f>VLOOKUP(Table1[[#This Row],[Week]],MonthWeek,3,FALSE)</f>
        <v>Jan</v>
      </c>
      <c r="H5684" s="42"/>
      <c r="I5684" s="4">
        <f>VLOOKUP(Table1[[#This Row],[Week]],WeekDays,2,FALSE)*Table1[[#This Row],[%]]*0.875</f>
        <v>0</v>
      </c>
      <c r="J56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84" s="42"/>
    </row>
    <row r="5685" spans="1:11" hidden="1" x14ac:dyDescent="0.3">
      <c r="A5685" t="s">
        <v>9</v>
      </c>
      <c r="B5685" t="s">
        <v>9</v>
      </c>
      <c r="D5685" t="s">
        <v>15</v>
      </c>
      <c r="E5685" t="s">
        <v>130</v>
      </c>
      <c r="F5685">
        <v>4</v>
      </c>
      <c r="G5685" t="str">
        <f>VLOOKUP(Table1[[#This Row],[Week]],MonthWeek,3,FALSE)</f>
        <v>Jan</v>
      </c>
      <c r="H5685" s="42"/>
      <c r="I5685" s="4">
        <f>VLOOKUP(Table1[[#This Row],[Week]],WeekDays,2,FALSE)*Table1[[#This Row],[%]]*0.875</f>
        <v>0</v>
      </c>
      <c r="J56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85" s="42"/>
    </row>
    <row r="5686" spans="1:11" hidden="1" x14ac:dyDescent="0.3">
      <c r="A5686" t="s">
        <v>9</v>
      </c>
      <c r="B5686" t="s">
        <v>9</v>
      </c>
      <c r="D5686" t="s">
        <v>15</v>
      </c>
      <c r="E5686" t="s">
        <v>37</v>
      </c>
      <c r="F5686">
        <v>4</v>
      </c>
      <c r="G5686" t="str">
        <f>VLOOKUP(Table1[[#This Row],[Week]],MonthWeek,3,FALSE)</f>
        <v>Jan</v>
      </c>
      <c r="H5686" s="42"/>
      <c r="I5686" s="4">
        <f>VLOOKUP(Table1[[#This Row],[Week]],WeekDays,2,FALSE)*Table1[[#This Row],[%]]*0.875</f>
        <v>0</v>
      </c>
      <c r="J56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86" s="42"/>
    </row>
    <row r="5687" spans="1:11" hidden="1" x14ac:dyDescent="0.3">
      <c r="A5687" t="s">
        <v>9</v>
      </c>
      <c r="B5687" t="s">
        <v>9</v>
      </c>
      <c r="D5687" t="s">
        <v>15</v>
      </c>
      <c r="E5687" t="s">
        <v>134</v>
      </c>
      <c r="F5687">
        <v>4</v>
      </c>
      <c r="G5687" t="str">
        <f>VLOOKUP(Table1[[#This Row],[Week]],MonthWeek,3,FALSE)</f>
        <v>Jan</v>
      </c>
      <c r="H5687" s="42"/>
      <c r="I5687" s="4">
        <f>VLOOKUP(Table1[[#This Row],[Week]],WeekDays,2,FALSE)*Table1[[#This Row],[%]]*0.875</f>
        <v>0</v>
      </c>
      <c r="J56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87" s="42"/>
    </row>
    <row r="5688" spans="1:11" hidden="1" x14ac:dyDescent="0.3">
      <c r="A5688" t="s">
        <v>9</v>
      </c>
      <c r="B5688" t="s">
        <v>9</v>
      </c>
      <c r="D5688" t="s">
        <v>15</v>
      </c>
      <c r="E5688" t="s">
        <v>133</v>
      </c>
      <c r="F5688">
        <v>4</v>
      </c>
      <c r="G5688" t="str">
        <f>VLOOKUP(Table1[[#This Row],[Week]],MonthWeek,3,FALSE)</f>
        <v>Jan</v>
      </c>
      <c r="H5688" s="42"/>
      <c r="I5688" s="4">
        <f>VLOOKUP(Table1[[#This Row],[Week]],WeekDays,2,FALSE)*Table1[[#This Row],[%]]*0.875</f>
        <v>0</v>
      </c>
      <c r="J56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88" s="42"/>
    </row>
    <row r="5689" spans="1:11" hidden="1" x14ac:dyDescent="0.3">
      <c r="A5689" t="s">
        <v>9</v>
      </c>
      <c r="B5689" t="s">
        <v>9</v>
      </c>
      <c r="D5689" t="s">
        <v>15</v>
      </c>
      <c r="E5689" t="s">
        <v>71</v>
      </c>
      <c r="F5689">
        <v>4</v>
      </c>
      <c r="G5689" t="str">
        <f>VLOOKUP(Table1[[#This Row],[Week]],MonthWeek,3,FALSE)</f>
        <v>Jan</v>
      </c>
      <c r="H5689" s="42"/>
      <c r="I5689" s="4">
        <f>VLOOKUP(Table1[[#This Row],[Week]],WeekDays,2,FALSE)*Table1[[#This Row],[%]]*0.875</f>
        <v>0</v>
      </c>
      <c r="J56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89" s="42"/>
    </row>
    <row r="5690" spans="1:11" hidden="1" x14ac:dyDescent="0.3">
      <c r="A5690" t="s">
        <v>9</v>
      </c>
      <c r="B5690" t="s">
        <v>9</v>
      </c>
      <c r="D5690" t="s">
        <v>15</v>
      </c>
      <c r="E5690" t="s">
        <v>128</v>
      </c>
      <c r="F5690">
        <v>4</v>
      </c>
      <c r="G5690" t="str">
        <f>VLOOKUP(Table1[[#This Row],[Week]],MonthWeek,3,FALSE)</f>
        <v>Jan</v>
      </c>
      <c r="H5690" s="42"/>
      <c r="I5690" s="4">
        <f>VLOOKUP(Table1[[#This Row],[Week]],WeekDays,2,FALSE)*Table1[[#This Row],[%]]*0.875</f>
        <v>0</v>
      </c>
      <c r="J56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90" s="42"/>
    </row>
    <row r="5691" spans="1:11" hidden="1" x14ac:dyDescent="0.3">
      <c r="A5691" t="s">
        <v>9</v>
      </c>
      <c r="B5691" t="s">
        <v>9</v>
      </c>
      <c r="D5691" t="s">
        <v>15</v>
      </c>
      <c r="E5691" t="s">
        <v>126</v>
      </c>
      <c r="F5691">
        <v>4</v>
      </c>
      <c r="G5691" t="str">
        <f>VLOOKUP(Table1[[#This Row],[Week]],MonthWeek,3,FALSE)</f>
        <v>Jan</v>
      </c>
      <c r="H5691" s="42"/>
      <c r="I5691" s="4">
        <f>VLOOKUP(Table1[[#This Row],[Week]],WeekDays,2,FALSE)*Table1[[#This Row],[%]]*0.875</f>
        <v>0</v>
      </c>
      <c r="J56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91" s="42"/>
    </row>
    <row r="5692" spans="1:11" hidden="1" x14ac:dyDescent="0.3">
      <c r="A5692" t="s">
        <v>9</v>
      </c>
      <c r="B5692" t="s">
        <v>9</v>
      </c>
      <c r="D5692" t="s">
        <v>15</v>
      </c>
      <c r="E5692" t="s">
        <v>138</v>
      </c>
      <c r="F5692">
        <v>4</v>
      </c>
      <c r="G5692" t="str">
        <f>VLOOKUP(Table1[[#This Row],[Week]],MonthWeek,3,FALSE)</f>
        <v>Jan</v>
      </c>
      <c r="H5692" s="42"/>
      <c r="I5692" s="4">
        <f>VLOOKUP(Table1[[#This Row],[Week]],WeekDays,2,FALSE)*Table1[[#This Row],[%]]*0.875</f>
        <v>0</v>
      </c>
      <c r="J56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92" s="42"/>
    </row>
    <row r="5693" spans="1:11" hidden="1" x14ac:dyDescent="0.3">
      <c r="A5693" t="s">
        <v>9</v>
      </c>
      <c r="B5693" t="s">
        <v>9</v>
      </c>
      <c r="D5693" t="s">
        <v>15</v>
      </c>
      <c r="E5693" t="s">
        <v>78</v>
      </c>
      <c r="F5693">
        <v>4</v>
      </c>
      <c r="G5693" t="str">
        <f>VLOOKUP(Table1[[#This Row],[Week]],MonthWeek,3,FALSE)</f>
        <v>Jan</v>
      </c>
      <c r="H5693" s="42"/>
      <c r="I5693" s="4">
        <f>VLOOKUP(Table1[[#This Row],[Week]],WeekDays,2,FALSE)*Table1[[#This Row],[%]]*0.875</f>
        <v>0</v>
      </c>
      <c r="J56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93" s="42"/>
    </row>
    <row r="5694" spans="1:11" hidden="1" x14ac:dyDescent="0.3">
      <c r="A5694" t="s">
        <v>14</v>
      </c>
      <c r="B5694" t="s">
        <v>70</v>
      </c>
      <c r="D5694" t="s">
        <v>15</v>
      </c>
      <c r="E5694" t="s">
        <v>124</v>
      </c>
      <c r="F5694">
        <v>4</v>
      </c>
      <c r="G5694" t="str">
        <f>VLOOKUP(Table1[[#This Row],[Week]],MonthWeek,3,FALSE)</f>
        <v>Jan</v>
      </c>
      <c r="H5694" s="42"/>
      <c r="I5694" s="4">
        <f>VLOOKUP(Table1[[#This Row],[Week]],WeekDays,2,FALSE)*Table1[[#This Row],[%]]*0.875</f>
        <v>0</v>
      </c>
      <c r="J56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694" s="42"/>
    </row>
    <row r="5695" spans="1:11" hidden="1" x14ac:dyDescent="0.3">
      <c r="A5695" t="s">
        <v>14</v>
      </c>
      <c r="B5695" t="s">
        <v>70</v>
      </c>
      <c r="D5695" t="s">
        <v>15</v>
      </c>
      <c r="E5695" t="s">
        <v>100</v>
      </c>
      <c r="F5695">
        <v>4</v>
      </c>
      <c r="G5695" t="str">
        <f>VLOOKUP(Table1[[#This Row],[Week]],MonthWeek,3,FALSE)</f>
        <v>Jan</v>
      </c>
      <c r="H5695" s="42"/>
      <c r="I5695" s="4">
        <f>VLOOKUP(Table1[[#This Row],[Week]],WeekDays,2,FALSE)*Table1[[#This Row],[%]]*0.875</f>
        <v>0</v>
      </c>
      <c r="J569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95" s="42"/>
    </row>
    <row r="5696" spans="1:11" hidden="1" x14ac:dyDescent="0.3">
      <c r="A5696" t="s">
        <v>14</v>
      </c>
      <c r="B5696" t="s">
        <v>70</v>
      </c>
      <c r="D5696" t="s">
        <v>15</v>
      </c>
      <c r="E5696" t="s">
        <v>126</v>
      </c>
      <c r="F5696">
        <v>4</v>
      </c>
      <c r="G5696" t="str">
        <f>VLOOKUP(Table1[[#This Row],[Week]],MonthWeek,3,FALSE)</f>
        <v>Jan</v>
      </c>
      <c r="H5696" s="42">
        <v>0.1</v>
      </c>
      <c r="I5696" s="4">
        <f>VLOOKUP(Table1[[#This Row],[Week]],WeekDays,2,FALSE)*Table1[[#This Row],[%]]*0.875</f>
        <v>0.4375</v>
      </c>
      <c r="J56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696" s="42"/>
    </row>
    <row r="5697" spans="1:11" hidden="1" x14ac:dyDescent="0.3">
      <c r="A5697" t="s">
        <v>14</v>
      </c>
      <c r="B5697" t="s">
        <v>70</v>
      </c>
      <c r="D5697" t="s">
        <v>15</v>
      </c>
      <c r="E5697" t="s">
        <v>117</v>
      </c>
      <c r="F5697">
        <v>4</v>
      </c>
      <c r="G5697" t="str">
        <f>VLOOKUP(Table1[[#This Row],[Week]],MonthWeek,3,FALSE)</f>
        <v>Jan</v>
      </c>
      <c r="H5697" s="42">
        <v>0.4</v>
      </c>
      <c r="I5697" s="4">
        <f>VLOOKUP(Table1[[#This Row],[Week]],WeekDays,2,FALSE)*Table1[[#This Row],[%]]*0.875</f>
        <v>1.75</v>
      </c>
      <c r="J569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697" s="42"/>
    </row>
    <row r="5698" spans="1:11" hidden="1" x14ac:dyDescent="0.3">
      <c r="A5698" t="s">
        <v>6</v>
      </c>
      <c r="B5698" t="s">
        <v>77</v>
      </c>
      <c r="D5698" t="s">
        <v>15</v>
      </c>
      <c r="E5698" t="s">
        <v>124</v>
      </c>
      <c r="F5698">
        <v>4</v>
      </c>
      <c r="G5698" t="str">
        <f>VLOOKUP(Table1[[#This Row],[Week]],MonthWeek,3,FALSE)</f>
        <v>Jan</v>
      </c>
      <c r="H5698" s="42">
        <v>0.1</v>
      </c>
      <c r="I5698" s="4">
        <f>VLOOKUP(Table1[[#This Row],[Week]],WeekDays,2,FALSE)*Table1[[#This Row],[%]]*0.875</f>
        <v>0.4375</v>
      </c>
      <c r="J56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698" s="42"/>
    </row>
    <row r="5699" spans="1:11" hidden="1" x14ac:dyDescent="0.3">
      <c r="A5699" t="s">
        <v>6</v>
      </c>
      <c r="B5699" t="s">
        <v>77</v>
      </c>
      <c r="D5699" t="s">
        <v>15</v>
      </c>
      <c r="E5699" t="s">
        <v>132</v>
      </c>
      <c r="F5699">
        <v>4</v>
      </c>
      <c r="G5699" t="str">
        <f>VLOOKUP(Table1[[#This Row],[Week]],MonthWeek,3,FALSE)</f>
        <v>Jan</v>
      </c>
      <c r="H5699" s="42">
        <v>0.2</v>
      </c>
      <c r="I5699" s="4">
        <f>VLOOKUP(Table1[[#This Row],[Week]],WeekDays,2,FALSE)*Table1[[#This Row],[%]]*0.875</f>
        <v>0.875</v>
      </c>
      <c r="J56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699" s="42"/>
    </row>
    <row r="5700" spans="1:11" hidden="1" x14ac:dyDescent="0.3">
      <c r="A5700" t="s">
        <v>6</v>
      </c>
      <c r="B5700" t="s">
        <v>156</v>
      </c>
      <c r="D5700" t="s">
        <v>15</v>
      </c>
      <c r="E5700" t="s">
        <v>127</v>
      </c>
      <c r="F5700">
        <v>4</v>
      </c>
      <c r="G5700" t="str">
        <f>VLOOKUP(Table1[[#This Row],[Week]],MonthWeek,3,FALSE)</f>
        <v>Jan</v>
      </c>
      <c r="H5700" s="42"/>
      <c r="I5700" s="4">
        <f>VLOOKUP(Table1[[#This Row],[Week]],WeekDays,2,FALSE)*Table1[[#This Row],[%]]*0.875</f>
        <v>0</v>
      </c>
      <c r="J57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00" s="42"/>
    </row>
    <row r="5701" spans="1:11" hidden="1" x14ac:dyDescent="0.3">
      <c r="A5701" t="s">
        <v>6</v>
      </c>
      <c r="B5701" t="s">
        <v>116</v>
      </c>
      <c r="D5701" t="s">
        <v>15</v>
      </c>
      <c r="E5701" t="s">
        <v>122</v>
      </c>
      <c r="F5701">
        <v>4</v>
      </c>
      <c r="G5701" t="str">
        <f>VLOOKUP(Table1[[#This Row],[Week]],MonthWeek,3,FALSE)</f>
        <v>Jan</v>
      </c>
      <c r="H5701" s="42">
        <v>0.4</v>
      </c>
      <c r="I5701" s="4">
        <f>VLOOKUP(Table1[[#This Row],[Week]],WeekDays,2,FALSE)*Table1[[#This Row],[%]]*0.875</f>
        <v>1.75</v>
      </c>
      <c r="J57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5701" s="42"/>
    </row>
    <row r="5702" spans="1:11" hidden="1" x14ac:dyDescent="0.3">
      <c r="A5702" t="s">
        <v>6</v>
      </c>
      <c r="B5702" t="s">
        <v>28</v>
      </c>
      <c r="D5702" t="s">
        <v>15</v>
      </c>
      <c r="E5702" t="s">
        <v>134</v>
      </c>
      <c r="F5702">
        <v>4</v>
      </c>
      <c r="G5702" t="str">
        <f>VLOOKUP(Table1[[#This Row],[Week]],MonthWeek,3,FALSE)</f>
        <v>Jan</v>
      </c>
      <c r="H5702" s="42">
        <v>0.65</v>
      </c>
      <c r="I5702" s="4">
        <f>VLOOKUP(Table1[[#This Row],[Week]],WeekDays,2,FALSE)*Table1[[#This Row],[%]]*0.875</f>
        <v>2.84375</v>
      </c>
      <c r="J57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204.75</v>
      </c>
      <c r="K5702" s="42"/>
    </row>
    <row r="5703" spans="1:11" hidden="1" x14ac:dyDescent="0.3">
      <c r="A5703" t="s">
        <v>6</v>
      </c>
      <c r="B5703" t="s">
        <v>28</v>
      </c>
      <c r="D5703" t="s">
        <v>15</v>
      </c>
      <c r="E5703" t="s">
        <v>127</v>
      </c>
      <c r="F5703">
        <v>4</v>
      </c>
      <c r="G5703" t="str">
        <f>VLOOKUP(Table1[[#This Row],[Week]],MonthWeek,3,FALSE)</f>
        <v>Jan</v>
      </c>
      <c r="H5703" s="42">
        <v>0.1</v>
      </c>
      <c r="I5703" s="4">
        <f>VLOOKUP(Table1[[#This Row],[Week]],WeekDays,2,FALSE)*Table1[[#This Row],[%]]*0.875</f>
        <v>0.4375</v>
      </c>
      <c r="J57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703" s="42"/>
    </row>
    <row r="5704" spans="1:11" hidden="1" x14ac:dyDescent="0.3">
      <c r="A5704" t="s">
        <v>6</v>
      </c>
      <c r="B5704" t="s">
        <v>28</v>
      </c>
      <c r="D5704" t="s">
        <v>15</v>
      </c>
      <c r="E5704" t="s">
        <v>78</v>
      </c>
      <c r="F5704">
        <v>4</v>
      </c>
      <c r="G5704" t="str">
        <f>VLOOKUP(Table1[[#This Row],[Week]],MonthWeek,3,FALSE)</f>
        <v>Jan</v>
      </c>
      <c r="H5704" s="42"/>
      <c r="I5704" s="4">
        <f>VLOOKUP(Table1[[#This Row],[Week]],WeekDays,2,FALSE)*Table1[[#This Row],[%]]*0.875</f>
        <v>0</v>
      </c>
      <c r="J57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04" s="42"/>
    </row>
    <row r="5705" spans="1:11" hidden="1" x14ac:dyDescent="0.3">
      <c r="A5705" t="s">
        <v>4</v>
      </c>
      <c r="B5705" t="s">
        <v>29</v>
      </c>
      <c r="D5705" t="s">
        <v>15</v>
      </c>
      <c r="E5705" t="s">
        <v>130</v>
      </c>
      <c r="F5705">
        <v>4</v>
      </c>
      <c r="G5705" t="str">
        <f>VLOOKUP(Table1[[#This Row],[Week]],MonthWeek,3,FALSE)</f>
        <v>Jan</v>
      </c>
      <c r="H5705" s="42"/>
      <c r="I5705" s="4">
        <f>VLOOKUP(Table1[[#This Row],[Week]],WeekDays,2,FALSE)*Table1[[#This Row],[%]]*0.875</f>
        <v>0</v>
      </c>
      <c r="J57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05" s="42"/>
    </row>
    <row r="5706" spans="1:11" hidden="1" x14ac:dyDescent="0.3">
      <c r="A5706" t="s">
        <v>4</v>
      </c>
      <c r="B5706" t="s">
        <v>29</v>
      </c>
      <c r="D5706" t="s">
        <v>15</v>
      </c>
      <c r="E5706" t="s">
        <v>37</v>
      </c>
      <c r="F5706">
        <v>4</v>
      </c>
      <c r="G5706" t="str">
        <f>VLOOKUP(Table1[[#This Row],[Week]],MonthWeek,3,FALSE)</f>
        <v>Jan</v>
      </c>
      <c r="H5706" s="42"/>
      <c r="I5706" s="4">
        <f>VLOOKUP(Table1[[#This Row],[Week]],WeekDays,2,FALSE)*Table1[[#This Row],[%]]*0.875</f>
        <v>0</v>
      </c>
      <c r="J57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06" s="42"/>
    </row>
    <row r="5707" spans="1:11" hidden="1" x14ac:dyDescent="0.3">
      <c r="A5707" t="s">
        <v>4</v>
      </c>
      <c r="B5707" t="s">
        <v>95</v>
      </c>
      <c r="D5707" t="s">
        <v>15</v>
      </c>
      <c r="E5707" t="s">
        <v>37</v>
      </c>
      <c r="F5707">
        <v>4</v>
      </c>
      <c r="G5707" t="str">
        <f>VLOOKUP(Table1[[#This Row],[Week]],MonthWeek,3,FALSE)</f>
        <v>Jan</v>
      </c>
      <c r="H5707" s="42">
        <v>0.1</v>
      </c>
      <c r="I5707" s="4">
        <f>VLOOKUP(Table1[[#This Row],[Week]],WeekDays,2,FALSE)*Table1[[#This Row],[%]]*0.875</f>
        <v>0.4375</v>
      </c>
      <c r="J57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707" s="42"/>
    </row>
    <row r="5708" spans="1:11" hidden="1" x14ac:dyDescent="0.3">
      <c r="A5708" t="s">
        <v>4</v>
      </c>
      <c r="B5708" t="s">
        <v>95</v>
      </c>
      <c r="D5708" t="s">
        <v>15</v>
      </c>
      <c r="E5708" t="s">
        <v>130</v>
      </c>
      <c r="F5708">
        <v>4</v>
      </c>
      <c r="G5708" t="str">
        <f>VLOOKUP(Table1[[#This Row],[Week]],MonthWeek,3,FALSE)</f>
        <v>Jan</v>
      </c>
      <c r="H5708" s="42">
        <v>0.25</v>
      </c>
      <c r="I5708" s="4">
        <f>VLOOKUP(Table1[[#This Row],[Week]],WeekDays,2,FALSE)*Table1[[#This Row],[%]]*0.875</f>
        <v>1.09375</v>
      </c>
      <c r="J57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5708" s="42"/>
    </row>
    <row r="5709" spans="1:11" hidden="1" x14ac:dyDescent="0.3">
      <c r="A5709" t="s">
        <v>13</v>
      </c>
      <c r="B5709" t="s">
        <v>67</v>
      </c>
      <c r="D5709" t="s">
        <v>15</v>
      </c>
      <c r="E5709" t="s">
        <v>127</v>
      </c>
      <c r="F5709">
        <v>4</v>
      </c>
      <c r="G5709" t="str">
        <f>VLOOKUP(Table1[[#This Row],[Week]],MonthWeek,3,FALSE)</f>
        <v>Jan</v>
      </c>
      <c r="H5709" s="42">
        <v>0.3</v>
      </c>
      <c r="I5709" s="4">
        <f>VLOOKUP(Table1[[#This Row],[Week]],WeekDays,2,FALSE)*Table1[[#This Row],[%]]*0.875</f>
        <v>1.3125</v>
      </c>
      <c r="J57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709" s="42"/>
    </row>
    <row r="5710" spans="1:11" hidden="1" x14ac:dyDescent="0.3">
      <c r="A5710" t="s">
        <v>13</v>
      </c>
      <c r="B5710" t="s">
        <v>90</v>
      </c>
      <c r="D5710" t="s">
        <v>15</v>
      </c>
      <c r="E5710" t="s">
        <v>127</v>
      </c>
      <c r="F5710">
        <v>4</v>
      </c>
      <c r="G5710" t="str">
        <f>VLOOKUP(Table1[[#This Row],[Week]],MonthWeek,3,FALSE)</f>
        <v>Jan</v>
      </c>
      <c r="H5710" s="42">
        <v>0.1</v>
      </c>
      <c r="I5710" s="4">
        <f>VLOOKUP(Table1[[#This Row],[Week]],WeekDays,2,FALSE)*Table1[[#This Row],[%]]*0.875</f>
        <v>0.4375</v>
      </c>
      <c r="J57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710" s="42"/>
    </row>
    <row r="5711" spans="1:11" hidden="1" x14ac:dyDescent="0.3">
      <c r="A5711" t="s">
        <v>13</v>
      </c>
      <c r="B5711" t="s">
        <v>90</v>
      </c>
      <c r="D5711" t="s">
        <v>15</v>
      </c>
      <c r="E5711" t="s">
        <v>138</v>
      </c>
      <c r="F5711">
        <v>4</v>
      </c>
      <c r="G5711" t="str">
        <f>VLOOKUP(Table1[[#This Row],[Week]],MonthWeek,3,FALSE)</f>
        <v>Jan</v>
      </c>
      <c r="H5711" s="42">
        <v>0.3</v>
      </c>
      <c r="I5711" s="4">
        <f>VLOOKUP(Table1[[#This Row],[Week]],WeekDays,2,FALSE)*Table1[[#This Row],[%]]*0.875</f>
        <v>1.3125</v>
      </c>
      <c r="J57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711" s="42"/>
    </row>
    <row r="5712" spans="1:11" hidden="1" x14ac:dyDescent="0.3">
      <c r="A5712" t="s">
        <v>13</v>
      </c>
      <c r="B5712" t="s">
        <v>59</v>
      </c>
      <c r="D5712" t="s">
        <v>15</v>
      </c>
      <c r="E5712" t="s">
        <v>92</v>
      </c>
      <c r="F5712">
        <v>4</v>
      </c>
      <c r="G5712" t="str">
        <f>VLOOKUP(Table1[[#This Row],[Week]],MonthWeek,3,FALSE)</f>
        <v>Jan</v>
      </c>
      <c r="H5712" s="42"/>
      <c r="I5712" s="4">
        <f>VLOOKUP(Table1[[#This Row],[Week]],WeekDays,2,FALSE)*Table1[[#This Row],[%]]*0.875</f>
        <v>0</v>
      </c>
      <c r="J57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12" s="42"/>
    </row>
    <row r="5713" spans="1:11" hidden="1" x14ac:dyDescent="0.3">
      <c r="A5713" t="s">
        <v>13</v>
      </c>
      <c r="B5713" t="s">
        <v>59</v>
      </c>
      <c r="D5713" t="s">
        <v>15</v>
      </c>
      <c r="E5713" t="s">
        <v>128</v>
      </c>
      <c r="F5713">
        <v>4</v>
      </c>
      <c r="G5713" t="str">
        <f>VLOOKUP(Table1[[#This Row],[Week]],MonthWeek,3,FALSE)</f>
        <v>Jan</v>
      </c>
      <c r="H5713" s="42">
        <v>0.3</v>
      </c>
      <c r="I5713" s="4">
        <f>VLOOKUP(Table1[[#This Row],[Week]],WeekDays,2,FALSE)*Table1[[#This Row],[%]]*0.875</f>
        <v>1.3125</v>
      </c>
      <c r="J57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713" s="42"/>
    </row>
    <row r="5714" spans="1:11" hidden="1" x14ac:dyDescent="0.3">
      <c r="A5714" t="s">
        <v>13</v>
      </c>
      <c r="B5714" t="s">
        <v>59</v>
      </c>
      <c r="D5714" t="s">
        <v>15</v>
      </c>
      <c r="E5714" t="s">
        <v>78</v>
      </c>
      <c r="F5714">
        <v>4</v>
      </c>
      <c r="G5714" t="str">
        <f>VLOOKUP(Table1[[#This Row],[Week]],MonthWeek,3,FALSE)</f>
        <v>Jan</v>
      </c>
      <c r="H5714" s="42"/>
      <c r="I5714" s="4">
        <f>VLOOKUP(Table1[[#This Row],[Week]],WeekDays,2,FALSE)*Table1[[#This Row],[%]]*0.875</f>
        <v>0</v>
      </c>
      <c r="J57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14" s="42"/>
    </row>
    <row r="5715" spans="1:11" hidden="1" x14ac:dyDescent="0.3">
      <c r="A5715" t="s">
        <v>4</v>
      </c>
      <c r="B5715" t="s">
        <v>45</v>
      </c>
      <c r="D5715" t="s">
        <v>15</v>
      </c>
      <c r="E5715" t="s">
        <v>130</v>
      </c>
      <c r="F5715">
        <v>4</v>
      </c>
      <c r="G5715" t="str">
        <f>VLOOKUP(Table1[[#This Row],[Week]],MonthWeek,3,FALSE)</f>
        <v>Jan</v>
      </c>
      <c r="H5715" s="42">
        <v>0.4</v>
      </c>
      <c r="I5715" s="4">
        <f>VLOOKUP(Table1[[#This Row],[Week]],WeekDays,2,FALSE)*Table1[[#This Row],[%]]*0.875</f>
        <v>1.75</v>
      </c>
      <c r="J57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715" s="42"/>
    </row>
    <row r="5716" spans="1:11" hidden="1" x14ac:dyDescent="0.3">
      <c r="A5716" t="s">
        <v>13</v>
      </c>
      <c r="B5716" t="s">
        <v>98</v>
      </c>
      <c r="D5716" t="s">
        <v>15</v>
      </c>
      <c r="E5716" t="s">
        <v>126</v>
      </c>
      <c r="F5716">
        <v>4</v>
      </c>
      <c r="G5716" t="str">
        <f>VLOOKUP(Table1[[#This Row],[Week]],MonthWeek,3,FALSE)</f>
        <v>Jan</v>
      </c>
      <c r="H5716" s="42"/>
      <c r="I5716" s="4">
        <f>VLOOKUP(Table1[[#This Row],[Week]],WeekDays,2,FALSE)*Table1[[#This Row],[%]]*0.875</f>
        <v>0</v>
      </c>
      <c r="J57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16" s="42"/>
    </row>
    <row r="5717" spans="1:11" hidden="1" x14ac:dyDescent="0.3">
      <c r="A5717" t="s">
        <v>13</v>
      </c>
      <c r="B5717" t="s">
        <v>98</v>
      </c>
      <c r="D5717" t="s">
        <v>15</v>
      </c>
      <c r="E5717" t="s">
        <v>117</v>
      </c>
      <c r="F5717">
        <v>4</v>
      </c>
      <c r="G5717" t="str">
        <f>VLOOKUP(Table1[[#This Row],[Week]],MonthWeek,3,FALSE)</f>
        <v>Jan</v>
      </c>
      <c r="H5717" s="42">
        <v>0.3</v>
      </c>
      <c r="I5717" s="4">
        <f>VLOOKUP(Table1[[#This Row],[Week]],WeekDays,2,FALSE)*Table1[[#This Row],[%]]*0.875</f>
        <v>1.3125</v>
      </c>
      <c r="J571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17" s="42"/>
    </row>
    <row r="5718" spans="1:11" hidden="1" x14ac:dyDescent="0.3">
      <c r="A5718" t="s">
        <v>4</v>
      </c>
      <c r="B5718" t="s">
        <v>32</v>
      </c>
      <c r="D5718" t="s">
        <v>15</v>
      </c>
      <c r="E5718" t="s">
        <v>37</v>
      </c>
      <c r="F5718">
        <v>4</v>
      </c>
      <c r="G5718" t="str">
        <f>VLOOKUP(Table1[[#This Row],[Week]],MonthWeek,3,FALSE)</f>
        <v>Jan</v>
      </c>
      <c r="H5718" s="42"/>
      <c r="I5718" s="4">
        <f>VLOOKUP(Table1[[#This Row],[Week]],WeekDays,2,FALSE)*Table1[[#This Row],[%]]*0.875</f>
        <v>0</v>
      </c>
      <c r="J57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18" s="42"/>
    </row>
    <row r="5719" spans="1:11" hidden="1" x14ac:dyDescent="0.3">
      <c r="A5719" t="s">
        <v>4</v>
      </c>
      <c r="B5719" t="s">
        <v>32</v>
      </c>
      <c r="D5719" t="s">
        <v>15</v>
      </c>
      <c r="E5719" t="s">
        <v>134</v>
      </c>
      <c r="F5719">
        <v>4</v>
      </c>
      <c r="G5719" t="str">
        <f>VLOOKUP(Table1[[#This Row],[Week]],MonthWeek,3,FALSE)</f>
        <v>Jan</v>
      </c>
      <c r="H5719" s="42"/>
      <c r="I5719" s="4">
        <f>VLOOKUP(Table1[[#This Row],[Week]],WeekDays,2,FALSE)*Table1[[#This Row],[%]]*0.875</f>
        <v>0</v>
      </c>
      <c r="J57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19" s="42"/>
    </row>
    <row r="5720" spans="1:11" hidden="1" x14ac:dyDescent="0.3">
      <c r="A5720" t="s">
        <v>6</v>
      </c>
      <c r="B5720" t="s">
        <v>56</v>
      </c>
      <c r="D5720" t="s">
        <v>15</v>
      </c>
      <c r="E5720" t="s">
        <v>122</v>
      </c>
      <c r="F5720">
        <v>4</v>
      </c>
      <c r="G5720" t="str">
        <f>VLOOKUP(Table1[[#This Row],[Week]],MonthWeek,3,FALSE)</f>
        <v>Jan</v>
      </c>
      <c r="H5720" s="42">
        <v>0.2</v>
      </c>
      <c r="I5720" s="4">
        <f>VLOOKUP(Table1[[#This Row],[Week]],WeekDays,2,FALSE)*Table1[[#This Row],[%]]*0.875</f>
        <v>0.875</v>
      </c>
      <c r="J57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720" s="42"/>
    </row>
    <row r="5721" spans="1:11" hidden="1" x14ac:dyDescent="0.3">
      <c r="A5721" t="s">
        <v>5</v>
      </c>
      <c r="B5721" t="s">
        <v>46</v>
      </c>
      <c r="D5721" t="s">
        <v>15</v>
      </c>
      <c r="E5721" t="s">
        <v>124</v>
      </c>
      <c r="F5721">
        <v>4</v>
      </c>
      <c r="G5721" t="str">
        <f>VLOOKUP(Table1[[#This Row],[Week]],MonthWeek,3,FALSE)</f>
        <v>Jan</v>
      </c>
      <c r="H5721" s="42">
        <v>0.1</v>
      </c>
      <c r="I5721" s="4">
        <f>VLOOKUP(Table1[[#This Row],[Week]],WeekDays,2,FALSE)*Table1[[#This Row],[%]]*0.875</f>
        <v>0.4375</v>
      </c>
      <c r="J57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721" s="42"/>
    </row>
    <row r="5722" spans="1:11" hidden="1" x14ac:dyDescent="0.3">
      <c r="A5722" t="s">
        <v>5</v>
      </c>
      <c r="B5722" t="s">
        <v>46</v>
      </c>
      <c r="D5722" t="s">
        <v>15</v>
      </c>
      <c r="E5722" t="s">
        <v>37</v>
      </c>
      <c r="F5722">
        <v>4</v>
      </c>
      <c r="G5722" t="str">
        <f>VLOOKUP(Table1[[#This Row],[Week]],MonthWeek,3,FALSE)</f>
        <v>Jan</v>
      </c>
      <c r="H5722" s="42"/>
      <c r="I5722" s="4">
        <f>VLOOKUP(Table1[[#This Row],[Week]],WeekDays,2,FALSE)*Table1[[#This Row],[%]]*0.875</f>
        <v>0</v>
      </c>
      <c r="J57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22" s="42"/>
    </row>
    <row r="5723" spans="1:11" hidden="1" x14ac:dyDescent="0.3">
      <c r="A5723" t="s">
        <v>5</v>
      </c>
      <c r="B5723" t="s">
        <v>46</v>
      </c>
      <c r="D5723" t="s">
        <v>15</v>
      </c>
      <c r="E5723" t="s">
        <v>132</v>
      </c>
      <c r="F5723">
        <v>4</v>
      </c>
      <c r="G5723" t="str">
        <f>VLOOKUP(Table1[[#This Row],[Week]],MonthWeek,3,FALSE)</f>
        <v>Jan</v>
      </c>
      <c r="H5723" s="42">
        <v>0.5</v>
      </c>
      <c r="I5723" s="4">
        <f>VLOOKUP(Table1[[#This Row],[Week]],WeekDays,2,FALSE)*Table1[[#This Row],[%]]*0.875</f>
        <v>2.1875</v>
      </c>
      <c r="J57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5723" s="42"/>
    </row>
    <row r="5724" spans="1:11" hidden="1" x14ac:dyDescent="0.3">
      <c r="A5724" t="s">
        <v>5</v>
      </c>
      <c r="B5724" t="s">
        <v>46</v>
      </c>
      <c r="D5724" t="s">
        <v>15</v>
      </c>
      <c r="E5724" t="s">
        <v>92</v>
      </c>
      <c r="F5724">
        <v>4</v>
      </c>
      <c r="G5724" t="str">
        <f>VLOOKUP(Table1[[#This Row],[Week]],MonthWeek,3,FALSE)</f>
        <v>Jan</v>
      </c>
      <c r="H5724" s="42"/>
      <c r="I5724" s="4">
        <f>VLOOKUP(Table1[[#This Row],[Week]],WeekDays,2,FALSE)*Table1[[#This Row],[%]]*0.875</f>
        <v>0</v>
      </c>
      <c r="J57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24" s="42"/>
    </row>
    <row r="5725" spans="1:11" hidden="1" x14ac:dyDescent="0.3">
      <c r="A5725" t="s">
        <v>5</v>
      </c>
      <c r="B5725" t="s">
        <v>46</v>
      </c>
      <c r="D5725" t="s">
        <v>15</v>
      </c>
      <c r="E5725" t="s">
        <v>133</v>
      </c>
      <c r="F5725">
        <v>4</v>
      </c>
      <c r="G5725" t="str">
        <f>VLOOKUP(Table1[[#This Row],[Week]],MonthWeek,3,FALSE)</f>
        <v>Jan</v>
      </c>
      <c r="H5725" s="42"/>
      <c r="I5725" s="4">
        <f>VLOOKUP(Table1[[#This Row],[Week]],WeekDays,2,FALSE)*Table1[[#This Row],[%]]*0.875</f>
        <v>0</v>
      </c>
      <c r="J57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25" s="42"/>
    </row>
    <row r="5726" spans="1:11" hidden="1" x14ac:dyDescent="0.3">
      <c r="A5726" t="s">
        <v>5</v>
      </c>
      <c r="B5726" t="s">
        <v>46</v>
      </c>
      <c r="D5726" t="s">
        <v>15</v>
      </c>
      <c r="E5726" t="s">
        <v>78</v>
      </c>
      <c r="F5726">
        <v>4</v>
      </c>
      <c r="G5726" t="str">
        <f>VLOOKUP(Table1[[#This Row],[Week]],MonthWeek,3,FALSE)</f>
        <v>Jan</v>
      </c>
      <c r="H5726" s="42"/>
      <c r="I5726" s="4">
        <f>VLOOKUP(Table1[[#This Row],[Week]],WeekDays,2,FALSE)*Table1[[#This Row],[%]]*0.875</f>
        <v>0</v>
      </c>
      <c r="J57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26" s="42"/>
    </row>
    <row r="5727" spans="1:11" hidden="1" x14ac:dyDescent="0.3">
      <c r="A5727" t="s">
        <v>14</v>
      </c>
      <c r="B5727" t="s">
        <v>85</v>
      </c>
      <c r="D5727" t="s">
        <v>15</v>
      </c>
      <c r="E5727" t="s">
        <v>126</v>
      </c>
      <c r="F5727">
        <v>4</v>
      </c>
      <c r="G5727" t="str">
        <f>VLOOKUP(Table1[[#This Row],[Week]],MonthWeek,3,FALSE)</f>
        <v>Jan</v>
      </c>
      <c r="H5727" s="42">
        <v>0.05</v>
      </c>
      <c r="I5727" s="4">
        <f>VLOOKUP(Table1[[#This Row],[Week]],WeekDays,2,FALSE)*Table1[[#This Row],[%]]*0.875</f>
        <v>0.21875</v>
      </c>
      <c r="J57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727" s="42"/>
    </row>
    <row r="5728" spans="1:11" hidden="1" x14ac:dyDescent="0.3">
      <c r="A5728" t="s">
        <v>14</v>
      </c>
      <c r="B5728" t="s">
        <v>85</v>
      </c>
      <c r="D5728" t="s">
        <v>15</v>
      </c>
      <c r="E5728" t="s">
        <v>92</v>
      </c>
      <c r="F5728">
        <v>4</v>
      </c>
      <c r="G5728" t="str">
        <f>VLOOKUP(Table1[[#This Row],[Week]],MonthWeek,3,FALSE)</f>
        <v>Jan</v>
      </c>
      <c r="H5728" s="42">
        <v>0.5</v>
      </c>
      <c r="I5728" s="4">
        <f>VLOOKUP(Table1[[#This Row],[Week]],WeekDays,2,FALSE)*Table1[[#This Row],[%]]*0.875</f>
        <v>2.1875</v>
      </c>
      <c r="J57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728" s="42"/>
    </row>
    <row r="5729" spans="1:11" hidden="1" x14ac:dyDescent="0.3">
      <c r="A5729" t="s">
        <v>14</v>
      </c>
      <c r="B5729" t="s">
        <v>85</v>
      </c>
      <c r="D5729" t="s">
        <v>15</v>
      </c>
      <c r="E5729" t="s">
        <v>138</v>
      </c>
      <c r="F5729">
        <v>4</v>
      </c>
      <c r="G5729" t="str">
        <f>VLOOKUP(Table1[[#This Row],[Week]],MonthWeek,3,FALSE)</f>
        <v>Jan</v>
      </c>
      <c r="H5729" s="42">
        <v>0.1</v>
      </c>
      <c r="I5729" s="4">
        <f>VLOOKUP(Table1[[#This Row],[Week]],WeekDays,2,FALSE)*Table1[[#This Row],[%]]*0.875</f>
        <v>0.4375</v>
      </c>
      <c r="J57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729" s="42"/>
    </row>
    <row r="5730" spans="1:11" hidden="1" x14ac:dyDescent="0.3">
      <c r="A5730" t="s">
        <v>6</v>
      </c>
      <c r="B5730" t="s">
        <v>111</v>
      </c>
      <c r="D5730" t="s">
        <v>15</v>
      </c>
      <c r="E5730" t="s">
        <v>134</v>
      </c>
      <c r="F5730">
        <v>4</v>
      </c>
      <c r="G5730" t="str">
        <f>VLOOKUP(Table1[[#This Row],[Week]],MonthWeek,3,FALSE)</f>
        <v>Jan</v>
      </c>
      <c r="H5730" s="42">
        <v>0.2</v>
      </c>
      <c r="I5730" s="4">
        <f>VLOOKUP(Table1[[#This Row],[Week]],WeekDays,2,FALSE)*Table1[[#This Row],[%]]*0.875</f>
        <v>0.875</v>
      </c>
      <c r="J57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730" s="42"/>
    </row>
    <row r="5731" spans="1:11" hidden="1" x14ac:dyDescent="0.3">
      <c r="A5731" t="s">
        <v>6</v>
      </c>
      <c r="B5731" t="s">
        <v>111</v>
      </c>
      <c r="D5731" t="s">
        <v>15</v>
      </c>
      <c r="E5731" t="s">
        <v>127</v>
      </c>
      <c r="F5731">
        <v>4</v>
      </c>
      <c r="G5731" t="str">
        <f>VLOOKUP(Table1[[#This Row],[Week]],MonthWeek,3,FALSE)</f>
        <v>Jan</v>
      </c>
      <c r="H5731" s="42"/>
      <c r="I5731" s="4">
        <f>VLOOKUP(Table1[[#This Row],[Week]],WeekDays,2,FALSE)*Table1[[#This Row],[%]]*0.875</f>
        <v>0</v>
      </c>
      <c r="J57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31" s="42"/>
    </row>
    <row r="5732" spans="1:11" hidden="1" x14ac:dyDescent="0.3">
      <c r="A5732" t="s">
        <v>6</v>
      </c>
      <c r="B5732" t="s">
        <v>97</v>
      </c>
      <c r="D5732" t="s">
        <v>15</v>
      </c>
      <c r="E5732" t="s">
        <v>122</v>
      </c>
      <c r="F5732">
        <v>4</v>
      </c>
      <c r="G5732" t="str">
        <f>VLOOKUP(Table1[[#This Row],[Week]],MonthWeek,3,FALSE)</f>
        <v>Jan</v>
      </c>
      <c r="H5732" s="42">
        <v>0.6</v>
      </c>
      <c r="I5732" s="4">
        <f>VLOOKUP(Table1[[#This Row],[Week]],WeekDays,2,FALSE)*Table1[[#This Row],[%]]*0.875</f>
        <v>2.625</v>
      </c>
      <c r="J57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5732" s="42"/>
    </row>
    <row r="5733" spans="1:11" hidden="1" x14ac:dyDescent="0.3">
      <c r="A5733" t="s">
        <v>6</v>
      </c>
      <c r="B5733" t="s">
        <v>97</v>
      </c>
      <c r="D5733" t="s">
        <v>15</v>
      </c>
      <c r="E5733" t="s">
        <v>124</v>
      </c>
      <c r="F5733">
        <v>4</v>
      </c>
      <c r="G5733" t="str">
        <f>VLOOKUP(Table1[[#This Row],[Week]],MonthWeek,3,FALSE)</f>
        <v>Jan</v>
      </c>
      <c r="H5733" s="42">
        <v>0.1</v>
      </c>
      <c r="I5733" s="4">
        <f>VLOOKUP(Table1[[#This Row],[Week]],WeekDays,2,FALSE)*Table1[[#This Row],[%]]*0.875</f>
        <v>0.4375</v>
      </c>
      <c r="J57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733" s="42"/>
    </row>
    <row r="5734" spans="1:11" hidden="1" x14ac:dyDescent="0.3">
      <c r="A5734" t="s">
        <v>13</v>
      </c>
      <c r="B5734" t="s">
        <v>69</v>
      </c>
      <c r="D5734" t="s">
        <v>15</v>
      </c>
      <c r="E5734" t="s">
        <v>127</v>
      </c>
      <c r="F5734">
        <v>4</v>
      </c>
      <c r="G5734" t="str">
        <f>VLOOKUP(Table1[[#This Row],[Week]],MonthWeek,3,FALSE)</f>
        <v>Jan</v>
      </c>
      <c r="H5734" s="42">
        <v>0.1</v>
      </c>
      <c r="I5734" s="4">
        <f>VLOOKUP(Table1[[#This Row],[Week]],WeekDays,2,FALSE)*Table1[[#This Row],[%]]*0.875</f>
        <v>0.4375</v>
      </c>
      <c r="J57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734" s="42"/>
    </row>
    <row r="5735" spans="1:11" hidden="1" x14ac:dyDescent="0.3">
      <c r="A5735" t="s">
        <v>13</v>
      </c>
      <c r="B5735" t="s">
        <v>69</v>
      </c>
      <c r="D5735" t="s">
        <v>15</v>
      </c>
      <c r="E5735" t="s">
        <v>138</v>
      </c>
      <c r="F5735">
        <v>4</v>
      </c>
      <c r="G5735" t="str">
        <f>VLOOKUP(Table1[[#This Row],[Week]],MonthWeek,3,FALSE)</f>
        <v>Jan</v>
      </c>
      <c r="H5735" s="42">
        <v>0.3</v>
      </c>
      <c r="I5735" s="4">
        <f>VLOOKUP(Table1[[#This Row],[Week]],WeekDays,2,FALSE)*Table1[[#This Row],[%]]*0.875</f>
        <v>1.3125</v>
      </c>
      <c r="J57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735" s="42"/>
    </row>
    <row r="5736" spans="1:11" hidden="1" x14ac:dyDescent="0.3">
      <c r="A5736" t="s">
        <v>14</v>
      </c>
      <c r="B5736" t="s">
        <v>60</v>
      </c>
      <c r="D5736" t="s">
        <v>15</v>
      </c>
      <c r="E5736" t="s">
        <v>134</v>
      </c>
      <c r="F5736">
        <v>4</v>
      </c>
      <c r="G5736" t="str">
        <f>VLOOKUP(Table1[[#This Row],[Week]],MonthWeek,3,FALSE)</f>
        <v>Jan</v>
      </c>
      <c r="H5736" s="42"/>
      <c r="I5736" s="4">
        <f>VLOOKUP(Table1[[#This Row],[Week]],WeekDays,2,FALSE)*Table1[[#This Row],[%]]*0.875</f>
        <v>0</v>
      </c>
      <c r="J57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36" s="42"/>
    </row>
    <row r="5737" spans="1:11" hidden="1" x14ac:dyDescent="0.3">
      <c r="A5737" t="s">
        <v>14</v>
      </c>
      <c r="B5737" t="s">
        <v>60</v>
      </c>
      <c r="D5737" t="s">
        <v>15</v>
      </c>
      <c r="E5737" t="s">
        <v>126</v>
      </c>
      <c r="F5737">
        <v>4</v>
      </c>
      <c r="G5737" t="str">
        <f>VLOOKUP(Table1[[#This Row],[Week]],MonthWeek,3,FALSE)</f>
        <v>Jan</v>
      </c>
      <c r="H5737" s="42">
        <v>0.3</v>
      </c>
      <c r="I5737" s="4">
        <f>VLOOKUP(Table1[[#This Row],[Week]],WeekDays,2,FALSE)*Table1[[#This Row],[%]]*0.875</f>
        <v>1.3125</v>
      </c>
      <c r="J57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737" s="42"/>
    </row>
    <row r="5738" spans="1:11" hidden="1" x14ac:dyDescent="0.3">
      <c r="A5738" t="s">
        <v>14</v>
      </c>
      <c r="B5738" t="s">
        <v>91</v>
      </c>
      <c r="D5738" t="s">
        <v>0</v>
      </c>
      <c r="E5738" t="s">
        <v>167</v>
      </c>
      <c r="F5738">
        <v>4</v>
      </c>
      <c r="G5738" t="str">
        <f>VLOOKUP(Table1[[#This Row],[Week]],MonthWeek,3,FALSE)</f>
        <v>Jan</v>
      </c>
      <c r="H5738" s="42">
        <v>0.15</v>
      </c>
      <c r="I5738" s="4">
        <f>VLOOKUP(Table1[[#This Row],[Week]],WeekDays,2,FALSE)*Table1[[#This Row],[%]]*0.875</f>
        <v>0.65625</v>
      </c>
      <c r="J573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38" s="42"/>
    </row>
    <row r="5739" spans="1:11" hidden="1" x14ac:dyDescent="0.3">
      <c r="A5739" t="s">
        <v>4</v>
      </c>
      <c r="B5739" t="s">
        <v>104</v>
      </c>
      <c r="D5739" t="s">
        <v>0</v>
      </c>
      <c r="E5739" t="s">
        <v>4</v>
      </c>
      <c r="F5739">
        <v>4</v>
      </c>
      <c r="G5739" t="str">
        <f>VLOOKUP(Table1[[#This Row],[Week]],MonthWeek,3,FALSE)</f>
        <v>Jan</v>
      </c>
      <c r="H5739" s="42">
        <v>0.2</v>
      </c>
      <c r="I5739" s="4">
        <f>VLOOKUP(Table1[[#This Row],[Week]],WeekDays,2,FALSE)*Table1[[#This Row],[%]]*0.875</f>
        <v>0.875</v>
      </c>
      <c r="J57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739" s="42"/>
    </row>
    <row r="5740" spans="1:11" hidden="1" x14ac:dyDescent="0.3">
      <c r="A5740" t="s">
        <v>4</v>
      </c>
      <c r="B5740" t="s">
        <v>165</v>
      </c>
      <c r="D5740" t="s">
        <v>0</v>
      </c>
      <c r="E5740" t="s">
        <v>4</v>
      </c>
      <c r="F5740">
        <v>4</v>
      </c>
      <c r="G5740" t="str">
        <f>VLOOKUP(Table1[[#This Row],[Week]],MonthWeek,3,FALSE)</f>
        <v>Jan</v>
      </c>
      <c r="H5740" s="42">
        <v>0.2</v>
      </c>
      <c r="I5740" s="4">
        <f>VLOOKUP(Table1[[#This Row],[Week]],WeekDays,2,FALSE)*Table1[[#This Row],[%]]*0.875</f>
        <v>0.875</v>
      </c>
      <c r="J57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740" s="42"/>
    </row>
    <row r="5741" spans="1:11" hidden="1" x14ac:dyDescent="0.3">
      <c r="A5741" t="s">
        <v>6</v>
      </c>
      <c r="B5741" t="s">
        <v>33</v>
      </c>
      <c r="D5741" t="s">
        <v>0</v>
      </c>
      <c r="E5741" t="s">
        <v>6</v>
      </c>
      <c r="F5741">
        <v>4</v>
      </c>
      <c r="G5741" t="str">
        <f>VLOOKUP(Table1[[#This Row],[Week]],MonthWeek,3,FALSE)</f>
        <v>Jan</v>
      </c>
      <c r="H5741" s="42">
        <v>0.3</v>
      </c>
      <c r="I5741" s="4">
        <f>VLOOKUP(Table1[[#This Row],[Week]],WeekDays,2,FALSE)*Table1[[#This Row],[%]]*0.875</f>
        <v>1.3125</v>
      </c>
      <c r="J57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741" s="42"/>
    </row>
    <row r="5742" spans="1:11" hidden="1" x14ac:dyDescent="0.3">
      <c r="A5742" t="s">
        <v>14</v>
      </c>
      <c r="B5742" t="s">
        <v>99</v>
      </c>
      <c r="D5742" t="s">
        <v>0</v>
      </c>
      <c r="E5742" t="s">
        <v>167</v>
      </c>
      <c r="F5742">
        <v>4</v>
      </c>
      <c r="G5742" t="str">
        <f>VLOOKUP(Table1[[#This Row],[Week]],MonthWeek,3,FALSE)</f>
        <v>Jan</v>
      </c>
      <c r="H5742" s="42">
        <v>0.3</v>
      </c>
      <c r="I5742" s="4">
        <f>VLOOKUP(Table1[[#This Row],[Week]],WeekDays,2,FALSE)*Table1[[#This Row],[%]]*0.875</f>
        <v>1.3125</v>
      </c>
      <c r="J574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42" s="42"/>
    </row>
    <row r="5743" spans="1:11" hidden="1" x14ac:dyDescent="0.3">
      <c r="A5743" t="s">
        <v>14</v>
      </c>
      <c r="B5743" t="s">
        <v>36</v>
      </c>
      <c r="D5743" t="s">
        <v>0</v>
      </c>
      <c r="E5743" t="s">
        <v>167</v>
      </c>
      <c r="F5743">
        <v>4</v>
      </c>
      <c r="G5743" t="str">
        <f>VLOOKUP(Table1[[#This Row],[Week]],MonthWeek,3,FALSE)</f>
        <v>Jan</v>
      </c>
      <c r="H5743" s="42">
        <v>0.05</v>
      </c>
      <c r="I5743" s="4">
        <f>VLOOKUP(Table1[[#This Row],[Week]],WeekDays,2,FALSE)*Table1[[#This Row],[%]]*0.875</f>
        <v>0.21875</v>
      </c>
      <c r="J5743"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43" s="42"/>
    </row>
    <row r="5744" spans="1:11" hidden="1" x14ac:dyDescent="0.3">
      <c r="A5744" t="s">
        <v>13</v>
      </c>
      <c r="B5744" t="s">
        <v>47</v>
      </c>
      <c r="D5744" t="s">
        <v>0</v>
      </c>
      <c r="E5744" t="s">
        <v>13</v>
      </c>
      <c r="F5744">
        <v>4</v>
      </c>
      <c r="G5744" t="str">
        <f>VLOOKUP(Table1[[#This Row],[Week]],MonthWeek,3,FALSE)</f>
        <v>Jan</v>
      </c>
      <c r="H5744" s="42">
        <v>0.15</v>
      </c>
      <c r="I5744" s="4">
        <f>VLOOKUP(Table1[[#This Row],[Week]],WeekDays,2,FALSE)*Table1[[#This Row],[%]]*0.875</f>
        <v>0.65625</v>
      </c>
      <c r="J57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744" s="42"/>
    </row>
    <row r="5745" spans="1:11" hidden="1" x14ac:dyDescent="0.3">
      <c r="A5745" t="s">
        <v>4</v>
      </c>
      <c r="B5745" t="s">
        <v>65</v>
      </c>
      <c r="D5745" t="s">
        <v>0</v>
      </c>
      <c r="E5745" t="s">
        <v>4</v>
      </c>
      <c r="F5745">
        <v>4</v>
      </c>
      <c r="G5745" t="str">
        <f>VLOOKUP(Table1[[#This Row],[Week]],MonthWeek,3,FALSE)</f>
        <v>Jan</v>
      </c>
      <c r="H5745" s="42"/>
      <c r="I5745" s="4">
        <f>VLOOKUP(Table1[[#This Row],[Week]],WeekDays,2,FALSE)*Table1[[#This Row],[%]]*0.875</f>
        <v>0</v>
      </c>
      <c r="J57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45" s="42"/>
    </row>
    <row r="5746" spans="1:11" hidden="1" x14ac:dyDescent="0.3">
      <c r="A5746" t="s">
        <v>14</v>
      </c>
      <c r="B5746" t="s">
        <v>70</v>
      </c>
      <c r="D5746" t="s">
        <v>0</v>
      </c>
      <c r="E5746" t="s">
        <v>167</v>
      </c>
      <c r="F5746">
        <v>4</v>
      </c>
      <c r="G5746" t="str">
        <f>VLOOKUP(Table1[[#This Row],[Week]],MonthWeek,3,FALSE)</f>
        <v>Jan</v>
      </c>
      <c r="H5746" s="42">
        <v>0.15</v>
      </c>
      <c r="I5746" s="4">
        <f>VLOOKUP(Table1[[#This Row],[Week]],WeekDays,2,FALSE)*Table1[[#This Row],[%]]*0.875</f>
        <v>0.65625</v>
      </c>
      <c r="J574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46" s="42"/>
    </row>
    <row r="5747" spans="1:11" hidden="1" x14ac:dyDescent="0.3">
      <c r="A5747" t="s">
        <v>6</v>
      </c>
      <c r="B5747" t="s">
        <v>77</v>
      </c>
      <c r="D5747" t="s">
        <v>0</v>
      </c>
      <c r="E5747" t="s">
        <v>6</v>
      </c>
      <c r="F5747">
        <v>4</v>
      </c>
      <c r="G5747" t="str">
        <f>VLOOKUP(Table1[[#This Row],[Week]],MonthWeek,3,FALSE)</f>
        <v>Jan</v>
      </c>
      <c r="H5747" s="42">
        <v>0.2</v>
      </c>
      <c r="I5747" s="4">
        <f>VLOOKUP(Table1[[#This Row],[Week]],WeekDays,2,FALSE)*Table1[[#This Row],[%]]*0.875</f>
        <v>0.875</v>
      </c>
      <c r="J57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747" s="42"/>
    </row>
    <row r="5748" spans="1:11" hidden="1" x14ac:dyDescent="0.3">
      <c r="A5748" t="s">
        <v>6</v>
      </c>
      <c r="B5748" t="s">
        <v>156</v>
      </c>
      <c r="D5748" t="s">
        <v>0</v>
      </c>
      <c r="E5748" t="s">
        <v>6</v>
      </c>
      <c r="F5748">
        <v>4</v>
      </c>
      <c r="G5748" t="str">
        <f>VLOOKUP(Table1[[#This Row],[Week]],MonthWeek,3,FALSE)</f>
        <v>Jan</v>
      </c>
      <c r="H5748" s="42">
        <v>0.03</v>
      </c>
      <c r="I5748" s="4">
        <f>VLOOKUP(Table1[[#This Row],[Week]],WeekDays,2,FALSE)*Table1[[#This Row],[%]]*0.875</f>
        <v>0.13125000000000001</v>
      </c>
      <c r="J57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748" s="42"/>
    </row>
    <row r="5749" spans="1:11" hidden="1" x14ac:dyDescent="0.3">
      <c r="A5749" t="s">
        <v>6</v>
      </c>
      <c r="B5749" t="s">
        <v>116</v>
      </c>
      <c r="D5749" t="s">
        <v>0</v>
      </c>
      <c r="E5749" t="s">
        <v>6</v>
      </c>
      <c r="F5749">
        <v>4</v>
      </c>
      <c r="G5749" t="str">
        <f>VLOOKUP(Table1[[#This Row],[Week]],MonthWeek,3,FALSE)</f>
        <v>Jan</v>
      </c>
      <c r="H5749" s="42">
        <v>0.4</v>
      </c>
      <c r="I5749" s="4">
        <f>VLOOKUP(Table1[[#This Row],[Week]],WeekDays,2,FALSE)*Table1[[#This Row],[%]]*0.875</f>
        <v>1.75</v>
      </c>
      <c r="J57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749" s="42"/>
    </row>
    <row r="5750" spans="1:11" hidden="1" x14ac:dyDescent="0.3">
      <c r="A5750" t="s">
        <v>6</v>
      </c>
      <c r="B5750" t="s">
        <v>28</v>
      </c>
      <c r="D5750" t="s">
        <v>0</v>
      </c>
      <c r="E5750" t="s">
        <v>6</v>
      </c>
      <c r="F5750">
        <v>4</v>
      </c>
      <c r="G5750" t="str">
        <f>VLOOKUP(Table1[[#This Row],[Week]],MonthWeek,3,FALSE)</f>
        <v>Jan</v>
      </c>
      <c r="H5750" s="42">
        <v>0.5</v>
      </c>
      <c r="I5750" s="4">
        <f>VLOOKUP(Table1[[#This Row],[Week]],WeekDays,2,FALSE)*Table1[[#This Row],[%]]*0.875</f>
        <v>2.1875</v>
      </c>
      <c r="J57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750" s="42"/>
    </row>
    <row r="5751" spans="1:11" hidden="1" x14ac:dyDescent="0.3">
      <c r="A5751" t="s">
        <v>4</v>
      </c>
      <c r="B5751" t="s">
        <v>29</v>
      </c>
      <c r="D5751" t="s">
        <v>0</v>
      </c>
      <c r="E5751" t="s">
        <v>4</v>
      </c>
      <c r="F5751">
        <v>4</v>
      </c>
      <c r="G5751" t="str">
        <f>VLOOKUP(Table1[[#This Row],[Week]],MonthWeek,3,FALSE)</f>
        <v>Jan</v>
      </c>
      <c r="H5751" s="42">
        <v>0.2</v>
      </c>
      <c r="I5751" s="4">
        <f>VLOOKUP(Table1[[#This Row],[Week]],WeekDays,2,FALSE)*Table1[[#This Row],[%]]*0.875</f>
        <v>0.875</v>
      </c>
      <c r="J57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751" s="42"/>
    </row>
    <row r="5752" spans="1:11" hidden="1" x14ac:dyDescent="0.3">
      <c r="A5752" t="s">
        <v>4</v>
      </c>
      <c r="B5752" t="s">
        <v>95</v>
      </c>
      <c r="D5752" t="s">
        <v>0</v>
      </c>
      <c r="E5752" t="s">
        <v>4</v>
      </c>
      <c r="F5752">
        <v>4</v>
      </c>
      <c r="G5752" t="str">
        <f>VLOOKUP(Table1[[#This Row],[Week]],MonthWeek,3,FALSE)</f>
        <v>Jan</v>
      </c>
      <c r="H5752" s="42">
        <v>0.2</v>
      </c>
      <c r="I5752" s="4">
        <f>VLOOKUP(Table1[[#This Row],[Week]],WeekDays,2,FALSE)*Table1[[#This Row],[%]]*0.875</f>
        <v>0.875</v>
      </c>
      <c r="J57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752" s="42"/>
    </row>
    <row r="5753" spans="1:11" hidden="1" x14ac:dyDescent="0.3">
      <c r="A5753" t="s">
        <v>13</v>
      </c>
      <c r="B5753" t="s">
        <v>67</v>
      </c>
      <c r="D5753" t="s">
        <v>0</v>
      </c>
      <c r="E5753" t="s">
        <v>13</v>
      </c>
      <c r="F5753">
        <v>4</v>
      </c>
      <c r="G5753" t="str">
        <f>VLOOKUP(Table1[[#This Row],[Week]],MonthWeek,3,FALSE)</f>
        <v>Jan</v>
      </c>
      <c r="H5753" s="42">
        <v>0.15</v>
      </c>
      <c r="I5753" s="4">
        <f>VLOOKUP(Table1[[#This Row],[Week]],WeekDays,2,FALSE)*Table1[[#This Row],[%]]*0.875</f>
        <v>0.65625</v>
      </c>
      <c r="J57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753" s="42"/>
    </row>
    <row r="5754" spans="1:11" hidden="1" x14ac:dyDescent="0.3">
      <c r="A5754" t="s">
        <v>13</v>
      </c>
      <c r="B5754" t="s">
        <v>90</v>
      </c>
      <c r="D5754" t="s">
        <v>0</v>
      </c>
      <c r="E5754" t="s">
        <v>13</v>
      </c>
      <c r="F5754">
        <v>4</v>
      </c>
      <c r="G5754" t="str">
        <f>VLOOKUP(Table1[[#This Row],[Week]],MonthWeek,3,FALSE)</f>
        <v>Jan</v>
      </c>
      <c r="H5754" s="42">
        <v>0.15</v>
      </c>
      <c r="I5754" s="4">
        <f>VLOOKUP(Table1[[#This Row],[Week]],WeekDays,2,FALSE)*Table1[[#This Row],[%]]*0.875</f>
        <v>0.65625</v>
      </c>
      <c r="J57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754" s="42"/>
    </row>
    <row r="5755" spans="1:11" hidden="1" x14ac:dyDescent="0.3">
      <c r="A5755" t="s">
        <v>13</v>
      </c>
      <c r="B5755" t="s">
        <v>59</v>
      </c>
      <c r="D5755" t="s">
        <v>0</v>
      </c>
      <c r="E5755" t="s">
        <v>13</v>
      </c>
      <c r="F5755">
        <v>4</v>
      </c>
      <c r="G5755" t="str">
        <f>VLOOKUP(Table1[[#This Row],[Week]],MonthWeek,3,FALSE)</f>
        <v>Jan</v>
      </c>
      <c r="H5755" s="42">
        <v>0.15</v>
      </c>
      <c r="I5755" s="4">
        <f>VLOOKUP(Table1[[#This Row],[Week]],WeekDays,2,FALSE)*Table1[[#This Row],[%]]*0.875</f>
        <v>0.65625</v>
      </c>
      <c r="J57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755" s="42"/>
    </row>
    <row r="5756" spans="1:11" hidden="1" x14ac:dyDescent="0.3">
      <c r="A5756" t="s">
        <v>4</v>
      </c>
      <c r="B5756" t="s">
        <v>45</v>
      </c>
      <c r="D5756" t="s">
        <v>0</v>
      </c>
      <c r="E5756" t="s">
        <v>4</v>
      </c>
      <c r="F5756">
        <v>4</v>
      </c>
      <c r="G5756" t="str">
        <f>VLOOKUP(Table1[[#This Row],[Week]],MonthWeek,3,FALSE)</f>
        <v>Jan</v>
      </c>
      <c r="H5756" s="42">
        <v>0.2</v>
      </c>
      <c r="I5756" s="4">
        <f>VLOOKUP(Table1[[#This Row],[Week]],WeekDays,2,FALSE)*Table1[[#This Row],[%]]*0.875</f>
        <v>0.875</v>
      </c>
      <c r="J57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756" s="42"/>
    </row>
    <row r="5757" spans="1:11" hidden="1" x14ac:dyDescent="0.3">
      <c r="A5757" t="s">
        <v>13</v>
      </c>
      <c r="B5757" t="s">
        <v>98</v>
      </c>
      <c r="D5757" t="s">
        <v>0</v>
      </c>
      <c r="E5757" t="s">
        <v>13</v>
      </c>
      <c r="F5757">
        <v>4</v>
      </c>
      <c r="G5757" t="str">
        <f>VLOOKUP(Table1[[#This Row],[Week]],MonthWeek,3,FALSE)</f>
        <v>Jan</v>
      </c>
      <c r="H5757" s="42">
        <v>0.15</v>
      </c>
      <c r="I5757" s="4">
        <f>VLOOKUP(Table1[[#This Row],[Week]],WeekDays,2,FALSE)*Table1[[#This Row],[%]]*0.875</f>
        <v>0.65625</v>
      </c>
      <c r="J57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757" s="42"/>
    </row>
    <row r="5758" spans="1:11" hidden="1" x14ac:dyDescent="0.3">
      <c r="A5758" t="s">
        <v>4</v>
      </c>
      <c r="B5758" t="s">
        <v>32</v>
      </c>
      <c r="D5758" t="s">
        <v>0</v>
      </c>
      <c r="E5758" t="s">
        <v>4</v>
      </c>
      <c r="F5758">
        <v>4</v>
      </c>
      <c r="G5758" t="str">
        <f>VLOOKUP(Table1[[#This Row],[Week]],MonthWeek,3,FALSE)</f>
        <v>Jan</v>
      </c>
      <c r="H5758" s="42"/>
      <c r="I5758" s="4">
        <f>VLOOKUP(Table1[[#This Row],[Week]],WeekDays,2,FALSE)*Table1[[#This Row],[%]]*0.875</f>
        <v>0</v>
      </c>
      <c r="J57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58" s="42"/>
    </row>
    <row r="5759" spans="1:11" hidden="1" x14ac:dyDescent="0.3">
      <c r="A5759" t="s">
        <v>6</v>
      </c>
      <c r="B5759" t="s">
        <v>56</v>
      </c>
      <c r="D5759" t="s">
        <v>0</v>
      </c>
      <c r="E5759" t="s">
        <v>6</v>
      </c>
      <c r="F5759">
        <v>4</v>
      </c>
      <c r="G5759" t="str">
        <f>VLOOKUP(Table1[[#This Row],[Week]],MonthWeek,3,FALSE)</f>
        <v>Jan</v>
      </c>
      <c r="H5759" s="42">
        <v>0.2</v>
      </c>
      <c r="I5759" s="4">
        <f>VLOOKUP(Table1[[#This Row],[Week]],WeekDays,2,FALSE)*Table1[[#This Row],[%]]*0.875</f>
        <v>0.875</v>
      </c>
      <c r="J57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759" s="42"/>
    </row>
    <row r="5760" spans="1:11" hidden="1" x14ac:dyDescent="0.3">
      <c r="A5760" t="s">
        <v>14</v>
      </c>
      <c r="B5760" t="s">
        <v>85</v>
      </c>
      <c r="D5760" t="s">
        <v>0</v>
      </c>
      <c r="E5760" t="s">
        <v>167</v>
      </c>
      <c r="F5760">
        <v>4</v>
      </c>
      <c r="G5760" t="str">
        <f>VLOOKUP(Table1[[#This Row],[Week]],MonthWeek,3,FALSE)</f>
        <v>Jan</v>
      </c>
      <c r="H5760" s="42">
        <v>0.2</v>
      </c>
      <c r="I5760" s="4">
        <f>VLOOKUP(Table1[[#This Row],[Week]],WeekDays,2,FALSE)*Table1[[#This Row],[%]]*0.875</f>
        <v>0.875</v>
      </c>
      <c r="J576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60" s="42"/>
    </row>
    <row r="5761" spans="1:11" hidden="1" x14ac:dyDescent="0.3">
      <c r="A5761" t="s">
        <v>6</v>
      </c>
      <c r="B5761" t="s">
        <v>111</v>
      </c>
      <c r="D5761" t="s">
        <v>0</v>
      </c>
      <c r="E5761" t="s">
        <v>6</v>
      </c>
      <c r="F5761">
        <v>4</v>
      </c>
      <c r="G5761" t="str">
        <f>VLOOKUP(Table1[[#This Row],[Week]],MonthWeek,3,FALSE)</f>
        <v>Jan</v>
      </c>
      <c r="H5761" s="42">
        <v>0.4</v>
      </c>
      <c r="I5761" s="4">
        <f>VLOOKUP(Table1[[#This Row],[Week]],WeekDays,2,FALSE)*Table1[[#This Row],[%]]*0.875</f>
        <v>1.75</v>
      </c>
      <c r="J57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761" s="42"/>
    </row>
    <row r="5762" spans="1:11" hidden="1" x14ac:dyDescent="0.3">
      <c r="A5762" t="s">
        <v>6</v>
      </c>
      <c r="B5762" t="s">
        <v>97</v>
      </c>
      <c r="D5762" t="s">
        <v>0</v>
      </c>
      <c r="E5762" t="s">
        <v>6</v>
      </c>
      <c r="F5762">
        <v>4</v>
      </c>
      <c r="G5762" t="str">
        <f>VLOOKUP(Table1[[#This Row],[Week]],MonthWeek,3,FALSE)</f>
        <v>Jan</v>
      </c>
      <c r="H5762" s="42">
        <v>0.2</v>
      </c>
      <c r="I5762" s="4">
        <f>VLOOKUP(Table1[[#This Row],[Week]],WeekDays,2,FALSE)*Table1[[#This Row],[%]]*0.875</f>
        <v>0.875</v>
      </c>
      <c r="J57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762" s="42"/>
    </row>
    <row r="5763" spans="1:11" hidden="1" x14ac:dyDescent="0.3">
      <c r="A5763" t="s">
        <v>13</v>
      </c>
      <c r="B5763" t="s">
        <v>69</v>
      </c>
      <c r="D5763" t="s">
        <v>0</v>
      </c>
      <c r="E5763" t="s">
        <v>13</v>
      </c>
      <c r="F5763">
        <v>4</v>
      </c>
      <c r="G5763" t="str">
        <f>VLOOKUP(Table1[[#This Row],[Week]],MonthWeek,3,FALSE)</f>
        <v>Jan</v>
      </c>
      <c r="H5763" s="42">
        <v>0.15</v>
      </c>
      <c r="I5763" s="4">
        <f>VLOOKUP(Table1[[#This Row],[Week]],WeekDays,2,FALSE)*Table1[[#This Row],[%]]*0.875</f>
        <v>0.65625</v>
      </c>
      <c r="J57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763" s="42"/>
    </row>
    <row r="5764" spans="1:11" hidden="1" x14ac:dyDescent="0.3">
      <c r="A5764" t="s">
        <v>14</v>
      </c>
      <c r="B5764" t="s">
        <v>60</v>
      </c>
      <c r="D5764" t="s">
        <v>0</v>
      </c>
      <c r="E5764" t="s">
        <v>167</v>
      </c>
      <c r="F5764">
        <v>4</v>
      </c>
      <c r="G5764" t="str">
        <f>VLOOKUP(Table1[[#This Row],[Week]],MonthWeek,3,FALSE)</f>
        <v>Jan</v>
      </c>
      <c r="H5764" s="42">
        <v>0.2</v>
      </c>
      <c r="I5764" s="4">
        <f>VLOOKUP(Table1[[#This Row],[Week]],WeekDays,2,FALSE)*Table1[[#This Row],[%]]*0.875</f>
        <v>0.875</v>
      </c>
      <c r="J576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64" s="42"/>
    </row>
    <row r="5765" spans="1:11" hidden="1" x14ac:dyDescent="0.3">
      <c r="A5765" t="s">
        <v>14</v>
      </c>
      <c r="B5765" t="s">
        <v>91</v>
      </c>
      <c r="D5765" t="s">
        <v>17</v>
      </c>
      <c r="E5765" t="s">
        <v>120</v>
      </c>
      <c r="F5765">
        <v>4</v>
      </c>
      <c r="G5765" t="str">
        <f>VLOOKUP(Table1[[#This Row],[Week]],MonthWeek,3,FALSE)</f>
        <v>Jan</v>
      </c>
      <c r="H5765" s="42">
        <v>0.15</v>
      </c>
      <c r="I5765" s="4">
        <f>VLOOKUP(Table1[[#This Row],[Week]],WeekDays,2,FALSE)*Table1[[#This Row],[%]]*0.875</f>
        <v>0.65625</v>
      </c>
      <c r="J57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765" s="42"/>
    </row>
    <row r="5766" spans="1:11" hidden="1" x14ac:dyDescent="0.3">
      <c r="A5766" t="s">
        <v>14</v>
      </c>
      <c r="B5766" t="s">
        <v>91</v>
      </c>
      <c r="D5766" t="s">
        <v>17</v>
      </c>
      <c r="E5766" t="s">
        <v>72</v>
      </c>
      <c r="F5766">
        <v>4</v>
      </c>
      <c r="G5766" t="str">
        <f>VLOOKUP(Table1[[#This Row],[Week]],MonthWeek,3,FALSE)</f>
        <v>Jan</v>
      </c>
      <c r="H5766" s="42">
        <v>0.05</v>
      </c>
      <c r="I5766" s="4">
        <f>VLOOKUP(Table1[[#This Row],[Week]],WeekDays,2,FALSE)*Table1[[#This Row],[%]]*0.875</f>
        <v>0.21875</v>
      </c>
      <c r="J57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766" s="42"/>
    </row>
    <row r="5767" spans="1:11" hidden="1" x14ac:dyDescent="0.3">
      <c r="A5767" t="s">
        <v>5</v>
      </c>
      <c r="B5767" t="s">
        <v>30</v>
      </c>
      <c r="D5767" t="s">
        <v>17</v>
      </c>
      <c r="E5767" t="s">
        <v>101</v>
      </c>
      <c r="F5767">
        <v>4</v>
      </c>
      <c r="G5767" t="str">
        <f>VLOOKUP(Table1[[#This Row],[Week]],MonthWeek,3,FALSE)</f>
        <v>Jan</v>
      </c>
      <c r="H5767" s="42">
        <v>1</v>
      </c>
      <c r="I5767" s="4">
        <f>VLOOKUP(Table1[[#This Row],[Week]],WeekDays,2,FALSE)*Table1[[#This Row],[%]]*0.875</f>
        <v>4.375</v>
      </c>
      <c r="J57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767" s="42"/>
    </row>
    <row r="5768" spans="1:11" hidden="1" x14ac:dyDescent="0.3">
      <c r="A5768" t="s">
        <v>5</v>
      </c>
      <c r="B5768" t="s">
        <v>30</v>
      </c>
      <c r="D5768" t="s">
        <v>17</v>
      </c>
      <c r="E5768" t="s">
        <v>38</v>
      </c>
      <c r="F5768">
        <v>4</v>
      </c>
      <c r="G5768" t="str">
        <f>VLOOKUP(Table1[[#This Row],[Week]],MonthWeek,3,FALSE)</f>
        <v>Jan</v>
      </c>
      <c r="H5768" s="42">
        <v>1</v>
      </c>
      <c r="I5768" s="4">
        <f>VLOOKUP(Table1[[#This Row],[Week]],WeekDays,2,FALSE)*Table1[[#This Row],[%]]*0.875</f>
        <v>4.375</v>
      </c>
      <c r="J57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768" s="42"/>
    </row>
    <row r="5769" spans="1:11" hidden="1" x14ac:dyDescent="0.3">
      <c r="A5769" t="s">
        <v>5</v>
      </c>
      <c r="B5769" t="s">
        <v>30</v>
      </c>
      <c r="D5769" t="s">
        <v>17</v>
      </c>
      <c r="E5769" t="s">
        <v>62</v>
      </c>
      <c r="F5769">
        <v>4</v>
      </c>
      <c r="G5769" t="str">
        <f>VLOOKUP(Table1[[#This Row],[Week]],MonthWeek,3,FALSE)</f>
        <v>Jan</v>
      </c>
      <c r="H5769" s="42">
        <v>0.1</v>
      </c>
      <c r="I5769" s="4">
        <f>VLOOKUP(Table1[[#This Row],[Week]],WeekDays,2,FALSE)*Table1[[#This Row],[%]]*0.875</f>
        <v>0.4375</v>
      </c>
      <c r="J57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769" s="42"/>
    </row>
    <row r="5770" spans="1:11" hidden="1" x14ac:dyDescent="0.3">
      <c r="A5770" t="s">
        <v>4</v>
      </c>
      <c r="B5770" t="s">
        <v>104</v>
      </c>
      <c r="D5770" t="s">
        <v>17</v>
      </c>
      <c r="E5770" t="s">
        <v>62</v>
      </c>
      <c r="F5770">
        <v>4</v>
      </c>
      <c r="G5770" t="str">
        <f>VLOOKUP(Table1[[#This Row],[Week]],MonthWeek,3,FALSE)</f>
        <v>Jan</v>
      </c>
      <c r="H5770" s="42"/>
      <c r="I5770" s="4">
        <f>VLOOKUP(Table1[[#This Row],[Week]],WeekDays,2,FALSE)*Table1[[#This Row],[%]]*0.875</f>
        <v>0</v>
      </c>
      <c r="J57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70" s="42"/>
    </row>
    <row r="5771" spans="1:11" hidden="1" x14ac:dyDescent="0.3">
      <c r="A5771" t="s">
        <v>4</v>
      </c>
      <c r="B5771" t="s">
        <v>165</v>
      </c>
      <c r="D5771" t="s">
        <v>17</v>
      </c>
      <c r="E5771" t="s">
        <v>79</v>
      </c>
      <c r="F5771">
        <v>4</v>
      </c>
      <c r="G5771" t="str">
        <f>VLOOKUP(Table1[[#This Row],[Week]],MonthWeek,3,FALSE)</f>
        <v>Jan</v>
      </c>
      <c r="H5771" s="42">
        <v>0.1</v>
      </c>
      <c r="I5771" s="4">
        <f>VLOOKUP(Table1[[#This Row],[Week]],WeekDays,2,FALSE)*Table1[[#This Row],[%]]*0.875</f>
        <v>0.4375</v>
      </c>
      <c r="J57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771" s="42"/>
    </row>
    <row r="5772" spans="1:11" hidden="1" x14ac:dyDescent="0.3">
      <c r="A5772" t="s">
        <v>6</v>
      </c>
      <c r="B5772" t="s">
        <v>33</v>
      </c>
      <c r="D5772" t="s">
        <v>17</v>
      </c>
      <c r="E5772" t="s">
        <v>79</v>
      </c>
      <c r="F5772">
        <v>4</v>
      </c>
      <c r="G5772" t="str">
        <f>VLOOKUP(Table1[[#This Row],[Week]],MonthWeek,3,FALSE)</f>
        <v>Jan</v>
      </c>
      <c r="H5772" s="42"/>
      <c r="I5772" s="4">
        <f>VLOOKUP(Table1[[#This Row],[Week]],WeekDays,2,FALSE)*Table1[[#This Row],[%]]*0.875</f>
        <v>0</v>
      </c>
      <c r="J57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72" s="42"/>
    </row>
    <row r="5773" spans="1:11" hidden="1" x14ac:dyDescent="0.3">
      <c r="A5773" t="s">
        <v>6</v>
      </c>
      <c r="B5773" t="s">
        <v>33</v>
      </c>
      <c r="D5773" t="s">
        <v>17</v>
      </c>
      <c r="E5773" t="s">
        <v>62</v>
      </c>
      <c r="F5773">
        <v>4</v>
      </c>
      <c r="G5773" t="str">
        <f>VLOOKUP(Table1[[#This Row],[Week]],MonthWeek,3,FALSE)</f>
        <v>Jan</v>
      </c>
      <c r="H5773" s="42"/>
      <c r="I5773" s="4">
        <f>VLOOKUP(Table1[[#This Row],[Week]],WeekDays,2,FALSE)*Table1[[#This Row],[%]]*0.875</f>
        <v>0</v>
      </c>
      <c r="J57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73" s="42"/>
    </row>
    <row r="5774" spans="1:11" hidden="1" x14ac:dyDescent="0.3">
      <c r="A5774" t="s">
        <v>14</v>
      </c>
      <c r="B5774" t="s">
        <v>99</v>
      </c>
      <c r="D5774" t="s">
        <v>17</v>
      </c>
      <c r="E5774" t="s">
        <v>107</v>
      </c>
      <c r="F5774">
        <v>4</v>
      </c>
      <c r="G5774" t="str">
        <f>VLOOKUP(Table1[[#This Row],[Week]],MonthWeek,3,FALSE)</f>
        <v>Jan</v>
      </c>
      <c r="H5774" s="42">
        <v>0.1</v>
      </c>
      <c r="I5774" s="4">
        <f>VLOOKUP(Table1[[#This Row],[Week]],WeekDays,2,FALSE)*Table1[[#This Row],[%]]*0.875</f>
        <v>0.4375</v>
      </c>
      <c r="J57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774" s="42"/>
    </row>
    <row r="5775" spans="1:11" hidden="1" x14ac:dyDescent="0.3">
      <c r="A5775" t="s">
        <v>14</v>
      </c>
      <c r="B5775" t="s">
        <v>99</v>
      </c>
      <c r="D5775" t="s">
        <v>17</v>
      </c>
      <c r="E5775" t="s">
        <v>50</v>
      </c>
      <c r="F5775">
        <v>4</v>
      </c>
      <c r="G5775" t="str">
        <f>VLOOKUP(Table1[[#This Row],[Week]],MonthWeek,3,FALSE)</f>
        <v>Jan</v>
      </c>
      <c r="H5775" s="42">
        <v>0.7</v>
      </c>
      <c r="I5775" s="4">
        <f>VLOOKUP(Table1[[#This Row],[Week]],WeekDays,2,FALSE)*Table1[[#This Row],[%]]*0.875</f>
        <v>3.0625</v>
      </c>
      <c r="J57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5775" s="42"/>
    </row>
    <row r="5776" spans="1:11" hidden="1" x14ac:dyDescent="0.3">
      <c r="A5776" t="s">
        <v>14</v>
      </c>
      <c r="B5776" t="s">
        <v>36</v>
      </c>
      <c r="D5776" t="s">
        <v>17</v>
      </c>
      <c r="E5776" t="s">
        <v>120</v>
      </c>
      <c r="F5776">
        <v>4</v>
      </c>
      <c r="G5776" t="str">
        <f>VLOOKUP(Table1[[#This Row],[Week]],MonthWeek,3,FALSE)</f>
        <v>Jan</v>
      </c>
      <c r="H5776" s="42"/>
      <c r="I5776" s="4">
        <f>VLOOKUP(Table1[[#This Row],[Week]],WeekDays,2,FALSE)*Table1[[#This Row],[%]]*0.875</f>
        <v>0</v>
      </c>
      <c r="J57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76" s="42"/>
    </row>
    <row r="5777" spans="1:11" hidden="1" x14ac:dyDescent="0.3">
      <c r="A5777" t="s">
        <v>5</v>
      </c>
      <c r="B5777" t="s">
        <v>83</v>
      </c>
      <c r="D5777" t="s">
        <v>17</v>
      </c>
      <c r="E5777" t="s">
        <v>38</v>
      </c>
      <c r="F5777">
        <v>4</v>
      </c>
      <c r="G5777" t="str">
        <f>VLOOKUP(Table1[[#This Row],[Week]],MonthWeek,3,FALSE)</f>
        <v>Jan</v>
      </c>
      <c r="H5777" s="42"/>
      <c r="I5777" s="4">
        <f>VLOOKUP(Table1[[#This Row],[Week]],WeekDays,2,FALSE)*Table1[[#This Row],[%]]*0.875</f>
        <v>0</v>
      </c>
      <c r="J57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77" s="42"/>
    </row>
    <row r="5778" spans="1:11" hidden="1" x14ac:dyDescent="0.3">
      <c r="A5778" t="s">
        <v>5</v>
      </c>
      <c r="B5778" t="s">
        <v>83</v>
      </c>
      <c r="D5778" t="s">
        <v>17</v>
      </c>
      <c r="E5778" t="s">
        <v>113</v>
      </c>
      <c r="F5778">
        <v>4</v>
      </c>
      <c r="G5778" t="str">
        <f>VLOOKUP(Table1[[#This Row],[Week]],MonthWeek,3,FALSE)</f>
        <v>Jan</v>
      </c>
      <c r="H5778" s="42">
        <v>0.5</v>
      </c>
      <c r="I5778" s="4">
        <f>VLOOKUP(Table1[[#This Row],[Week]],WeekDays,2,FALSE)*Table1[[#This Row],[%]]*0.875</f>
        <v>2.1875</v>
      </c>
      <c r="J57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778" s="42"/>
    </row>
    <row r="5779" spans="1:11" hidden="1" x14ac:dyDescent="0.3">
      <c r="A5779" t="s">
        <v>14</v>
      </c>
      <c r="B5779" t="s">
        <v>70</v>
      </c>
      <c r="D5779" t="s">
        <v>17</v>
      </c>
      <c r="E5779" t="s">
        <v>120</v>
      </c>
      <c r="F5779">
        <v>4</v>
      </c>
      <c r="G5779" t="str">
        <f>VLOOKUP(Table1[[#This Row],[Week]],MonthWeek,3,FALSE)</f>
        <v>Jan</v>
      </c>
      <c r="H5779" s="42">
        <v>0.2</v>
      </c>
      <c r="I5779" s="4">
        <f>VLOOKUP(Table1[[#This Row],[Week]],WeekDays,2,FALSE)*Table1[[#This Row],[%]]*0.875</f>
        <v>0.875</v>
      </c>
      <c r="J57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779" s="42"/>
    </row>
    <row r="5780" spans="1:11" hidden="1" x14ac:dyDescent="0.3">
      <c r="A5780" t="s">
        <v>14</v>
      </c>
      <c r="B5780" t="s">
        <v>70</v>
      </c>
      <c r="D5780" t="s">
        <v>17</v>
      </c>
      <c r="E5780" t="s">
        <v>72</v>
      </c>
      <c r="F5780">
        <v>4</v>
      </c>
      <c r="G5780" t="str">
        <f>VLOOKUP(Table1[[#This Row],[Week]],MonthWeek,3,FALSE)</f>
        <v>Jan</v>
      </c>
      <c r="H5780" s="42">
        <v>0.1</v>
      </c>
      <c r="I5780" s="4">
        <f>VLOOKUP(Table1[[#This Row],[Week]],WeekDays,2,FALSE)*Table1[[#This Row],[%]]*0.875</f>
        <v>0.4375</v>
      </c>
      <c r="J57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780" s="42"/>
    </row>
    <row r="5781" spans="1:11" hidden="1" x14ac:dyDescent="0.3">
      <c r="A5781" t="s">
        <v>6</v>
      </c>
      <c r="B5781" t="s">
        <v>77</v>
      </c>
      <c r="D5781" t="s">
        <v>17</v>
      </c>
      <c r="E5781" t="s">
        <v>107</v>
      </c>
      <c r="F5781">
        <v>4</v>
      </c>
      <c r="G5781" t="str">
        <f>VLOOKUP(Table1[[#This Row],[Week]],MonthWeek,3,FALSE)</f>
        <v>Jan</v>
      </c>
      <c r="H5781" s="42">
        <v>0.2</v>
      </c>
      <c r="I5781" s="4">
        <f>VLOOKUP(Table1[[#This Row],[Week]],WeekDays,2,FALSE)*Table1[[#This Row],[%]]*0.875</f>
        <v>0.875</v>
      </c>
      <c r="J57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781" s="42"/>
    </row>
    <row r="5782" spans="1:11" hidden="1" x14ac:dyDescent="0.3">
      <c r="A5782" t="s">
        <v>6</v>
      </c>
      <c r="B5782" t="s">
        <v>77</v>
      </c>
      <c r="D5782" t="s">
        <v>17</v>
      </c>
      <c r="E5782" t="s">
        <v>50</v>
      </c>
      <c r="F5782">
        <v>4</v>
      </c>
      <c r="G5782" t="str">
        <f>VLOOKUP(Table1[[#This Row],[Week]],MonthWeek,3,FALSE)</f>
        <v>Jan</v>
      </c>
      <c r="H5782" s="42"/>
      <c r="I5782" s="4">
        <f>VLOOKUP(Table1[[#This Row],[Week]],WeekDays,2,FALSE)*Table1[[#This Row],[%]]*0.875</f>
        <v>0</v>
      </c>
      <c r="J57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82" s="42"/>
    </row>
    <row r="5783" spans="1:11" hidden="1" x14ac:dyDescent="0.3">
      <c r="A5783" t="s">
        <v>6</v>
      </c>
      <c r="B5783" t="s">
        <v>156</v>
      </c>
      <c r="D5783" t="s">
        <v>17</v>
      </c>
      <c r="E5783" t="s">
        <v>79</v>
      </c>
      <c r="F5783">
        <v>4</v>
      </c>
      <c r="G5783" t="str">
        <f>VLOOKUP(Table1[[#This Row],[Week]],MonthWeek,3,FALSE)</f>
        <v>Jan</v>
      </c>
      <c r="H5783" s="42"/>
      <c r="I5783" s="4">
        <f>VLOOKUP(Table1[[#This Row],[Week]],WeekDays,2,FALSE)*Table1[[#This Row],[%]]*0.875</f>
        <v>0</v>
      </c>
      <c r="J57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83" s="42"/>
    </row>
    <row r="5784" spans="1:11" hidden="1" x14ac:dyDescent="0.3">
      <c r="A5784" t="s">
        <v>6</v>
      </c>
      <c r="B5784" t="s">
        <v>116</v>
      </c>
      <c r="D5784" t="s">
        <v>17</v>
      </c>
      <c r="E5784" t="s">
        <v>107</v>
      </c>
      <c r="F5784">
        <v>4</v>
      </c>
      <c r="G5784" t="str">
        <f>VLOOKUP(Table1[[#This Row],[Week]],MonthWeek,3,FALSE)</f>
        <v>Jan</v>
      </c>
      <c r="H5784" s="42">
        <v>0.1</v>
      </c>
      <c r="I5784" s="4">
        <f>VLOOKUP(Table1[[#This Row],[Week]],WeekDays,2,FALSE)*Table1[[#This Row],[%]]*0.875</f>
        <v>0.4375</v>
      </c>
      <c r="J57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784" s="42"/>
    </row>
    <row r="5785" spans="1:11" hidden="1" x14ac:dyDescent="0.3">
      <c r="A5785" t="s">
        <v>6</v>
      </c>
      <c r="B5785" t="s">
        <v>116</v>
      </c>
      <c r="D5785" t="s">
        <v>17</v>
      </c>
      <c r="E5785" t="s">
        <v>50</v>
      </c>
      <c r="F5785">
        <v>4</v>
      </c>
      <c r="G5785" t="str">
        <f>VLOOKUP(Table1[[#This Row],[Week]],MonthWeek,3,FALSE)</f>
        <v>Jan</v>
      </c>
      <c r="H5785" s="42">
        <v>0.3</v>
      </c>
      <c r="I5785" s="4">
        <f>VLOOKUP(Table1[[#This Row],[Week]],WeekDays,2,FALSE)*Table1[[#This Row],[%]]*0.875</f>
        <v>1.3125</v>
      </c>
      <c r="J57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785" s="42"/>
    </row>
    <row r="5786" spans="1:11" hidden="1" x14ac:dyDescent="0.3">
      <c r="A5786" t="s">
        <v>6</v>
      </c>
      <c r="B5786" t="s">
        <v>28</v>
      </c>
      <c r="D5786" t="s">
        <v>17</v>
      </c>
      <c r="E5786" t="s">
        <v>79</v>
      </c>
      <c r="F5786">
        <v>4</v>
      </c>
      <c r="G5786" t="str">
        <f>VLOOKUP(Table1[[#This Row],[Week]],MonthWeek,3,FALSE)</f>
        <v>Jan</v>
      </c>
      <c r="H5786" s="42">
        <v>0.5</v>
      </c>
      <c r="I5786" s="4">
        <f>VLOOKUP(Table1[[#This Row],[Week]],WeekDays,2,FALSE)*Table1[[#This Row],[%]]*0.875</f>
        <v>2.1875</v>
      </c>
      <c r="J57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786" s="42"/>
    </row>
    <row r="5787" spans="1:11" hidden="1" x14ac:dyDescent="0.3">
      <c r="A5787" t="s">
        <v>4</v>
      </c>
      <c r="B5787" t="s">
        <v>29</v>
      </c>
      <c r="D5787" t="s">
        <v>17</v>
      </c>
      <c r="E5787" t="s">
        <v>79</v>
      </c>
      <c r="F5787">
        <v>4</v>
      </c>
      <c r="G5787" t="str">
        <f>VLOOKUP(Table1[[#This Row],[Week]],MonthWeek,3,FALSE)</f>
        <v>Jan</v>
      </c>
      <c r="H5787" s="42"/>
      <c r="I5787" s="4">
        <f>VLOOKUP(Table1[[#This Row],[Week]],WeekDays,2,FALSE)*Table1[[#This Row],[%]]*0.875</f>
        <v>0</v>
      </c>
      <c r="J57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87" s="42"/>
    </row>
    <row r="5788" spans="1:11" hidden="1" x14ac:dyDescent="0.3">
      <c r="A5788" t="s">
        <v>4</v>
      </c>
      <c r="B5788" t="s">
        <v>95</v>
      </c>
      <c r="D5788" t="s">
        <v>17</v>
      </c>
      <c r="E5788" t="s">
        <v>118</v>
      </c>
      <c r="F5788">
        <v>4</v>
      </c>
      <c r="G5788" t="str">
        <f>VLOOKUP(Table1[[#This Row],[Week]],MonthWeek,3,FALSE)</f>
        <v>Jan</v>
      </c>
      <c r="H5788" s="42">
        <v>0.1</v>
      </c>
      <c r="I5788" s="4">
        <f>VLOOKUP(Table1[[#This Row],[Week]],WeekDays,2,FALSE)*Table1[[#This Row],[%]]*0.875</f>
        <v>0.4375</v>
      </c>
      <c r="J57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788" s="42"/>
    </row>
    <row r="5789" spans="1:11" hidden="1" x14ac:dyDescent="0.3">
      <c r="A5789" t="s">
        <v>13</v>
      </c>
      <c r="B5789" t="s">
        <v>67</v>
      </c>
      <c r="D5789" t="s">
        <v>17</v>
      </c>
      <c r="E5789" t="s">
        <v>171</v>
      </c>
      <c r="F5789">
        <v>4</v>
      </c>
      <c r="G5789" t="str">
        <f>VLOOKUP(Table1[[#This Row],[Week]],MonthWeek,3,FALSE)</f>
        <v>Jan</v>
      </c>
      <c r="H5789" s="42">
        <v>0.15</v>
      </c>
      <c r="I5789" s="4">
        <f>VLOOKUP(Table1[[#This Row],[Week]],WeekDays,2,FALSE)*Table1[[#This Row],[%]]*0.875</f>
        <v>0.65625</v>
      </c>
      <c r="J578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89" s="42"/>
    </row>
    <row r="5790" spans="1:11" hidden="1" x14ac:dyDescent="0.3">
      <c r="A5790" t="s">
        <v>13</v>
      </c>
      <c r="B5790" t="s">
        <v>90</v>
      </c>
      <c r="D5790" t="s">
        <v>17</v>
      </c>
      <c r="E5790" t="s">
        <v>118</v>
      </c>
      <c r="F5790">
        <v>4</v>
      </c>
      <c r="G5790" t="str">
        <f>VLOOKUP(Table1[[#This Row],[Week]],MonthWeek,3,FALSE)</f>
        <v>Jan</v>
      </c>
      <c r="H5790" s="42">
        <v>0.15</v>
      </c>
      <c r="I5790" s="4">
        <f>VLOOKUP(Table1[[#This Row],[Week]],WeekDays,2,FALSE)*Table1[[#This Row],[%]]*0.875</f>
        <v>0.65625</v>
      </c>
      <c r="J57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5790" s="42"/>
    </row>
    <row r="5791" spans="1:11" hidden="1" x14ac:dyDescent="0.3">
      <c r="A5791" t="s">
        <v>13</v>
      </c>
      <c r="B5791" t="s">
        <v>59</v>
      </c>
      <c r="D5791" t="s">
        <v>17</v>
      </c>
      <c r="E5791" t="s">
        <v>171</v>
      </c>
      <c r="F5791">
        <v>4</v>
      </c>
      <c r="G5791" t="str">
        <f>VLOOKUP(Table1[[#This Row],[Week]],MonthWeek,3,FALSE)</f>
        <v>Jan</v>
      </c>
      <c r="H5791" s="42">
        <v>0.2</v>
      </c>
      <c r="I5791" s="4">
        <f>VLOOKUP(Table1[[#This Row],[Week]],WeekDays,2,FALSE)*Table1[[#This Row],[%]]*0.875</f>
        <v>0.875</v>
      </c>
      <c r="J5791"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91" s="42"/>
    </row>
    <row r="5792" spans="1:11" hidden="1" x14ac:dyDescent="0.3">
      <c r="A5792" t="s">
        <v>10</v>
      </c>
      <c r="B5792" t="s">
        <v>10</v>
      </c>
      <c r="D5792" t="s">
        <v>17</v>
      </c>
      <c r="E5792" t="s">
        <v>72</v>
      </c>
      <c r="F5792">
        <v>4</v>
      </c>
      <c r="G5792" t="str">
        <f>VLOOKUP(Table1[[#This Row],[Week]],MonthWeek,3,FALSE)</f>
        <v>Jan</v>
      </c>
      <c r="H5792" s="42"/>
      <c r="I5792" s="4">
        <f>VLOOKUP(Table1[[#This Row],[Week]],WeekDays,2,FALSE)*Table1[[#This Row],[%]]*0.875</f>
        <v>0</v>
      </c>
      <c r="J57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92" s="42"/>
    </row>
    <row r="5793" spans="1:11" hidden="1" x14ac:dyDescent="0.3">
      <c r="A5793" t="s">
        <v>10</v>
      </c>
      <c r="B5793" t="s">
        <v>10</v>
      </c>
      <c r="D5793" t="s">
        <v>17</v>
      </c>
      <c r="E5793" t="s">
        <v>79</v>
      </c>
      <c r="F5793">
        <v>4</v>
      </c>
      <c r="G5793" t="str">
        <f>VLOOKUP(Table1[[#This Row],[Week]],MonthWeek,3,FALSE)</f>
        <v>Jan</v>
      </c>
      <c r="H5793" s="42"/>
      <c r="I5793" s="4">
        <f>VLOOKUP(Table1[[#This Row],[Week]],WeekDays,2,FALSE)*Table1[[#This Row],[%]]*0.875</f>
        <v>0</v>
      </c>
      <c r="J57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93" s="42"/>
    </row>
    <row r="5794" spans="1:11" hidden="1" x14ac:dyDescent="0.3">
      <c r="A5794" t="s">
        <v>10</v>
      </c>
      <c r="B5794" t="s">
        <v>10</v>
      </c>
      <c r="D5794" t="s">
        <v>17</v>
      </c>
      <c r="E5794" t="s">
        <v>62</v>
      </c>
      <c r="F5794">
        <v>4</v>
      </c>
      <c r="G5794" t="str">
        <f>VLOOKUP(Table1[[#This Row],[Week]],MonthWeek,3,FALSE)</f>
        <v>Jan</v>
      </c>
      <c r="H5794" s="42"/>
      <c r="I5794" s="4">
        <f>VLOOKUP(Table1[[#This Row],[Week]],WeekDays,2,FALSE)*Table1[[#This Row],[%]]*0.875</f>
        <v>0</v>
      </c>
      <c r="J57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94" s="42"/>
    </row>
    <row r="5795" spans="1:11" hidden="1" x14ac:dyDescent="0.3">
      <c r="A5795" t="s">
        <v>10</v>
      </c>
      <c r="B5795" t="s">
        <v>10</v>
      </c>
      <c r="D5795" t="s">
        <v>17</v>
      </c>
      <c r="E5795" t="s">
        <v>171</v>
      </c>
      <c r="F5795">
        <v>4</v>
      </c>
      <c r="G5795" t="str">
        <f>VLOOKUP(Table1[[#This Row],[Week]],MonthWeek,3,FALSE)</f>
        <v>Jan</v>
      </c>
      <c r="H5795" s="42"/>
      <c r="I5795" s="4">
        <f>VLOOKUP(Table1[[#This Row],[Week]],WeekDays,2,FALSE)*Table1[[#This Row],[%]]*0.875</f>
        <v>0</v>
      </c>
      <c r="J579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95" s="42"/>
    </row>
    <row r="5796" spans="1:11" hidden="1" x14ac:dyDescent="0.3">
      <c r="A5796" t="s">
        <v>4</v>
      </c>
      <c r="B5796" t="s">
        <v>45</v>
      </c>
      <c r="D5796" t="s">
        <v>17</v>
      </c>
      <c r="E5796" t="s">
        <v>118</v>
      </c>
      <c r="F5796">
        <v>4</v>
      </c>
      <c r="G5796" t="str">
        <f>VLOOKUP(Table1[[#This Row],[Week]],MonthWeek,3,FALSE)</f>
        <v>Jan</v>
      </c>
      <c r="H5796" s="42">
        <v>0.1</v>
      </c>
      <c r="I5796" s="4">
        <f>VLOOKUP(Table1[[#This Row],[Week]],WeekDays,2,FALSE)*Table1[[#This Row],[%]]*0.875</f>
        <v>0.4375</v>
      </c>
      <c r="J57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796" s="42"/>
    </row>
    <row r="5797" spans="1:11" hidden="1" x14ac:dyDescent="0.3">
      <c r="A5797" t="s">
        <v>13</v>
      </c>
      <c r="B5797" t="s">
        <v>98</v>
      </c>
      <c r="D5797" t="s">
        <v>17</v>
      </c>
      <c r="E5797" t="s">
        <v>171</v>
      </c>
      <c r="F5797">
        <v>4</v>
      </c>
      <c r="G5797" t="str">
        <f>VLOOKUP(Table1[[#This Row],[Week]],MonthWeek,3,FALSE)</f>
        <v>Jan</v>
      </c>
      <c r="H5797" s="42">
        <v>0.15</v>
      </c>
      <c r="I5797" s="4">
        <f>VLOOKUP(Table1[[#This Row],[Week]],WeekDays,2,FALSE)*Table1[[#This Row],[%]]*0.875</f>
        <v>0.65625</v>
      </c>
      <c r="J579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797" s="42"/>
    </row>
    <row r="5798" spans="1:11" hidden="1" x14ac:dyDescent="0.3">
      <c r="A5798" t="s">
        <v>4</v>
      </c>
      <c r="B5798" t="s">
        <v>32</v>
      </c>
      <c r="D5798" t="s">
        <v>17</v>
      </c>
      <c r="E5798" t="s">
        <v>79</v>
      </c>
      <c r="F5798">
        <v>4</v>
      </c>
      <c r="G5798" t="str">
        <f>VLOOKUP(Table1[[#This Row],[Week]],MonthWeek,3,FALSE)</f>
        <v>Jan</v>
      </c>
      <c r="H5798" s="42"/>
      <c r="I5798" s="4">
        <f>VLOOKUP(Table1[[#This Row],[Week]],WeekDays,2,FALSE)*Table1[[#This Row],[%]]*0.875</f>
        <v>0</v>
      </c>
      <c r="J57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98" s="42"/>
    </row>
    <row r="5799" spans="1:11" hidden="1" x14ac:dyDescent="0.3">
      <c r="A5799" t="s">
        <v>6</v>
      </c>
      <c r="B5799" t="s">
        <v>56</v>
      </c>
      <c r="D5799" t="s">
        <v>17</v>
      </c>
      <c r="E5799" t="s">
        <v>50</v>
      </c>
      <c r="F5799">
        <v>4</v>
      </c>
      <c r="G5799" t="str">
        <f>VLOOKUP(Table1[[#This Row],[Week]],MonthWeek,3,FALSE)</f>
        <v>Jan</v>
      </c>
      <c r="H5799" s="42"/>
      <c r="I5799" s="4">
        <f>VLOOKUP(Table1[[#This Row],[Week]],WeekDays,2,FALSE)*Table1[[#This Row],[%]]*0.875</f>
        <v>0</v>
      </c>
      <c r="J57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799" s="42"/>
    </row>
    <row r="5800" spans="1:11" hidden="1" x14ac:dyDescent="0.3">
      <c r="A5800" t="s">
        <v>5</v>
      </c>
      <c r="B5800" t="s">
        <v>46</v>
      </c>
      <c r="D5800" t="s">
        <v>17</v>
      </c>
      <c r="E5800" t="s">
        <v>62</v>
      </c>
      <c r="F5800">
        <v>4</v>
      </c>
      <c r="G5800" t="str">
        <f>VLOOKUP(Table1[[#This Row],[Week]],MonthWeek,3,FALSE)</f>
        <v>Jan</v>
      </c>
      <c r="H5800" s="42">
        <v>0.5</v>
      </c>
      <c r="I5800" s="4">
        <f>VLOOKUP(Table1[[#This Row],[Week]],WeekDays,2,FALSE)*Table1[[#This Row],[%]]*0.875</f>
        <v>2.1875</v>
      </c>
      <c r="J58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800" s="42"/>
    </row>
    <row r="5801" spans="1:11" hidden="1" x14ac:dyDescent="0.3">
      <c r="A5801" t="s">
        <v>14</v>
      </c>
      <c r="B5801" t="s">
        <v>85</v>
      </c>
      <c r="D5801" t="s">
        <v>17</v>
      </c>
      <c r="E5801" t="s">
        <v>120</v>
      </c>
      <c r="F5801">
        <v>4</v>
      </c>
      <c r="G5801" t="str">
        <f>VLOOKUP(Table1[[#This Row],[Week]],MonthWeek,3,FALSE)</f>
        <v>Jan</v>
      </c>
      <c r="H5801" s="42">
        <v>0.15</v>
      </c>
      <c r="I5801" s="4">
        <f>VLOOKUP(Table1[[#This Row],[Week]],WeekDays,2,FALSE)*Table1[[#This Row],[%]]*0.875</f>
        <v>0.65625</v>
      </c>
      <c r="J58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801" s="42"/>
    </row>
    <row r="5802" spans="1:11" hidden="1" x14ac:dyDescent="0.3">
      <c r="A5802" t="s">
        <v>14</v>
      </c>
      <c r="B5802" t="s">
        <v>85</v>
      </c>
      <c r="D5802" t="s">
        <v>17</v>
      </c>
      <c r="E5802" t="s">
        <v>72</v>
      </c>
      <c r="F5802">
        <v>4</v>
      </c>
      <c r="G5802" t="str">
        <f>VLOOKUP(Table1[[#This Row],[Week]],MonthWeek,3,FALSE)</f>
        <v>Jan</v>
      </c>
      <c r="H5802" s="42">
        <v>0.1</v>
      </c>
      <c r="I5802" s="4">
        <f>VLOOKUP(Table1[[#This Row],[Week]],WeekDays,2,FALSE)*Table1[[#This Row],[%]]*0.875</f>
        <v>0.4375</v>
      </c>
      <c r="J58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02" s="42"/>
    </row>
    <row r="5803" spans="1:11" hidden="1" x14ac:dyDescent="0.3">
      <c r="A5803" t="s">
        <v>6</v>
      </c>
      <c r="B5803" t="s">
        <v>111</v>
      </c>
      <c r="D5803" t="s">
        <v>17</v>
      </c>
      <c r="E5803" t="s">
        <v>79</v>
      </c>
      <c r="F5803">
        <v>4</v>
      </c>
      <c r="G5803" t="str">
        <f>VLOOKUP(Table1[[#This Row],[Week]],MonthWeek,3,FALSE)</f>
        <v>Jan</v>
      </c>
      <c r="H5803" s="42">
        <v>0.1</v>
      </c>
      <c r="I5803" s="4">
        <f>VLOOKUP(Table1[[#This Row],[Week]],WeekDays,2,FALSE)*Table1[[#This Row],[%]]*0.875</f>
        <v>0.4375</v>
      </c>
      <c r="J58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803" s="42"/>
    </row>
    <row r="5804" spans="1:11" hidden="1" x14ac:dyDescent="0.3">
      <c r="A5804" t="s">
        <v>6</v>
      </c>
      <c r="B5804" t="s">
        <v>97</v>
      </c>
      <c r="D5804" t="s">
        <v>17</v>
      </c>
      <c r="E5804" t="s">
        <v>107</v>
      </c>
      <c r="F5804">
        <v>4</v>
      </c>
      <c r="G5804" t="str">
        <f>VLOOKUP(Table1[[#This Row],[Week]],MonthWeek,3,FALSE)</f>
        <v>Jan</v>
      </c>
      <c r="H5804" s="42">
        <v>0.4</v>
      </c>
      <c r="I5804" s="4">
        <f>VLOOKUP(Table1[[#This Row],[Week]],WeekDays,2,FALSE)*Table1[[#This Row],[%]]*0.875</f>
        <v>1.75</v>
      </c>
      <c r="J58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5804" s="42"/>
    </row>
    <row r="5805" spans="1:11" hidden="1" x14ac:dyDescent="0.3">
      <c r="A5805" t="s">
        <v>13</v>
      </c>
      <c r="B5805" t="s">
        <v>69</v>
      </c>
      <c r="D5805" t="s">
        <v>17</v>
      </c>
      <c r="E5805" t="s">
        <v>118</v>
      </c>
      <c r="F5805">
        <v>4</v>
      </c>
      <c r="G5805" t="str">
        <f>VLOOKUP(Table1[[#This Row],[Week]],MonthWeek,3,FALSE)</f>
        <v>Jan</v>
      </c>
      <c r="H5805" s="42">
        <v>0.1</v>
      </c>
      <c r="I5805" s="4">
        <f>VLOOKUP(Table1[[#This Row],[Week]],WeekDays,2,FALSE)*Table1[[#This Row],[%]]*0.875</f>
        <v>0.4375</v>
      </c>
      <c r="J58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805" s="42"/>
    </row>
    <row r="5806" spans="1:11" hidden="1" x14ac:dyDescent="0.3">
      <c r="A5806" t="s">
        <v>14</v>
      </c>
      <c r="B5806" t="s">
        <v>60</v>
      </c>
      <c r="D5806" t="s">
        <v>17</v>
      </c>
      <c r="E5806" t="s">
        <v>72</v>
      </c>
      <c r="F5806">
        <v>4</v>
      </c>
      <c r="G5806" t="str">
        <f>VLOOKUP(Table1[[#This Row],[Week]],MonthWeek,3,FALSE)</f>
        <v>Jan</v>
      </c>
      <c r="H5806" s="42">
        <v>0.1</v>
      </c>
      <c r="I5806" s="4">
        <f>VLOOKUP(Table1[[#This Row],[Week]],WeekDays,2,FALSE)*Table1[[#This Row],[%]]*0.875</f>
        <v>0.4375</v>
      </c>
      <c r="J58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06" s="42"/>
    </row>
    <row r="5807" spans="1:11" hidden="1" x14ac:dyDescent="0.3">
      <c r="A5807" t="s">
        <v>14</v>
      </c>
      <c r="B5807" t="s">
        <v>60</v>
      </c>
      <c r="D5807" t="s">
        <v>17</v>
      </c>
      <c r="E5807" t="s">
        <v>120</v>
      </c>
      <c r="F5807">
        <v>4</v>
      </c>
      <c r="G5807" t="str">
        <f>VLOOKUP(Table1[[#This Row],[Week]],MonthWeek,3,FALSE)</f>
        <v>Jan</v>
      </c>
      <c r="H5807" s="42">
        <v>0.3</v>
      </c>
      <c r="I5807" s="4">
        <f>VLOOKUP(Table1[[#This Row],[Week]],WeekDays,2,FALSE)*Table1[[#This Row],[%]]*0.875</f>
        <v>1.3125</v>
      </c>
      <c r="J58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807" s="42"/>
    </row>
    <row r="5808" spans="1:11" hidden="1" x14ac:dyDescent="0.3">
      <c r="A5808" t="s">
        <v>14</v>
      </c>
      <c r="B5808" t="s">
        <v>91</v>
      </c>
      <c r="D5808" t="s">
        <v>19</v>
      </c>
      <c r="E5808" t="s">
        <v>51</v>
      </c>
      <c r="F5808">
        <v>5</v>
      </c>
      <c r="G5808" t="str">
        <f>VLOOKUP(Table1[[#This Row],[Week]],MonthWeek,3,FALSE)</f>
        <v>Feb</v>
      </c>
      <c r="H5808" s="42">
        <v>0.3</v>
      </c>
      <c r="I5808" s="4">
        <f>VLOOKUP(Table1[[#This Row],[Week]],WeekDays,2,FALSE)*Table1[[#This Row],[%]]*0.875</f>
        <v>1.3125</v>
      </c>
      <c r="J58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808" s="42"/>
    </row>
    <row r="5809" spans="1:11" hidden="1" x14ac:dyDescent="0.3">
      <c r="A5809" t="s">
        <v>5</v>
      </c>
      <c r="B5809" t="s">
        <v>30</v>
      </c>
      <c r="D5809" t="s">
        <v>19</v>
      </c>
      <c r="E5809" t="s">
        <v>102</v>
      </c>
      <c r="F5809">
        <v>5</v>
      </c>
      <c r="G5809" t="str">
        <f>VLOOKUP(Table1[[#This Row],[Week]],MonthWeek,3,FALSE)</f>
        <v>Feb</v>
      </c>
      <c r="H5809" s="42">
        <v>0.3</v>
      </c>
      <c r="I5809" s="4">
        <f>VLOOKUP(Table1[[#This Row],[Week]],WeekDays,2,FALSE)*Table1[[#This Row],[%]]*0.875</f>
        <v>1.3125</v>
      </c>
      <c r="J580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809" s="42"/>
    </row>
    <row r="5810" spans="1:11" hidden="1" x14ac:dyDescent="0.3">
      <c r="A5810" t="s">
        <v>5</v>
      </c>
      <c r="B5810" t="s">
        <v>30</v>
      </c>
      <c r="D5810" t="s">
        <v>19</v>
      </c>
      <c r="E5810" t="s">
        <v>39</v>
      </c>
      <c r="F5810">
        <v>5</v>
      </c>
      <c r="G5810" t="str">
        <f>VLOOKUP(Table1[[#This Row],[Week]],MonthWeek,3,FALSE)</f>
        <v>Feb</v>
      </c>
      <c r="H5810" s="42">
        <v>0.1</v>
      </c>
      <c r="I5810" s="4">
        <f>VLOOKUP(Table1[[#This Row],[Week]],WeekDays,2,FALSE)*Table1[[#This Row],[%]]*0.875</f>
        <v>0.4375</v>
      </c>
      <c r="J58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810" s="42"/>
    </row>
    <row r="5811" spans="1:11" hidden="1" x14ac:dyDescent="0.3">
      <c r="A5811" t="s">
        <v>5</v>
      </c>
      <c r="B5811" t="s">
        <v>30</v>
      </c>
      <c r="D5811" t="s">
        <v>19</v>
      </c>
      <c r="E5811" t="s">
        <v>51</v>
      </c>
      <c r="F5811">
        <v>5</v>
      </c>
      <c r="G5811" t="str">
        <f>VLOOKUP(Table1[[#This Row],[Week]],MonthWeek,3,FALSE)</f>
        <v>Feb</v>
      </c>
      <c r="H5811" s="42">
        <v>0.5</v>
      </c>
      <c r="I5811" s="4">
        <f>VLOOKUP(Table1[[#This Row],[Week]],WeekDays,2,FALSE)*Table1[[#This Row],[%]]*0.875</f>
        <v>2.1875</v>
      </c>
      <c r="J58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811" s="42"/>
    </row>
    <row r="5812" spans="1:11" hidden="1" x14ac:dyDescent="0.3">
      <c r="A5812" t="s">
        <v>4</v>
      </c>
      <c r="B5812" t="s">
        <v>104</v>
      </c>
      <c r="D5812" t="s">
        <v>19</v>
      </c>
      <c r="E5812" t="s">
        <v>102</v>
      </c>
      <c r="F5812">
        <v>5</v>
      </c>
      <c r="G5812" t="str">
        <f>VLOOKUP(Table1[[#This Row],[Week]],MonthWeek,3,FALSE)</f>
        <v>Feb</v>
      </c>
      <c r="H5812" s="42">
        <v>0.2</v>
      </c>
      <c r="I5812" s="4">
        <f>VLOOKUP(Table1[[#This Row],[Week]],WeekDays,2,FALSE)*Table1[[#This Row],[%]]*0.875</f>
        <v>0.875</v>
      </c>
      <c r="J58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812" s="42"/>
    </row>
    <row r="5813" spans="1:11" hidden="1" x14ac:dyDescent="0.3">
      <c r="A5813" t="s">
        <v>4</v>
      </c>
      <c r="B5813" t="s">
        <v>165</v>
      </c>
      <c r="D5813" t="s">
        <v>19</v>
      </c>
      <c r="E5813" t="s">
        <v>114</v>
      </c>
      <c r="F5813">
        <v>5</v>
      </c>
      <c r="G5813" t="str">
        <f>VLOOKUP(Table1[[#This Row],[Week]],MonthWeek,3,FALSE)</f>
        <v>Feb</v>
      </c>
      <c r="H5813" s="42">
        <v>0.15</v>
      </c>
      <c r="I5813" s="4">
        <f>VLOOKUP(Table1[[#This Row],[Week]],WeekDays,2,FALSE)*Table1[[#This Row],[%]]*0.875</f>
        <v>0.65625</v>
      </c>
      <c r="J58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813" s="42"/>
    </row>
    <row r="5814" spans="1:11" hidden="1" x14ac:dyDescent="0.3">
      <c r="A5814" t="s">
        <v>11</v>
      </c>
      <c r="B5814" t="s">
        <v>11</v>
      </c>
      <c r="D5814" t="s">
        <v>19</v>
      </c>
      <c r="E5814" t="s">
        <v>108</v>
      </c>
      <c r="F5814">
        <v>5</v>
      </c>
      <c r="G5814" t="str">
        <f>VLOOKUP(Table1[[#This Row],[Week]],MonthWeek,3,FALSE)</f>
        <v>Feb</v>
      </c>
      <c r="H5814" s="42"/>
      <c r="I5814" s="4">
        <f>VLOOKUP(Table1[[#This Row],[Week]],WeekDays,2,FALSE)*Table1[[#This Row],[%]]*0.875</f>
        <v>0</v>
      </c>
      <c r="J58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14" s="42"/>
    </row>
    <row r="5815" spans="1:11" hidden="1" x14ac:dyDescent="0.3">
      <c r="A5815" t="s">
        <v>11</v>
      </c>
      <c r="B5815" t="s">
        <v>11</v>
      </c>
      <c r="D5815" t="s">
        <v>19</v>
      </c>
      <c r="E5815" t="s">
        <v>114</v>
      </c>
      <c r="F5815">
        <v>5</v>
      </c>
      <c r="G5815" t="str">
        <f>VLOOKUP(Table1[[#This Row],[Week]],MonthWeek,3,FALSE)</f>
        <v>Feb</v>
      </c>
      <c r="H5815" s="42"/>
      <c r="I5815" s="4">
        <f>VLOOKUP(Table1[[#This Row],[Week]],WeekDays,2,FALSE)*Table1[[#This Row],[%]]*0.875</f>
        <v>0</v>
      </c>
      <c r="J58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15" s="42"/>
    </row>
    <row r="5816" spans="1:11" hidden="1" x14ac:dyDescent="0.3">
      <c r="A5816" t="s">
        <v>11</v>
      </c>
      <c r="B5816" t="s">
        <v>11</v>
      </c>
      <c r="D5816" t="s">
        <v>19</v>
      </c>
      <c r="E5816" t="s">
        <v>102</v>
      </c>
      <c r="F5816">
        <v>5</v>
      </c>
      <c r="G5816" t="str">
        <f>VLOOKUP(Table1[[#This Row],[Week]],MonthWeek,3,FALSE)</f>
        <v>Feb</v>
      </c>
      <c r="H5816" s="42"/>
      <c r="I5816" s="4">
        <f>VLOOKUP(Table1[[#This Row],[Week]],WeekDays,2,FALSE)*Table1[[#This Row],[%]]*0.875</f>
        <v>0</v>
      </c>
      <c r="J58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16" s="42"/>
    </row>
    <row r="5817" spans="1:11" hidden="1" x14ac:dyDescent="0.3">
      <c r="A5817" t="s">
        <v>11</v>
      </c>
      <c r="B5817" t="s">
        <v>11</v>
      </c>
      <c r="D5817" t="s">
        <v>19</v>
      </c>
      <c r="E5817" t="s">
        <v>51</v>
      </c>
      <c r="F5817">
        <v>5</v>
      </c>
      <c r="G5817" t="str">
        <f>VLOOKUP(Table1[[#This Row],[Week]],MonthWeek,3,FALSE)</f>
        <v>Feb</v>
      </c>
      <c r="H5817" s="42"/>
      <c r="I5817" s="4">
        <f>VLOOKUP(Table1[[#This Row],[Week]],WeekDays,2,FALSE)*Table1[[#This Row],[%]]*0.875</f>
        <v>0</v>
      </c>
      <c r="J58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17" s="42"/>
    </row>
    <row r="5818" spans="1:11" hidden="1" x14ac:dyDescent="0.3">
      <c r="A5818" t="s">
        <v>6</v>
      </c>
      <c r="B5818" t="s">
        <v>33</v>
      </c>
      <c r="D5818" t="s">
        <v>19</v>
      </c>
      <c r="E5818" t="s">
        <v>108</v>
      </c>
      <c r="F5818">
        <v>5</v>
      </c>
      <c r="G5818" t="str">
        <f>VLOOKUP(Table1[[#This Row],[Week]],MonthWeek,3,FALSE)</f>
        <v>Feb</v>
      </c>
      <c r="H5818" s="42">
        <v>0.1</v>
      </c>
      <c r="I5818" s="4">
        <f>VLOOKUP(Table1[[#This Row],[Week]],WeekDays,2,FALSE)*Table1[[#This Row],[%]]*0.875</f>
        <v>0.4375</v>
      </c>
      <c r="J58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818" s="42"/>
    </row>
    <row r="5819" spans="1:11" hidden="1" x14ac:dyDescent="0.3">
      <c r="A5819" t="s">
        <v>6</v>
      </c>
      <c r="B5819" t="s">
        <v>33</v>
      </c>
      <c r="D5819" t="s">
        <v>19</v>
      </c>
      <c r="E5819" t="s">
        <v>39</v>
      </c>
      <c r="F5819">
        <v>5</v>
      </c>
      <c r="G5819" t="str">
        <f>VLOOKUP(Table1[[#This Row],[Week]],MonthWeek,3,FALSE)</f>
        <v>Feb</v>
      </c>
      <c r="H5819" s="42"/>
      <c r="I5819" s="4">
        <f>VLOOKUP(Table1[[#This Row],[Week]],WeekDays,2,FALSE)*Table1[[#This Row],[%]]*0.875</f>
        <v>0</v>
      </c>
      <c r="J58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19" s="42"/>
    </row>
    <row r="5820" spans="1:11" hidden="1" x14ac:dyDescent="0.3">
      <c r="A5820" t="s">
        <v>14</v>
      </c>
      <c r="B5820" t="s">
        <v>99</v>
      </c>
      <c r="D5820" t="s">
        <v>19</v>
      </c>
      <c r="E5820" t="s">
        <v>114</v>
      </c>
      <c r="F5820">
        <v>5</v>
      </c>
      <c r="G5820" t="str">
        <f>VLOOKUP(Table1[[#This Row],[Week]],MonthWeek,3,FALSE)</f>
        <v>Feb</v>
      </c>
      <c r="H5820" s="42">
        <v>0.5</v>
      </c>
      <c r="I5820" s="4">
        <f>VLOOKUP(Table1[[#This Row],[Week]],WeekDays,2,FALSE)*Table1[[#This Row],[%]]*0.875</f>
        <v>2.1875</v>
      </c>
      <c r="J58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5820" s="42"/>
    </row>
    <row r="5821" spans="1:11" hidden="1" x14ac:dyDescent="0.3">
      <c r="A5821" t="s">
        <v>14</v>
      </c>
      <c r="B5821" t="s">
        <v>36</v>
      </c>
      <c r="D5821" t="s">
        <v>19</v>
      </c>
      <c r="E5821" t="s">
        <v>108</v>
      </c>
      <c r="F5821">
        <v>5</v>
      </c>
      <c r="G5821" t="str">
        <f>VLOOKUP(Table1[[#This Row],[Week]],MonthWeek,3,FALSE)</f>
        <v>Feb</v>
      </c>
      <c r="H5821" s="42">
        <v>0.2</v>
      </c>
      <c r="I5821" s="4">
        <f>VLOOKUP(Table1[[#This Row],[Week]],WeekDays,2,FALSE)*Table1[[#This Row],[%]]*0.875</f>
        <v>0.875</v>
      </c>
      <c r="J58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821" s="42"/>
    </row>
    <row r="5822" spans="1:11" hidden="1" x14ac:dyDescent="0.3">
      <c r="A5822" t="s">
        <v>13</v>
      </c>
      <c r="B5822" t="s">
        <v>47</v>
      </c>
      <c r="D5822" t="s">
        <v>19</v>
      </c>
      <c r="E5822" t="s">
        <v>39</v>
      </c>
      <c r="F5822">
        <v>5</v>
      </c>
      <c r="G5822" t="str">
        <f>VLOOKUP(Table1[[#This Row],[Week]],MonthWeek,3,FALSE)</f>
        <v>Feb</v>
      </c>
      <c r="H5822" s="42">
        <v>0.2</v>
      </c>
      <c r="I5822" s="4">
        <f>VLOOKUP(Table1[[#This Row],[Week]],WeekDays,2,FALSE)*Table1[[#This Row],[%]]*0.875</f>
        <v>0.875</v>
      </c>
      <c r="J58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822" s="42"/>
    </row>
    <row r="5823" spans="1:11" hidden="1" x14ac:dyDescent="0.3">
      <c r="A5823" t="s">
        <v>4</v>
      </c>
      <c r="B5823" t="s">
        <v>65</v>
      </c>
      <c r="D5823" t="s">
        <v>19</v>
      </c>
      <c r="E5823" t="s">
        <v>102</v>
      </c>
      <c r="F5823">
        <v>5</v>
      </c>
      <c r="G5823" t="str">
        <f>VLOOKUP(Table1[[#This Row],[Week]],MonthWeek,3,FALSE)</f>
        <v>Feb</v>
      </c>
      <c r="H5823" s="42"/>
      <c r="I5823" s="4">
        <f>VLOOKUP(Table1[[#This Row],[Week]],WeekDays,2,FALSE)*Table1[[#This Row],[%]]*0.875</f>
        <v>0</v>
      </c>
      <c r="J58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23" s="42"/>
    </row>
    <row r="5824" spans="1:11" hidden="1" x14ac:dyDescent="0.3">
      <c r="A5824" t="s">
        <v>5</v>
      </c>
      <c r="B5824" t="s">
        <v>83</v>
      </c>
      <c r="D5824" t="s">
        <v>19</v>
      </c>
      <c r="E5824" t="s">
        <v>114</v>
      </c>
      <c r="F5824">
        <v>5</v>
      </c>
      <c r="G5824" t="str">
        <f>VLOOKUP(Table1[[#This Row],[Week]],MonthWeek,3,FALSE)</f>
        <v>Feb</v>
      </c>
      <c r="H5824" s="42">
        <v>0.2</v>
      </c>
      <c r="I5824" s="4">
        <f>VLOOKUP(Table1[[#This Row],[Week]],WeekDays,2,FALSE)*Table1[[#This Row],[%]]*0.875</f>
        <v>0.875</v>
      </c>
      <c r="J58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824" s="42"/>
    </row>
    <row r="5825" spans="1:11" hidden="1" x14ac:dyDescent="0.3">
      <c r="A5825" t="s">
        <v>5</v>
      </c>
      <c r="B5825" t="s">
        <v>83</v>
      </c>
      <c r="D5825" t="s">
        <v>19</v>
      </c>
      <c r="E5825" t="s">
        <v>73</v>
      </c>
      <c r="F5825">
        <v>5</v>
      </c>
      <c r="G5825" t="str">
        <f>VLOOKUP(Table1[[#This Row],[Week]],MonthWeek,3,FALSE)</f>
        <v>Feb</v>
      </c>
      <c r="H5825" s="42">
        <v>0.7</v>
      </c>
      <c r="I5825" s="4">
        <f>VLOOKUP(Table1[[#This Row],[Week]],WeekDays,2,FALSE)*Table1[[#This Row],[%]]*0.875</f>
        <v>3.0625</v>
      </c>
      <c r="J58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5825" s="42"/>
    </row>
    <row r="5826" spans="1:11" hidden="1" x14ac:dyDescent="0.3">
      <c r="A5826" t="s">
        <v>6</v>
      </c>
      <c r="B5826" t="s">
        <v>48</v>
      </c>
      <c r="D5826" t="s">
        <v>19</v>
      </c>
      <c r="E5826" t="s">
        <v>51</v>
      </c>
      <c r="F5826">
        <v>5</v>
      </c>
      <c r="G5826" t="str">
        <f>VLOOKUP(Table1[[#This Row],[Week]],MonthWeek,3,FALSE)</f>
        <v>Feb</v>
      </c>
      <c r="H5826" s="42"/>
      <c r="I5826" s="4">
        <f>VLOOKUP(Table1[[#This Row],[Week]],WeekDays,2,FALSE)*Table1[[#This Row],[%]]*0.875</f>
        <v>0</v>
      </c>
      <c r="J58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26" s="42"/>
    </row>
    <row r="5827" spans="1:11" hidden="1" x14ac:dyDescent="0.3">
      <c r="A5827" t="s">
        <v>14</v>
      </c>
      <c r="B5827" t="s">
        <v>70</v>
      </c>
      <c r="D5827" t="s">
        <v>19</v>
      </c>
      <c r="E5827" t="s">
        <v>108</v>
      </c>
      <c r="F5827">
        <v>5</v>
      </c>
      <c r="G5827" t="str">
        <f>VLOOKUP(Table1[[#This Row],[Week]],MonthWeek,3,FALSE)</f>
        <v>Feb</v>
      </c>
      <c r="H5827" s="42"/>
      <c r="I5827" s="4">
        <f>VLOOKUP(Table1[[#This Row],[Week]],WeekDays,2,FALSE)*Table1[[#This Row],[%]]*0.875</f>
        <v>0</v>
      </c>
      <c r="J58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27" s="42"/>
    </row>
    <row r="5828" spans="1:11" hidden="1" x14ac:dyDescent="0.3">
      <c r="A5828" t="s">
        <v>14</v>
      </c>
      <c r="B5828" t="s">
        <v>70</v>
      </c>
      <c r="D5828" t="s">
        <v>19</v>
      </c>
      <c r="E5828" t="s">
        <v>39</v>
      </c>
      <c r="F5828">
        <v>5</v>
      </c>
      <c r="G5828" t="str">
        <f>VLOOKUP(Table1[[#This Row],[Week]],MonthWeek,3,FALSE)</f>
        <v>Feb</v>
      </c>
      <c r="H5828" s="42">
        <v>0.2</v>
      </c>
      <c r="I5828" s="4">
        <f>VLOOKUP(Table1[[#This Row],[Week]],WeekDays,2,FALSE)*Table1[[#This Row],[%]]*0.875</f>
        <v>0.875</v>
      </c>
      <c r="J58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828" s="42"/>
    </row>
    <row r="5829" spans="1:11" hidden="1" x14ac:dyDescent="0.3">
      <c r="A5829" t="s">
        <v>6</v>
      </c>
      <c r="B5829" t="s">
        <v>77</v>
      </c>
      <c r="D5829" t="s">
        <v>19</v>
      </c>
      <c r="E5829" t="s">
        <v>108</v>
      </c>
      <c r="F5829">
        <v>5</v>
      </c>
      <c r="G5829" t="str">
        <f>VLOOKUP(Table1[[#This Row],[Week]],MonthWeek,3,FALSE)</f>
        <v>Feb</v>
      </c>
      <c r="H5829" s="42">
        <v>0.1</v>
      </c>
      <c r="I5829" s="4">
        <f>VLOOKUP(Table1[[#This Row],[Week]],WeekDays,2,FALSE)*Table1[[#This Row],[%]]*0.875</f>
        <v>0.4375</v>
      </c>
      <c r="J58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829" s="42"/>
    </row>
    <row r="5830" spans="1:11" hidden="1" x14ac:dyDescent="0.3">
      <c r="A5830" t="s">
        <v>6</v>
      </c>
      <c r="B5830" t="s">
        <v>156</v>
      </c>
      <c r="D5830" t="s">
        <v>19</v>
      </c>
      <c r="E5830" t="s">
        <v>73</v>
      </c>
      <c r="F5830">
        <v>5</v>
      </c>
      <c r="G5830" t="str">
        <f>VLOOKUP(Table1[[#This Row],[Week]],MonthWeek,3,FALSE)</f>
        <v>Feb</v>
      </c>
      <c r="H5830" s="42"/>
      <c r="I5830" s="4">
        <f>VLOOKUP(Table1[[#This Row],[Week]],WeekDays,2,FALSE)*Table1[[#This Row],[%]]*0.875</f>
        <v>0</v>
      </c>
      <c r="J583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30" s="42"/>
    </row>
    <row r="5831" spans="1:11" hidden="1" x14ac:dyDescent="0.3">
      <c r="A5831" t="s">
        <v>6</v>
      </c>
      <c r="B5831" t="s">
        <v>156</v>
      </c>
      <c r="D5831" t="s">
        <v>19</v>
      </c>
      <c r="E5831" t="s">
        <v>51</v>
      </c>
      <c r="F5831">
        <v>5</v>
      </c>
      <c r="G5831" t="str">
        <f>VLOOKUP(Table1[[#This Row],[Week]],MonthWeek,3,FALSE)</f>
        <v>Feb</v>
      </c>
      <c r="H5831" s="42"/>
      <c r="I5831" s="4">
        <f>VLOOKUP(Table1[[#This Row],[Week]],WeekDays,2,FALSE)*Table1[[#This Row],[%]]*0.875</f>
        <v>0</v>
      </c>
      <c r="J58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31" s="42"/>
    </row>
    <row r="5832" spans="1:11" hidden="1" x14ac:dyDescent="0.3">
      <c r="A5832" t="s">
        <v>6</v>
      </c>
      <c r="B5832" t="s">
        <v>116</v>
      </c>
      <c r="D5832" t="s">
        <v>19</v>
      </c>
      <c r="E5832" t="s">
        <v>114</v>
      </c>
      <c r="F5832">
        <v>5</v>
      </c>
      <c r="G5832" t="str">
        <f>VLOOKUP(Table1[[#This Row],[Week]],MonthWeek,3,FALSE)</f>
        <v>Feb</v>
      </c>
      <c r="H5832" s="42">
        <v>0.1</v>
      </c>
      <c r="I5832" s="4">
        <f>VLOOKUP(Table1[[#This Row],[Week]],WeekDays,2,FALSE)*Table1[[#This Row],[%]]*0.875</f>
        <v>0.4375</v>
      </c>
      <c r="J58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832" s="42"/>
    </row>
    <row r="5833" spans="1:11" hidden="1" x14ac:dyDescent="0.3">
      <c r="A5833" t="s">
        <v>6</v>
      </c>
      <c r="B5833" t="s">
        <v>28</v>
      </c>
      <c r="D5833" t="s">
        <v>19</v>
      </c>
      <c r="E5833" t="s">
        <v>39</v>
      </c>
      <c r="F5833">
        <v>5</v>
      </c>
      <c r="G5833" t="str">
        <f>VLOOKUP(Table1[[#This Row],[Week]],MonthWeek,3,FALSE)</f>
        <v>Feb</v>
      </c>
      <c r="H5833" s="42">
        <v>0.2</v>
      </c>
      <c r="I5833" s="4">
        <f>VLOOKUP(Table1[[#This Row],[Week]],WeekDays,2,FALSE)*Table1[[#This Row],[%]]*0.875</f>
        <v>0.875</v>
      </c>
      <c r="J58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833" s="42"/>
    </row>
    <row r="5834" spans="1:11" hidden="1" x14ac:dyDescent="0.3">
      <c r="A5834" t="s">
        <v>4</v>
      </c>
      <c r="B5834" t="s">
        <v>29</v>
      </c>
      <c r="D5834" t="s">
        <v>19</v>
      </c>
      <c r="E5834" t="s">
        <v>102</v>
      </c>
      <c r="F5834">
        <v>5</v>
      </c>
      <c r="G5834" t="str">
        <f>VLOOKUP(Table1[[#This Row],[Week]],MonthWeek,3,FALSE)</f>
        <v>Feb</v>
      </c>
      <c r="H5834" s="42">
        <v>0.2</v>
      </c>
      <c r="I5834" s="4">
        <f>VLOOKUP(Table1[[#This Row],[Week]],WeekDays,2,FALSE)*Table1[[#This Row],[%]]*0.875</f>
        <v>0.875</v>
      </c>
      <c r="J583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834" s="42"/>
    </row>
    <row r="5835" spans="1:11" hidden="1" x14ac:dyDescent="0.3">
      <c r="A5835" t="s">
        <v>4</v>
      </c>
      <c r="B5835" t="s">
        <v>95</v>
      </c>
      <c r="D5835" t="s">
        <v>19</v>
      </c>
      <c r="E5835" t="s">
        <v>114</v>
      </c>
      <c r="F5835">
        <v>5</v>
      </c>
      <c r="G5835" t="str">
        <f>VLOOKUP(Table1[[#This Row],[Week]],MonthWeek,3,FALSE)</f>
        <v>Feb</v>
      </c>
      <c r="H5835" s="42">
        <v>0.15</v>
      </c>
      <c r="I5835" s="4">
        <f>VLOOKUP(Table1[[#This Row],[Week]],WeekDays,2,FALSE)*Table1[[#This Row],[%]]*0.875</f>
        <v>0.65625</v>
      </c>
      <c r="J583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5835" s="42"/>
    </row>
    <row r="5836" spans="1:11" hidden="1" x14ac:dyDescent="0.3">
      <c r="A5836" t="s">
        <v>13</v>
      </c>
      <c r="B5836" t="s">
        <v>67</v>
      </c>
      <c r="D5836" t="s">
        <v>19</v>
      </c>
      <c r="E5836" t="s">
        <v>108</v>
      </c>
      <c r="F5836">
        <v>5</v>
      </c>
      <c r="G5836" t="str">
        <f>VLOOKUP(Table1[[#This Row],[Week]],MonthWeek,3,FALSE)</f>
        <v>Feb</v>
      </c>
      <c r="H5836" s="42"/>
      <c r="I5836" s="4">
        <f>VLOOKUP(Table1[[#This Row],[Week]],WeekDays,2,FALSE)*Table1[[#This Row],[%]]*0.875</f>
        <v>0</v>
      </c>
      <c r="J58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36" s="42"/>
    </row>
    <row r="5837" spans="1:11" hidden="1" x14ac:dyDescent="0.3">
      <c r="A5837" t="s">
        <v>13</v>
      </c>
      <c r="B5837" t="s">
        <v>67</v>
      </c>
      <c r="D5837" t="s">
        <v>19</v>
      </c>
      <c r="E5837" t="s">
        <v>73</v>
      </c>
      <c r="F5837">
        <v>5</v>
      </c>
      <c r="G5837" t="str">
        <f>VLOOKUP(Table1[[#This Row],[Week]],MonthWeek,3,FALSE)</f>
        <v>Feb</v>
      </c>
      <c r="H5837" s="42">
        <v>0.2</v>
      </c>
      <c r="I5837" s="4">
        <f>VLOOKUP(Table1[[#This Row],[Week]],WeekDays,2,FALSE)*Table1[[#This Row],[%]]*0.875</f>
        <v>0.875</v>
      </c>
      <c r="J58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837" s="42"/>
    </row>
    <row r="5838" spans="1:11" hidden="1" x14ac:dyDescent="0.3">
      <c r="A5838" t="s">
        <v>13</v>
      </c>
      <c r="B5838" t="s">
        <v>90</v>
      </c>
      <c r="D5838" t="s">
        <v>19</v>
      </c>
      <c r="E5838" t="s">
        <v>114</v>
      </c>
      <c r="F5838">
        <v>5</v>
      </c>
      <c r="G5838" t="str">
        <f>VLOOKUP(Table1[[#This Row],[Week]],MonthWeek,3,FALSE)</f>
        <v>Feb</v>
      </c>
      <c r="H5838" s="42"/>
      <c r="I5838" s="4">
        <f>VLOOKUP(Table1[[#This Row],[Week]],WeekDays,2,FALSE)*Table1[[#This Row],[%]]*0.875</f>
        <v>0</v>
      </c>
      <c r="J583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38" s="42"/>
    </row>
    <row r="5839" spans="1:11" hidden="1" x14ac:dyDescent="0.3">
      <c r="A5839" t="s">
        <v>13</v>
      </c>
      <c r="B5839" t="s">
        <v>90</v>
      </c>
      <c r="D5839" t="s">
        <v>19</v>
      </c>
      <c r="E5839" t="s">
        <v>39</v>
      </c>
      <c r="F5839">
        <v>5</v>
      </c>
      <c r="G5839" t="str">
        <f>VLOOKUP(Table1[[#This Row],[Week]],MonthWeek,3,FALSE)</f>
        <v>Feb</v>
      </c>
      <c r="H5839" s="42"/>
      <c r="I5839" s="4">
        <f>VLOOKUP(Table1[[#This Row],[Week]],WeekDays,2,FALSE)*Table1[[#This Row],[%]]*0.875</f>
        <v>0</v>
      </c>
      <c r="J58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39" s="42"/>
    </row>
    <row r="5840" spans="1:11" hidden="1" x14ac:dyDescent="0.3">
      <c r="A5840" t="s">
        <v>13</v>
      </c>
      <c r="B5840" t="s">
        <v>59</v>
      </c>
      <c r="D5840" t="s">
        <v>19</v>
      </c>
      <c r="E5840" t="s">
        <v>102</v>
      </c>
      <c r="F5840">
        <v>5</v>
      </c>
      <c r="G5840" t="str">
        <f>VLOOKUP(Table1[[#This Row],[Week]],MonthWeek,3,FALSE)</f>
        <v>Feb</v>
      </c>
      <c r="H5840" s="42"/>
      <c r="I5840" s="4">
        <f>VLOOKUP(Table1[[#This Row],[Week]],WeekDays,2,FALSE)*Table1[[#This Row],[%]]*0.875</f>
        <v>0</v>
      </c>
      <c r="J58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40" s="42"/>
    </row>
    <row r="5841" spans="1:11" hidden="1" x14ac:dyDescent="0.3">
      <c r="A5841" t="s">
        <v>13</v>
      </c>
      <c r="B5841" t="s">
        <v>59</v>
      </c>
      <c r="D5841" t="s">
        <v>19</v>
      </c>
      <c r="E5841" t="s">
        <v>39</v>
      </c>
      <c r="F5841">
        <v>5</v>
      </c>
      <c r="G5841" t="str">
        <f>VLOOKUP(Table1[[#This Row],[Week]],MonthWeek,3,FALSE)</f>
        <v>Feb</v>
      </c>
      <c r="H5841" s="42">
        <v>0.25</v>
      </c>
      <c r="I5841" s="4">
        <f>VLOOKUP(Table1[[#This Row],[Week]],WeekDays,2,FALSE)*Table1[[#This Row],[%]]*0.875</f>
        <v>1.09375</v>
      </c>
      <c r="J58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841" s="42"/>
    </row>
    <row r="5842" spans="1:11" hidden="1" x14ac:dyDescent="0.3">
      <c r="A5842" t="s">
        <v>4</v>
      </c>
      <c r="B5842" t="s">
        <v>45</v>
      </c>
      <c r="D5842" t="s">
        <v>19</v>
      </c>
      <c r="E5842" t="s">
        <v>102</v>
      </c>
      <c r="F5842">
        <v>5</v>
      </c>
      <c r="G5842" t="str">
        <f>VLOOKUP(Table1[[#This Row],[Week]],MonthWeek,3,FALSE)</f>
        <v>Feb</v>
      </c>
      <c r="H5842" s="42">
        <v>0.2</v>
      </c>
      <c r="I5842" s="4">
        <f>VLOOKUP(Table1[[#This Row],[Week]],WeekDays,2,FALSE)*Table1[[#This Row],[%]]*0.875</f>
        <v>0.875</v>
      </c>
      <c r="J58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842" s="42"/>
    </row>
    <row r="5843" spans="1:11" hidden="1" x14ac:dyDescent="0.3">
      <c r="A5843" t="s">
        <v>13</v>
      </c>
      <c r="B5843" t="s">
        <v>98</v>
      </c>
      <c r="D5843" t="s">
        <v>19</v>
      </c>
      <c r="E5843" t="s">
        <v>39</v>
      </c>
      <c r="F5843">
        <v>5</v>
      </c>
      <c r="G5843" t="str">
        <f>VLOOKUP(Table1[[#This Row],[Week]],MonthWeek,3,FALSE)</f>
        <v>Feb</v>
      </c>
      <c r="H5843" s="42">
        <v>0.3</v>
      </c>
      <c r="I5843" s="4">
        <f>VLOOKUP(Table1[[#This Row],[Week]],WeekDays,2,FALSE)*Table1[[#This Row],[%]]*0.875</f>
        <v>1.3125</v>
      </c>
      <c r="J58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843" s="42"/>
    </row>
    <row r="5844" spans="1:11" hidden="1" x14ac:dyDescent="0.3">
      <c r="A5844" t="s">
        <v>6</v>
      </c>
      <c r="B5844" t="s">
        <v>56</v>
      </c>
      <c r="D5844" t="s">
        <v>19</v>
      </c>
      <c r="E5844" t="s">
        <v>114</v>
      </c>
      <c r="F5844">
        <v>5</v>
      </c>
      <c r="G5844" t="str">
        <f>VLOOKUP(Table1[[#This Row],[Week]],MonthWeek,3,FALSE)</f>
        <v>Feb</v>
      </c>
      <c r="H5844" s="42">
        <v>0.1</v>
      </c>
      <c r="I5844" s="4">
        <f>VLOOKUP(Table1[[#This Row],[Week]],WeekDays,2,FALSE)*Table1[[#This Row],[%]]*0.875</f>
        <v>0.4375</v>
      </c>
      <c r="J58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844" s="42"/>
    </row>
    <row r="5845" spans="1:11" hidden="1" x14ac:dyDescent="0.3">
      <c r="A5845" t="s">
        <v>5</v>
      </c>
      <c r="B5845" t="s">
        <v>46</v>
      </c>
      <c r="D5845" t="s">
        <v>19</v>
      </c>
      <c r="E5845" t="s">
        <v>108</v>
      </c>
      <c r="F5845">
        <v>5</v>
      </c>
      <c r="G5845" t="str">
        <f>VLOOKUP(Table1[[#This Row],[Week]],MonthWeek,3,FALSE)</f>
        <v>Feb</v>
      </c>
      <c r="H5845" s="42">
        <v>0.1</v>
      </c>
      <c r="I5845" s="4">
        <f>VLOOKUP(Table1[[#This Row],[Week]],WeekDays,2,FALSE)*Table1[[#This Row],[%]]*0.875</f>
        <v>0.4375</v>
      </c>
      <c r="J58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845" s="42"/>
    </row>
    <row r="5846" spans="1:11" hidden="1" x14ac:dyDescent="0.3">
      <c r="A5846" t="s">
        <v>5</v>
      </c>
      <c r="B5846" t="s">
        <v>46</v>
      </c>
      <c r="D5846" t="s">
        <v>19</v>
      </c>
      <c r="E5846" t="s">
        <v>39</v>
      </c>
      <c r="F5846">
        <v>5</v>
      </c>
      <c r="G5846" t="str">
        <f>VLOOKUP(Table1[[#This Row],[Week]],MonthWeek,3,FALSE)</f>
        <v>Feb</v>
      </c>
      <c r="H5846" s="42"/>
      <c r="I5846" s="4">
        <f>VLOOKUP(Table1[[#This Row],[Week]],WeekDays,2,FALSE)*Table1[[#This Row],[%]]*0.875</f>
        <v>0</v>
      </c>
      <c r="J58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46" s="42"/>
    </row>
    <row r="5847" spans="1:11" hidden="1" x14ac:dyDescent="0.3">
      <c r="A5847" t="s">
        <v>14</v>
      </c>
      <c r="B5847" t="s">
        <v>85</v>
      </c>
      <c r="D5847" t="s">
        <v>19</v>
      </c>
      <c r="E5847" t="s">
        <v>108</v>
      </c>
      <c r="F5847">
        <v>5</v>
      </c>
      <c r="G5847" t="str">
        <f>VLOOKUP(Table1[[#This Row],[Week]],MonthWeek,3,FALSE)</f>
        <v>Feb</v>
      </c>
      <c r="H5847" s="42">
        <v>0.2</v>
      </c>
      <c r="I5847" s="4">
        <f>VLOOKUP(Table1[[#This Row],[Week]],WeekDays,2,FALSE)*Table1[[#This Row],[%]]*0.875</f>
        <v>0.875</v>
      </c>
      <c r="J58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847" s="42"/>
    </row>
    <row r="5848" spans="1:11" hidden="1" x14ac:dyDescent="0.3">
      <c r="A5848" t="s">
        <v>6</v>
      </c>
      <c r="B5848" t="s">
        <v>111</v>
      </c>
      <c r="D5848" t="s">
        <v>19</v>
      </c>
      <c r="E5848" t="s">
        <v>73</v>
      </c>
      <c r="F5848">
        <v>5</v>
      </c>
      <c r="G5848" t="str">
        <f>VLOOKUP(Table1[[#This Row],[Week]],MonthWeek,3,FALSE)</f>
        <v>Feb</v>
      </c>
      <c r="H5848" s="42">
        <v>0.2</v>
      </c>
      <c r="I5848" s="4">
        <f>VLOOKUP(Table1[[#This Row],[Week]],WeekDays,2,FALSE)*Table1[[#This Row],[%]]*0.875</f>
        <v>0.875</v>
      </c>
      <c r="J58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848" s="42"/>
    </row>
    <row r="5849" spans="1:11" hidden="1" x14ac:dyDescent="0.3">
      <c r="A5849" t="s">
        <v>6</v>
      </c>
      <c r="B5849" t="s">
        <v>97</v>
      </c>
      <c r="D5849" t="s">
        <v>19</v>
      </c>
      <c r="E5849" t="s">
        <v>73</v>
      </c>
      <c r="F5849">
        <v>5</v>
      </c>
      <c r="G5849" t="str">
        <f>VLOOKUP(Table1[[#This Row],[Week]],MonthWeek,3,FALSE)</f>
        <v>Feb</v>
      </c>
      <c r="H5849" s="42">
        <v>0.1</v>
      </c>
      <c r="I5849" s="4">
        <f>VLOOKUP(Table1[[#This Row],[Week]],WeekDays,2,FALSE)*Table1[[#This Row],[%]]*0.875</f>
        <v>0.4375</v>
      </c>
      <c r="J58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849" s="42"/>
    </row>
    <row r="5850" spans="1:11" hidden="1" x14ac:dyDescent="0.3">
      <c r="A5850" t="s">
        <v>13</v>
      </c>
      <c r="B5850" t="s">
        <v>69</v>
      </c>
      <c r="D5850" t="s">
        <v>19</v>
      </c>
      <c r="E5850" t="s">
        <v>108</v>
      </c>
      <c r="F5850">
        <v>5</v>
      </c>
      <c r="G5850" t="str">
        <f>VLOOKUP(Table1[[#This Row],[Week]],MonthWeek,3,FALSE)</f>
        <v>Feb</v>
      </c>
      <c r="H5850" s="42">
        <v>0.3</v>
      </c>
      <c r="I5850" s="4">
        <f>VLOOKUP(Table1[[#This Row],[Week]],WeekDays,2,FALSE)*Table1[[#This Row],[%]]*0.875</f>
        <v>1.3125</v>
      </c>
      <c r="J58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850" s="42"/>
    </row>
    <row r="5851" spans="1:11" hidden="1" x14ac:dyDescent="0.3">
      <c r="A5851" t="s">
        <v>14</v>
      </c>
      <c r="B5851" t="s">
        <v>60</v>
      </c>
      <c r="D5851" t="s">
        <v>19</v>
      </c>
      <c r="E5851" t="s">
        <v>108</v>
      </c>
      <c r="F5851">
        <v>5</v>
      </c>
      <c r="G5851" t="str">
        <f>VLOOKUP(Table1[[#This Row],[Week]],MonthWeek,3,FALSE)</f>
        <v>Feb</v>
      </c>
      <c r="H5851" s="42">
        <v>0.35</v>
      </c>
      <c r="I5851" s="4">
        <f>VLOOKUP(Table1[[#This Row],[Week]],WeekDays,2,FALSE)*Table1[[#This Row],[%]]*0.875</f>
        <v>1.53125</v>
      </c>
      <c r="J58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c r="K5851" s="42"/>
    </row>
    <row r="5852" spans="1:11" hidden="1" x14ac:dyDescent="0.3">
      <c r="A5852" t="s">
        <v>14</v>
      </c>
      <c r="B5852" t="s">
        <v>60</v>
      </c>
      <c r="D5852" t="s">
        <v>19</v>
      </c>
      <c r="E5852" t="s">
        <v>51</v>
      </c>
      <c r="F5852">
        <v>5</v>
      </c>
      <c r="G5852" t="str">
        <f>VLOOKUP(Table1[[#This Row],[Week]],MonthWeek,3,FALSE)</f>
        <v>Feb</v>
      </c>
      <c r="H5852" s="42">
        <v>0.1</v>
      </c>
      <c r="I5852" s="4">
        <f>VLOOKUP(Table1[[#This Row],[Week]],WeekDays,2,FALSE)*Table1[[#This Row],[%]]*0.875</f>
        <v>0.4375</v>
      </c>
      <c r="J585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52" s="42"/>
    </row>
    <row r="5853" spans="1:11" hidden="1" x14ac:dyDescent="0.3">
      <c r="A5853" t="s">
        <v>14</v>
      </c>
      <c r="B5853" t="s">
        <v>91</v>
      </c>
      <c r="D5853" t="s">
        <v>15</v>
      </c>
      <c r="E5853" t="s">
        <v>126</v>
      </c>
      <c r="F5853">
        <v>5</v>
      </c>
      <c r="G5853" t="str">
        <f>VLOOKUP(Table1[[#This Row],[Week]],MonthWeek,3,FALSE)</f>
        <v>Feb</v>
      </c>
      <c r="H5853" s="42">
        <v>0.1</v>
      </c>
      <c r="I5853" s="4">
        <f>VLOOKUP(Table1[[#This Row],[Week]],WeekDays,2,FALSE)*Table1[[#This Row],[%]]*0.875</f>
        <v>0.4375</v>
      </c>
      <c r="J58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53" s="42"/>
    </row>
    <row r="5854" spans="1:11" hidden="1" x14ac:dyDescent="0.3">
      <c r="A5854" t="s">
        <v>14</v>
      </c>
      <c r="B5854" t="s">
        <v>91</v>
      </c>
      <c r="D5854" t="s">
        <v>15</v>
      </c>
      <c r="E5854" t="s">
        <v>117</v>
      </c>
      <c r="F5854">
        <v>5</v>
      </c>
      <c r="G5854" t="str">
        <f>VLOOKUP(Table1[[#This Row],[Week]],MonthWeek,3,FALSE)</f>
        <v>Feb</v>
      </c>
      <c r="H5854" s="42">
        <v>0.4</v>
      </c>
      <c r="I5854" s="4">
        <f>VLOOKUP(Table1[[#This Row],[Week]],WeekDays,2,FALSE)*Table1[[#This Row],[%]]*0.875</f>
        <v>1.75</v>
      </c>
      <c r="J585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854" s="42"/>
    </row>
    <row r="5855" spans="1:11" hidden="1" x14ac:dyDescent="0.3">
      <c r="A5855" t="s">
        <v>5</v>
      </c>
      <c r="B5855" t="s">
        <v>30</v>
      </c>
      <c r="D5855" t="s">
        <v>15</v>
      </c>
      <c r="E5855" t="s">
        <v>92</v>
      </c>
      <c r="F5855">
        <v>5</v>
      </c>
      <c r="G5855" t="str">
        <f>VLOOKUP(Table1[[#This Row],[Week]],MonthWeek,3,FALSE)</f>
        <v>Feb</v>
      </c>
      <c r="H5855" s="42">
        <v>0.5</v>
      </c>
      <c r="I5855" s="4">
        <f>VLOOKUP(Table1[[#This Row],[Week]],WeekDays,2,FALSE)*Table1[[#This Row],[%]]*0.875</f>
        <v>2.1875</v>
      </c>
      <c r="J58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855" s="42"/>
    </row>
    <row r="5856" spans="1:11" hidden="1" x14ac:dyDescent="0.3">
      <c r="A5856" t="s">
        <v>5</v>
      </c>
      <c r="B5856" t="s">
        <v>30</v>
      </c>
      <c r="D5856" t="s">
        <v>15</v>
      </c>
      <c r="E5856" t="s">
        <v>127</v>
      </c>
      <c r="F5856">
        <v>5</v>
      </c>
      <c r="G5856" t="str">
        <f>VLOOKUP(Table1[[#This Row],[Week]],MonthWeek,3,FALSE)</f>
        <v>Feb</v>
      </c>
      <c r="H5856" s="42"/>
      <c r="I5856" s="4">
        <f>VLOOKUP(Table1[[#This Row],[Week]],WeekDays,2,FALSE)*Table1[[#This Row],[%]]*0.875</f>
        <v>0</v>
      </c>
      <c r="J585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56" s="42"/>
    </row>
    <row r="5857" spans="1:11" hidden="1" x14ac:dyDescent="0.3">
      <c r="A5857" t="s">
        <v>5</v>
      </c>
      <c r="B5857" t="s">
        <v>30</v>
      </c>
      <c r="D5857" t="s">
        <v>15</v>
      </c>
      <c r="E5857" t="s">
        <v>71</v>
      </c>
      <c r="F5857">
        <v>5</v>
      </c>
      <c r="G5857" t="str">
        <f>VLOOKUP(Table1[[#This Row],[Week]],MonthWeek,3,FALSE)</f>
        <v>Feb</v>
      </c>
      <c r="H5857" s="42">
        <v>1</v>
      </c>
      <c r="I5857" s="4">
        <f>VLOOKUP(Table1[[#This Row],[Week]],WeekDays,2,FALSE)*Table1[[#This Row],[%]]*0.875</f>
        <v>4.375</v>
      </c>
      <c r="J58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857" s="42"/>
    </row>
    <row r="5858" spans="1:11" hidden="1" x14ac:dyDescent="0.3">
      <c r="A5858" t="s">
        <v>5</v>
      </c>
      <c r="B5858" t="s">
        <v>30</v>
      </c>
      <c r="D5858" t="s">
        <v>15</v>
      </c>
      <c r="E5858" t="s">
        <v>126</v>
      </c>
      <c r="F5858">
        <v>5</v>
      </c>
      <c r="G5858" t="str">
        <f>VLOOKUP(Table1[[#This Row],[Week]],MonthWeek,3,FALSE)</f>
        <v>Feb</v>
      </c>
      <c r="H5858" s="42">
        <v>0.3</v>
      </c>
      <c r="I5858" s="4">
        <f>VLOOKUP(Table1[[#This Row],[Week]],WeekDays,2,FALSE)*Table1[[#This Row],[%]]*0.875</f>
        <v>1.3125</v>
      </c>
      <c r="J58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858" s="42"/>
    </row>
    <row r="5859" spans="1:11" hidden="1" x14ac:dyDescent="0.3">
      <c r="A5859" t="s">
        <v>4</v>
      </c>
      <c r="B5859" t="s">
        <v>104</v>
      </c>
      <c r="D5859" t="s">
        <v>15</v>
      </c>
      <c r="E5859" t="s">
        <v>37</v>
      </c>
      <c r="F5859">
        <v>5</v>
      </c>
      <c r="G5859" t="str">
        <f>VLOOKUP(Table1[[#This Row],[Week]],MonthWeek,3,FALSE)</f>
        <v>Feb</v>
      </c>
      <c r="H5859" s="42">
        <v>0.1</v>
      </c>
      <c r="I5859" s="4">
        <f>VLOOKUP(Table1[[#This Row],[Week]],WeekDays,2,FALSE)*Table1[[#This Row],[%]]*0.875</f>
        <v>0.4375</v>
      </c>
      <c r="J58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59" s="42"/>
    </row>
    <row r="5860" spans="1:11" hidden="1" x14ac:dyDescent="0.3">
      <c r="A5860" t="s">
        <v>4</v>
      </c>
      <c r="B5860" t="s">
        <v>104</v>
      </c>
      <c r="D5860" t="s">
        <v>15</v>
      </c>
      <c r="E5860" t="s">
        <v>49</v>
      </c>
      <c r="F5860">
        <v>5</v>
      </c>
      <c r="G5860" t="str">
        <f>VLOOKUP(Table1[[#This Row],[Week]],MonthWeek,3,FALSE)</f>
        <v>Feb</v>
      </c>
      <c r="H5860" s="42">
        <v>0.4</v>
      </c>
      <c r="I5860" s="4">
        <f>VLOOKUP(Table1[[#This Row],[Week]],WeekDays,2,FALSE)*Table1[[#This Row],[%]]*0.875</f>
        <v>1.75</v>
      </c>
      <c r="J586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860" s="42"/>
    </row>
    <row r="5861" spans="1:11" hidden="1" x14ac:dyDescent="0.3">
      <c r="A5861" t="s">
        <v>4</v>
      </c>
      <c r="B5861" t="s">
        <v>165</v>
      </c>
      <c r="D5861" t="s">
        <v>15</v>
      </c>
      <c r="E5861" t="s">
        <v>130</v>
      </c>
      <c r="F5861">
        <v>5</v>
      </c>
      <c r="G5861" t="str">
        <f>VLOOKUP(Table1[[#This Row],[Week]],MonthWeek,3,FALSE)</f>
        <v>Feb</v>
      </c>
      <c r="H5861" s="42"/>
      <c r="I5861" s="4">
        <f>VLOOKUP(Table1[[#This Row],[Week]],WeekDays,2,FALSE)*Table1[[#This Row],[%]]*0.875</f>
        <v>0</v>
      </c>
      <c r="J58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61" s="42"/>
    </row>
    <row r="5862" spans="1:11" hidden="1" x14ac:dyDescent="0.3">
      <c r="A5862" t="s">
        <v>4</v>
      </c>
      <c r="B5862" t="s">
        <v>165</v>
      </c>
      <c r="D5862" t="s">
        <v>15</v>
      </c>
      <c r="E5862" t="s">
        <v>37</v>
      </c>
      <c r="F5862">
        <v>5</v>
      </c>
      <c r="G5862" t="str">
        <f>VLOOKUP(Table1[[#This Row],[Week]],MonthWeek,3,FALSE)</f>
        <v>Feb</v>
      </c>
      <c r="H5862" s="42">
        <v>0.4</v>
      </c>
      <c r="I5862" s="4">
        <f>VLOOKUP(Table1[[#This Row],[Week]],WeekDays,2,FALSE)*Table1[[#This Row],[%]]*0.875</f>
        <v>1.75</v>
      </c>
      <c r="J58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862" s="42"/>
    </row>
    <row r="5863" spans="1:11" hidden="1" x14ac:dyDescent="0.3">
      <c r="A5863" t="s">
        <v>6</v>
      </c>
      <c r="B5863" t="s">
        <v>33</v>
      </c>
      <c r="D5863" t="s">
        <v>15</v>
      </c>
      <c r="E5863" t="s">
        <v>127</v>
      </c>
      <c r="F5863">
        <v>5</v>
      </c>
      <c r="G5863" t="str">
        <f>VLOOKUP(Table1[[#This Row],[Week]],MonthWeek,3,FALSE)</f>
        <v>Feb</v>
      </c>
      <c r="H5863" s="42">
        <v>0.1</v>
      </c>
      <c r="I5863" s="4">
        <f>VLOOKUP(Table1[[#This Row],[Week]],WeekDays,2,FALSE)*Table1[[#This Row],[%]]*0.875</f>
        <v>0.4375</v>
      </c>
      <c r="J58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63" s="42"/>
    </row>
    <row r="5864" spans="1:11" hidden="1" x14ac:dyDescent="0.3">
      <c r="A5864" t="s">
        <v>6</v>
      </c>
      <c r="B5864" t="s">
        <v>33</v>
      </c>
      <c r="D5864" t="s">
        <v>15</v>
      </c>
      <c r="E5864" t="s">
        <v>78</v>
      </c>
      <c r="F5864">
        <v>5</v>
      </c>
      <c r="G5864" t="str">
        <f>VLOOKUP(Table1[[#This Row],[Week]],MonthWeek,3,FALSE)</f>
        <v>Feb</v>
      </c>
      <c r="H5864" s="42">
        <v>1</v>
      </c>
      <c r="I5864" s="4">
        <f>VLOOKUP(Table1[[#This Row],[Week]],WeekDays,2,FALSE)*Table1[[#This Row],[%]]*0.875</f>
        <v>4.375</v>
      </c>
      <c r="J58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864" s="42"/>
    </row>
    <row r="5865" spans="1:11" hidden="1" x14ac:dyDescent="0.3">
      <c r="A5865" t="s">
        <v>14</v>
      </c>
      <c r="B5865" t="s">
        <v>99</v>
      </c>
      <c r="D5865" t="s">
        <v>15</v>
      </c>
      <c r="E5865" t="s">
        <v>124</v>
      </c>
      <c r="F5865">
        <v>5</v>
      </c>
      <c r="G5865" t="str">
        <f>VLOOKUP(Table1[[#This Row],[Week]],MonthWeek,3,FALSE)</f>
        <v>Feb</v>
      </c>
      <c r="H5865" s="42">
        <v>0.8</v>
      </c>
      <c r="I5865" s="4">
        <f>VLOOKUP(Table1[[#This Row],[Week]],WeekDays,2,FALSE)*Table1[[#This Row],[%]]*0.875</f>
        <v>3.5</v>
      </c>
      <c r="J58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865" s="42"/>
    </row>
    <row r="5866" spans="1:11" hidden="1" x14ac:dyDescent="0.3">
      <c r="A5866" t="s">
        <v>14</v>
      </c>
      <c r="B5866" t="s">
        <v>99</v>
      </c>
      <c r="D5866" t="s">
        <v>15</v>
      </c>
      <c r="E5866" t="s">
        <v>100</v>
      </c>
      <c r="F5866">
        <v>5</v>
      </c>
      <c r="G5866" t="str">
        <f>VLOOKUP(Table1[[#This Row],[Week]],MonthWeek,3,FALSE)</f>
        <v>Feb</v>
      </c>
      <c r="H5866" s="42">
        <v>0.6</v>
      </c>
      <c r="I5866" s="4">
        <f>VLOOKUP(Table1[[#This Row],[Week]],WeekDays,2,FALSE)*Table1[[#This Row],[%]]*0.875</f>
        <v>2.625</v>
      </c>
      <c r="J586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866" s="42"/>
    </row>
    <row r="5867" spans="1:11" hidden="1" x14ac:dyDescent="0.3">
      <c r="A5867" t="s">
        <v>14</v>
      </c>
      <c r="B5867" t="s">
        <v>99</v>
      </c>
      <c r="D5867" t="s">
        <v>15</v>
      </c>
      <c r="E5867" t="s">
        <v>86</v>
      </c>
      <c r="F5867">
        <v>5</v>
      </c>
      <c r="G5867" t="str">
        <f>VLOOKUP(Table1[[#This Row],[Week]],MonthWeek,3,FALSE)</f>
        <v>Feb</v>
      </c>
      <c r="H5867" s="42">
        <v>0.5</v>
      </c>
      <c r="I5867" s="4">
        <f>VLOOKUP(Table1[[#This Row],[Week]],WeekDays,2,FALSE)*Table1[[#This Row],[%]]*0.875</f>
        <v>2.1875</v>
      </c>
      <c r="J586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867" s="42"/>
    </row>
    <row r="5868" spans="1:11" hidden="1" x14ac:dyDescent="0.3">
      <c r="A5868" t="s">
        <v>14</v>
      </c>
      <c r="B5868" t="s">
        <v>36</v>
      </c>
      <c r="D5868" t="s">
        <v>15</v>
      </c>
      <c r="E5868" t="s">
        <v>127</v>
      </c>
      <c r="F5868">
        <v>5</v>
      </c>
      <c r="G5868" t="str">
        <f>VLOOKUP(Table1[[#This Row],[Week]],MonthWeek,3,FALSE)</f>
        <v>Feb</v>
      </c>
      <c r="H5868" s="42">
        <v>0.4</v>
      </c>
      <c r="I5868" s="4">
        <f>VLOOKUP(Table1[[#This Row],[Week]],WeekDays,2,FALSE)*Table1[[#This Row],[%]]*0.875</f>
        <v>1.75</v>
      </c>
      <c r="J58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868" s="42"/>
    </row>
    <row r="5869" spans="1:11" hidden="1" x14ac:dyDescent="0.3">
      <c r="A5869" t="s">
        <v>13</v>
      </c>
      <c r="B5869" t="s">
        <v>47</v>
      </c>
      <c r="D5869" t="s">
        <v>15</v>
      </c>
      <c r="E5869" t="s">
        <v>126</v>
      </c>
      <c r="F5869">
        <v>5</v>
      </c>
      <c r="G5869" t="str">
        <f>VLOOKUP(Table1[[#This Row],[Week]],MonthWeek,3,FALSE)</f>
        <v>Feb</v>
      </c>
      <c r="H5869" s="42">
        <v>0.3</v>
      </c>
      <c r="I5869" s="4">
        <f>VLOOKUP(Table1[[#This Row],[Week]],WeekDays,2,FALSE)*Table1[[#This Row],[%]]*0.875</f>
        <v>1.3125</v>
      </c>
      <c r="J586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869" s="42"/>
    </row>
    <row r="5870" spans="1:11" hidden="1" x14ac:dyDescent="0.3">
      <c r="A5870" t="s">
        <v>13</v>
      </c>
      <c r="B5870" t="s">
        <v>47</v>
      </c>
      <c r="D5870" t="s">
        <v>15</v>
      </c>
      <c r="E5870" t="s">
        <v>78</v>
      </c>
      <c r="F5870">
        <v>5</v>
      </c>
      <c r="G5870" t="str">
        <f>VLOOKUP(Table1[[#This Row],[Week]],MonthWeek,3,FALSE)</f>
        <v>Feb</v>
      </c>
      <c r="H5870" s="42"/>
      <c r="I5870" s="4">
        <f>VLOOKUP(Table1[[#This Row],[Week]],WeekDays,2,FALSE)*Table1[[#This Row],[%]]*0.875</f>
        <v>0</v>
      </c>
      <c r="J58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70" s="42"/>
    </row>
    <row r="5871" spans="1:11" hidden="1" x14ac:dyDescent="0.3">
      <c r="A5871" t="s">
        <v>4</v>
      </c>
      <c r="B5871" t="s">
        <v>65</v>
      </c>
      <c r="D5871" t="s">
        <v>15</v>
      </c>
      <c r="E5871" t="s">
        <v>37</v>
      </c>
      <c r="F5871">
        <v>5</v>
      </c>
      <c r="G5871" t="str">
        <f>VLOOKUP(Table1[[#This Row],[Week]],MonthWeek,3,FALSE)</f>
        <v>Feb</v>
      </c>
      <c r="H5871" s="42"/>
      <c r="I5871" s="4">
        <f>VLOOKUP(Table1[[#This Row],[Week]],WeekDays,2,FALSE)*Table1[[#This Row],[%]]*0.875</f>
        <v>0</v>
      </c>
      <c r="J58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71" s="42"/>
    </row>
    <row r="5872" spans="1:11" hidden="1" x14ac:dyDescent="0.3">
      <c r="A5872" t="s">
        <v>4</v>
      </c>
      <c r="B5872" t="s">
        <v>65</v>
      </c>
      <c r="D5872" t="s">
        <v>15</v>
      </c>
      <c r="E5872" t="s">
        <v>49</v>
      </c>
      <c r="F5872">
        <v>5</v>
      </c>
      <c r="G5872" t="str">
        <f>VLOOKUP(Table1[[#This Row],[Week]],MonthWeek,3,FALSE)</f>
        <v>Feb</v>
      </c>
      <c r="H5872" s="42"/>
      <c r="I5872" s="4">
        <f>VLOOKUP(Table1[[#This Row],[Week]],WeekDays,2,FALSE)*Table1[[#This Row],[%]]*0.875</f>
        <v>0</v>
      </c>
      <c r="J587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872" s="42"/>
    </row>
    <row r="5873" spans="1:11" hidden="1" x14ac:dyDescent="0.3">
      <c r="A5873" t="s">
        <v>5</v>
      </c>
      <c r="B5873" t="s">
        <v>83</v>
      </c>
      <c r="D5873" t="s">
        <v>15</v>
      </c>
      <c r="E5873" t="s">
        <v>130</v>
      </c>
      <c r="F5873">
        <v>5</v>
      </c>
      <c r="G5873" t="str">
        <f>VLOOKUP(Table1[[#This Row],[Week]],MonthWeek,3,FALSE)</f>
        <v>Feb</v>
      </c>
      <c r="H5873" s="42">
        <v>0.35</v>
      </c>
      <c r="I5873" s="4">
        <f>VLOOKUP(Table1[[#This Row],[Week]],WeekDays,2,FALSE)*Table1[[#This Row],[%]]*0.875</f>
        <v>1.53125</v>
      </c>
      <c r="J58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110.25</v>
      </c>
      <c r="K5873" s="42"/>
    </row>
    <row r="5874" spans="1:11" hidden="1" x14ac:dyDescent="0.3">
      <c r="A5874" t="s">
        <v>5</v>
      </c>
      <c r="B5874" t="s">
        <v>83</v>
      </c>
      <c r="D5874" t="s">
        <v>15</v>
      </c>
      <c r="E5874" t="s">
        <v>127</v>
      </c>
      <c r="F5874">
        <v>5</v>
      </c>
      <c r="G5874" t="str">
        <f>VLOOKUP(Table1[[#This Row],[Week]],MonthWeek,3,FALSE)</f>
        <v>Feb</v>
      </c>
      <c r="H5874" s="42">
        <v>0.2</v>
      </c>
      <c r="I5874" s="4">
        <f>VLOOKUP(Table1[[#This Row],[Week]],WeekDays,2,FALSE)*Table1[[#This Row],[%]]*0.875</f>
        <v>0.875</v>
      </c>
      <c r="J58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874" s="42"/>
    </row>
    <row r="5875" spans="1:11" hidden="1" x14ac:dyDescent="0.3">
      <c r="A5875" t="s">
        <v>5</v>
      </c>
      <c r="B5875" t="s">
        <v>83</v>
      </c>
      <c r="D5875" t="s">
        <v>15</v>
      </c>
      <c r="E5875" t="s">
        <v>128</v>
      </c>
      <c r="F5875">
        <v>5</v>
      </c>
      <c r="G5875" t="str">
        <f>VLOOKUP(Table1[[#This Row],[Week]],MonthWeek,3,FALSE)</f>
        <v>Feb</v>
      </c>
      <c r="H5875" s="42">
        <v>0.7</v>
      </c>
      <c r="I5875" s="4">
        <f>VLOOKUP(Table1[[#This Row],[Week]],WeekDays,2,FALSE)*Table1[[#This Row],[%]]*0.875</f>
        <v>3.0625</v>
      </c>
      <c r="J58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245</v>
      </c>
      <c r="K5875" s="42"/>
    </row>
    <row r="5876" spans="1:11" hidden="1" x14ac:dyDescent="0.3">
      <c r="A5876" t="s">
        <v>5</v>
      </c>
      <c r="B5876" t="s">
        <v>83</v>
      </c>
      <c r="D5876" t="s">
        <v>15</v>
      </c>
      <c r="E5876" t="s">
        <v>138</v>
      </c>
      <c r="F5876">
        <v>5</v>
      </c>
      <c r="G5876" t="str">
        <f>VLOOKUP(Table1[[#This Row],[Week]],MonthWeek,3,FALSE)</f>
        <v>Feb</v>
      </c>
      <c r="H5876" s="42"/>
      <c r="I5876" s="4">
        <f>VLOOKUP(Table1[[#This Row],[Week]],WeekDays,2,FALSE)*Table1[[#This Row],[%]]*0.875</f>
        <v>0</v>
      </c>
      <c r="J58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76" s="42"/>
    </row>
    <row r="5877" spans="1:11" hidden="1" x14ac:dyDescent="0.3">
      <c r="A5877" t="s">
        <v>9</v>
      </c>
      <c r="B5877" t="s">
        <v>9</v>
      </c>
      <c r="D5877" t="s">
        <v>15</v>
      </c>
      <c r="E5877" t="s">
        <v>130</v>
      </c>
      <c r="F5877">
        <v>5</v>
      </c>
      <c r="G5877" t="str">
        <f>VLOOKUP(Table1[[#This Row],[Week]],MonthWeek,3,FALSE)</f>
        <v>Feb</v>
      </c>
      <c r="H5877" s="42"/>
      <c r="I5877" s="4">
        <f>VLOOKUP(Table1[[#This Row],[Week]],WeekDays,2,FALSE)*Table1[[#This Row],[%]]*0.875</f>
        <v>0</v>
      </c>
      <c r="J58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77" s="42"/>
    </row>
    <row r="5878" spans="1:11" hidden="1" x14ac:dyDescent="0.3">
      <c r="A5878" t="s">
        <v>9</v>
      </c>
      <c r="B5878" t="s">
        <v>9</v>
      </c>
      <c r="D5878" t="s">
        <v>15</v>
      </c>
      <c r="E5878" t="s">
        <v>37</v>
      </c>
      <c r="F5878">
        <v>5</v>
      </c>
      <c r="G5878" t="str">
        <f>VLOOKUP(Table1[[#This Row],[Week]],MonthWeek,3,FALSE)</f>
        <v>Feb</v>
      </c>
      <c r="H5878" s="42"/>
      <c r="I5878" s="4">
        <f>VLOOKUP(Table1[[#This Row],[Week]],WeekDays,2,FALSE)*Table1[[#This Row],[%]]*0.875</f>
        <v>0</v>
      </c>
      <c r="J58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78" s="42"/>
    </row>
    <row r="5879" spans="1:11" hidden="1" x14ac:dyDescent="0.3">
      <c r="A5879" t="s">
        <v>9</v>
      </c>
      <c r="B5879" t="s">
        <v>9</v>
      </c>
      <c r="D5879" t="s">
        <v>15</v>
      </c>
      <c r="E5879" t="s">
        <v>134</v>
      </c>
      <c r="F5879">
        <v>5</v>
      </c>
      <c r="G5879" t="str">
        <f>VLOOKUP(Table1[[#This Row],[Week]],MonthWeek,3,FALSE)</f>
        <v>Feb</v>
      </c>
      <c r="H5879" s="42"/>
      <c r="I5879" s="4">
        <f>VLOOKUP(Table1[[#This Row],[Week]],WeekDays,2,FALSE)*Table1[[#This Row],[%]]*0.875</f>
        <v>0</v>
      </c>
      <c r="J58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79" s="42"/>
    </row>
    <row r="5880" spans="1:11" hidden="1" x14ac:dyDescent="0.3">
      <c r="A5880" t="s">
        <v>9</v>
      </c>
      <c r="B5880" t="s">
        <v>9</v>
      </c>
      <c r="D5880" t="s">
        <v>15</v>
      </c>
      <c r="E5880" t="s">
        <v>133</v>
      </c>
      <c r="F5880">
        <v>5</v>
      </c>
      <c r="G5880" t="str">
        <f>VLOOKUP(Table1[[#This Row],[Week]],MonthWeek,3,FALSE)</f>
        <v>Feb</v>
      </c>
      <c r="H5880" s="42"/>
      <c r="I5880" s="4">
        <f>VLOOKUP(Table1[[#This Row],[Week]],WeekDays,2,FALSE)*Table1[[#This Row],[%]]*0.875</f>
        <v>0</v>
      </c>
      <c r="J58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80" s="42"/>
    </row>
    <row r="5881" spans="1:11" hidden="1" x14ac:dyDescent="0.3">
      <c r="A5881" t="s">
        <v>9</v>
      </c>
      <c r="B5881" t="s">
        <v>9</v>
      </c>
      <c r="D5881" t="s">
        <v>15</v>
      </c>
      <c r="E5881" t="s">
        <v>71</v>
      </c>
      <c r="F5881">
        <v>5</v>
      </c>
      <c r="G5881" t="str">
        <f>VLOOKUP(Table1[[#This Row],[Week]],MonthWeek,3,FALSE)</f>
        <v>Feb</v>
      </c>
      <c r="H5881" s="42"/>
      <c r="I5881" s="4">
        <f>VLOOKUP(Table1[[#This Row],[Week]],WeekDays,2,FALSE)*Table1[[#This Row],[%]]*0.875</f>
        <v>0</v>
      </c>
      <c r="J58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81" s="42"/>
    </row>
    <row r="5882" spans="1:11" hidden="1" x14ac:dyDescent="0.3">
      <c r="A5882" t="s">
        <v>9</v>
      </c>
      <c r="B5882" t="s">
        <v>9</v>
      </c>
      <c r="D5882" t="s">
        <v>15</v>
      </c>
      <c r="E5882" t="s">
        <v>128</v>
      </c>
      <c r="F5882">
        <v>5</v>
      </c>
      <c r="G5882" t="str">
        <f>VLOOKUP(Table1[[#This Row],[Week]],MonthWeek,3,FALSE)</f>
        <v>Feb</v>
      </c>
      <c r="H5882" s="42"/>
      <c r="I5882" s="4">
        <f>VLOOKUP(Table1[[#This Row],[Week]],WeekDays,2,FALSE)*Table1[[#This Row],[%]]*0.875</f>
        <v>0</v>
      </c>
      <c r="J58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82" s="42"/>
    </row>
    <row r="5883" spans="1:11" hidden="1" x14ac:dyDescent="0.3">
      <c r="A5883" t="s">
        <v>9</v>
      </c>
      <c r="B5883" t="s">
        <v>9</v>
      </c>
      <c r="D5883" t="s">
        <v>15</v>
      </c>
      <c r="E5883" t="s">
        <v>126</v>
      </c>
      <c r="F5883">
        <v>5</v>
      </c>
      <c r="G5883" t="str">
        <f>VLOOKUP(Table1[[#This Row],[Week]],MonthWeek,3,FALSE)</f>
        <v>Feb</v>
      </c>
      <c r="H5883" s="42"/>
      <c r="I5883" s="4">
        <f>VLOOKUP(Table1[[#This Row],[Week]],WeekDays,2,FALSE)*Table1[[#This Row],[%]]*0.875</f>
        <v>0</v>
      </c>
      <c r="J58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83" s="42"/>
    </row>
    <row r="5884" spans="1:11" hidden="1" x14ac:dyDescent="0.3">
      <c r="A5884" t="s">
        <v>9</v>
      </c>
      <c r="B5884" t="s">
        <v>9</v>
      </c>
      <c r="D5884" t="s">
        <v>15</v>
      </c>
      <c r="E5884" t="s">
        <v>138</v>
      </c>
      <c r="F5884">
        <v>5</v>
      </c>
      <c r="G5884" t="str">
        <f>VLOOKUP(Table1[[#This Row],[Week]],MonthWeek,3,FALSE)</f>
        <v>Feb</v>
      </c>
      <c r="H5884" s="42"/>
      <c r="I5884" s="4">
        <f>VLOOKUP(Table1[[#This Row],[Week]],WeekDays,2,FALSE)*Table1[[#This Row],[%]]*0.875</f>
        <v>0</v>
      </c>
      <c r="J58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84" s="42"/>
    </row>
    <row r="5885" spans="1:11" hidden="1" x14ac:dyDescent="0.3">
      <c r="A5885" t="s">
        <v>9</v>
      </c>
      <c r="B5885" t="s">
        <v>9</v>
      </c>
      <c r="D5885" t="s">
        <v>15</v>
      </c>
      <c r="E5885" t="s">
        <v>78</v>
      </c>
      <c r="F5885">
        <v>5</v>
      </c>
      <c r="G5885" t="str">
        <f>VLOOKUP(Table1[[#This Row],[Week]],MonthWeek,3,FALSE)</f>
        <v>Feb</v>
      </c>
      <c r="H5885" s="42"/>
      <c r="I5885" s="4">
        <f>VLOOKUP(Table1[[#This Row],[Week]],WeekDays,2,FALSE)*Table1[[#This Row],[%]]*0.875</f>
        <v>0</v>
      </c>
      <c r="J58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85" s="42"/>
    </row>
    <row r="5886" spans="1:11" hidden="1" x14ac:dyDescent="0.3">
      <c r="A5886" t="s">
        <v>14</v>
      </c>
      <c r="B5886" t="s">
        <v>70</v>
      </c>
      <c r="D5886" t="s">
        <v>15</v>
      </c>
      <c r="E5886" t="s">
        <v>124</v>
      </c>
      <c r="F5886">
        <v>5</v>
      </c>
      <c r="G5886" t="str">
        <f>VLOOKUP(Table1[[#This Row],[Week]],MonthWeek,3,FALSE)</f>
        <v>Feb</v>
      </c>
      <c r="H5886" s="42"/>
      <c r="I5886" s="4">
        <f>VLOOKUP(Table1[[#This Row],[Week]],WeekDays,2,FALSE)*Table1[[#This Row],[%]]*0.875</f>
        <v>0</v>
      </c>
      <c r="J58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86" s="42"/>
    </row>
    <row r="5887" spans="1:11" hidden="1" x14ac:dyDescent="0.3">
      <c r="A5887" t="s">
        <v>14</v>
      </c>
      <c r="B5887" t="s">
        <v>70</v>
      </c>
      <c r="D5887" t="s">
        <v>15</v>
      </c>
      <c r="E5887" t="s">
        <v>100</v>
      </c>
      <c r="F5887">
        <v>5</v>
      </c>
      <c r="G5887" t="str">
        <f>VLOOKUP(Table1[[#This Row],[Week]],MonthWeek,3,FALSE)</f>
        <v>Feb</v>
      </c>
      <c r="H5887" s="42"/>
      <c r="I5887" s="4">
        <f>VLOOKUP(Table1[[#This Row],[Week]],WeekDays,2,FALSE)*Table1[[#This Row],[%]]*0.875</f>
        <v>0</v>
      </c>
      <c r="J5887"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887" s="42"/>
    </row>
    <row r="5888" spans="1:11" hidden="1" x14ac:dyDescent="0.3">
      <c r="A5888" t="s">
        <v>14</v>
      </c>
      <c r="B5888" t="s">
        <v>70</v>
      </c>
      <c r="D5888" t="s">
        <v>15</v>
      </c>
      <c r="E5888" t="s">
        <v>126</v>
      </c>
      <c r="F5888">
        <v>5</v>
      </c>
      <c r="G5888" t="str">
        <f>VLOOKUP(Table1[[#This Row],[Week]],MonthWeek,3,FALSE)</f>
        <v>Feb</v>
      </c>
      <c r="H5888" s="42">
        <v>0.1</v>
      </c>
      <c r="I5888" s="4">
        <f>VLOOKUP(Table1[[#This Row],[Week]],WeekDays,2,FALSE)*Table1[[#This Row],[%]]*0.875</f>
        <v>0.4375</v>
      </c>
      <c r="J58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88" s="42"/>
    </row>
    <row r="5889" spans="1:11" hidden="1" x14ac:dyDescent="0.3">
      <c r="A5889" t="s">
        <v>14</v>
      </c>
      <c r="B5889" t="s">
        <v>70</v>
      </c>
      <c r="D5889" t="s">
        <v>15</v>
      </c>
      <c r="E5889" t="s">
        <v>117</v>
      </c>
      <c r="F5889">
        <v>5</v>
      </c>
      <c r="G5889" t="str">
        <f>VLOOKUP(Table1[[#This Row],[Week]],MonthWeek,3,FALSE)</f>
        <v>Feb</v>
      </c>
      <c r="H5889" s="42">
        <v>0.3</v>
      </c>
      <c r="I5889" s="4">
        <f>VLOOKUP(Table1[[#This Row],[Week]],WeekDays,2,FALSE)*Table1[[#This Row],[%]]*0.875</f>
        <v>1.3125</v>
      </c>
      <c r="J588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889" s="42"/>
    </row>
    <row r="5890" spans="1:11" hidden="1" x14ac:dyDescent="0.3">
      <c r="A5890" t="s">
        <v>6</v>
      </c>
      <c r="B5890" t="s">
        <v>77</v>
      </c>
      <c r="D5890" t="s">
        <v>15</v>
      </c>
      <c r="E5890" t="s">
        <v>124</v>
      </c>
      <c r="F5890">
        <v>5</v>
      </c>
      <c r="G5890" t="str">
        <f>VLOOKUP(Table1[[#This Row],[Week]],MonthWeek,3,FALSE)</f>
        <v>Feb</v>
      </c>
      <c r="H5890" s="42">
        <v>0.1</v>
      </c>
      <c r="I5890" s="4">
        <f>VLOOKUP(Table1[[#This Row],[Week]],WeekDays,2,FALSE)*Table1[[#This Row],[%]]*0.875</f>
        <v>0.4375</v>
      </c>
      <c r="J589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90" s="42"/>
    </row>
    <row r="5891" spans="1:11" hidden="1" x14ac:dyDescent="0.3">
      <c r="A5891" t="s">
        <v>6</v>
      </c>
      <c r="B5891" t="s">
        <v>77</v>
      </c>
      <c r="D5891" t="s">
        <v>15</v>
      </c>
      <c r="E5891" t="s">
        <v>132</v>
      </c>
      <c r="F5891">
        <v>5</v>
      </c>
      <c r="G5891" t="str">
        <f>VLOOKUP(Table1[[#This Row],[Week]],MonthWeek,3,FALSE)</f>
        <v>Feb</v>
      </c>
      <c r="H5891" s="42">
        <v>0.2</v>
      </c>
      <c r="I5891" s="4">
        <f>VLOOKUP(Table1[[#This Row],[Week]],WeekDays,2,FALSE)*Table1[[#This Row],[%]]*0.875</f>
        <v>0.875</v>
      </c>
      <c r="J58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891" s="42"/>
    </row>
    <row r="5892" spans="1:11" hidden="1" x14ac:dyDescent="0.3">
      <c r="A5892" t="s">
        <v>6</v>
      </c>
      <c r="B5892" t="s">
        <v>156</v>
      </c>
      <c r="D5892" t="s">
        <v>15</v>
      </c>
      <c r="E5892" t="s">
        <v>127</v>
      </c>
      <c r="F5892">
        <v>5</v>
      </c>
      <c r="G5892" t="str">
        <f>VLOOKUP(Table1[[#This Row],[Week]],MonthWeek,3,FALSE)</f>
        <v>Feb</v>
      </c>
      <c r="H5892" s="42"/>
      <c r="I5892" s="4">
        <f>VLOOKUP(Table1[[#This Row],[Week]],WeekDays,2,FALSE)*Table1[[#This Row],[%]]*0.875</f>
        <v>0</v>
      </c>
      <c r="J58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92" s="42"/>
    </row>
    <row r="5893" spans="1:11" hidden="1" x14ac:dyDescent="0.3">
      <c r="A5893" t="s">
        <v>6</v>
      </c>
      <c r="B5893" t="s">
        <v>116</v>
      </c>
      <c r="D5893" t="s">
        <v>15</v>
      </c>
      <c r="E5893" t="s">
        <v>122</v>
      </c>
      <c r="F5893">
        <v>5</v>
      </c>
      <c r="G5893" t="str">
        <f>VLOOKUP(Table1[[#This Row],[Week]],MonthWeek,3,FALSE)</f>
        <v>Feb</v>
      </c>
      <c r="H5893" s="42">
        <v>0.4</v>
      </c>
      <c r="I5893" s="4">
        <f>VLOOKUP(Table1[[#This Row],[Week]],WeekDays,2,FALSE)*Table1[[#This Row],[%]]*0.875</f>
        <v>1.75</v>
      </c>
      <c r="J58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5893" s="42"/>
    </row>
    <row r="5894" spans="1:11" hidden="1" x14ac:dyDescent="0.3">
      <c r="A5894" t="s">
        <v>6</v>
      </c>
      <c r="B5894" t="s">
        <v>28</v>
      </c>
      <c r="D5894" t="s">
        <v>15</v>
      </c>
      <c r="E5894" t="s">
        <v>134</v>
      </c>
      <c r="F5894">
        <v>5</v>
      </c>
      <c r="G5894" t="str">
        <f>VLOOKUP(Table1[[#This Row],[Week]],MonthWeek,3,FALSE)</f>
        <v>Feb</v>
      </c>
      <c r="H5894" s="42">
        <v>0.65</v>
      </c>
      <c r="I5894" s="4">
        <f>VLOOKUP(Table1[[#This Row],[Week]],WeekDays,2,FALSE)*Table1[[#This Row],[%]]*0.875</f>
        <v>2.84375</v>
      </c>
      <c r="J58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204.75</v>
      </c>
      <c r="K5894" s="42"/>
    </row>
    <row r="5895" spans="1:11" hidden="1" x14ac:dyDescent="0.3">
      <c r="A5895" t="s">
        <v>6</v>
      </c>
      <c r="B5895" t="s">
        <v>28</v>
      </c>
      <c r="D5895" t="s">
        <v>15</v>
      </c>
      <c r="E5895" t="s">
        <v>127</v>
      </c>
      <c r="F5895">
        <v>5</v>
      </c>
      <c r="G5895" t="str">
        <f>VLOOKUP(Table1[[#This Row],[Week]],MonthWeek,3,FALSE)</f>
        <v>Feb</v>
      </c>
      <c r="H5895" s="42">
        <v>0.1</v>
      </c>
      <c r="I5895" s="4">
        <f>VLOOKUP(Table1[[#This Row],[Week]],WeekDays,2,FALSE)*Table1[[#This Row],[%]]*0.875</f>
        <v>0.4375</v>
      </c>
      <c r="J58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95" s="42"/>
    </row>
    <row r="5896" spans="1:11" hidden="1" x14ac:dyDescent="0.3">
      <c r="A5896" t="s">
        <v>6</v>
      </c>
      <c r="B5896" t="s">
        <v>28</v>
      </c>
      <c r="D5896" t="s">
        <v>15</v>
      </c>
      <c r="E5896" t="s">
        <v>78</v>
      </c>
      <c r="F5896">
        <v>5</v>
      </c>
      <c r="G5896" t="str">
        <f>VLOOKUP(Table1[[#This Row],[Week]],MonthWeek,3,FALSE)</f>
        <v>Feb</v>
      </c>
      <c r="H5896" s="42"/>
      <c r="I5896" s="4">
        <f>VLOOKUP(Table1[[#This Row],[Week]],WeekDays,2,FALSE)*Table1[[#This Row],[%]]*0.875</f>
        <v>0</v>
      </c>
      <c r="J58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96" s="42"/>
    </row>
    <row r="5897" spans="1:11" hidden="1" x14ac:dyDescent="0.3">
      <c r="A5897" t="s">
        <v>4</v>
      </c>
      <c r="B5897" t="s">
        <v>29</v>
      </c>
      <c r="D5897" t="s">
        <v>15</v>
      </c>
      <c r="E5897" t="s">
        <v>130</v>
      </c>
      <c r="F5897">
        <v>5</v>
      </c>
      <c r="G5897" t="str">
        <f>VLOOKUP(Table1[[#This Row],[Week]],MonthWeek,3,FALSE)</f>
        <v>Feb</v>
      </c>
      <c r="H5897" s="42"/>
      <c r="I5897" s="4">
        <f>VLOOKUP(Table1[[#This Row],[Week]],WeekDays,2,FALSE)*Table1[[#This Row],[%]]*0.875</f>
        <v>0</v>
      </c>
      <c r="J58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897" s="42"/>
    </row>
    <row r="5898" spans="1:11" hidden="1" x14ac:dyDescent="0.3">
      <c r="A5898" t="s">
        <v>4</v>
      </c>
      <c r="B5898" t="s">
        <v>29</v>
      </c>
      <c r="D5898" t="s">
        <v>15</v>
      </c>
      <c r="E5898" t="s">
        <v>37</v>
      </c>
      <c r="F5898">
        <v>5</v>
      </c>
      <c r="G5898" t="str">
        <f>VLOOKUP(Table1[[#This Row],[Week]],MonthWeek,3,FALSE)</f>
        <v>Feb</v>
      </c>
      <c r="H5898" s="42">
        <v>0.3</v>
      </c>
      <c r="I5898" s="4">
        <f>VLOOKUP(Table1[[#This Row],[Week]],WeekDays,2,FALSE)*Table1[[#This Row],[%]]*0.875</f>
        <v>1.3125</v>
      </c>
      <c r="J58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898" s="42"/>
    </row>
    <row r="5899" spans="1:11" hidden="1" x14ac:dyDescent="0.3">
      <c r="A5899" t="s">
        <v>4</v>
      </c>
      <c r="B5899" t="s">
        <v>95</v>
      </c>
      <c r="D5899" t="s">
        <v>15</v>
      </c>
      <c r="E5899" t="s">
        <v>37</v>
      </c>
      <c r="F5899">
        <v>5</v>
      </c>
      <c r="G5899" t="str">
        <f>VLOOKUP(Table1[[#This Row],[Week]],MonthWeek,3,FALSE)</f>
        <v>Feb</v>
      </c>
      <c r="H5899" s="42">
        <v>0.1</v>
      </c>
      <c r="I5899" s="4">
        <f>VLOOKUP(Table1[[#This Row],[Week]],WeekDays,2,FALSE)*Table1[[#This Row],[%]]*0.875</f>
        <v>0.4375</v>
      </c>
      <c r="J58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899" s="42"/>
    </row>
    <row r="5900" spans="1:11" hidden="1" x14ac:dyDescent="0.3">
      <c r="A5900" t="s">
        <v>4</v>
      </c>
      <c r="B5900" t="s">
        <v>95</v>
      </c>
      <c r="D5900" t="s">
        <v>15</v>
      </c>
      <c r="E5900" t="s">
        <v>130</v>
      </c>
      <c r="F5900">
        <v>5</v>
      </c>
      <c r="G5900" t="str">
        <f>VLOOKUP(Table1[[#This Row],[Week]],MonthWeek,3,FALSE)</f>
        <v>Feb</v>
      </c>
      <c r="H5900" s="42">
        <v>0.25</v>
      </c>
      <c r="I5900" s="4">
        <f>VLOOKUP(Table1[[#This Row],[Week]],WeekDays,2,FALSE)*Table1[[#This Row],[%]]*0.875</f>
        <v>1.09375</v>
      </c>
      <c r="J59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5900" s="42"/>
    </row>
    <row r="5901" spans="1:11" hidden="1" x14ac:dyDescent="0.3">
      <c r="A5901" t="s">
        <v>13</v>
      </c>
      <c r="B5901" t="s">
        <v>67</v>
      </c>
      <c r="D5901" t="s">
        <v>15</v>
      </c>
      <c r="E5901" t="s">
        <v>127</v>
      </c>
      <c r="F5901">
        <v>5</v>
      </c>
      <c r="G5901" t="str">
        <f>VLOOKUP(Table1[[#This Row],[Week]],MonthWeek,3,FALSE)</f>
        <v>Feb</v>
      </c>
      <c r="H5901" s="42">
        <v>0.3</v>
      </c>
      <c r="I5901" s="4">
        <f>VLOOKUP(Table1[[#This Row],[Week]],WeekDays,2,FALSE)*Table1[[#This Row],[%]]*0.875</f>
        <v>1.3125</v>
      </c>
      <c r="J59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901" s="42"/>
    </row>
    <row r="5902" spans="1:11" hidden="1" x14ac:dyDescent="0.3">
      <c r="A5902" t="s">
        <v>13</v>
      </c>
      <c r="B5902" t="s">
        <v>90</v>
      </c>
      <c r="D5902" t="s">
        <v>15</v>
      </c>
      <c r="E5902" t="s">
        <v>127</v>
      </c>
      <c r="F5902">
        <v>5</v>
      </c>
      <c r="G5902" t="str">
        <f>VLOOKUP(Table1[[#This Row],[Week]],MonthWeek,3,FALSE)</f>
        <v>Feb</v>
      </c>
      <c r="H5902" s="42">
        <v>0.1</v>
      </c>
      <c r="I5902" s="4">
        <f>VLOOKUP(Table1[[#This Row],[Week]],WeekDays,2,FALSE)*Table1[[#This Row],[%]]*0.875</f>
        <v>0.4375</v>
      </c>
      <c r="J59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902" s="42"/>
    </row>
    <row r="5903" spans="1:11" hidden="1" x14ac:dyDescent="0.3">
      <c r="A5903" t="s">
        <v>13</v>
      </c>
      <c r="B5903" t="s">
        <v>90</v>
      </c>
      <c r="D5903" t="s">
        <v>15</v>
      </c>
      <c r="E5903" t="s">
        <v>138</v>
      </c>
      <c r="F5903">
        <v>5</v>
      </c>
      <c r="G5903" t="str">
        <f>VLOOKUP(Table1[[#This Row],[Week]],MonthWeek,3,FALSE)</f>
        <v>Feb</v>
      </c>
      <c r="H5903" s="42">
        <v>0.3</v>
      </c>
      <c r="I5903" s="4">
        <f>VLOOKUP(Table1[[#This Row],[Week]],WeekDays,2,FALSE)*Table1[[#This Row],[%]]*0.875</f>
        <v>1.3125</v>
      </c>
      <c r="J590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903" s="42"/>
    </row>
    <row r="5904" spans="1:11" hidden="1" x14ac:dyDescent="0.3">
      <c r="A5904" t="s">
        <v>13</v>
      </c>
      <c r="B5904" t="s">
        <v>59</v>
      </c>
      <c r="D5904" t="s">
        <v>15</v>
      </c>
      <c r="E5904" t="s">
        <v>92</v>
      </c>
      <c r="F5904">
        <v>5</v>
      </c>
      <c r="G5904" t="str">
        <f>VLOOKUP(Table1[[#This Row],[Week]],MonthWeek,3,FALSE)</f>
        <v>Feb</v>
      </c>
      <c r="H5904" s="42"/>
      <c r="I5904" s="4">
        <f>VLOOKUP(Table1[[#This Row],[Week]],WeekDays,2,FALSE)*Table1[[#This Row],[%]]*0.875</f>
        <v>0</v>
      </c>
      <c r="J590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04" s="42"/>
    </row>
    <row r="5905" spans="1:11" hidden="1" x14ac:dyDescent="0.3">
      <c r="A5905" t="s">
        <v>13</v>
      </c>
      <c r="B5905" t="s">
        <v>59</v>
      </c>
      <c r="D5905" t="s">
        <v>15</v>
      </c>
      <c r="E5905" t="s">
        <v>128</v>
      </c>
      <c r="F5905">
        <v>5</v>
      </c>
      <c r="G5905" t="str">
        <f>VLOOKUP(Table1[[#This Row],[Week]],MonthWeek,3,FALSE)</f>
        <v>Feb</v>
      </c>
      <c r="H5905" s="42">
        <v>0.3</v>
      </c>
      <c r="I5905" s="4">
        <f>VLOOKUP(Table1[[#This Row],[Week]],WeekDays,2,FALSE)*Table1[[#This Row],[%]]*0.875</f>
        <v>1.3125</v>
      </c>
      <c r="J590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905" s="42"/>
    </row>
    <row r="5906" spans="1:11" hidden="1" x14ac:dyDescent="0.3">
      <c r="A5906" t="s">
        <v>13</v>
      </c>
      <c r="B5906" t="s">
        <v>59</v>
      </c>
      <c r="D5906" t="s">
        <v>15</v>
      </c>
      <c r="E5906" t="s">
        <v>78</v>
      </c>
      <c r="F5906">
        <v>5</v>
      </c>
      <c r="G5906" t="str">
        <f>VLOOKUP(Table1[[#This Row],[Week]],MonthWeek,3,FALSE)</f>
        <v>Feb</v>
      </c>
      <c r="H5906" s="42"/>
      <c r="I5906" s="4">
        <f>VLOOKUP(Table1[[#This Row],[Week]],WeekDays,2,FALSE)*Table1[[#This Row],[%]]*0.875</f>
        <v>0</v>
      </c>
      <c r="J590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06" s="42"/>
    </row>
    <row r="5907" spans="1:11" hidden="1" x14ac:dyDescent="0.3">
      <c r="A5907" t="s">
        <v>4</v>
      </c>
      <c r="B5907" t="s">
        <v>45</v>
      </c>
      <c r="D5907" t="s">
        <v>15</v>
      </c>
      <c r="E5907" t="s">
        <v>130</v>
      </c>
      <c r="F5907">
        <v>5</v>
      </c>
      <c r="G5907" t="str">
        <f>VLOOKUP(Table1[[#This Row],[Week]],MonthWeek,3,FALSE)</f>
        <v>Feb</v>
      </c>
      <c r="H5907" s="42">
        <v>0.4</v>
      </c>
      <c r="I5907" s="4">
        <f>VLOOKUP(Table1[[#This Row],[Week]],WeekDays,2,FALSE)*Table1[[#This Row],[%]]*0.875</f>
        <v>1.75</v>
      </c>
      <c r="J590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5907" s="42"/>
    </row>
    <row r="5908" spans="1:11" hidden="1" x14ac:dyDescent="0.3">
      <c r="A5908" t="s">
        <v>13</v>
      </c>
      <c r="B5908" t="s">
        <v>98</v>
      </c>
      <c r="D5908" t="s">
        <v>15</v>
      </c>
      <c r="E5908" t="s">
        <v>126</v>
      </c>
      <c r="F5908">
        <v>5</v>
      </c>
      <c r="G5908" t="str">
        <f>VLOOKUP(Table1[[#This Row],[Week]],MonthWeek,3,FALSE)</f>
        <v>Feb</v>
      </c>
      <c r="H5908" s="42"/>
      <c r="I5908" s="4">
        <f>VLOOKUP(Table1[[#This Row],[Week]],WeekDays,2,FALSE)*Table1[[#This Row],[%]]*0.875</f>
        <v>0</v>
      </c>
      <c r="J590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08" s="42"/>
    </row>
    <row r="5909" spans="1:11" hidden="1" x14ac:dyDescent="0.3">
      <c r="A5909" t="s">
        <v>13</v>
      </c>
      <c r="B5909" t="s">
        <v>98</v>
      </c>
      <c r="D5909" t="s">
        <v>15</v>
      </c>
      <c r="E5909" t="s">
        <v>117</v>
      </c>
      <c r="F5909">
        <v>5</v>
      </c>
      <c r="G5909" t="str">
        <f>VLOOKUP(Table1[[#This Row],[Week]],MonthWeek,3,FALSE)</f>
        <v>Feb</v>
      </c>
      <c r="H5909" s="42">
        <v>0.3</v>
      </c>
      <c r="I5909" s="4">
        <f>VLOOKUP(Table1[[#This Row],[Week]],WeekDays,2,FALSE)*Table1[[#This Row],[%]]*0.875</f>
        <v>1.3125</v>
      </c>
      <c r="J590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909" s="42"/>
    </row>
    <row r="5910" spans="1:11" hidden="1" x14ac:dyDescent="0.3">
      <c r="A5910" t="s">
        <v>4</v>
      </c>
      <c r="B5910" t="s">
        <v>32</v>
      </c>
      <c r="D5910" t="s">
        <v>15</v>
      </c>
      <c r="E5910" t="s">
        <v>37</v>
      </c>
      <c r="F5910">
        <v>5</v>
      </c>
      <c r="G5910" t="str">
        <f>VLOOKUP(Table1[[#This Row],[Week]],MonthWeek,3,FALSE)</f>
        <v>Feb</v>
      </c>
      <c r="H5910" s="42"/>
      <c r="I5910" s="4">
        <f>VLOOKUP(Table1[[#This Row],[Week]],WeekDays,2,FALSE)*Table1[[#This Row],[%]]*0.875</f>
        <v>0</v>
      </c>
      <c r="J591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10" s="42"/>
    </row>
    <row r="5911" spans="1:11" hidden="1" x14ac:dyDescent="0.3">
      <c r="A5911" t="s">
        <v>4</v>
      </c>
      <c r="B5911" t="s">
        <v>32</v>
      </c>
      <c r="D5911" t="s">
        <v>15</v>
      </c>
      <c r="E5911" t="s">
        <v>134</v>
      </c>
      <c r="F5911">
        <v>5</v>
      </c>
      <c r="G5911" t="str">
        <f>VLOOKUP(Table1[[#This Row],[Week]],MonthWeek,3,FALSE)</f>
        <v>Feb</v>
      </c>
      <c r="H5911" s="42"/>
      <c r="I5911" s="4">
        <f>VLOOKUP(Table1[[#This Row],[Week]],WeekDays,2,FALSE)*Table1[[#This Row],[%]]*0.875</f>
        <v>0</v>
      </c>
      <c r="J591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11" s="42"/>
    </row>
    <row r="5912" spans="1:11" hidden="1" x14ac:dyDescent="0.3">
      <c r="A5912" t="s">
        <v>4</v>
      </c>
      <c r="B5912" t="s">
        <v>32</v>
      </c>
      <c r="D5912" t="s">
        <v>15</v>
      </c>
      <c r="E5912" t="s">
        <v>135</v>
      </c>
      <c r="F5912">
        <v>5</v>
      </c>
      <c r="G5912" t="str">
        <f>VLOOKUP(Table1[[#This Row],[Week]],MonthWeek,3,FALSE)</f>
        <v>Feb</v>
      </c>
      <c r="H5912" s="42"/>
      <c r="I5912" s="4">
        <f>VLOOKUP(Table1[[#This Row],[Week]],WeekDays,2,FALSE)*Table1[[#This Row],[%]]*0.875</f>
        <v>0</v>
      </c>
      <c r="J591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12" s="42"/>
    </row>
    <row r="5913" spans="1:11" hidden="1" x14ac:dyDescent="0.3">
      <c r="A5913" t="s">
        <v>6</v>
      </c>
      <c r="B5913" t="s">
        <v>56</v>
      </c>
      <c r="D5913" t="s">
        <v>15</v>
      </c>
      <c r="E5913" t="s">
        <v>122</v>
      </c>
      <c r="F5913">
        <v>5</v>
      </c>
      <c r="G5913" t="str">
        <f>VLOOKUP(Table1[[#This Row],[Week]],MonthWeek,3,FALSE)</f>
        <v>Feb</v>
      </c>
      <c r="H5913" s="42">
        <v>0.2</v>
      </c>
      <c r="I5913" s="4">
        <f>VLOOKUP(Table1[[#This Row],[Week]],WeekDays,2,FALSE)*Table1[[#This Row],[%]]*0.875</f>
        <v>0.875</v>
      </c>
      <c r="J591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913" s="42"/>
    </row>
    <row r="5914" spans="1:11" hidden="1" x14ac:dyDescent="0.3">
      <c r="A5914" t="s">
        <v>5</v>
      </c>
      <c r="B5914" t="s">
        <v>46</v>
      </c>
      <c r="D5914" t="s">
        <v>15</v>
      </c>
      <c r="E5914" t="s">
        <v>124</v>
      </c>
      <c r="F5914">
        <v>5</v>
      </c>
      <c r="G5914" t="str">
        <f>VLOOKUP(Table1[[#This Row],[Week]],MonthWeek,3,FALSE)</f>
        <v>Feb</v>
      </c>
      <c r="H5914" s="42">
        <v>0.1</v>
      </c>
      <c r="I5914" s="4">
        <f>VLOOKUP(Table1[[#This Row],[Week]],WeekDays,2,FALSE)*Table1[[#This Row],[%]]*0.875</f>
        <v>0.4375</v>
      </c>
      <c r="J591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914" s="42"/>
    </row>
    <row r="5915" spans="1:11" hidden="1" x14ac:dyDescent="0.3">
      <c r="A5915" t="s">
        <v>5</v>
      </c>
      <c r="B5915" t="s">
        <v>46</v>
      </c>
      <c r="D5915" t="s">
        <v>15</v>
      </c>
      <c r="E5915" t="s">
        <v>37</v>
      </c>
      <c r="F5915">
        <v>5</v>
      </c>
      <c r="G5915" t="str">
        <f>VLOOKUP(Table1[[#This Row],[Week]],MonthWeek,3,FALSE)</f>
        <v>Feb</v>
      </c>
      <c r="H5915" s="42"/>
      <c r="I5915" s="4">
        <f>VLOOKUP(Table1[[#This Row],[Week]],WeekDays,2,FALSE)*Table1[[#This Row],[%]]*0.875</f>
        <v>0</v>
      </c>
      <c r="J591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15" s="42"/>
    </row>
    <row r="5916" spans="1:11" hidden="1" x14ac:dyDescent="0.3">
      <c r="A5916" t="s">
        <v>5</v>
      </c>
      <c r="B5916" t="s">
        <v>46</v>
      </c>
      <c r="D5916" t="s">
        <v>15</v>
      </c>
      <c r="E5916" t="s">
        <v>132</v>
      </c>
      <c r="F5916">
        <v>5</v>
      </c>
      <c r="G5916" t="str">
        <f>VLOOKUP(Table1[[#This Row],[Week]],MonthWeek,3,FALSE)</f>
        <v>Feb</v>
      </c>
      <c r="H5916" s="42">
        <v>0.5</v>
      </c>
      <c r="I5916" s="4">
        <f>VLOOKUP(Table1[[#This Row],[Week]],WeekDays,2,FALSE)*Table1[[#This Row],[%]]*0.875</f>
        <v>2.1875</v>
      </c>
      <c r="J591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5916" s="42"/>
    </row>
    <row r="5917" spans="1:11" hidden="1" x14ac:dyDescent="0.3">
      <c r="A5917" t="s">
        <v>5</v>
      </c>
      <c r="B5917" t="s">
        <v>46</v>
      </c>
      <c r="D5917" t="s">
        <v>15</v>
      </c>
      <c r="E5917" t="s">
        <v>133</v>
      </c>
      <c r="F5917">
        <v>5</v>
      </c>
      <c r="G5917" t="str">
        <f>VLOOKUP(Table1[[#This Row],[Week]],MonthWeek,3,FALSE)</f>
        <v>Feb</v>
      </c>
      <c r="H5917" s="42"/>
      <c r="I5917" s="4">
        <f>VLOOKUP(Table1[[#This Row],[Week]],WeekDays,2,FALSE)*Table1[[#This Row],[%]]*0.875</f>
        <v>0</v>
      </c>
      <c r="J591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17" s="42"/>
    </row>
    <row r="5918" spans="1:11" hidden="1" x14ac:dyDescent="0.3">
      <c r="A5918" t="s">
        <v>5</v>
      </c>
      <c r="B5918" t="s">
        <v>46</v>
      </c>
      <c r="D5918" t="s">
        <v>15</v>
      </c>
      <c r="E5918" t="s">
        <v>78</v>
      </c>
      <c r="F5918">
        <v>5</v>
      </c>
      <c r="G5918" t="str">
        <f>VLOOKUP(Table1[[#This Row],[Week]],MonthWeek,3,FALSE)</f>
        <v>Feb</v>
      </c>
      <c r="H5918" s="42"/>
      <c r="I5918" s="4">
        <f>VLOOKUP(Table1[[#This Row],[Week]],WeekDays,2,FALSE)*Table1[[#This Row],[%]]*0.875</f>
        <v>0</v>
      </c>
      <c r="J591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18" s="42"/>
    </row>
    <row r="5919" spans="1:11" hidden="1" x14ac:dyDescent="0.3">
      <c r="A5919" t="s">
        <v>14</v>
      </c>
      <c r="B5919" t="s">
        <v>85</v>
      </c>
      <c r="D5919" t="s">
        <v>15</v>
      </c>
      <c r="E5919" t="s">
        <v>126</v>
      </c>
      <c r="F5919">
        <v>5</v>
      </c>
      <c r="G5919" t="str">
        <f>VLOOKUP(Table1[[#This Row],[Week]],MonthWeek,3,FALSE)</f>
        <v>Feb</v>
      </c>
      <c r="H5919" s="42">
        <v>0.05</v>
      </c>
      <c r="I5919" s="4">
        <f>VLOOKUP(Table1[[#This Row],[Week]],WeekDays,2,FALSE)*Table1[[#This Row],[%]]*0.875</f>
        <v>0.21875</v>
      </c>
      <c r="J591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919" s="42"/>
    </row>
    <row r="5920" spans="1:11" hidden="1" x14ac:dyDescent="0.3">
      <c r="A5920" t="s">
        <v>14</v>
      </c>
      <c r="B5920" t="s">
        <v>85</v>
      </c>
      <c r="D5920" t="s">
        <v>15</v>
      </c>
      <c r="E5920" t="s">
        <v>92</v>
      </c>
      <c r="F5920">
        <v>5</v>
      </c>
      <c r="G5920" t="str">
        <f>VLOOKUP(Table1[[#This Row],[Week]],MonthWeek,3,FALSE)</f>
        <v>Feb</v>
      </c>
      <c r="H5920" s="42">
        <v>0.5</v>
      </c>
      <c r="I5920" s="4">
        <f>VLOOKUP(Table1[[#This Row],[Week]],WeekDays,2,FALSE)*Table1[[#This Row],[%]]*0.875</f>
        <v>2.1875</v>
      </c>
      <c r="J592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920" s="42"/>
    </row>
    <row r="5921" spans="1:11" hidden="1" x14ac:dyDescent="0.3">
      <c r="A5921" t="s">
        <v>14</v>
      </c>
      <c r="B5921" t="s">
        <v>85</v>
      </c>
      <c r="D5921" t="s">
        <v>15</v>
      </c>
      <c r="E5921" t="s">
        <v>138</v>
      </c>
      <c r="F5921">
        <v>5</v>
      </c>
      <c r="G5921" t="str">
        <f>VLOOKUP(Table1[[#This Row],[Week]],MonthWeek,3,FALSE)</f>
        <v>Feb</v>
      </c>
      <c r="H5921" s="42">
        <v>0.1</v>
      </c>
      <c r="I5921" s="4">
        <f>VLOOKUP(Table1[[#This Row],[Week]],WeekDays,2,FALSE)*Table1[[#This Row],[%]]*0.875</f>
        <v>0.4375</v>
      </c>
      <c r="J592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5921" s="42"/>
    </row>
    <row r="5922" spans="1:11" hidden="1" x14ac:dyDescent="0.3">
      <c r="A5922" t="s">
        <v>6</v>
      </c>
      <c r="B5922" t="s">
        <v>111</v>
      </c>
      <c r="D5922" t="s">
        <v>15</v>
      </c>
      <c r="E5922" t="s">
        <v>134</v>
      </c>
      <c r="F5922">
        <v>5</v>
      </c>
      <c r="G5922" t="str">
        <f>VLOOKUP(Table1[[#This Row],[Week]],MonthWeek,3,FALSE)</f>
        <v>Feb</v>
      </c>
      <c r="H5922" s="42">
        <v>0.2</v>
      </c>
      <c r="I5922" s="4">
        <f>VLOOKUP(Table1[[#This Row],[Week]],WeekDays,2,FALSE)*Table1[[#This Row],[%]]*0.875</f>
        <v>0.875</v>
      </c>
      <c r="J592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922" s="42"/>
    </row>
    <row r="5923" spans="1:11" hidden="1" x14ac:dyDescent="0.3">
      <c r="A5923" t="s">
        <v>6</v>
      </c>
      <c r="B5923" t="s">
        <v>111</v>
      </c>
      <c r="D5923" t="s">
        <v>15</v>
      </c>
      <c r="E5923" t="s">
        <v>127</v>
      </c>
      <c r="F5923">
        <v>5</v>
      </c>
      <c r="G5923" t="str">
        <f>VLOOKUP(Table1[[#This Row],[Week]],MonthWeek,3,FALSE)</f>
        <v>Feb</v>
      </c>
      <c r="H5923" s="42"/>
      <c r="I5923" s="4">
        <f>VLOOKUP(Table1[[#This Row],[Week]],WeekDays,2,FALSE)*Table1[[#This Row],[%]]*0.875</f>
        <v>0</v>
      </c>
      <c r="J592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23" s="42"/>
    </row>
    <row r="5924" spans="1:11" hidden="1" x14ac:dyDescent="0.3">
      <c r="A5924" t="s">
        <v>6</v>
      </c>
      <c r="B5924" t="s">
        <v>97</v>
      </c>
      <c r="D5924" t="s">
        <v>15</v>
      </c>
      <c r="E5924" t="s">
        <v>122</v>
      </c>
      <c r="F5924">
        <v>5</v>
      </c>
      <c r="G5924" t="str">
        <f>VLOOKUP(Table1[[#This Row],[Week]],MonthWeek,3,FALSE)</f>
        <v>Feb</v>
      </c>
      <c r="H5924" s="42">
        <v>0.5</v>
      </c>
      <c r="I5924" s="4">
        <f>VLOOKUP(Table1[[#This Row],[Week]],WeekDays,2,FALSE)*Table1[[#This Row],[%]]*0.875</f>
        <v>2.1875</v>
      </c>
      <c r="J592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924" s="42"/>
    </row>
    <row r="5925" spans="1:11" hidden="1" x14ac:dyDescent="0.3">
      <c r="A5925" t="s">
        <v>6</v>
      </c>
      <c r="B5925" t="s">
        <v>97</v>
      </c>
      <c r="D5925" t="s">
        <v>15</v>
      </c>
      <c r="E5925" t="s">
        <v>124</v>
      </c>
      <c r="F5925">
        <v>5</v>
      </c>
      <c r="G5925" t="str">
        <f>VLOOKUP(Table1[[#This Row],[Week]],MonthWeek,3,FALSE)</f>
        <v>Feb</v>
      </c>
      <c r="H5925" s="42">
        <v>0.1</v>
      </c>
      <c r="I5925" s="4">
        <f>VLOOKUP(Table1[[#This Row],[Week]],WeekDays,2,FALSE)*Table1[[#This Row],[%]]*0.875</f>
        <v>0.4375</v>
      </c>
      <c r="J592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925" s="42"/>
    </row>
    <row r="5926" spans="1:11" hidden="1" x14ac:dyDescent="0.3">
      <c r="A5926" t="s">
        <v>13</v>
      </c>
      <c r="B5926" t="s">
        <v>69</v>
      </c>
      <c r="D5926" t="s">
        <v>15</v>
      </c>
      <c r="E5926" t="s">
        <v>127</v>
      </c>
      <c r="F5926">
        <v>5</v>
      </c>
      <c r="G5926" t="str">
        <f>VLOOKUP(Table1[[#This Row],[Week]],MonthWeek,3,FALSE)</f>
        <v>Feb</v>
      </c>
      <c r="H5926" s="42">
        <v>0.1</v>
      </c>
      <c r="I5926" s="4">
        <f>VLOOKUP(Table1[[#This Row],[Week]],WeekDays,2,FALSE)*Table1[[#This Row],[%]]*0.875</f>
        <v>0.4375</v>
      </c>
      <c r="J592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926" s="42"/>
    </row>
    <row r="5927" spans="1:11" hidden="1" x14ac:dyDescent="0.3">
      <c r="A5927" t="s">
        <v>13</v>
      </c>
      <c r="B5927" t="s">
        <v>69</v>
      </c>
      <c r="D5927" t="s">
        <v>15</v>
      </c>
      <c r="E5927" t="s">
        <v>138</v>
      </c>
      <c r="F5927">
        <v>5</v>
      </c>
      <c r="G5927" t="str">
        <f>VLOOKUP(Table1[[#This Row],[Week]],MonthWeek,3,FALSE)</f>
        <v>Feb</v>
      </c>
      <c r="H5927" s="42">
        <v>0.3</v>
      </c>
      <c r="I5927" s="4">
        <f>VLOOKUP(Table1[[#This Row],[Week]],WeekDays,2,FALSE)*Table1[[#This Row],[%]]*0.875</f>
        <v>1.3125</v>
      </c>
      <c r="J592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5927" s="42"/>
    </row>
    <row r="5928" spans="1:11" hidden="1" x14ac:dyDescent="0.3">
      <c r="A5928" t="s">
        <v>14</v>
      </c>
      <c r="B5928" t="s">
        <v>60</v>
      </c>
      <c r="D5928" t="s">
        <v>15</v>
      </c>
      <c r="E5928" t="s">
        <v>134</v>
      </c>
      <c r="F5928">
        <v>5</v>
      </c>
      <c r="G5928" t="str">
        <f>VLOOKUP(Table1[[#This Row],[Week]],MonthWeek,3,FALSE)</f>
        <v>Feb</v>
      </c>
      <c r="H5928" s="42"/>
      <c r="I5928" s="4">
        <f>VLOOKUP(Table1[[#This Row],[Week]],WeekDays,2,FALSE)*Table1[[#This Row],[%]]*0.875</f>
        <v>0</v>
      </c>
      <c r="J592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28" s="42"/>
    </row>
    <row r="5929" spans="1:11" hidden="1" x14ac:dyDescent="0.3">
      <c r="A5929" t="s">
        <v>14</v>
      </c>
      <c r="B5929" t="s">
        <v>60</v>
      </c>
      <c r="D5929" t="s">
        <v>15</v>
      </c>
      <c r="E5929" t="s">
        <v>126</v>
      </c>
      <c r="F5929">
        <v>5</v>
      </c>
      <c r="G5929" t="str">
        <f>VLOOKUP(Table1[[#This Row],[Week]],MonthWeek,3,FALSE)</f>
        <v>Feb</v>
      </c>
      <c r="H5929" s="42">
        <v>0.4</v>
      </c>
      <c r="I5929" s="4">
        <f>VLOOKUP(Table1[[#This Row],[Week]],WeekDays,2,FALSE)*Table1[[#This Row],[%]]*0.875</f>
        <v>1.75</v>
      </c>
      <c r="J592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929" s="42"/>
    </row>
    <row r="5930" spans="1:11" hidden="1" x14ac:dyDescent="0.3">
      <c r="A5930" t="s">
        <v>14</v>
      </c>
      <c r="B5930" t="s">
        <v>91</v>
      </c>
      <c r="D5930" t="s">
        <v>0</v>
      </c>
      <c r="E5930" t="s">
        <v>167</v>
      </c>
      <c r="F5930">
        <v>5</v>
      </c>
      <c r="G5930" t="str">
        <f>VLOOKUP(Table1[[#This Row],[Week]],MonthWeek,3,FALSE)</f>
        <v>Feb</v>
      </c>
      <c r="H5930" s="42">
        <v>0.15</v>
      </c>
      <c r="I5930" s="4">
        <f>VLOOKUP(Table1[[#This Row],[Week]],WeekDays,2,FALSE)*Table1[[#This Row],[%]]*0.875</f>
        <v>0.65625</v>
      </c>
      <c r="J593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930" s="42"/>
    </row>
    <row r="5931" spans="1:11" hidden="1" x14ac:dyDescent="0.3">
      <c r="A5931" t="s">
        <v>4</v>
      </c>
      <c r="B5931" t="s">
        <v>104</v>
      </c>
      <c r="D5931" t="s">
        <v>0</v>
      </c>
      <c r="E5931" t="s">
        <v>4</v>
      </c>
      <c r="F5931">
        <v>5</v>
      </c>
      <c r="G5931" t="str">
        <f>VLOOKUP(Table1[[#This Row],[Week]],MonthWeek,3,FALSE)</f>
        <v>Feb</v>
      </c>
      <c r="H5931" s="42">
        <v>0.2</v>
      </c>
      <c r="I5931" s="4">
        <f>VLOOKUP(Table1[[#This Row],[Week]],WeekDays,2,FALSE)*Table1[[#This Row],[%]]*0.875</f>
        <v>0.875</v>
      </c>
      <c r="J593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31" s="42"/>
    </row>
    <row r="5932" spans="1:11" hidden="1" x14ac:dyDescent="0.3">
      <c r="A5932" t="s">
        <v>4</v>
      </c>
      <c r="B5932" t="s">
        <v>165</v>
      </c>
      <c r="D5932" t="s">
        <v>0</v>
      </c>
      <c r="E5932" t="s">
        <v>4</v>
      </c>
      <c r="F5932">
        <v>5</v>
      </c>
      <c r="G5932" t="str">
        <f>VLOOKUP(Table1[[#This Row],[Week]],MonthWeek,3,FALSE)</f>
        <v>Feb</v>
      </c>
      <c r="H5932" s="42">
        <v>0.2</v>
      </c>
      <c r="I5932" s="4">
        <f>VLOOKUP(Table1[[#This Row],[Week]],WeekDays,2,FALSE)*Table1[[#This Row],[%]]*0.875</f>
        <v>0.875</v>
      </c>
      <c r="J593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32" s="42"/>
    </row>
    <row r="5933" spans="1:11" hidden="1" x14ac:dyDescent="0.3">
      <c r="A5933" t="s">
        <v>6</v>
      </c>
      <c r="B5933" t="s">
        <v>33</v>
      </c>
      <c r="D5933" t="s">
        <v>0</v>
      </c>
      <c r="E5933" t="s">
        <v>6</v>
      </c>
      <c r="F5933">
        <v>5</v>
      </c>
      <c r="G5933" t="str">
        <f>VLOOKUP(Table1[[#This Row],[Week]],MonthWeek,3,FALSE)</f>
        <v>Feb</v>
      </c>
      <c r="H5933" s="42">
        <v>0.3</v>
      </c>
      <c r="I5933" s="4">
        <f>VLOOKUP(Table1[[#This Row],[Week]],WeekDays,2,FALSE)*Table1[[#This Row],[%]]*0.875</f>
        <v>1.3125</v>
      </c>
      <c r="J593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933" s="42"/>
    </row>
    <row r="5934" spans="1:11" hidden="1" x14ac:dyDescent="0.3">
      <c r="A5934" t="s">
        <v>14</v>
      </c>
      <c r="B5934" t="s">
        <v>99</v>
      </c>
      <c r="D5934" t="s">
        <v>0</v>
      </c>
      <c r="E5934" t="s">
        <v>167</v>
      </c>
      <c r="F5934">
        <v>5</v>
      </c>
      <c r="G5934" t="str">
        <f>VLOOKUP(Table1[[#This Row],[Week]],MonthWeek,3,FALSE)</f>
        <v>Feb</v>
      </c>
      <c r="H5934" s="42">
        <v>0.3</v>
      </c>
      <c r="I5934" s="4">
        <f>VLOOKUP(Table1[[#This Row],[Week]],WeekDays,2,FALSE)*Table1[[#This Row],[%]]*0.875</f>
        <v>1.3125</v>
      </c>
      <c r="J5934"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934" s="42"/>
    </row>
    <row r="5935" spans="1:11" hidden="1" x14ac:dyDescent="0.3">
      <c r="A5935" t="s">
        <v>14</v>
      </c>
      <c r="B5935" t="s">
        <v>36</v>
      </c>
      <c r="D5935" t="s">
        <v>0</v>
      </c>
      <c r="E5935" t="s">
        <v>167</v>
      </c>
      <c r="F5935">
        <v>5</v>
      </c>
      <c r="G5935" t="str">
        <f>VLOOKUP(Table1[[#This Row],[Week]],MonthWeek,3,FALSE)</f>
        <v>Feb</v>
      </c>
      <c r="H5935" s="42">
        <v>0.05</v>
      </c>
      <c r="I5935" s="4">
        <f>VLOOKUP(Table1[[#This Row],[Week]],WeekDays,2,FALSE)*Table1[[#This Row],[%]]*0.875</f>
        <v>0.21875</v>
      </c>
      <c r="J5935"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935" s="42"/>
    </row>
    <row r="5936" spans="1:11" hidden="1" x14ac:dyDescent="0.3">
      <c r="A5936" t="s">
        <v>13</v>
      </c>
      <c r="B5936" t="s">
        <v>47</v>
      </c>
      <c r="D5936" t="s">
        <v>0</v>
      </c>
      <c r="E5936" t="s">
        <v>13</v>
      </c>
      <c r="F5936">
        <v>5</v>
      </c>
      <c r="G5936" t="str">
        <f>VLOOKUP(Table1[[#This Row],[Week]],MonthWeek,3,FALSE)</f>
        <v>Feb</v>
      </c>
      <c r="H5936" s="42">
        <v>0.15</v>
      </c>
      <c r="I5936" s="4">
        <f>VLOOKUP(Table1[[#This Row],[Week]],WeekDays,2,FALSE)*Table1[[#This Row],[%]]*0.875</f>
        <v>0.65625</v>
      </c>
      <c r="J593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936" s="42"/>
    </row>
    <row r="5937" spans="1:11" hidden="1" x14ac:dyDescent="0.3">
      <c r="A5937" t="s">
        <v>4</v>
      </c>
      <c r="B5937" t="s">
        <v>65</v>
      </c>
      <c r="D5937" t="s">
        <v>0</v>
      </c>
      <c r="E5937" t="s">
        <v>4</v>
      </c>
      <c r="F5937">
        <v>5</v>
      </c>
      <c r="G5937" t="str">
        <f>VLOOKUP(Table1[[#This Row],[Week]],MonthWeek,3,FALSE)</f>
        <v>Feb</v>
      </c>
      <c r="H5937" s="42"/>
      <c r="I5937" s="4">
        <f>VLOOKUP(Table1[[#This Row],[Week]],WeekDays,2,FALSE)*Table1[[#This Row],[%]]*0.875</f>
        <v>0</v>
      </c>
      <c r="J593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37" s="42"/>
    </row>
    <row r="5938" spans="1:11" hidden="1" x14ac:dyDescent="0.3">
      <c r="A5938" t="s">
        <v>14</v>
      </c>
      <c r="B5938" t="s">
        <v>70</v>
      </c>
      <c r="D5938" t="s">
        <v>0</v>
      </c>
      <c r="E5938" t="s">
        <v>167</v>
      </c>
      <c r="F5938">
        <v>5</v>
      </c>
      <c r="G5938" t="str">
        <f>VLOOKUP(Table1[[#This Row],[Week]],MonthWeek,3,FALSE)</f>
        <v>Feb</v>
      </c>
      <c r="H5938" s="42">
        <v>0.51</v>
      </c>
      <c r="I5938" s="4">
        <f>VLOOKUP(Table1[[#This Row],[Week]],WeekDays,2,FALSE)*Table1[[#This Row],[%]]*0.875</f>
        <v>2.2312499999999997</v>
      </c>
      <c r="J5938"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938" s="42"/>
    </row>
    <row r="5939" spans="1:11" hidden="1" x14ac:dyDescent="0.3">
      <c r="A5939" t="s">
        <v>6</v>
      </c>
      <c r="B5939" t="s">
        <v>77</v>
      </c>
      <c r="D5939" t="s">
        <v>0</v>
      </c>
      <c r="E5939" t="s">
        <v>6</v>
      </c>
      <c r="F5939">
        <v>5</v>
      </c>
      <c r="G5939" t="str">
        <f>VLOOKUP(Table1[[#This Row],[Week]],MonthWeek,3,FALSE)</f>
        <v>Feb</v>
      </c>
      <c r="H5939" s="42">
        <v>0.2</v>
      </c>
      <c r="I5939" s="4">
        <f>VLOOKUP(Table1[[#This Row],[Week]],WeekDays,2,FALSE)*Table1[[#This Row],[%]]*0.875</f>
        <v>0.875</v>
      </c>
      <c r="J593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39" s="42"/>
    </row>
    <row r="5940" spans="1:11" hidden="1" x14ac:dyDescent="0.3">
      <c r="A5940" t="s">
        <v>6</v>
      </c>
      <c r="B5940" t="s">
        <v>156</v>
      </c>
      <c r="D5940" t="s">
        <v>0</v>
      </c>
      <c r="E5940" t="s">
        <v>6</v>
      </c>
      <c r="F5940">
        <v>5</v>
      </c>
      <c r="G5940" t="str">
        <f>VLOOKUP(Table1[[#This Row],[Week]],MonthWeek,3,FALSE)</f>
        <v>Feb</v>
      </c>
      <c r="H5940" s="42">
        <v>0.03</v>
      </c>
      <c r="I5940" s="4">
        <f>VLOOKUP(Table1[[#This Row],[Week]],WeekDays,2,FALSE)*Table1[[#This Row],[%]]*0.875</f>
        <v>0.13125000000000001</v>
      </c>
      <c r="J594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5940" s="42"/>
    </row>
    <row r="5941" spans="1:11" hidden="1" x14ac:dyDescent="0.3">
      <c r="A5941" t="s">
        <v>6</v>
      </c>
      <c r="B5941" t="s">
        <v>116</v>
      </c>
      <c r="D5941" t="s">
        <v>0</v>
      </c>
      <c r="E5941" t="s">
        <v>6</v>
      </c>
      <c r="F5941">
        <v>5</v>
      </c>
      <c r="G5941" t="str">
        <f>VLOOKUP(Table1[[#This Row],[Week]],MonthWeek,3,FALSE)</f>
        <v>Feb</v>
      </c>
      <c r="H5941" s="42">
        <v>0.4</v>
      </c>
      <c r="I5941" s="4">
        <f>VLOOKUP(Table1[[#This Row],[Week]],WeekDays,2,FALSE)*Table1[[#This Row],[%]]*0.875</f>
        <v>1.75</v>
      </c>
      <c r="J594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941" s="42"/>
    </row>
    <row r="5942" spans="1:11" hidden="1" x14ac:dyDescent="0.3">
      <c r="A5942" t="s">
        <v>6</v>
      </c>
      <c r="B5942" t="s">
        <v>28</v>
      </c>
      <c r="D5942" t="s">
        <v>0</v>
      </c>
      <c r="E5942" t="s">
        <v>6</v>
      </c>
      <c r="F5942">
        <v>5</v>
      </c>
      <c r="G5942" t="str">
        <f>VLOOKUP(Table1[[#This Row],[Week]],MonthWeek,3,FALSE)</f>
        <v>Feb</v>
      </c>
      <c r="H5942" s="42">
        <v>0.5</v>
      </c>
      <c r="I5942" s="4">
        <f>VLOOKUP(Table1[[#This Row],[Week]],WeekDays,2,FALSE)*Table1[[#This Row],[%]]*0.875</f>
        <v>2.1875</v>
      </c>
      <c r="J594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942" s="42"/>
    </row>
    <row r="5943" spans="1:11" hidden="1" x14ac:dyDescent="0.3">
      <c r="A5943" t="s">
        <v>4</v>
      </c>
      <c r="B5943" t="s">
        <v>29</v>
      </c>
      <c r="D5943" t="s">
        <v>0</v>
      </c>
      <c r="E5943" t="s">
        <v>4</v>
      </c>
      <c r="F5943">
        <v>5</v>
      </c>
      <c r="G5943" t="str">
        <f>VLOOKUP(Table1[[#This Row],[Week]],MonthWeek,3,FALSE)</f>
        <v>Feb</v>
      </c>
      <c r="H5943" s="42">
        <v>0.2</v>
      </c>
      <c r="I5943" s="4">
        <f>VLOOKUP(Table1[[#This Row],[Week]],WeekDays,2,FALSE)*Table1[[#This Row],[%]]*0.875</f>
        <v>0.875</v>
      </c>
      <c r="J594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43" s="42"/>
    </row>
    <row r="5944" spans="1:11" hidden="1" x14ac:dyDescent="0.3">
      <c r="A5944" t="s">
        <v>4</v>
      </c>
      <c r="B5944" t="s">
        <v>95</v>
      </c>
      <c r="D5944" t="s">
        <v>0</v>
      </c>
      <c r="E5944" t="s">
        <v>4</v>
      </c>
      <c r="F5944">
        <v>5</v>
      </c>
      <c r="G5944" t="str">
        <f>VLOOKUP(Table1[[#This Row],[Week]],MonthWeek,3,FALSE)</f>
        <v>Feb</v>
      </c>
      <c r="H5944" s="42">
        <v>0.2</v>
      </c>
      <c r="I5944" s="4">
        <f>VLOOKUP(Table1[[#This Row],[Week]],WeekDays,2,FALSE)*Table1[[#This Row],[%]]*0.875</f>
        <v>0.875</v>
      </c>
      <c r="J594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44" s="42"/>
    </row>
    <row r="5945" spans="1:11" hidden="1" x14ac:dyDescent="0.3">
      <c r="A5945" t="s">
        <v>13</v>
      </c>
      <c r="B5945" t="s">
        <v>67</v>
      </c>
      <c r="D5945" t="s">
        <v>0</v>
      </c>
      <c r="E5945" t="s">
        <v>13</v>
      </c>
      <c r="F5945">
        <v>5</v>
      </c>
      <c r="G5945" t="str">
        <f>VLOOKUP(Table1[[#This Row],[Week]],MonthWeek,3,FALSE)</f>
        <v>Feb</v>
      </c>
      <c r="H5945" s="42">
        <v>0.15</v>
      </c>
      <c r="I5945" s="4">
        <f>VLOOKUP(Table1[[#This Row],[Week]],WeekDays,2,FALSE)*Table1[[#This Row],[%]]*0.875</f>
        <v>0.65625</v>
      </c>
      <c r="J594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945" s="42"/>
    </row>
    <row r="5946" spans="1:11" hidden="1" x14ac:dyDescent="0.3">
      <c r="A5946" t="s">
        <v>13</v>
      </c>
      <c r="B5946" t="s">
        <v>90</v>
      </c>
      <c r="D5946" t="s">
        <v>0</v>
      </c>
      <c r="E5946" t="s">
        <v>13</v>
      </c>
      <c r="F5946">
        <v>5</v>
      </c>
      <c r="G5946" t="str">
        <f>VLOOKUP(Table1[[#This Row],[Week]],MonthWeek,3,FALSE)</f>
        <v>Feb</v>
      </c>
      <c r="H5946" s="42">
        <v>0.15</v>
      </c>
      <c r="I5946" s="4">
        <f>VLOOKUP(Table1[[#This Row],[Week]],WeekDays,2,FALSE)*Table1[[#This Row],[%]]*0.875</f>
        <v>0.65625</v>
      </c>
      <c r="J594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946" s="42"/>
    </row>
    <row r="5947" spans="1:11" hidden="1" x14ac:dyDescent="0.3">
      <c r="A5947" t="s">
        <v>13</v>
      </c>
      <c r="B5947" t="s">
        <v>59</v>
      </c>
      <c r="D5947" t="s">
        <v>0</v>
      </c>
      <c r="E5947" t="s">
        <v>13</v>
      </c>
      <c r="F5947">
        <v>5</v>
      </c>
      <c r="G5947" t="str">
        <f>VLOOKUP(Table1[[#This Row],[Week]],MonthWeek,3,FALSE)</f>
        <v>Feb</v>
      </c>
      <c r="H5947" s="42">
        <v>0.15</v>
      </c>
      <c r="I5947" s="4">
        <f>VLOOKUP(Table1[[#This Row],[Week]],WeekDays,2,FALSE)*Table1[[#This Row],[%]]*0.875</f>
        <v>0.65625</v>
      </c>
      <c r="J594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947" s="42"/>
    </row>
    <row r="5948" spans="1:11" hidden="1" x14ac:dyDescent="0.3">
      <c r="A5948" t="s">
        <v>4</v>
      </c>
      <c r="B5948" t="s">
        <v>45</v>
      </c>
      <c r="D5948" t="s">
        <v>0</v>
      </c>
      <c r="E5948" t="s">
        <v>4</v>
      </c>
      <c r="F5948">
        <v>5</v>
      </c>
      <c r="G5948" t="str">
        <f>VLOOKUP(Table1[[#This Row],[Week]],MonthWeek,3,FALSE)</f>
        <v>Feb</v>
      </c>
      <c r="H5948" s="42">
        <v>0.2</v>
      </c>
      <c r="I5948" s="4">
        <f>VLOOKUP(Table1[[#This Row],[Week]],WeekDays,2,FALSE)*Table1[[#This Row],[%]]*0.875</f>
        <v>0.875</v>
      </c>
      <c r="J594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48" s="42"/>
    </row>
    <row r="5949" spans="1:11" hidden="1" x14ac:dyDescent="0.3">
      <c r="A5949" t="s">
        <v>13</v>
      </c>
      <c r="B5949" t="s">
        <v>98</v>
      </c>
      <c r="D5949" t="s">
        <v>0</v>
      </c>
      <c r="E5949" t="s">
        <v>13</v>
      </c>
      <c r="F5949">
        <v>5</v>
      </c>
      <c r="G5949" t="str">
        <f>VLOOKUP(Table1[[#This Row],[Week]],MonthWeek,3,FALSE)</f>
        <v>Feb</v>
      </c>
      <c r="H5949" s="42">
        <v>0.15</v>
      </c>
      <c r="I5949" s="4">
        <f>VLOOKUP(Table1[[#This Row],[Week]],WeekDays,2,FALSE)*Table1[[#This Row],[%]]*0.875</f>
        <v>0.65625</v>
      </c>
      <c r="J594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949" s="42"/>
    </row>
    <row r="5950" spans="1:11" hidden="1" x14ac:dyDescent="0.3">
      <c r="A5950" t="s">
        <v>4</v>
      </c>
      <c r="B5950" t="s">
        <v>32</v>
      </c>
      <c r="D5950" t="s">
        <v>0</v>
      </c>
      <c r="E5950" t="s">
        <v>4</v>
      </c>
      <c r="F5950">
        <v>5</v>
      </c>
      <c r="G5950" t="str">
        <f>VLOOKUP(Table1[[#This Row],[Week]],MonthWeek,3,FALSE)</f>
        <v>Feb</v>
      </c>
      <c r="H5950" s="42"/>
      <c r="I5950" s="4">
        <f>VLOOKUP(Table1[[#This Row],[Week]],WeekDays,2,FALSE)*Table1[[#This Row],[%]]*0.875</f>
        <v>0</v>
      </c>
      <c r="J595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50" s="42"/>
    </row>
    <row r="5951" spans="1:11" hidden="1" x14ac:dyDescent="0.3">
      <c r="A5951" t="s">
        <v>6</v>
      </c>
      <c r="B5951" t="s">
        <v>56</v>
      </c>
      <c r="D5951" t="s">
        <v>0</v>
      </c>
      <c r="E5951" t="s">
        <v>6</v>
      </c>
      <c r="F5951">
        <v>5</v>
      </c>
      <c r="G5951" t="str">
        <f>VLOOKUP(Table1[[#This Row],[Week]],MonthWeek,3,FALSE)</f>
        <v>Feb</v>
      </c>
      <c r="H5951" s="42">
        <v>0.2</v>
      </c>
      <c r="I5951" s="4">
        <f>VLOOKUP(Table1[[#This Row],[Week]],WeekDays,2,FALSE)*Table1[[#This Row],[%]]*0.875</f>
        <v>0.875</v>
      </c>
      <c r="J595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51" s="42"/>
    </row>
    <row r="5952" spans="1:11" hidden="1" x14ac:dyDescent="0.3">
      <c r="A5952" t="s">
        <v>14</v>
      </c>
      <c r="B5952" t="s">
        <v>85</v>
      </c>
      <c r="D5952" t="s">
        <v>0</v>
      </c>
      <c r="E5952" t="s">
        <v>167</v>
      </c>
      <c r="F5952">
        <v>5</v>
      </c>
      <c r="G5952" t="str">
        <f>VLOOKUP(Table1[[#This Row],[Week]],MonthWeek,3,FALSE)</f>
        <v>Feb</v>
      </c>
      <c r="H5952" s="42">
        <v>0.2</v>
      </c>
      <c r="I5952" s="4">
        <f>VLOOKUP(Table1[[#This Row],[Week]],WeekDays,2,FALSE)*Table1[[#This Row],[%]]*0.875</f>
        <v>0.875</v>
      </c>
      <c r="J5952"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952" s="42"/>
    </row>
    <row r="5953" spans="1:11" hidden="1" x14ac:dyDescent="0.3">
      <c r="A5953" t="s">
        <v>6</v>
      </c>
      <c r="B5953" t="s">
        <v>111</v>
      </c>
      <c r="D5953" t="s">
        <v>0</v>
      </c>
      <c r="E5953" t="s">
        <v>6</v>
      </c>
      <c r="F5953">
        <v>5</v>
      </c>
      <c r="G5953" t="str">
        <f>VLOOKUP(Table1[[#This Row],[Week]],MonthWeek,3,FALSE)</f>
        <v>Feb</v>
      </c>
      <c r="H5953" s="42">
        <v>0.4</v>
      </c>
      <c r="I5953" s="4">
        <f>VLOOKUP(Table1[[#This Row],[Week]],WeekDays,2,FALSE)*Table1[[#This Row],[%]]*0.875</f>
        <v>1.75</v>
      </c>
      <c r="J595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953" s="42"/>
    </row>
    <row r="5954" spans="1:11" hidden="1" x14ac:dyDescent="0.3">
      <c r="A5954" t="s">
        <v>6</v>
      </c>
      <c r="B5954" t="s">
        <v>97</v>
      </c>
      <c r="D5954" t="s">
        <v>0</v>
      </c>
      <c r="E5954" t="s">
        <v>6</v>
      </c>
      <c r="F5954">
        <v>5</v>
      </c>
      <c r="G5954" t="str">
        <f>VLOOKUP(Table1[[#This Row],[Week]],MonthWeek,3,FALSE)</f>
        <v>Feb</v>
      </c>
      <c r="H5954" s="42">
        <v>0.2</v>
      </c>
      <c r="I5954" s="4">
        <f>VLOOKUP(Table1[[#This Row],[Week]],WeekDays,2,FALSE)*Table1[[#This Row],[%]]*0.875</f>
        <v>0.875</v>
      </c>
      <c r="J595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54" s="42"/>
    </row>
    <row r="5955" spans="1:11" hidden="1" x14ac:dyDescent="0.3">
      <c r="A5955" t="s">
        <v>13</v>
      </c>
      <c r="B5955" t="s">
        <v>69</v>
      </c>
      <c r="D5955" t="s">
        <v>0</v>
      </c>
      <c r="E5955" t="s">
        <v>13</v>
      </c>
      <c r="F5955">
        <v>5</v>
      </c>
      <c r="G5955" t="str">
        <f>VLOOKUP(Table1[[#This Row],[Week]],MonthWeek,3,FALSE)</f>
        <v>Feb</v>
      </c>
      <c r="H5955" s="42">
        <v>0.15</v>
      </c>
      <c r="I5955" s="4">
        <f>VLOOKUP(Table1[[#This Row],[Week]],WeekDays,2,FALSE)*Table1[[#This Row],[%]]*0.875</f>
        <v>0.65625</v>
      </c>
      <c r="J595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955" s="42"/>
    </row>
    <row r="5956" spans="1:11" hidden="1" x14ac:dyDescent="0.3">
      <c r="A5956" t="s">
        <v>14</v>
      </c>
      <c r="B5956" t="s">
        <v>60</v>
      </c>
      <c r="D5956" t="s">
        <v>0</v>
      </c>
      <c r="E5956" t="s">
        <v>167</v>
      </c>
      <c r="F5956">
        <v>5</v>
      </c>
      <c r="G5956" t="str">
        <f>VLOOKUP(Table1[[#This Row],[Week]],MonthWeek,3,FALSE)</f>
        <v>Feb</v>
      </c>
      <c r="H5956" s="42">
        <v>0.02</v>
      </c>
      <c r="I5956" s="4">
        <f>VLOOKUP(Table1[[#This Row],[Week]],WeekDays,2,FALSE)*Table1[[#This Row],[%]]*0.875</f>
        <v>8.7500000000000008E-2</v>
      </c>
      <c r="J5956"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956" s="42"/>
    </row>
    <row r="5957" spans="1:11" hidden="1" x14ac:dyDescent="0.3">
      <c r="A5957" t="s">
        <v>14</v>
      </c>
      <c r="B5957" t="s">
        <v>91</v>
      </c>
      <c r="D5957" t="s">
        <v>17</v>
      </c>
      <c r="E5957" t="s">
        <v>120</v>
      </c>
      <c r="F5957">
        <v>5</v>
      </c>
      <c r="G5957" t="str">
        <f>VLOOKUP(Table1[[#This Row],[Week]],MonthWeek,3,FALSE)</f>
        <v>Feb</v>
      </c>
      <c r="H5957" s="42">
        <v>0.2</v>
      </c>
      <c r="I5957" s="4">
        <f>VLOOKUP(Table1[[#This Row],[Week]],WeekDays,2,FALSE)*Table1[[#This Row],[%]]*0.875</f>
        <v>0.875</v>
      </c>
      <c r="J595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957" s="42"/>
    </row>
    <row r="5958" spans="1:11" hidden="1" x14ac:dyDescent="0.3">
      <c r="A5958" t="s">
        <v>14</v>
      </c>
      <c r="B5958" t="s">
        <v>91</v>
      </c>
      <c r="D5958" t="s">
        <v>17</v>
      </c>
      <c r="E5958" t="s">
        <v>72</v>
      </c>
      <c r="F5958">
        <v>5</v>
      </c>
      <c r="G5958" t="str">
        <f>VLOOKUP(Table1[[#This Row],[Week]],MonthWeek,3,FALSE)</f>
        <v>Feb</v>
      </c>
      <c r="H5958" s="42">
        <v>0.05</v>
      </c>
      <c r="I5958" s="4">
        <f>VLOOKUP(Table1[[#This Row],[Week]],WeekDays,2,FALSE)*Table1[[#This Row],[%]]*0.875</f>
        <v>0.21875</v>
      </c>
      <c r="J595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5958" s="42"/>
    </row>
    <row r="5959" spans="1:11" hidden="1" x14ac:dyDescent="0.3">
      <c r="A5959" t="s">
        <v>5</v>
      </c>
      <c r="B5959" t="s">
        <v>30</v>
      </c>
      <c r="D5959" t="s">
        <v>17</v>
      </c>
      <c r="E5959" t="s">
        <v>101</v>
      </c>
      <c r="F5959">
        <v>5</v>
      </c>
      <c r="G5959" t="str">
        <f>VLOOKUP(Table1[[#This Row],[Week]],MonthWeek,3,FALSE)</f>
        <v>Feb</v>
      </c>
      <c r="H5959" s="42">
        <v>1</v>
      </c>
      <c r="I5959" s="4">
        <f>VLOOKUP(Table1[[#This Row],[Week]],WeekDays,2,FALSE)*Table1[[#This Row],[%]]*0.875</f>
        <v>4.375</v>
      </c>
      <c r="J595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959" s="42"/>
    </row>
    <row r="5960" spans="1:11" hidden="1" x14ac:dyDescent="0.3">
      <c r="A5960" t="s">
        <v>5</v>
      </c>
      <c r="B5960" t="s">
        <v>30</v>
      </c>
      <c r="D5960" t="s">
        <v>17</v>
      </c>
      <c r="E5960" t="s">
        <v>38</v>
      </c>
      <c r="F5960">
        <v>5</v>
      </c>
      <c r="G5960" t="str">
        <f>VLOOKUP(Table1[[#This Row],[Week]],MonthWeek,3,FALSE)</f>
        <v>Feb</v>
      </c>
      <c r="H5960" s="42">
        <v>1</v>
      </c>
      <c r="I5960" s="4">
        <f>VLOOKUP(Table1[[#This Row],[Week]],WeekDays,2,FALSE)*Table1[[#This Row],[%]]*0.875</f>
        <v>4.375</v>
      </c>
      <c r="J596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5960" s="42"/>
    </row>
    <row r="5961" spans="1:11" hidden="1" x14ac:dyDescent="0.3">
      <c r="A5961" t="s">
        <v>5</v>
      </c>
      <c r="B5961" t="s">
        <v>30</v>
      </c>
      <c r="D5961" t="s">
        <v>17</v>
      </c>
      <c r="E5961" t="s">
        <v>62</v>
      </c>
      <c r="F5961">
        <v>5</v>
      </c>
      <c r="G5961" t="str">
        <f>VLOOKUP(Table1[[#This Row],[Week]],MonthWeek,3,FALSE)</f>
        <v>Feb</v>
      </c>
      <c r="H5961" s="42">
        <v>0.1</v>
      </c>
      <c r="I5961" s="4">
        <f>VLOOKUP(Table1[[#This Row],[Week]],WeekDays,2,FALSE)*Table1[[#This Row],[%]]*0.875</f>
        <v>0.4375</v>
      </c>
      <c r="J596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961" s="42"/>
    </row>
    <row r="5962" spans="1:11" hidden="1" x14ac:dyDescent="0.3">
      <c r="A5962" t="s">
        <v>4</v>
      </c>
      <c r="B5962" t="s">
        <v>104</v>
      </c>
      <c r="D5962" t="s">
        <v>17</v>
      </c>
      <c r="E5962" t="s">
        <v>62</v>
      </c>
      <c r="F5962">
        <v>5</v>
      </c>
      <c r="G5962" t="str">
        <f>VLOOKUP(Table1[[#This Row],[Week]],MonthWeek,3,FALSE)</f>
        <v>Feb</v>
      </c>
      <c r="H5962" s="42">
        <v>0.2</v>
      </c>
      <c r="I5962" s="4">
        <f>VLOOKUP(Table1[[#This Row],[Week]],WeekDays,2,FALSE)*Table1[[#This Row],[%]]*0.875</f>
        <v>0.875</v>
      </c>
      <c r="J596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962" s="42"/>
    </row>
    <row r="5963" spans="1:11" hidden="1" x14ac:dyDescent="0.3">
      <c r="A5963" t="s">
        <v>4</v>
      </c>
      <c r="B5963" t="s">
        <v>165</v>
      </c>
      <c r="D5963" t="s">
        <v>17</v>
      </c>
      <c r="E5963" t="s">
        <v>79</v>
      </c>
      <c r="F5963">
        <v>5</v>
      </c>
      <c r="G5963" t="str">
        <f>VLOOKUP(Table1[[#This Row],[Week]],MonthWeek,3,FALSE)</f>
        <v>Feb</v>
      </c>
      <c r="H5963" s="42">
        <v>0.2</v>
      </c>
      <c r="I5963" s="4">
        <f>VLOOKUP(Table1[[#This Row],[Week]],WeekDays,2,FALSE)*Table1[[#This Row],[%]]*0.875</f>
        <v>0.875</v>
      </c>
      <c r="J596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963" s="42"/>
    </row>
    <row r="5964" spans="1:11" hidden="1" x14ac:dyDescent="0.3">
      <c r="A5964" t="s">
        <v>6</v>
      </c>
      <c r="B5964" t="s">
        <v>33</v>
      </c>
      <c r="D5964" t="s">
        <v>17</v>
      </c>
      <c r="E5964" t="s">
        <v>79</v>
      </c>
      <c r="F5964">
        <v>5</v>
      </c>
      <c r="G5964" t="str">
        <f>VLOOKUP(Table1[[#This Row],[Week]],MonthWeek,3,FALSE)</f>
        <v>Feb</v>
      </c>
      <c r="H5964" s="42"/>
      <c r="I5964" s="4">
        <f>VLOOKUP(Table1[[#This Row],[Week]],WeekDays,2,FALSE)*Table1[[#This Row],[%]]*0.875</f>
        <v>0</v>
      </c>
      <c r="J596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64" s="42"/>
    </row>
    <row r="5965" spans="1:11" hidden="1" x14ac:dyDescent="0.3">
      <c r="A5965" t="s">
        <v>6</v>
      </c>
      <c r="B5965" t="s">
        <v>33</v>
      </c>
      <c r="D5965" t="s">
        <v>17</v>
      </c>
      <c r="E5965" t="s">
        <v>62</v>
      </c>
      <c r="F5965">
        <v>5</v>
      </c>
      <c r="G5965" t="str">
        <f>VLOOKUP(Table1[[#This Row],[Week]],MonthWeek,3,FALSE)</f>
        <v>Feb</v>
      </c>
      <c r="H5965" s="42"/>
      <c r="I5965" s="4">
        <f>VLOOKUP(Table1[[#This Row],[Week]],WeekDays,2,FALSE)*Table1[[#This Row],[%]]*0.875</f>
        <v>0</v>
      </c>
      <c r="J596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65" s="42"/>
    </row>
    <row r="5966" spans="1:11" hidden="1" x14ac:dyDescent="0.3">
      <c r="A5966" t="s">
        <v>14</v>
      </c>
      <c r="B5966" t="s">
        <v>99</v>
      </c>
      <c r="D5966" t="s">
        <v>17</v>
      </c>
      <c r="E5966" t="s">
        <v>107</v>
      </c>
      <c r="F5966">
        <v>5</v>
      </c>
      <c r="G5966" t="str">
        <f>VLOOKUP(Table1[[#This Row],[Week]],MonthWeek,3,FALSE)</f>
        <v>Feb</v>
      </c>
      <c r="H5966" s="42">
        <v>0.1</v>
      </c>
      <c r="I5966" s="4">
        <f>VLOOKUP(Table1[[#This Row],[Week]],WeekDays,2,FALSE)*Table1[[#This Row],[%]]*0.875</f>
        <v>0.4375</v>
      </c>
      <c r="J596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966" s="42"/>
    </row>
    <row r="5967" spans="1:11" hidden="1" x14ac:dyDescent="0.3">
      <c r="A5967" t="s">
        <v>14</v>
      </c>
      <c r="B5967" t="s">
        <v>99</v>
      </c>
      <c r="D5967" t="s">
        <v>17</v>
      </c>
      <c r="E5967" t="s">
        <v>50</v>
      </c>
      <c r="F5967">
        <v>5</v>
      </c>
      <c r="G5967" t="str">
        <f>VLOOKUP(Table1[[#This Row],[Week]],MonthWeek,3,FALSE)</f>
        <v>Feb</v>
      </c>
      <c r="H5967" s="42">
        <v>0.7</v>
      </c>
      <c r="I5967" s="4">
        <f>VLOOKUP(Table1[[#This Row],[Week]],WeekDays,2,FALSE)*Table1[[#This Row],[%]]*0.875</f>
        <v>3.0625</v>
      </c>
      <c r="J596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5967" s="42"/>
    </row>
    <row r="5968" spans="1:11" hidden="1" x14ac:dyDescent="0.3">
      <c r="A5968" t="s">
        <v>14</v>
      </c>
      <c r="B5968" t="s">
        <v>36</v>
      </c>
      <c r="D5968" t="s">
        <v>17</v>
      </c>
      <c r="E5968" t="s">
        <v>120</v>
      </c>
      <c r="F5968">
        <v>5</v>
      </c>
      <c r="G5968" t="str">
        <f>VLOOKUP(Table1[[#This Row],[Week]],MonthWeek,3,FALSE)</f>
        <v>Feb</v>
      </c>
      <c r="H5968" s="42">
        <v>0.2</v>
      </c>
      <c r="I5968" s="4">
        <f>VLOOKUP(Table1[[#This Row],[Week]],WeekDays,2,FALSE)*Table1[[#This Row],[%]]*0.875</f>
        <v>0.875</v>
      </c>
      <c r="J596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968" s="42"/>
    </row>
    <row r="5969" spans="1:11" hidden="1" x14ac:dyDescent="0.3">
      <c r="A5969" t="s">
        <v>13</v>
      </c>
      <c r="B5969" t="s">
        <v>47</v>
      </c>
      <c r="D5969" t="s">
        <v>17</v>
      </c>
      <c r="E5969" t="s">
        <v>171</v>
      </c>
      <c r="F5969">
        <v>5</v>
      </c>
      <c r="G5969" t="str">
        <f>VLOOKUP(Table1[[#This Row],[Week]],MonthWeek,3,FALSE)</f>
        <v>Feb</v>
      </c>
      <c r="H5969" s="42">
        <v>0.2</v>
      </c>
      <c r="I5969" s="4">
        <f>VLOOKUP(Table1[[#This Row],[Week]],WeekDays,2,FALSE)*Table1[[#This Row],[%]]*0.875</f>
        <v>0.875</v>
      </c>
      <c r="J5969"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969" s="42"/>
    </row>
    <row r="5970" spans="1:11" hidden="1" x14ac:dyDescent="0.3">
      <c r="A5970" t="s">
        <v>13</v>
      </c>
      <c r="B5970" t="s">
        <v>47</v>
      </c>
      <c r="D5970" t="s">
        <v>17</v>
      </c>
      <c r="E5970" t="s">
        <v>72</v>
      </c>
      <c r="F5970">
        <v>5</v>
      </c>
      <c r="G5970" t="str">
        <f>VLOOKUP(Table1[[#This Row],[Week]],MonthWeek,3,FALSE)</f>
        <v>Feb</v>
      </c>
      <c r="H5970" s="42">
        <v>0.2</v>
      </c>
      <c r="I5970" s="4">
        <f>VLOOKUP(Table1[[#This Row],[Week]],WeekDays,2,FALSE)*Table1[[#This Row],[%]]*0.875</f>
        <v>0.875</v>
      </c>
      <c r="J597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70" s="42"/>
    </row>
    <row r="5971" spans="1:11" hidden="1" x14ac:dyDescent="0.3">
      <c r="A5971" t="s">
        <v>4</v>
      </c>
      <c r="B5971" t="s">
        <v>65</v>
      </c>
      <c r="D5971" t="s">
        <v>17</v>
      </c>
      <c r="E5971" t="s">
        <v>118</v>
      </c>
      <c r="F5971">
        <v>5</v>
      </c>
      <c r="G5971" t="str">
        <f>VLOOKUP(Table1[[#This Row],[Week]],MonthWeek,3,FALSE)</f>
        <v>Feb</v>
      </c>
      <c r="H5971" s="42"/>
      <c r="I5971" s="4">
        <f>VLOOKUP(Table1[[#This Row],[Week]],WeekDays,2,FALSE)*Table1[[#This Row],[%]]*0.875</f>
        <v>0</v>
      </c>
      <c r="J597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71" s="42"/>
    </row>
    <row r="5972" spans="1:11" hidden="1" x14ac:dyDescent="0.3">
      <c r="A5972" t="s">
        <v>5</v>
      </c>
      <c r="B5972" t="s">
        <v>83</v>
      </c>
      <c r="D5972" t="s">
        <v>17</v>
      </c>
      <c r="E5972" t="s">
        <v>38</v>
      </c>
      <c r="F5972">
        <v>5</v>
      </c>
      <c r="G5972" t="str">
        <f>VLOOKUP(Table1[[#This Row],[Week]],MonthWeek,3,FALSE)</f>
        <v>Feb</v>
      </c>
      <c r="H5972" s="42"/>
      <c r="I5972" s="4">
        <f>VLOOKUP(Table1[[#This Row],[Week]],WeekDays,2,FALSE)*Table1[[#This Row],[%]]*0.875</f>
        <v>0</v>
      </c>
      <c r="J597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72" s="42"/>
    </row>
    <row r="5973" spans="1:11" hidden="1" x14ac:dyDescent="0.3">
      <c r="A5973" t="s">
        <v>5</v>
      </c>
      <c r="B5973" t="s">
        <v>83</v>
      </c>
      <c r="D5973" t="s">
        <v>17</v>
      </c>
      <c r="E5973" t="s">
        <v>113</v>
      </c>
      <c r="F5973">
        <v>5</v>
      </c>
      <c r="G5973" t="str">
        <f>VLOOKUP(Table1[[#This Row],[Week]],MonthWeek,3,FALSE)</f>
        <v>Feb</v>
      </c>
      <c r="H5973" s="42">
        <v>0.5</v>
      </c>
      <c r="I5973" s="4">
        <f>VLOOKUP(Table1[[#This Row],[Week]],WeekDays,2,FALSE)*Table1[[#This Row],[%]]*0.875</f>
        <v>2.1875</v>
      </c>
      <c r="J597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973" s="42"/>
    </row>
    <row r="5974" spans="1:11" hidden="1" x14ac:dyDescent="0.3">
      <c r="A5974" t="s">
        <v>14</v>
      </c>
      <c r="B5974" t="s">
        <v>70</v>
      </c>
      <c r="D5974" t="s">
        <v>17</v>
      </c>
      <c r="E5974" t="s">
        <v>120</v>
      </c>
      <c r="F5974">
        <v>5</v>
      </c>
      <c r="G5974" t="str">
        <f>VLOOKUP(Table1[[#This Row],[Week]],MonthWeek,3,FALSE)</f>
        <v>Feb</v>
      </c>
      <c r="H5974" s="42">
        <v>0.2</v>
      </c>
      <c r="I5974" s="4">
        <f>VLOOKUP(Table1[[#This Row],[Week]],WeekDays,2,FALSE)*Table1[[#This Row],[%]]*0.875</f>
        <v>0.875</v>
      </c>
      <c r="J597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974" s="42"/>
    </row>
    <row r="5975" spans="1:11" hidden="1" x14ac:dyDescent="0.3">
      <c r="A5975" t="s">
        <v>14</v>
      </c>
      <c r="B5975" t="s">
        <v>70</v>
      </c>
      <c r="D5975" t="s">
        <v>17</v>
      </c>
      <c r="E5975" t="s">
        <v>72</v>
      </c>
      <c r="F5975">
        <v>5</v>
      </c>
      <c r="G5975" t="str">
        <f>VLOOKUP(Table1[[#This Row],[Week]],MonthWeek,3,FALSE)</f>
        <v>Feb</v>
      </c>
      <c r="H5975" s="42">
        <v>0.1</v>
      </c>
      <c r="I5975" s="4">
        <f>VLOOKUP(Table1[[#This Row],[Week]],WeekDays,2,FALSE)*Table1[[#This Row],[%]]*0.875</f>
        <v>0.4375</v>
      </c>
      <c r="J597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975" s="42"/>
    </row>
    <row r="5976" spans="1:11" hidden="1" x14ac:dyDescent="0.3">
      <c r="A5976" t="s">
        <v>6</v>
      </c>
      <c r="B5976" t="s">
        <v>77</v>
      </c>
      <c r="D5976" t="s">
        <v>17</v>
      </c>
      <c r="E5976" t="s">
        <v>107</v>
      </c>
      <c r="F5976">
        <v>5</v>
      </c>
      <c r="G5976" t="str">
        <f>VLOOKUP(Table1[[#This Row],[Week]],MonthWeek,3,FALSE)</f>
        <v>Feb</v>
      </c>
      <c r="H5976" s="42">
        <v>0.2</v>
      </c>
      <c r="I5976" s="4">
        <f>VLOOKUP(Table1[[#This Row],[Week]],WeekDays,2,FALSE)*Table1[[#This Row],[%]]*0.875</f>
        <v>0.875</v>
      </c>
      <c r="J597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976" s="42"/>
    </row>
    <row r="5977" spans="1:11" hidden="1" x14ac:dyDescent="0.3">
      <c r="A5977" t="s">
        <v>6</v>
      </c>
      <c r="B5977" t="s">
        <v>77</v>
      </c>
      <c r="D5977" t="s">
        <v>17</v>
      </c>
      <c r="E5977" t="s">
        <v>50</v>
      </c>
      <c r="F5977">
        <v>5</v>
      </c>
      <c r="G5977" t="str">
        <f>VLOOKUP(Table1[[#This Row],[Week]],MonthWeek,3,FALSE)</f>
        <v>Feb</v>
      </c>
      <c r="H5977" s="42"/>
      <c r="I5977" s="4">
        <f>VLOOKUP(Table1[[#This Row],[Week]],WeekDays,2,FALSE)*Table1[[#This Row],[%]]*0.875</f>
        <v>0</v>
      </c>
      <c r="J597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77" s="42"/>
    </row>
    <row r="5978" spans="1:11" hidden="1" x14ac:dyDescent="0.3">
      <c r="A5978" t="s">
        <v>6</v>
      </c>
      <c r="B5978" t="s">
        <v>156</v>
      </c>
      <c r="D5978" t="s">
        <v>17</v>
      </c>
      <c r="E5978" t="s">
        <v>79</v>
      </c>
      <c r="F5978">
        <v>5</v>
      </c>
      <c r="G5978" t="str">
        <f>VLOOKUP(Table1[[#This Row],[Week]],MonthWeek,3,FALSE)</f>
        <v>Feb</v>
      </c>
      <c r="H5978" s="42"/>
      <c r="I5978" s="4">
        <f>VLOOKUP(Table1[[#This Row],[Week]],WeekDays,2,FALSE)*Table1[[#This Row],[%]]*0.875</f>
        <v>0</v>
      </c>
      <c r="J597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78" s="42"/>
    </row>
    <row r="5979" spans="1:11" hidden="1" x14ac:dyDescent="0.3">
      <c r="A5979" t="s">
        <v>6</v>
      </c>
      <c r="B5979" t="s">
        <v>116</v>
      </c>
      <c r="D5979" t="s">
        <v>17</v>
      </c>
      <c r="E5979" t="s">
        <v>107</v>
      </c>
      <c r="F5979">
        <v>5</v>
      </c>
      <c r="G5979" t="str">
        <f>VLOOKUP(Table1[[#This Row],[Week]],MonthWeek,3,FALSE)</f>
        <v>Feb</v>
      </c>
      <c r="H5979" s="42">
        <v>0.1</v>
      </c>
      <c r="I5979" s="4">
        <f>VLOOKUP(Table1[[#This Row],[Week]],WeekDays,2,FALSE)*Table1[[#This Row],[%]]*0.875</f>
        <v>0.4375</v>
      </c>
      <c r="J597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979" s="42"/>
    </row>
    <row r="5980" spans="1:11" hidden="1" x14ac:dyDescent="0.3">
      <c r="A5980" t="s">
        <v>6</v>
      </c>
      <c r="B5980" t="s">
        <v>116</v>
      </c>
      <c r="D5980" t="s">
        <v>17</v>
      </c>
      <c r="E5980" t="s">
        <v>50</v>
      </c>
      <c r="F5980">
        <v>5</v>
      </c>
      <c r="G5980" t="str">
        <f>VLOOKUP(Table1[[#This Row],[Week]],MonthWeek,3,FALSE)</f>
        <v>Feb</v>
      </c>
      <c r="H5980" s="42">
        <v>0.3</v>
      </c>
      <c r="I5980" s="4">
        <f>VLOOKUP(Table1[[#This Row],[Week]],WeekDays,2,FALSE)*Table1[[#This Row],[%]]*0.875</f>
        <v>1.3125</v>
      </c>
      <c r="J598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5980" s="42"/>
    </row>
    <row r="5981" spans="1:11" hidden="1" x14ac:dyDescent="0.3">
      <c r="A5981" t="s">
        <v>6</v>
      </c>
      <c r="B5981" t="s">
        <v>28</v>
      </c>
      <c r="D5981" t="s">
        <v>17</v>
      </c>
      <c r="E5981" t="s">
        <v>79</v>
      </c>
      <c r="F5981">
        <v>5</v>
      </c>
      <c r="G5981" t="str">
        <f>VLOOKUP(Table1[[#This Row],[Week]],MonthWeek,3,FALSE)</f>
        <v>Feb</v>
      </c>
      <c r="H5981" s="42">
        <v>0.5</v>
      </c>
      <c r="I5981" s="4">
        <f>VLOOKUP(Table1[[#This Row],[Week]],WeekDays,2,FALSE)*Table1[[#This Row],[%]]*0.875</f>
        <v>2.1875</v>
      </c>
      <c r="J598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981" s="42"/>
    </row>
    <row r="5982" spans="1:11" hidden="1" x14ac:dyDescent="0.3">
      <c r="A5982" t="s">
        <v>4</v>
      </c>
      <c r="B5982" t="s">
        <v>29</v>
      </c>
      <c r="D5982" t="s">
        <v>17</v>
      </c>
      <c r="E5982" t="s">
        <v>79</v>
      </c>
      <c r="F5982">
        <v>5</v>
      </c>
      <c r="G5982" t="str">
        <f>VLOOKUP(Table1[[#This Row],[Week]],MonthWeek,3,FALSE)</f>
        <v>Feb</v>
      </c>
      <c r="H5982" s="42">
        <v>0.2</v>
      </c>
      <c r="I5982" s="4">
        <f>VLOOKUP(Table1[[#This Row],[Week]],WeekDays,2,FALSE)*Table1[[#This Row],[%]]*0.875</f>
        <v>0.875</v>
      </c>
      <c r="J598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982" s="42"/>
    </row>
    <row r="5983" spans="1:11" hidden="1" x14ac:dyDescent="0.3">
      <c r="A5983" t="s">
        <v>4</v>
      </c>
      <c r="B5983" t="s">
        <v>95</v>
      </c>
      <c r="D5983" t="s">
        <v>17</v>
      </c>
      <c r="E5983" t="s">
        <v>118</v>
      </c>
      <c r="F5983">
        <v>5</v>
      </c>
      <c r="G5983" t="str">
        <f>VLOOKUP(Table1[[#This Row],[Week]],MonthWeek,3,FALSE)</f>
        <v>Feb</v>
      </c>
      <c r="H5983" s="42">
        <v>0.2</v>
      </c>
      <c r="I5983" s="4">
        <f>VLOOKUP(Table1[[#This Row],[Week]],WeekDays,2,FALSE)*Table1[[#This Row],[%]]*0.875</f>
        <v>0.875</v>
      </c>
      <c r="J598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983" s="42"/>
    </row>
    <row r="5984" spans="1:11" hidden="1" x14ac:dyDescent="0.3">
      <c r="A5984" t="s">
        <v>13</v>
      </c>
      <c r="B5984" t="s">
        <v>67</v>
      </c>
      <c r="D5984" t="s">
        <v>17</v>
      </c>
      <c r="E5984" t="s">
        <v>72</v>
      </c>
      <c r="F5984">
        <v>5</v>
      </c>
      <c r="G5984" t="str">
        <f>VLOOKUP(Table1[[#This Row],[Week]],MonthWeek,3,FALSE)</f>
        <v>Feb</v>
      </c>
      <c r="H5984" s="42">
        <v>0.15</v>
      </c>
      <c r="I5984" s="4">
        <f>VLOOKUP(Table1[[#This Row],[Week]],WeekDays,2,FALSE)*Table1[[#This Row],[%]]*0.875</f>
        <v>0.65625</v>
      </c>
      <c r="J598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984" s="42"/>
    </row>
    <row r="5985" spans="1:11" hidden="1" x14ac:dyDescent="0.3">
      <c r="A5985" t="s">
        <v>13</v>
      </c>
      <c r="B5985" t="s">
        <v>90</v>
      </c>
      <c r="D5985" t="s">
        <v>17</v>
      </c>
      <c r="E5985" t="s">
        <v>118</v>
      </c>
      <c r="F5985">
        <v>5</v>
      </c>
      <c r="G5985" t="str">
        <f>VLOOKUP(Table1[[#This Row],[Week]],MonthWeek,3,FALSE)</f>
        <v>Feb</v>
      </c>
      <c r="H5985" s="42">
        <v>0.15</v>
      </c>
      <c r="I5985" s="4">
        <f>VLOOKUP(Table1[[#This Row],[Week]],WeekDays,2,FALSE)*Table1[[#This Row],[%]]*0.875</f>
        <v>0.65625</v>
      </c>
      <c r="J598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5985" s="42"/>
    </row>
    <row r="5986" spans="1:11" hidden="1" x14ac:dyDescent="0.3">
      <c r="A5986" t="s">
        <v>13</v>
      </c>
      <c r="B5986" t="s">
        <v>59</v>
      </c>
      <c r="D5986" t="s">
        <v>17</v>
      </c>
      <c r="E5986" t="s">
        <v>72</v>
      </c>
      <c r="F5986">
        <v>5</v>
      </c>
      <c r="G5986" t="str">
        <f>VLOOKUP(Table1[[#This Row],[Week]],MonthWeek,3,FALSE)</f>
        <v>Feb</v>
      </c>
      <c r="H5986" s="42">
        <v>0.2</v>
      </c>
      <c r="I5986" s="4">
        <f>VLOOKUP(Table1[[#This Row],[Week]],WeekDays,2,FALSE)*Table1[[#This Row],[%]]*0.875</f>
        <v>0.875</v>
      </c>
      <c r="J598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5986" s="42"/>
    </row>
    <row r="5987" spans="1:11" hidden="1" x14ac:dyDescent="0.3">
      <c r="A5987" t="s">
        <v>10</v>
      </c>
      <c r="B5987" t="s">
        <v>10</v>
      </c>
      <c r="D5987" t="s">
        <v>17</v>
      </c>
      <c r="E5987" t="s">
        <v>72</v>
      </c>
      <c r="F5987">
        <v>5</v>
      </c>
      <c r="G5987" t="str">
        <f>VLOOKUP(Table1[[#This Row],[Week]],MonthWeek,3,FALSE)</f>
        <v>Feb</v>
      </c>
      <c r="H5987" s="42"/>
      <c r="I5987" s="4">
        <f>VLOOKUP(Table1[[#This Row],[Week]],WeekDays,2,FALSE)*Table1[[#This Row],[%]]*0.875</f>
        <v>0</v>
      </c>
      <c r="J598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87" s="42"/>
    </row>
    <row r="5988" spans="1:11" hidden="1" x14ac:dyDescent="0.3">
      <c r="A5988" t="s">
        <v>10</v>
      </c>
      <c r="B5988" t="s">
        <v>10</v>
      </c>
      <c r="D5988" t="s">
        <v>17</v>
      </c>
      <c r="E5988" t="s">
        <v>79</v>
      </c>
      <c r="F5988">
        <v>5</v>
      </c>
      <c r="G5988" t="str">
        <f>VLOOKUP(Table1[[#This Row],[Week]],MonthWeek,3,FALSE)</f>
        <v>Feb</v>
      </c>
      <c r="H5988" s="42"/>
      <c r="I5988" s="4">
        <f>VLOOKUP(Table1[[#This Row],[Week]],WeekDays,2,FALSE)*Table1[[#This Row],[%]]*0.875</f>
        <v>0</v>
      </c>
      <c r="J598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88" s="42"/>
    </row>
    <row r="5989" spans="1:11" hidden="1" x14ac:dyDescent="0.3">
      <c r="A5989" t="s">
        <v>10</v>
      </c>
      <c r="B5989" t="s">
        <v>10</v>
      </c>
      <c r="D5989" t="s">
        <v>17</v>
      </c>
      <c r="E5989" t="s">
        <v>62</v>
      </c>
      <c r="F5989">
        <v>5</v>
      </c>
      <c r="G5989" t="str">
        <f>VLOOKUP(Table1[[#This Row],[Week]],MonthWeek,3,FALSE)</f>
        <v>Feb</v>
      </c>
      <c r="H5989" s="42"/>
      <c r="I5989" s="4">
        <f>VLOOKUP(Table1[[#This Row],[Week]],WeekDays,2,FALSE)*Table1[[#This Row],[%]]*0.875</f>
        <v>0</v>
      </c>
      <c r="J598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89" s="42"/>
    </row>
    <row r="5990" spans="1:11" hidden="1" x14ac:dyDescent="0.3">
      <c r="A5990" t="s">
        <v>10</v>
      </c>
      <c r="B5990" t="s">
        <v>10</v>
      </c>
      <c r="D5990" t="s">
        <v>17</v>
      </c>
      <c r="E5990" t="s">
        <v>171</v>
      </c>
      <c r="F5990">
        <v>5</v>
      </c>
      <c r="G5990" t="str">
        <f>VLOOKUP(Table1[[#This Row],[Week]],MonthWeek,3,FALSE)</f>
        <v>Feb</v>
      </c>
      <c r="H5990" s="42"/>
      <c r="I5990" s="4">
        <f>VLOOKUP(Table1[[#This Row],[Week]],WeekDays,2,FALSE)*Table1[[#This Row],[%]]*0.875</f>
        <v>0</v>
      </c>
      <c r="J5990" s="5"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5990" s="42"/>
    </row>
    <row r="5991" spans="1:11" hidden="1" x14ac:dyDescent="0.3">
      <c r="A5991" t="s">
        <v>4</v>
      </c>
      <c r="B5991" t="s">
        <v>45</v>
      </c>
      <c r="D5991" t="s">
        <v>17</v>
      </c>
      <c r="E5991" t="s">
        <v>118</v>
      </c>
      <c r="F5991">
        <v>5</v>
      </c>
      <c r="G5991" t="str">
        <f>VLOOKUP(Table1[[#This Row],[Week]],MonthWeek,3,FALSE)</f>
        <v>Feb</v>
      </c>
      <c r="H5991" s="42">
        <v>0.2</v>
      </c>
      <c r="I5991" s="4">
        <f>VLOOKUP(Table1[[#This Row],[Week]],WeekDays,2,FALSE)*Table1[[#This Row],[%]]*0.875</f>
        <v>0.875</v>
      </c>
      <c r="J599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5991" s="42"/>
    </row>
    <row r="5992" spans="1:11" hidden="1" x14ac:dyDescent="0.3">
      <c r="A5992" t="s">
        <v>13</v>
      </c>
      <c r="B5992" t="s">
        <v>98</v>
      </c>
      <c r="D5992" t="s">
        <v>17</v>
      </c>
      <c r="E5992" t="s">
        <v>72</v>
      </c>
      <c r="F5992">
        <v>5</v>
      </c>
      <c r="G5992" t="str">
        <f>VLOOKUP(Table1[[#This Row],[Week]],MonthWeek,3,FALSE)</f>
        <v>Feb</v>
      </c>
      <c r="H5992" s="42">
        <v>0.15</v>
      </c>
      <c r="I5992" s="4">
        <f>VLOOKUP(Table1[[#This Row],[Week]],WeekDays,2,FALSE)*Table1[[#This Row],[%]]*0.875</f>
        <v>0.65625</v>
      </c>
      <c r="J599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5992" s="42"/>
    </row>
    <row r="5993" spans="1:11" hidden="1" x14ac:dyDescent="0.3">
      <c r="A5993" t="s">
        <v>4</v>
      </c>
      <c r="B5993" t="s">
        <v>32</v>
      </c>
      <c r="D5993" t="s">
        <v>17</v>
      </c>
      <c r="E5993" t="s">
        <v>79</v>
      </c>
      <c r="F5993">
        <v>5</v>
      </c>
      <c r="G5993" t="str">
        <f>VLOOKUP(Table1[[#This Row],[Week]],MonthWeek,3,FALSE)</f>
        <v>Feb</v>
      </c>
      <c r="H5993" s="42"/>
      <c r="I5993" s="4">
        <f>VLOOKUP(Table1[[#This Row],[Week]],WeekDays,2,FALSE)*Table1[[#This Row],[%]]*0.875</f>
        <v>0</v>
      </c>
      <c r="J5993"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93" s="42"/>
    </row>
    <row r="5994" spans="1:11" hidden="1" x14ac:dyDescent="0.3">
      <c r="A5994" t="s">
        <v>6</v>
      </c>
      <c r="B5994" t="s">
        <v>56</v>
      </c>
      <c r="D5994" t="s">
        <v>17</v>
      </c>
      <c r="E5994" t="s">
        <v>50</v>
      </c>
      <c r="F5994">
        <v>5</v>
      </c>
      <c r="G5994" t="str">
        <f>VLOOKUP(Table1[[#This Row],[Week]],MonthWeek,3,FALSE)</f>
        <v>Feb</v>
      </c>
      <c r="H5994" s="42"/>
      <c r="I5994" s="4">
        <f>VLOOKUP(Table1[[#This Row],[Week]],WeekDays,2,FALSE)*Table1[[#This Row],[%]]*0.875</f>
        <v>0</v>
      </c>
      <c r="J5994"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5994" s="42"/>
    </row>
    <row r="5995" spans="1:11" hidden="1" x14ac:dyDescent="0.3">
      <c r="A5995" t="s">
        <v>5</v>
      </c>
      <c r="B5995" t="s">
        <v>46</v>
      </c>
      <c r="D5995" t="s">
        <v>17</v>
      </c>
      <c r="E5995" t="s">
        <v>62</v>
      </c>
      <c r="F5995">
        <v>5</v>
      </c>
      <c r="G5995" t="str">
        <f>VLOOKUP(Table1[[#This Row],[Week]],MonthWeek,3,FALSE)</f>
        <v>Feb</v>
      </c>
      <c r="H5995" s="42">
        <v>0.5</v>
      </c>
      <c r="I5995" s="4">
        <f>VLOOKUP(Table1[[#This Row],[Week]],WeekDays,2,FALSE)*Table1[[#This Row],[%]]*0.875</f>
        <v>2.1875</v>
      </c>
      <c r="J5995"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5995" s="42"/>
    </row>
    <row r="5996" spans="1:11" hidden="1" x14ac:dyDescent="0.3">
      <c r="A5996" t="s">
        <v>14</v>
      </c>
      <c r="B5996" t="s">
        <v>85</v>
      </c>
      <c r="D5996" t="s">
        <v>17</v>
      </c>
      <c r="E5996" t="s">
        <v>120</v>
      </c>
      <c r="F5996">
        <v>5</v>
      </c>
      <c r="G5996" t="str">
        <f>VLOOKUP(Table1[[#This Row],[Week]],MonthWeek,3,FALSE)</f>
        <v>Feb</v>
      </c>
      <c r="H5996" s="42">
        <v>0.2</v>
      </c>
      <c r="I5996" s="4">
        <f>VLOOKUP(Table1[[#This Row],[Week]],WeekDays,2,FALSE)*Table1[[#This Row],[%]]*0.875</f>
        <v>0.875</v>
      </c>
      <c r="J5996"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5996" s="42"/>
    </row>
    <row r="5997" spans="1:11" hidden="1" x14ac:dyDescent="0.3">
      <c r="A5997" t="s">
        <v>14</v>
      </c>
      <c r="B5997" t="s">
        <v>85</v>
      </c>
      <c r="D5997" t="s">
        <v>17</v>
      </c>
      <c r="E5997" t="s">
        <v>72</v>
      </c>
      <c r="F5997">
        <v>5</v>
      </c>
      <c r="G5997" t="str">
        <f>VLOOKUP(Table1[[#This Row],[Week]],MonthWeek,3,FALSE)</f>
        <v>Feb</v>
      </c>
      <c r="H5997" s="42">
        <v>0.1</v>
      </c>
      <c r="I5997" s="4">
        <f>VLOOKUP(Table1[[#This Row],[Week]],WeekDays,2,FALSE)*Table1[[#This Row],[%]]*0.875</f>
        <v>0.4375</v>
      </c>
      <c r="J5997"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5997" s="42"/>
    </row>
    <row r="5998" spans="1:11" hidden="1" x14ac:dyDescent="0.3">
      <c r="A5998" t="s">
        <v>6</v>
      </c>
      <c r="B5998" t="s">
        <v>111</v>
      </c>
      <c r="D5998" t="s">
        <v>17</v>
      </c>
      <c r="E5998" t="s">
        <v>79</v>
      </c>
      <c r="F5998">
        <v>5</v>
      </c>
      <c r="G5998" t="str">
        <f>VLOOKUP(Table1[[#This Row],[Week]],MonthWeek,3,FALSE)</f>
        <v>Feb</v>
      </c>
      <c r="H5998" s="42">
        <v>0.1</v>
      </c>
      <c r="I5998" s="4">
        <f>VLOOKUP(Table1[[#This Row],[Week]],WeekDays,2,FALSE)*Table1[[#This Row],[%]]*0.875</f>
        <v>0.4375</v>
      </c>
      <c r="J5998"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998" s="42"/>
    </row>
    <row r="5999" spans="1:11" hidden="1" x14ac:dyDescent="0.3">
      <c r="A5999" t="s">
        <v>6</v>
      </c>
      <c r="B5999" t="s">
        <v>97</v>
      </c>
      <c r="D5999" t="s">
        <v>17</v>
      </c>
      <c r="E5999" t="s">
        <v>107</v>
      </c>
      <c r="F5999">
        <v>5</v>
      </c>
      <c r="G5999" t="str">
        <f>VLOOKUP(Table1[[#This Row],[Week]],MonthWeek,3,FALSE)</f>
        <v>Feb</v>
      </c>
      <c r="H5999" s="42">
        <v>0.1</v>
      </c>
      <c r="I5999" s="4">
        <f>VLOOKUP(Table1[[#This Row],[Week]],WeekDays,2,FALSE)*Table1[[#This Row],[%]]*0.875</f>
        <v>0.4375</v>
      </c>
      <c r="J5999"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5999" s="42"/>
    </row>
    <row r="6000" spans="1:11" hidden="1" x14ac:dyDescent="0.3">
      <c r="A6000" t="s">
        <v>13</v>
      </c>
      <c r="B6000" t="s">
        <v>69</v>
      </c>
      <c r="D6000" t="s">
        <v>17</v>
      </c>
      <c r="E6000" t="s">
        <v>118</v>
      </c>
      <c r="F6000">
        <v>5</v>
      </c>
      <c r="G6000" t="str">
        <f>VLOOKUP(Table1[[#This Row],[Week]],MonthWeek,3,FALSE)</f>
        <v>Feb</v>
      </c>
      <c r="H6000" s="42">
        <v>0.1</v>
      </c>
      <c r="I6000" s="4">
        <f>VLOOKUP(Table1[[#This Row],[Week]],WeekDays,2,FALSE)*Table1[[#This Row],[%]]*0.875</f>
        <v>0.4375</v>
      </c>
      <c r="J6000"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000" s="42"/>
    </row>
    <row r="6001" spans="1:13" hidden="1" x14ac:dyDescent="0.3">
      <c r="A6001" t="s">
        <v>14</v>
      </c>
      <c r="B6001" t="s">
        <v>60</v>
      </c>
      <c r="D6001" t="s">
        <v>17</v>
      </c>
      <c r="E6001" t="s">
        <v>72</v>
      </c>
      <c r="F6001">
        <v>5</v>
      </c>
      <c r="G6001" t="str">
        <f>VLOOKUP(Table1[[#This Row],[Week]],MonthWeek,3,FALSE)</f>
        <v>Feb</v>
      </c>
      <c r="H6001" s="42">
        <v>0.1</v>
      </c>
      <c r="I6001" s="4">
        <f>VLOOKUP(Table1[[#This Row],[Week]],WeekDays,2,FALSE)*Table1[[#This Row],[%]]*0.875</f>
        <v>0.4375</v>
      </c>
      <c r="J6001"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6001" s="42"/>
    </row>
    <row r="6002" spans="1:13" hidden="1" x14ac:dyDescent="0.3">
      <c r="A6002" t="s">
        <v>14</v>
      </c>
      <c r="B6002" t="s">
        <v>60</v>
      </c>
      <c r="D6002" t="s">
        <v>17</v>
      </c>
      <c r="E6002" t="s">
        <v>120</v>
      </c>
      <c r="F6002">
        <v>5</v>
      </c>
      <c r="G6002" t="str">
        <f>VLOOKUP(Table1[[#This Row],[Week]],MonthWeek,3,FALSE)</f>
        <v>Feb</v>
      </c>
      <c r="H6002" s="42">
        <v>0.2</v>
      </c>
      <c r="I6002" s="4">
        <f>VLOOKUP(Table1[[#This Row],[Week]],WeekDays,2,FALSE)*Table1[[#This Row],[%]]*0.875</f>
        <v>0.875</v>
      </c>
      <c r="J6002" s="5">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002" s="42"/>
    </row>
    <row r="6003" spans="1:13" hidden="1" x14ac:dyDescent="0.3">
      <c r="A6003" t="s">
        <v>5</v>
      </c>
      <c r="B6003" t="s">
        <v>96</v>
      </c>
      <c r="D6003" t="s">
        <v>19</v>
      </c>
      <c r="E6003" t="s">
        <v>119</v>
      </c>
      <c r="F6003">
        <v>30</v>
      </c>
      <c r="G6003" t="str">
        <f>VLOOKUP(Table1[[#This Row],[Week]],MonthWeek,3,FALSE)</f>
        <v>July</v>
      </c>
      <c r="H6003" s="72">
        <v>0.8</v>
      </c>
      <c r="I6003" s="73">
        <f>VLOOKUP(Table1[[#This Row],[Week]],WeekDays,2,FALSE)*Table1[[#This Row],[%]]*0.875</f>
        <v>3.5</v>
      </c>
      <c r="J600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6003" s="72"/>
      <c r="M6003" s="64"/>
    </row>
    <row r="6004" spans="1:13" hidden="1" x14ac:dyDescent="0.3">
      <c r="A6004" t="s">
        <v>5</v>
      </c>
      <c r="B6004" t="s">
        <v>96</v>
      </c>
      <c r="D6004" t="s">
        <v>19</v>
      </c>
      <c r="E6004" t="s">
        <v>119</v>
      </c>
      <c r="F6004">
        <v>31</v>
      </c>
      <c r="G6004" t="str">
        <f>VLOOKUP(Table1[[#This Row],[Week]],MonthWeek,3,FALSE)</f>
        <v>Aug</v>
      </c>
      <c r="H6004" s="72">
        <v>0.8</v>
      </c>
      <c r="I6004" s="73">
        <f>VLOOKUP(Table1[[#This Row],[Week]],WeekDays,2,FALSE)*Table1[[#This Row],[%]]*0.875</f>
        <v>3.5</v>
      </c>
      <c r="J600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6004" s="72"/>
    </row>
    <row r="6005" spans="1:13" hidden="1" x14ac:dyDescent="0.3">
      <c r="A6005" t="s">
        <v>5</v>
      </c>
      <c r="B6005" t="s">
        <v>96</v>
      </c>
      <c r="D6005" t="s">
        <v>19</v>
      </c>
      <c r="E6005" t="s">
        <v>119</v>
      </c>
      <c r="F6005">
        <v>32</v>
      </c>
      <c r="G6005" t="str">
        <f>VLOOKUP(Table1[[#This Row],[Week]],MonthWeek,3,FALSE)</f>
        <v>Aug</v>
      </c>
      <c r="H6005" s="72">
        <v>0.8</v>
      </c>
      <c r="I6005" s="73">
        <f>VLOOKUP(Table1[[#This Row],[Week]],WeekDays,2,FALSE)*Table1[[#This Row],[%]]*0.875</f>
        <v>3.5</v>
      </c>
      <c r="J600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6005" s="72"/>
    </row>
    <row r="6006" spans="1:13" hidden="1" x14ac:dyDescent="0.3">
      <c r="A6006" t="s">
        <v>5</v>
      </c>
      <c r="B6006" t="s">
        <v>96</v>
      </c>
      <c r="D6006" t="s">
        <v>19</v>
      </c>
      <c r="E6006" t="s">
        <v>119</v>
      </c>
      <c r="F6006">
        <v>33</v>
      </c>
      <c r="G6006" t="str">
        <f>VLOOKUP(Table1[[#This Row],[Week]],MonthWeek,3,FALSE)</f>
        <v>Aug</v>
      </c>
      <c r="H6006" s="72">
        <v>0.8</v>
      </c>
      <c r="I6006" s="73">
        <f>VLOOKUP(Table1[[#This Row],[Week]],WeekDays,2,FALSE)*Table1[[#This Row],[%]]*0.875</f>
        <v>2.1000000000000005</v>
      </c>
      <c r="J600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151.20000000000005</v>
      </c>
      <c r="K6006" s="72"/>
    </row>
    <row r="6007" spans="1:13" hidden="1" x14ac:dyDescent="0.3">
      <c r="A6007" t="s">
        <v>5</v>
      </c>
      <c r="B6007" t="s">
        <v>96</v>
      </c>
      <c r="D6007" t="s">
        <v>19</v>
      </c>
      <c r="E6007" t="s">
        <v>114</v>
      </c>
      <c r="F6007">
        <v>30</v>
      </c>
      <c r="G6007" t="str">
        <f>VLOOKUP(Table1[[#This Row],[Week]],MonthWeek,3,FALSE)</f>
        <v>July</v>
      </c>
      <c r="H6007" s="72">
        <v>0.2</v>
      </c>
      <c r="I6007" s="73">
        <f>VLOOKUP(Table1[[#This Row],[Week]],WeekDays,2,FALSE)*Table1[[#This Row],[%]]*0.875</f>
        <v>0.875</v>
      </c>
      <c r="J600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007" s="72"/>
    </row>
    <row r="6008" spans="1:13" hidden="1" x14ac:dyDescent="0.3">
      <c r="A6008" t="s">
        <v>5</v>
      </c>
      <c r="B6008" t="s">
        <v>96</v>
      </c>
      <c r="D6008" t="s">
        <v>19</v>
      </c>
      <c r="E6008" t="s">
        <v>114</v>
      </c>
      <c r="F6008">
        <v>31</v>
      </c>
      <c r="G6008" t="str">
        <f>VLOOKUP(Table1[[#This Row],[Week]],MonthWeek,3,FALSE)</f>
        <v>Aug</v>
      </c>
      <c r="H6008" s="72">
        <v>0.2</v>
      </c>
      <c r="I6008" s="73">
        <f>VLOOKUP(Table1[[#This Row],[Week]],WeekDays,2,FALSE)*Table1[[#This Row],[%]]*0.875</f>
        <v>0.875</v>
      </c>
      <c r="J600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008" s="72"/>
    </row>
    <row r="6009" spans="1:13" hidden="1" x14ac:dyDescent="0.3">
      <c r="A6009" t="s">
        <v>5</v>
      </c>
      <c r="B6009" t="s">
        <v>96</v>
      </c>
      <c r="D6009" t="s">
        <v>19</v>
      </c>
      <c r="E6009" t="s">
        <v>114</v>
      </c>
      <c r="F6009">
        <v>32</v>
      </c>
      <c r="G6009" t="str">
        <f>VLOOKUP(Table1[[#This Row],[Week]],MonthWeek,3,FALSE)</f>
        <v>Aug</v>
      </c>
      <c r="H6009" s="72">
        <v>0.2</v>
      </c>
      <c r="I6009" s="73">
        <f>VLOOKUP(Table1[[#This Row],[Week]],WeekDays,2,FALSE)*Table1[[#This Row],[%]]*0.875</f>
        <v>0.875</v>
      </c>
      <c r="J600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009" s="72"/>
    </row>
    <row r="6010" spans="1:13" hidden="1" x14ac:dyDescent="0.3">
      <c r="A6010" t="s">
        <v>5</v>
      </c>
      <c r="B6010" t="s">
        <v>96</v>
      </c>
      <c r="D6010" t="s">
        <v>19</v>
      </c>
      <c r="E6010" t="s">
        <v>114</v>
      </c>
      <c r="F6010">
        <v>33</v>
      </c>
      <c r="G6010" t="str">
        <f>VLOOKUP(Table1[[#This Row],[Week]],MonthWeek,3,FALSE)</f>
        <v>Aug</v>
      </c>
      <c r="H6010" s="72">
        <v>0.2</v>
      </c>
      <c r="I6010" s="73">
        <f>VLOOKUP(Table1[[#This Row],[Week]],WeekDays,2,FALSE)*Table1[[#This Row],[%]]*0.875</f>
        <v>0.52500000000000013</v>
      </c>
      <c r="J601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37.800000000000011</v>
      </c>
      <c r="K6010" s="72"/>
    </row>
    <row r="6011" spans="1:13" hidden="1" x14ac:dyDescent="0.3">
      <c r="A6011" t="s">
        <v>5</v>
      </c>
      <c r="B6011" t="s">
        <v>96</v>
      </c>
      <c r="D6011" t="s">
        <v>19</v>
      </c>
      <c r="E6011" t="s">
        <v>73</v>
      </c>
      <c r="F6011">
        <v>30</v>
      </c>
      <c r="G6011" t="str">
        <f>VLOOKUP(Table1[[#This Row],[Week]],MonthWeek,3,FALSE)</f>
        <v>July</v>
      </c>
      <c r="H6011" s="72">
        <v>0.7</v>
      </c>
      <c r="I6011" s="73">
        <f>VLOOKUP(Table1[[#This Row],[Week]],WeekDays,2,FALSE)*Table1[[#This Row],[%]]*0.875</f>
        <v>3.0625</v>
      </c>
      <c r="J601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6011" s="72"/>
    </row>
    <row r="6012" spans="1:13" hidden="1" x14ac:dyDescent="0.3">
      <c r="A6012" t="s">
        <v>5</v>
      </c>
      <c r="B6012" t="s">
        <v>96</v>
      </c>
      <c r="D6012" t="s">
        <v>19</v>
      </c>
      <c r="E6012" t="s">
        <v>73</v>
      </c>
      <c r="F6012">
        <v>31</v>
      </c>
      <c r="G6012" t="str">
        <f>VLOOKUP(Table1[[#This Row],[Week]],MonthWeek,3,FALSE)</f>
        <v>Aug</v>
      </c>
      <c r="H6012" s="72">
        <v>0.7</v>
      </c>
      <c r="I6012" s="73">
        <f>VLOOKUP(Table1[[#This Row],[Week]],WeekDays,2,FALSE)*Table1[[#This Row],[%]]*0.875</f>
        <v>3.0625</v>
      </c>
      <c r="J601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6012" s="72"/>
    </row>
    <row r="6013" spans="1:13" hidden="1" x14ac:dyDescent="0.3">
      <c r="A6013" t="s">
        <v>5</v>
      </c>
      <c r="B6013" t="s">
        <v>96</v>
      </c>
      <c r="D6013" t="s">
        <v>19</v>
      </c>
      <c r="E6013" t="s">
        <v>73</v>
      </c>
      <c r="F6013">
        <v>32</v>
      </c>
      <c r="G6013" t="str">
        <f>VLOOKUP(Table1[[#This Row],[Week]],MonthWeek,3,FALSE)</f>
        <v>Aug</v>
      </c>
      <c r="H6013" s="72">
        <v>0.7</v>
      </c>
      <c r="I6013" s="73">
        <f>VLOOKUP(Table1[[#This Row],[Week]],WeekDays,2,FALSE)*Table1[[#This Row],[%]]*0.875</f>
        <v>3.0625</v>
      </c>
      <c r="J601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6013" s="72"/>
    </row>
    <row r="6014" spans="1:13" hidden="1" x14ac:dyDescent="0.3">
      <c r="A6014" t="s">
        <v>5</v>
      </c>
      <c r="B6014" t="s">
        <v>96</v>
      </c>
      <c r="D6014" t="s">
        <v>19</v>
      </c>
      <c r="E6014" t="s">
        <v>73</v>
      </c>
      <c r="F6014">
        <v>33</v>
      </c>
      <c r="G6014" t="str">
        <f>VLOOKUP(Table1[[#This Row],[Week]],MonthWeek,3,FALSE)</f>
        <v>Aug</v>
      </c>
      <c r="H6014" s="72">
        <v>0.7</v>
      </c>
      <c r="I6014" s="73">
        <f>VLOOKUP(Table1[[#This Row],[Week]],WeekDays,2,FALSE)*Table1[[#This Row],[%]]*0.875</f>
        <v>1.8374999999999997</v>
      </c>
      <c r="J601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117.59999999999998</v>
      </c>
      <c r="K6014" s="72"/>
    </row>
    <row r="6015" spans="1:13" hidden="1" x14ac:dyDescent="0.3">
      <c r="A6015" t="s">
        <v>5</v>
      </c>
      <c r="B6015" t="s">
        <v>96</v>
      </c>
      <c r="D6015" t="s">
        <v>15</v>
      </c>
      <c r="E6015" t="s">
        <v>106</v>
      </c>
      <c r="F6015">
        <v>30</v>
      </c>
      <c r="G6015" t="str">
        <f>VLOOKUP(Table1[[#This Row],[Week]],MonthWeek,3,FALSE)</f>
        <v>July</v>
      </c>
      <c r="H6015" s="72">
        <v>0.3</v>
      </c>
      <c r="I6015" s="73">
        <f>VLOOKUP(Table1[[#This Row],[Week]],WeekDays,2,FALSE)*Table1[[#This Row],[%]]*0.875</f>
        <v>1.3125</v>
      </c>
      <c r="J601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015" s="72"/>
    </row>
    <row r="6016" spans="1:13" hidden="1" x14ac:dyDescent="0.3">
      <c r="A6016" t="s">
        <v>5</v>
      </c>
      <c r="B6016" t="s">
        <v>96</v>
      </c>
      <c r="D6016" t="s">
        <v>15</v>
      </c>
      <c r="E6016" t="s">
        <v>106</v>
      </c>
      <c r="F6016">
        <v>31</v>
      </c>
      <c r="G6016" t="str">
        <f>VLOOKUP(Table1[[#This Row],[Week]],MonthWeek,3,FALSE)</f>
        <v>Aug</v>
      </c>
      <c r="H6016" s="72">
        <v>0.3</v>
      </c>
      <c r="I6016" s="73">
        <f>VLOOKUP(Table1[[#This Row],[Week]],WeekDays,2,FALSE)*Table1[[#This Row],[%]]*0.875</f>
        <v>1.3125</v>
      </c>
      <c r="J601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016" s="72"/>
    </row>
    <row r="6017" spans="1:11" hidden="1" x14ac:dyDescent="0.3">
      <c r="A6017" t="s">
        <v>5</v>
      </c>
      <c r="B6017" t="s">
        <v>96</v>
      </c>
      <c r="D6017" t="s">
        <v>15</v>
      </c>
      <c r="E6017" t="s">
        <v>106</v>
      </c>
      <c r="F6017">
        <v>32</v>
      </c>
      <c r="G6017" t="str">
        <f>VLOOKUP(Table1[[#This Row],[Week]],MonthWeek,3,FALSE)</f>
        <v>Aug</v>
      </c>
      <c r="H6017" s="72">
        <v>0.25</v>
      </c>
      <c r="I6017" s="73">
        <f>VLOOKUP(Table1[[#This Row],[Week]],WeekDays,2,FALSE)*Table1[[#This Row],[%]]*0.875</f>
        <v>1.09375</v>
      </c>
      <c r="J601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017" s="72"/>
    </row>
    <row r="6018" spans="1:11" hidden="1" x14ac:dyDescent="0.3">
      <c r="A6018" t="s">
        <v>5</v>
      </c>
      <c r="B6018" t="s">
        <v>96</v>
      </c>
      <c r="D6018" t="s">
        <v>15</v>
      </c>
      <c r="E6018" t="s">
        <v>106</v>
      </c>
      <c r="F6018">
        <v>33</v>
      </c>
      <c r="G6018" t="str">
        <f>VLOOKUP(Table1[[#This Row],[Week]],MonthWeek,3,FALSE)</f>
        <v>Aug</v>
      </c>
      <c r="H6018" s="72">
        <v>0.3</v>
      </c>
      <c r="I6018" s="73">
        <f>VLOOKUP(Table1[[#This Row],[Week]],WeekDays,2,FALSE)*Table1[[#This Row],[%]]*0.875</f>
        <v>0.78749999999999987</v>
      </c>
      <c r="J601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56.699999999999989</v>
      </c>
      <c r="K6018" s="72"/>
    </row>
    <row r="6019" spans="1:11" hidden="1" x14ac:dyDescent="0.3">
      <c r="A6019" t="s">
        <v>5</v>
      </c>
      <c r="B6019" t="s">
        <v>96</v>
      </c>
      <c r="D6019" t="s">
        <v>15</v>
      </c>
      <c r="E6019" t="s">
        <v>130</v>
      </c>
      <c r="F6019">
        <v>30</v>
      </c>
      <c r="G6019" s="71" t="str">
        <f>VLOOKUP(Table1[[#This Row],[Week]],MonthWeek,3,FALSE)</f>
        <v>July</v>
      </c>
      <c r="H6019" s="72">
        <v>0.75</v>
      </c>
      <c r="I6019" s="73">
        <f>VLOOKUP(Table1[[#This Row],[Week]],WeekDays,2,FALSE)*Table1[[#This Row],[%]]*0.875</f>
        <v>3.28125</v>
      </c>
      <c r="J601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019" s="72"/>
    </row>
    <row r="6020" spans="1:11" hidden="1" x14ac:dyDescent="0.3">
      <c r="A6020" t="s">
        <v>5</v>
      </c>
      <c r="B6020" t="s">
        <v>96</v>
      </c>
      <c r="D6020" t="s">
        <v>15</v>
      </c>
      <c r="E6020" t="s">
        <v>130</v>
      </c>
      <c r="F6020">
        <v>31</v>
      </c>
      <c r="G6020" s="71" t="str">
        <f>VLOOKUP(Table1[[#This Row],[Week]],MonthWeek,3,FALSE)</f>
        <v>Aug</v>
      </c>
      <c r="H6020" s="72">
        <v>0.75</v>
      </c>
      <c r="I6020" s="73">
        <f>VLOOKUP(Table1[[#This Row],[Week]],WeekDays,2,FALSE)*Table1[[#This Row],[%]]*0.875</f>
        <v>3.28125</v>
      </c>
      <c r="J602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020" s="72"/>
    </row>
    <row r="6021" spans="1:11" hidden="1" x14ac:dyDescent="0.3">
      <c r="A6021" t="s">
        <v>5</v>
      </c>
      <c r="B6021" t="s">
        <v>96</v>
      </c>
      <c r="D6021" t="s">
        <v>15</v>
      </c>
      <c r="E6021" t="s">
        <v>130</v>
      </c>
      <c r="F6021">
        <v>32</v>
      </c>
      <c r="G6021" s="71" t="str">
        <f>VLOOKUP(Table1[[#This Row],[Week]],MonthWeek,3,FALSE)</f>
        <v>Aug</v>
      </c>
      <c r="H6021" s="72">
        <v>0.75</v>
      </c>
      <c r="I6021" s="73">
        <f>VLOOKUP(Table1[[#This Row],[Week]],WeekDays,2,FALSE)*Table1[[#This Row],[%]]*0.875</f>
        <v>3.28125</v>
      </c>
      <c r="J602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021" s="72"/>
    </row>
    <row r="6022" spans="1:11" hidden="1" x14ac:dyDescent="0.3">
      <c r="A6022" t="s">
        <v>5</v>
      </c>
      <c r="B6022" t="s">
        <v>96</v>
      </c>
      <c r="D6022" t="s">
        <v>15</v>
      </c>
      <c r="E6022" t="s">
        <v>130</v>
      </c>
      <c r="F6022">
        <v>33</v>
      </c>
      <c r="G6022" s="71" t="str">
        <f>VLOOKUP(Table1[[#This Row],[Week]],MonthWeek,3,FALSE)</f>
        <v>Aug</v>
      </c>
      <c r="H6022" s="72">
        <v>0.75</v>
      </c>
      <c r="I6022" s="73">
        <f>VLOOKUP(Table1[[#This Row],[Week]],WeekDays,2,FALSE)*Table1[[#This Row],[%]]*0.875</f>
        <v>1.96875</v>
      </c>
      <c r="J602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141.75</v>
      </c>
      <c r="K6022" s="72"/>
    </row>
    <row r="6023" spans="1:11" hidden="1" x14ac:dyDescent="0.3">
      <c r="A6023" t="s">
        <v>5</v>
      </c>
      <c r="B6023" t="s">
        <v>96</v>
      </c>
      <c r="D6023" t="s">
        <v>15</v>
      </c>
      <c r="E6023" t="s">
        <v>122</v>
      </c>
      <c r="F6023">
        <v>30</v>
      </c>
      <c r="G6023" s="71" t="str">
        <f>VLOOKUP(Table1[[#This Row],[Week]],MonthWeek,3,FALSE)</f>
        <v>July</v>
      </c>
      <c r="H6023" s="72">
        <v>0.75</v>
      </c>
      <c r="I6023" s="73">
        <f>VLOOKUP(Table1[[#This Row],[Week]],WeekDays,2,FALSE)*Table1[[#This Row],[%]]*0.875</f>
        <v>3.28125</v>
      </c>
      <c r="J602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023" s="72"/>
    </row>
    <row r="6024" spans="1:11" hidden="1" x14ac:dyDescent="0.3">
      <c r="A6024" t="s">
        <v>5</v>
      </c>
      <c r="B6024" t="s">
        <v>96</v>
      </c>
      <c r="D6024" t="s">
        <v>15</v>
      </c>
      <c r="E6024" t="s">
        <v>122</v>
      </c>
      <c r="F6024">
        <v>31</v>
      </c>
      <c r="G6024" s="71" t="str">
        <f>VLOOKUP(Table1[[#This Row],[Week]],MonthWeek,3,FALSE)</f>
        <v>Aug</v>
      </c>
      <c r="H6024" s="72">
        <v>0.75</v>
      </c>
      <c r="I6024" s="73">
        <f>VLOOKUP(Table1[[#This Row],[Week]],WeekDays,2,FALSE)*Table1[[#This Row],[%]]*0.875</f>
        <v>3.28125</v>
      </c>
      <c r="J602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024" s="72"/>
    </row>
    <row r="6025" spans="1:11" hidden="1" x14ac:dyDescent="0.3">
      <c r="A6025" t="s">
        <v>5</v>
      </c>
      <c r="B6025" t="s">
        <v>96</v>
      </c>
      <c r="D6025" t="s">
        <v>15</v>
      </c>
      <c r="E6025" t="s">
        <v>122</v>
      </c>
      <c r="F6025">
        <v>32</v>
      </c>
      <c r="G6025" s="71" t="str">
        <f>VLOOKUP(Table1[[#This Row],[Week]],MonthWeek,3,FALSE)</f>
        <v>Aug</v>
      </c>
      <c r="H6025" s="72">
        <v>0.5</v>
      </c>
      <c r="I6025" s="73">
        <f>VLOOKUP(Table1[[#This Row],[Week]],WeekDays,2,FALSE)*Table1[[#This Row],[%]]*0.875</f>
        <v>2.1875</v>
      </c>
      <c r="J602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025" s="72"/>
    </row>
    <row r="6026" spans="1:11" hidden="1" x14ac:dyDescent="0.3">
      <c r="A6026" t="s">
        <v>5</v>
      </c>
      <c r="B6026" t="s">
        <v>96</v>
      </c>
      <c r="D6026" t="s">
        <v>15</v>
      </c>
      <c r="E6026" t="s">
        <v>122</v>
      </c>
      <c r="F6026">
        <v>33</v>
      </c>
      <c r="G6026" s="71" t="str">
        <f>VLOOKUP(Table1[[#This Row],[Week]],MonthWeek,3,FALSE)</f>
        <v>Aug</v>
      </c>
      <c r="H6026" s="72">
        <v>0.75</v>
      </c>
      <c r="I6026" s="73">
        <f>VLOOKUP(Table1[[#This Row],[Week]],WeekDays,2,FALSE)*Table1[[#This Row],[%]]*0.875</f>
        <v>1.96875</v>
      </c>
      <c r="J602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026" s="72"/>
    </row>
    <row r="6027" spans="1:11" hidden="1" x14ac:dyDescent="0.3">
      <c r="A6027" t="s">
        <v>5</v>
      </c>
      <c r="B6027" t="s">
        <v>96</v>
      </c>
      <c r="D6027" t="s">
        <v>15</v>
      </c>
      <c r="E6027" t="s">
        <v>61</v>
      </c>
      <c r="F6027">
        <v>30</v>
      </c>
      <c r="G6027" s="71" t="str">
        <f>VLOOKUP(Table1[[#This Row],[Week]],MonthWeek,3,FALSE)</f>
        <v>July</v>
      </c>
      <c r="H6027" s="72">
        <v>0.4</v>
      </c>
      <c r="I6027" s="73">
        <f>VLOOKUP(Table1[[#This Row],[Week]],WeekDays,2,FALSE)*Table1[[#This Row],[%]]*0.875</f>
        <v>1.75</v>
      </c>
      <c r="J602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027" s="72"/>
    </row>
    <row r="6028" spans="1:11" hidden="1" x14ac:dyDescent="0.3">
      <c r="A6028" t="s">
        <v>5</v>
      </c>
      <c r="B6028" t="s">
        <v>96</v>
      </c>
      <c r="D6028" t="s">
        <v>15</v>
      </c>
      <c r="E6028" t="s">
        <v>61</v>
      </c>
      <c r="F6028">
        <v>31</v>
      </c>
      <c r="G6028" s="71" t="str">
        <f>VLOOKUP(Table1[[#This Row],[Week]],MonthWeek,3,FALSE)</f>
        <v>Aug</v>
      </c>
      <c r="H6028" s="72">
        <v>0.4</v>
      </c>
      <c r="I6028" s="73">
        <f>VLOOKUP(Table1[[#This Row],[Week]],WeekDays,2,FALSE)*Table1[[#This Row],[%]]*0.875</f>
        <v>1.75</v>
      </c>
      <c r="J602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028" s="72"/>
    </row>
    <row r="6029" spans="1:11" hidden="1" x14ac:dyDescent="0.3">
      <c r="A6029" t="s">
        <v>5</v>
      </c>
      <c r="B6029" t="s">
        <v>96</v>
      </c>
      <c r="D6029" t="s">
        <v>15</v>
      </c>
      <c r="E6029" t="s">
        <v>61</v>
      </c>
      <c r="F6029">
        <v>32</v>
      </c>
      <c r="G6029" s="71" t="str">
        <f>VLOOKUP(Table1[[#This Row],[Week]],MonthWeek,3,FALSE)</f>
        <v>Aug</v>
      </c>
      <c r="H6029" s="72">
        <v>0.25</v>
      </c>
      <c r="I6029" s="73">
        <f>VLOOKUP(Table1[[#This Row],[Week]],WeekDays,2,FALSE)*Table1[[#This Row],[%]]*0.875</f>
        <v>1.09375</v>
      </c>
      <c r="J602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029" s="72"/>
    </row>
    <row r="6030" spans="1:11" hidden="1" x14ac:dyDescent="0.3">
      <c r="A6030" t="s">
        <v>5</v>
      </c>
      <c r="B6030" t="s">
        <v>96</v>
      </c>
      <c r="D6030" t="s">
        <v>15</v>
      </c>
      <c r="E6030" t="s">
        <v>61</v>
      </c>
      <c r="F6030">
        <v>33</v>
      </c>
      <c r="G6030" s="71" t="str">
        <f>VLOOKUP(Table1[[#This Row],[Week]],MonthWeek,3,FALSE)</f>
        <v>Aug</v>
      </c>
      <c r="H6030" s="72">
        <v>0.4</v>
      </c>
      <c r="I6030" s="73">
        <f>VLOOKUP(Table1[[#This Row],[Week]],WeekDays,2,FALSE)*Table1[[#This Row],[%]]*0.875</f>
        <v>1.0500000000000003</v>
      </c>
      <c r="J603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67.200000000000017</v>
      </c>
      <c r="K6030" s="72"/>
    </row>
    <row r="6031" spans="1:11" hidden="1" x14ac:dyDescent="0.3">
      <c r="A6031" t="s">
        <v>5</v>
      </c>
      <c r="B6031" t="s">
        <v>96</v>
      </c>
      <c r="D6031" t="s">
        <v>17</v>
      </c>
      <c r="E6031" t="s">
        <v>107</v>
      </c>
      <c r="F6031">
        <v>30</v>
      </c>
      <c r="G6031" s="71" t="str">
        <f>VLOOKUP(Table1[[#This Row],[Week]],MonthWeek,3,FALSE)</f>
        <v>July</v>
      </c>
      <c r="H6031" s="72">
        <v>0</v>
      </c>
      <c r="I6031" s="73">
        <f>VLOOKUP(Table1[[#This Row],[Week]],WeekDays,2,FALSE)*Table1[[#This Row],[%]]*0.875</f>
        <v>0</v>
      </c>
      <c r="J603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031" s="72"/>
    </row>
    <row r="6032" spans="1:11" hidden="1" x14ac:dyDescent="0.3">
      <c r="A6032" t="s">
        <v>5</v>
      </c>
      <c r="B6032" t="s">
        <v>96</v>
      </c>
      <c r="D6032" t="s">
        <v>17</v>
      </c>
      <c r="E6032" t="s">
        <v>107</v>
      </c>
      <c r="F6032">
        <v>31</v>
      </c>
      <c r="G6032" s="71" t="str">
        <f>VLOOKUP(Table1[[#This Row],[Week]],MonthWeek,3,FALSE)</f>
        <v>Aug</v>
      </c>
      <c r="H6032" s="72">
        <v>0.25</v>
      </c>
      <c r="I6032" s="73">
        <f>VLOOKUP(Table1[[#This Row],[Week]],WeekDays,2,FALSE)*Table1[[#This Row],[%]]*0.875</f>
        <v>1.09375</v>
      </c>
      <c r="J603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032" s="72"/>
    </row>
    <row r="6033" spans="1:11" hidden="1" x14ac:dyDescent="0.3">
      <c r="A6033" t="s">
        <v>5</v>
      </c>
      <c r="B6033" t="s">
        <v>96</v>
      </c>
      <c r="D6033" t="s">
        <v>17</v>
      </c>
      <c r="E6033" t="s">
        <v>107</v>
      </c>
      <c r="F6033">
        <v>32</v>
      </c>
      <c r="G6033" s="71" t="str">
        <f>VLOOKUP(Table1[[#This Row],[Week]],MonthWeek,3,FALSE)</f>
        <v>Aug</v>
      </c>
      <c r="H6033" s="72">
        <v>0.25</v>
      </c>
      <c r="I6033" s="73">
        <f>VLOOKUP(Table1[[#This Row],[Week]],WeekDays,2,FALSE)*Table1[[#This Row],[%]]*0.875</f>
        <v>1.09375</v>
      </c>
      <c r="J603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033" s="72"/>
    </row>
    <row r="6034" spans="1:11" hidden="1" x14ac:dyDescent="0.3">
      <c r="A6034" t="s">
        <v>5</v>
      </c>
      <c r="B6034" t="s">
        <v>96</v>
      </c>
      <c r="D6034" t="s">
        <v>17</v>
      </c>
      <c r="E6034" t="s">
        <v>107</v>
      </c>
      <c r="F6034">
        <v>33</v>
      </c>
      <c r="G6034" s="71" t="str">
        <f>VLOOKUP(Table1[[#This Row],[Week]],MonthWeek,3,FALSE)</f>
        <v>Aug</v>
      </c>
      <c r="H6034" s="72">
        <v>0.25</v>
      </c>
      <c r="I6034" s="73">
        <f>VLOOKUP(Table1[[#This Row],[Week]],WeekDays,2,FALSE)*Table1[[#This Row],[%]]*0.875</f>
        <v>0.65625</v>
      </c>
      <c r="J603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6034" s="72"/>
    </row>
    <row r="6035" spans="1:11" hidden="1" x14ac:dyDescent="0.3">
      <c r="A6035" t="s">
        <v>5</v>
      </c>
      <c r="B6035" t="s">
        <v>96</v>
      </c>
      <c r="D6035" t="s">
        <v>17</v>
      </c>
      <c r="E6035" t="s">
        <v>113</v>
      </c>
      <c r="F6035">
        <v>31</v>
      </c>
      <c r="G6035" s="71" t="str">
        <f>VLOOKUP(Table1[[#This Row],[Week]],MonthWeek,3,FALSE)</f>
        <v>Aug</v>
      </c>
      <c r="H6035" s="72">
        <v>0.5</v>
      </c>
      <c r="I6035" s="73">
        <f>VLOOKUP(Table1[[#This Row],[Week]],WeekDays,2,FALSE)*Table1[[#This Row],[%]]*0.875</f>
        <v>2.1875</v>
      </c>
      <c r="J603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035" s="72"/>
    </row>
    <row r="6036" spans="1:11" hidden="1" x14ac:dyDescent="0.3">
      <c r="A6036" t="s">
        <v>5</v>
      </c>
      <c r="B6036" t="s">
        <v>96</v>
      </c>
      <c r="D6036" t="s">
        <v>17</v>
      </c>
      <c r="E6036" t="s">
        <v>113</v>
      </c>
      <c r="F6036">
        <v>32</v>
      </c>
      <c r="G6036" s="71" t="str">
        <f>VLOOKUP(Table1[[#This Row],[Week]],MonthWeek,3,FALSE)</f>
        <v>Aug</v>
      </c>
      <c r="H6036" s="72">
        <v>0.25</v>
      </c>
      <c r="I6036" s="73">
        <f>VLOOKUP(Table1[[#This Row],[Week]],WeekDays,2,FALSE)*Table1[[#This Row],[%]]*0.875</f>
        <v>1.09375</v>
      </c>
      <c r="J603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036" s="72"/>
    </row>
    <row r="6037" spans="1:11" hidden="1" x14ac:dyDescent="0.3">
      <c r="A6037" t="s">
        <v>5</v>
      </c>
      <c r="B6037" t="s">
        <v>96</v>
      </c>
      <c r="D6037" t="s">
        <v>17</v>
      </c>
      <c r="E6037" t="s">
        <v>113</v>
      </c>
      <c r="F6037">
        <v>33</v>
      </c>
      <c r="G6037" s="71" t="str">
        <f>VLOOKUP(Table1[[#This Row],[Week]],MonthWeek,3,FALSE)</f>
        <v>Aug</v>
      </c>
      <c r="H6037" s="72">
        <v>0.5</v>
      </c>
      <c r="I6037" s="73">
        <f>VLOOKUP(Table1[[#This Row],[Week]],WeekDays,2,FALSE)*Table1[[#This Row],[%]]*0.875</f>
        <v>1.3125</v>
      </c>
      <c r="J603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037" s="72"/>
    </row>
    <row r="6038" spans="1:11" hidden="1" x14ac:dyDescent="0.3">
      <c r="A6038" t="s">
        <v>5</v>
      </c>
      <c r="B6038" t="s">
        <v>30</v>
      </c>
      <c r="D6038" t="s">
        <v>19</v>
      </c>
      <c r="E6038" t="s">
        <v>51</v>
      </c>
      <c r="F6038">
        <v>30</v>
      </c>
      <c r="G6038" s="71" t="str">
        <f>VLOOKUP(Table1[[#This Row],[Week]],MonthWeek,3,FALSE)</f>
        <v>July</v>
      </c>
      <c r="H6038" s="72">
        <v>0.4</v>
      </c>
      <c r="I6038" s="73">
        <f>VLOOKUP(Table1[[#This Row],[Week]],WeekDays,2,FALSE)*Table1[[#This Row],[%]]*0.875</f>
        <v>1.75</v>
      </c>
      <c r="J603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038" s="72"/>
    </row>
    <row r="6039" spans="1:11" hidden="1" x14ac:dyDescent="0.3">
      <c r="A6039" t="s">
        <v>5</v>
      </c>
      <c r="B6039" t="s">
        <v>30</v>
      </c>
      <c r="D6039" t="s">
        <v>19</v>
      </c>
      <c r="E6039" t="s">
        <v>51</v>
      </c>
      <c r="F6039">
        <v>31</v>
      </c>
      <c r="G6039" s="71" t="str">
        <f>VLOOKUP(Table1[[#This Row],[Week]],MonthWeek,3,FALSE)</f>
        <v>Aug</v>
      </c>
      <c r="H6039" s="72">
        <v>0.4</v>
      </c>
      <c r="I6039" s="73">
        <f>VLOOKUP(Table1[[#This Row],[Week]],WeekDays,2,FALSE)*Table1[[#This Row],[%]]*0.875</f>
        <v>1.75</v>
      </c>
      <c r="J603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039" s="72"/>
    </row>
    <row r="6040" spans="1:11" hidden="1" x14ac:dyDescent="0.3">
      <c r="A6040" t="s">
        <v>5</v>
      </c>
      <c r="B6040" t="s">
        <v>30</v>
      </c>
      <c r="D6040" t="s">
        <v>19</v>
      </c>
      <c r="E6040" t="s">
        <v>51</v>
      </c>
      <c r="F6040">
        <v>32</v>
      </c>
      <c r="G6040" s="71" t="str">
        <f>VLOOKUP(Table1[[#This Row],[Week]],MonthWeek,3,FALSE)</f>
        <v>Aug</v>
      </c>
      <c r="H6040" s="72">
        <v>0.3</v>
      </c>
      <c r="I6040" s="73">
        <f>VLOOKUP(Table1[[#This Row],[Week]],WeekDays,2,FALSE)*Table1[[#This Row],[%]]*0.875</f>
        <v>1.3125</v>
      </c>
      <c r="J604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040" s="72"/>
    </row>
    <row r="6041" spans="1:11" hidden="1" x14ac:dyDescent="0.3">
      <c r="A6041" t="s">
        <v>5</v>
      </c>
      <c r="B6041" t="s">
        <v>30</v>
      </c>
      <c r="D6041" t="s">
        <v>19</v>
      </c>
      <c r="E6041" t="s">
        <v>51</v>
      </c>
      <c r="F6041">
        <v>33</v>
      </c>
      <c r="G6041" s="71" t="str">
        <f>VLOOKUP(Table1[[#This Row],[Week]],MonthWeek,3,FALSE)</f>
        <v>Aug</v>
      </c>
      <c r="H6041" s="72">
        <v>0.5</v>
      </c>
      <c r="I6041" s="73">
        <f>VLOOKUP(Table1[[#This Row],[Week]],WeekDays,2,FALSE)*Table1[[#This Row],[%]]*0.875</f>
        <v>1.3125</v>
      </c>
      <c r="J604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041" s="72"/>
    </row>
    <row r="6042" spans="1:11" hidden="1" x14ac:dyDescent="0.3">
      <c r="A6042" t="s">
        <v>5</v>
      </c>
      <c r="B6042" t="s">
        <v>30</v>
      </c>
      <c r="D6042" t="s">
        <v>19</v>
      </c>
      <c r="E6042" t="s">
        <v>108</v>
      </c>
      <c r="F6042">
        <v>30</v>
      </c>
      <c r="G6042" s="71" t="str">
        <f>VLOOKUP(Table1[[#This Row],[Week]],MonthWeek,3,FALSE)</f>
        <v>July</v>
      </c>
      <c r="H6042" s="72">
        <v>0.6</v>
      </c>
      <c r="I6042" s="73">
        <f>VLOOKUP(Table1[[#This Row],[Week]],WeekDays,2,FALSE)*Table1[[#This Row],[%]]*0.875</f>
        <v>2.625</v>
      </c>
      <c r="J604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042" s="72"/>
    </row>
    <row r="6043" spans="1:11" hidden="1" x14ac:dyDescent="0.3">
      <c r="A6043" t="s">
        <v>5</v>
      </c>
      <c r="B6043" t="s">
        <v>30</v>
      </c>
      <c r="D6043" t="s">
        <v>19</v>
      </c>
      <c r="E6043" t="s">
        <v>108</v>
      </c>
      <c r="F6043">
        <v>31</v>
      </c>
      <c r="G6043" s="71" t="str">
        <f>VLOOKUP(Table1[[#This Row],[Week]],MonthWeek,3,FALSE)</f>
        <v>Aug</v>
      </c>
      <c r="H6043" s="72">
        <v>0.6</v>
      </c>
      <c r="I6043" s="73">
        <f>VLOOKUP(Table1[[#This Row],[Week]],WeekDays,2,FALSE)*Table1[[#This Row],[%]]*0.875</f>
        <v>2.625</v>
      </c>
      <c r="J604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043" s="72"/>
    </row>
    <row r="6044" spans="1:11" hidden="1" x14ac:dyDescent="0.3">
      <c r="A6044" t="s">
        <v>5</v>
      </c>
      <c r="B6044" t="s">
        <v>30</v>
      </c>
      <c r="D6044" t="s">
        <v>19</v>
      </c>
      <c r="E6044" t="s">
        <v>108</v>
      </c>
      <c r="F6044">
        <v>32</v>
      </c>
      <c r="G6044" s="71" t="str">
        <f>VLOOKUP(Table1[[#This Row],[Week]],MonthWeek,3,FALSE)</f>
        <v>Aug</v>
      </c>
      <c r="H6044" s="72">
        <v>0.6</v>
      </c>
      <c r="I6044" s="73">
        <f>VLOOKUP(Table1[[#This Row],[Week]],WeekDays,2,FALSE)*Table1[[#This Row],[%]]*0.875</f>
        <v>2.625</v>
      </c>
      <c r="J604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044" s="72"/>
    </row>
    <row r="6045" spans="1:11" hidden="1" x14ac:dyDescent="0.3">
      <c r="A6045" t="s">
        <v>5</v>
      </c>
      <c r="B6045" t="s">
        <v>30</v>
      </c>
      <c r="D6045" t="s">
        <v>19</v>
      </c>
      <c r="E6045" t="s">
        <v>108</v>
      </c>
      <c r="F6045">
        <v>33</v>
      </c>
      <c r="G6045" s="71" t="str">
        <f>VLOOKUP(Table1[[#This Row],[Week]],MonthWeek,3,FALSE)</f>
        <v>Aug</v>
      </c>
      <c r="H6045" s="72">
        <v>0.6</v>
      </c>
      <c r="I6045" s="73">
        <f>VLOOKUP(Table1[[#This Row],[Week]],WeekDays,2,FALSE)*Table1[[#This Row],[%]]*0.875</f>
        <v>1.5749999999999997</v>
      </c>
      <c r="J604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113.39999999999998</v>
      </c>
      <c r="K6045" s="72"/>
    </row>
    <row r="6046" spans="1:11" hidden="1" x14ac:dyDescent="0.3">
      <c r="A6046" t="s">
        <v>5</v>
      </c>
      <c r="B6046" t="s">
        <v>30</v>
      </c>
      <c r="D6046" t="s">
        <v>15</v>
      </c>
      <c r="E6046" t="s">
        <v>71</v>
      </c>
      <c r="F6046">
        <v>30</v>
      </c>
      <c r="G6046" s="71" t="str">
        <f>VLOOKUP(Table1[[#This Row],[Week]],MonthWeek,3,FALSE)</f>
        <v>July</v>
      </c>
      <c r="H6046" s="72">
        <v>1</v>
      </c>
      <c r="I6046" s="73">
        <f>VLOOKUP(Table1[[#This Row],[Week]],WeekDays,2,FALSE)*Table1[[#This Row],[%]]*0.875</f>
        <v>4.375</v>
      </c>
      <c r="J604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046" s="72"/>
    </row>
    <row r="6047" spans="1:11" hidden="1" x14ac:dyDescent="0.3">
      <c r="A6047" t="s">
        <v>5</v>
      </c>
      <c r="B6047" t="s">
        <v>30</v>
      </c>
      <c r="D6047" t="s">
        <v>15</v>
      </c>
      <c r="E6047" t="s">
        <v>132</v>
      </c>
      <c r="F6047">
        <v>30</v>
      </c>
      <c r="G6047" s="71" t="str">
        <f>VLOOKUP(Table1[[#This Row],[Week]],MonthWeek,3,FALSE)</f>
        <v>July</v>
      </c>
      <c r="H6047" s="72">
        <v>0.75</v>
      </c>
      <c r="I6047" s="73">
        <f>VLOOKUP(Table1[[#This Row],[Week]],WeekDays,2,FALSE)*Table1[[#This Row],[%]]*0.875</f>
        <v>3.28125</v>
      </c>
      <c r="J604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047" s="72"/>
    </row>
    <row r="6048" spans="1:11" hidden="1" x14ac:dyDescent="0.3">
      <c r="A6048" t="s">
        <v>5</v>
      </c>
      <c r="B6048" t="s">
        <v>30</v>
      </c>
      <c r="D6048" t="s">
        <v>15</v>
      </c>
      <c r="E6048" t="s">
        <v>124</v>
      </c>
      <c r="F6048">
        <v>30</v>
      </c>
      <c r="G6048" s="71" t="str">
        <f>VLOOKUP(Table1[[#This Row],[Week]],MonthWeek,3,FALSE)</f>
        <v>July</v>
      </c>
      <c r="H6048" s="72">
        <v>1</v>
      </c>
      <c r="I6048" s="73">
        <f>VLOOKUP(Table1[[#This Row],[Week]],WeekDays,2,FALSE)*Table1[[#This Row],[%]]*0.875</f>
        <v>4.375</v>
      </c>
      <c r="J604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048" s="72"/>
    </row>
    <row r="6049" spans="1:11" hidden="1" x14ac:dyDescent="0.3">
      <c r="A6049" t="s">
        <v>5</v>
      </c>
      <c r="B6049" t="s">
        <v>30</v>
      </c>
      <c r="D6049" t="s">
        <v>15</v>
      </c>
      <c r="E6049" t="s">
        <v>138</v>
      </c>
      <c r="F6049">
        <v>30</v>
      </c>
      <c r="G6049" s="71" t="str">
        <f>VLOOKUP(Table1[[#This Row],[Week]],MonthWeek,3,FALSE)</f>
        <v>July</v>
      </c>
      <c r="H6049" s="72">
        <v>1</v>
      </c>
      <c r="I6049" s="73">
        <f>VLOOKUP(Table1[[#This Row],[Week]],WeekDays,2,FALSE)*Table1[[#This Row],[%]]*0.875</f>
        <v>4.375</v>
      </c>
      <c r="J604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049" s="72"/>
    </row>
    <row r="6050" spans="1:11" hidden="1" x14ac:dyDescent="0.3">
      <c r="A6050" t="s">
        <v>5</v>
      </c>
      <c r="B6050" t="s">
        <v>30</v>
      </c>
      <c r="D6050" t="s">
        <v>15</v>
      </c>
      <c r="E6050" t="s">
        <v>126</v>
      </c>
      <c r="F6050">
        <v>30</v>
      </c>
      <c r="G6050" s="71" t="str">
        <f>VLOOKUP(Table1[[#This Row],[Week]],MonthWeek,3,FALSE)</f>
        <v>July</v>
      </c>
      <c r="H6050" s="72">
        <v>1</v>
      </c>
      <c r="I6050" s="73">
        <f>VLOOKUP(Table1[[#This Row],[Week]],WeekDays,2,FALSE)*Table1[[#This Row],[%]]*0.875</f>
        <v>4.375</v>
      </c>
      <c r="J605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050" s="72"/>
    </row>
    <row r="6051" spans="1:11" hidden="1" x14ac:dyDescent="0.3">
      <c r="A6051" t="s">
        <v>5</v>
      </c>
      <c r="B6051" t="s">
        <v>30</v>
      </c>
      <c r="D6051" t="s">
        <v>15</v>
      </c>
      <c r="E6051" t="s">
        <v>71</v>
      </c>
      <c r="F6051">
        <v>31</v>
      </c>
      <c r="G6051" s="71" t="str">
        <f>VLOOKUP(Table1[[#This Row],[Week]],MonthWeek,3,FALSE)</f>
        <v>Aug</v>
      </c>
      <c r="H6051" s="72">
        <v>1</v>
      </c>
      <c r="I6051" s="73">
        <f>VLOOKUP(Table1[[#This Row],[Week]],WeekDays,2,FALSE)*Table1[[#This Row],[%]]*0.875</f>
        <v>4.375</v>
      </c>
      <c r="J605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051" s="72"/>
    </row>
    <row r="6052" spans="1:11" hidden="1" x14ac:dyDescent="0.3">
      <c r="A6052" t="s">
        <v>5</v>
      </c>
      <c r="B6052" t="s">
        <v>30</v>
      </c>
      <c r="D6052" t="s">
        <v>15</v>
      </c>
      <c r="E6052" t="s">
        <v>132</v>
      </c>
      <c r="F6052">
        <v>31</v>
      </c>
      <c r="G6052" s="71" t="str">
        <f>VLOOKUP(Table1[[#This Row],[Week]],MonthWeek,3,FALSE)</f>
        <v>Aug</v>
      </c>
      <c r="H6052" s="72">
        <v>0.75</v>
      </c>
      <c r="I6052" s="73">
        <f>VLOOKUP(Table1[[#This Row],[Week]],WeekDays,2,FALSE)*Table1[[#This Row],[%]]*0.875</f>
        <v>3.28125</v>
      </c>
      <c r="J605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052" s="72"/>
    </row>
    <row r="6053" spans="1:11" hidden="1" x14ac:dyDescent="0.3">
      <c r="A6053" t="s">
        <v>5</v>
      </c>
      <c r="B6053" t="s">
        <v>30</v>
      </c>
      <c r="D6053" t="s">
        <v>15</v>
      </c>
      <c r="E6053" t="s">
        <v>124</v>
      </c>
      <c r="F6053">
        <v>31</v>
      </c>
      <c r="G6053" s="71" t="str">
        <f>VLOOKUP(Table1[[#This Row],[Week]],MonthWeek,3,FALSE)</f>
        <v>Aug</v>
      </c>
      <c r="H6053" s="72">
        <v>1</v>
      </c>
      <c r="I6053" s="73">
        <f>VLOOKUP(Table1[[#This Row],[Week]],WeekDays,2,FALSE)*Table1[[#This Row],[%]]*0.875</f>
        <v>4.375</v>
      </c>
      <c r="J605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053" s="72"/>
    </row>
    <row r="6054" spans="1:11" hidden="1" x14ac:dyDescent="0.3">
      <c r="A6054" t="s">
        <v>5</v>
      </c>
      <c r="B6054" t="s">
        <v>30</v>
      </c>
      <c r="D6054" t="s">
        <v>15</v>
      </c>
      <c r="E6054" t="s">
        <v>138</v>
      </c>
      <c r="F6054">
        <v>31</v>
      </c>
      <c r="G6054" s="71" t="str">
        <f>VLOOKUP(Table1[[#This Row],[Week]],MonthWeek,3,FALSE)</f>
        <v>Aug</v>
      </c>
      <c r="H6054" s="72">
        <v>1</v>
      </c>
      <c r="I6054" s="73">
        <f>VLOOKUP(Table1[[#This Row],[Week]],WeekDays,2,FALSE)*Table1[[#This Row],[%]]*0.875</f>
        <v>4.375</v>
      </c>
      <c r="J605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054" s="72"/>
    </row>
    <row r="6055" spans="1:11" hidden="1" x14ac:dyDescent="0.3">
      <c r="A6055" t="s">
        <v>5</v>
      </c>
      <c r="B6055" t="s">
        <v>30</v>
      </c>
      <c r="D6055" t="s">
        <v>15</v>
      </c>
      <c r="E6055" t="s">
        <v>126</v>
      </c>
      <c r="F6055">
        <v>31</v>
      </c>
      <c r="G6055" s="71" t="str">
        <f>VLOOKUP(Table1[[#This Row],[Week]],MonthWeek,3,FALSE)</f>
        <v>Aug</v>
      </c>
      <c r="H6055" s="72">
        <v>1</v>
      </c>
      <c r="I6055" s="73">
        <f>VLOOKUP(Table1[[#This Row],[Week]],WeekDays,2,FALSE)*Table1[[#This Row],[%]]*0.875</f>
        <v>4.375</v>
      </c>
      <c r="J605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055" s="72"/>
    </row>
    <row r="6056" spans="1:11" hidden="1" x14ac:dyDescent="0.3">
      <c r="A6056" t="s">
        <v>5</v>
      </c>
      <c r="B6056" t="s">
        <v>30</v>
      </c>
      <c r="D6056" t="s">
        <v>15</v>
      </c>
      <c r="E6056" t="s">
        <v>71</v>
      </c>
      <c r="F6056">
        <v>32</v>
      </c>
      <c r="G6056" s="71" t="str">
        <f>VLOOKUP(Table1[[#This Row],[Week]],MonthWeek,3,FALSE)</f>
        <v>Aug</v>
      </c>
      <c r="H6056" s="72">
        <v>1</v>
      </c>
      <c r="I6056" s="73">
        <f>VLOOKUP(Table1[[#This Row],[Week]],WeekDays,2,FALSE)*Table1[[#This Row],[%]]*0.875</f>
        <v>4.375</v>
      </c>
      <c r="J605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056" s="72"/>
    </row>
    <row r="6057" spans="1:11" hidden="1" x14ac:dyDescent="0.3">
      <c r="A6057" t="s">
        <v>5</v>
      </c>
      <c r="B6057" t="s">
        <v>30</v>
      </c>
      <c r="D6057" t="s">
        <v>15</v>
      </c>
      <c r="E6057" t="s">
        <v>132</v>
      </c>
      <c r="F6057">
        <v>32</v>
      </c>
      <c r="G6057" s="71" t="str">
        <f>VLOOKUP(Table1[[#This Row],[Week]],MonthWeek,3,FALSE)</f>
        <v>Aug</v>
      </c>
      <c r="H6057" s="72">
        <v>0.2</v>
      </c>
      <c r="I6057" s="73">
        <f>VLOOKUP(Table1[[#This Row],[Week]],WeekDays,2,FALSE)*Table1[[#This Row],[%]]*0.875</f>
        <v>0.875</v>
      </c>
      <c r="J605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057" s="72"/>
    </row>
    <row r="6058" spans="1:11" hidden="1" x14ac:dyDescent="0.3">
      <c r="A6058" t="s">
        <v>5</v>
      </c>
      <c r="B6058" t="s">
        <v>30</v>
      </c>
      <c r="D6058" t="s">
        <v>15</v>
      </c>
      <c r="E6058" t="s">
        <v>124</v>
      </c>
      <c r="F6058">
        <v>32</v>
      </c>
      <c r="G6058" s="71" t="str">
        <f>VLOOKUP(Table1[[#This Row],[Week]],MonthWeek,3,FALSE)</f>
        <v>Aug</v>
      </c>
      <c r="H6058" s="72">
        <v>0.6</v>
      </c>
      <c r="I6058" s="73">
        <f>VLOOKUP(Table1[[#This Row],[Week]],WeekDays,2,FALSE)*Table1[[#This Row],[%]]*0.875</f>
        <v>2.625</v>
      </c>
      <c r="J605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058" s="72"/>
    </row>
    <row r="6059" spans="1:11" hidden="1" x14ac:dyDescent="0.3">
      <c r="A6059" t="s">
        <v>5</v>
      </c>
      <c r="B6059" t="s">
        <v>30</v>
      </c>
      <c r="D6059" t="s">
        <v>15</v>
      </c>
      <c r="E6059" t="s">
        <v>138</v>
      </c>
      <c r="F6059">
        <v>32</v>
      </c>
      <c r="G6059" s="71" t="str">
        <f>VLOOKUP(Table1[[#This Row],[Week]],MonthWeek,3,FALSE)</f>
        <v>Aug</v>
      </c>
      <c r="H6059" s="72">
        <v>1</v>
      </c>
      <c r="I6059" s="73">
        <f>VLOOKUP(Table1[[#This Row],[Week]],WeekDays,2,FALSE)*Table1[[#This Row],[%]]*0.875</f>
        <v>4.375</v>
      </c>
      <c r="J605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059" s="72"/>
    </row>
    <row r="6060" spans="1:11" hidden="1" x14ac:dyDescent="0.3">
      <c r="A6060" t="s">
        <v>5</v>
      </c>
      <c r="B6060" t="s">
        <v>30</v>
      </c>
      <c r="D6060" t="s">
        <v>15</v>
      </c>
      <c r="E6060" t="s">
        <v>126</v>
      </c>
      <c r="F6060">
        <v>32</v>
      </c>
      <c r="G6060" s="71" t="str">
        <f>VLOOKUP(Table1[[#This Row],[Week]],MonthWeek,3,FALSE)</f>
        <v>Aug</v>
      </c>
      <c r="H6060" s="72">
        <v>1</v>
      </c>
      <c r="I6060" s="73">
        <f>VLOOKUP(Table1[[#This Row],[Week]],WeekDays,2,FALSE)*Table1[[#This Row],[%]]*0.875</f>
        <v>4.375</v>
      </c>
      <c r="J606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060" s="72"/>
    </row>
    <row r="6061" spans="1:11" hidden="1" x14ac:dyDescent="0.3">
      <c r="A6061" t="s">
        <v>5</v>
      </c>
      <c r="B6061" t="s">
        <v>30</v>
      </c>
      <c r="D6061" t="s">
        <v>15</v>
      </c>
      <c r="E6061" t="s">
        <v>71</v>
      </c>
      <c r="F6061">
        <v>33</v>
      </c>
      <c r="G6061" s="71" t="str">
        <f>VLOOKUP(Table1[[#This Row],[Week]],MonthWeek,3,FALSE)</f>
        <v>Aug</v>
      </c>
      <c r="H6061" s="72">
        <v>1</v>
      </c>
      <c r="I6061" s="73">
        <f>VLOOKUP(Table1[[#This Row],[Week]],WeekDays,2,FALSE)*Table1[[#This Row],[%]]*0.875</f>
        <v>2.625</v>
      </c>
      <c r="J606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6061" s="72"/>
    </row>
    <row r="6062" spans="1:11" hidden="1" x14ac:dyDescent="0.3">
      <c r="A6062" t="s">
        <v>5</v>
      </c>
      <c r="B6062" t="s">
        <v>30</v>
      </c>
      <c r="D6062" t="s">
        <v>15</v>
      </c>
      <c r="E6062" t="s">
        <v>132</v>
      </c>
      <c r="F6062">
        <v>33</v>
      </c>
      <c r="G6062" s="71" t="str">
        <f>VLOOKUP(Table1[[#This Row],[Week]],MonthWeek,3,FALSE)</f>
        <v>Aug</v>
      </c>
      <c r="H6062" s="72">
        <v>0.75</v>
      </c>
      <c r="I6062" s="73">
        <f>VLOOKUP(Table1[[#This Row],[Week]],WeekDays,2,FALSE)*Table1[[#This Row],[%]]*0.875</f>
        <v>1.96875</v>
      </c>
      <c r="J606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141.75</v>
      </c>
      <c r="K6062" s="72"/>
    </row>
    <row r="6063" spans="1:11" hidden="1" x14ac:dyDescent="0.3">
      <c r="A6063" t="s">
        <v>5</v>
      </c>
      <c r="B6063" t="s">
        <v>30</v>
      </c>
      <c r="D6063" t="s">
        <v>15</v>
      </c>
      <c r="E6063" t="s">
        <v>124</v>
      </c>
      <c r="F6063">
        <v>33</v>
      </c>
      <c r="G6063" s="71" t="str">
        <f>VLOOKUP(Table1[[#This Row],[Week]],MonthWeek,3,FALSE)</f>
        <v>Aug</v>
      </c>
      <c r="H6063" s="72">
        <v>0.6</v>
      </c>
      <c r="I6063" s="73">
        <f>VLOOKUP(Table1[[#This Row],[Week]],WeekDays,2,FALSE)*Table1[[#This Row],[%]]*0.875</f>
        <v>1.5749999999999997</v>
      </c>
      <c r="J606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125.99999999999997</v>
      </c>
      <c r="K6063" s="72"/>
    </row>
    <row r="6064" spans="1:11" hidden="1" x14ac:dyDescent="0.3">
      <c r="A6064" t="s">
        <v>5</v>
      </c>
      <c r="B6064" t="s">
        <v>30</v>
      </c>
      <c r="D6064" t="s">
        <v>15</v>
      </c>
      <c r="E6064" t="s">
        <v>138</v>
      </c>
      <c r="F6064">
        <v>33</v>
      </c>
      <c r="G6064" s="71" t="str">
        <f>VLOOKUP(Table1[[#This Row],[Week]],MonthWeek,3,FALSE)</f>
        <v>Aug</v>
      </c>
      <c r="H6064" s="72">
        <v>1</v>
      </c>
      <c r="I6064" s="73">
        <f>VLOOKUP(Table1[[#This Row],[Week]],WeekDays,2,FALSE)*Table1[[#This Row],[%]]*0.875</f>
        <v>2.625</v>
      </c>
      <c r="J606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064" s="72"/>
    </row>
    <row r="6065" spans="1:11" hidden="1" x14ac:dyDescent="0.3">
      <c r="A6065" t="s">
        <v>5</v>
      </c>
      <c r="B6065" t="s">
        <v>30</v>
      </c>
      <c r="D6065" t="s">
        <v>15</v>
      </c>
      <c r="E6065" t="s">
        <v>126</v>
      </c>
      <c r="F6065">
        <v>33</v>
      </c>
      <c r="G6065" s="71" t="str">
        <f>VLOOKUP(Table1[[#This Row],[Week]],MonthWeek,3,FALSE)</f>
        <v>Aug</v>
      </c>
      <c r="H6065" s="72">
        <v>1</v>
      </c>
      <c r="I6065" s="73">
        <f>VLOOKUP(Table1[[#This Row],[Week]],WeekDays,2,FALSE)*Table1[[#This Row],[%]]*0.875</f>
        <v>2.625</v>
      </c>
      <c r="J606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065" s="72"/>
    </row>
    <row r="6066" spans="1:11" hidden="1" x14ac:dyDescent="0.3">
      <c r="A6066" t="s">
        <v>5</v>
      </c>
      <c r="B6066" t="s">
        <v>30</v>
      </c>
      <c r="D6066" t="s">
        <v>15</v>
      </c>
      <c r="E6066" t="s">
        <v>92</v>
      </c>
      <c r="F6066">
        <v>32</v>
      </c>
      <c r="G6066" s="71" t="str">
        <f>VLOOKUP(Table1[[#This Row],[Week]],MonthWeek,3,FALSE)</f>
        <v>Aug</v>
      </c>
      <c r="H6066" s="72">
        <v>0.7</v>
      </c>
      <c r="I6066" s="73">
        <f>VLOOKUP(Table1[[#This Row],[Week]],WeekDays,2,FALSE)*Table1[[#This Row],[%]]*0.875</f>
        <v>3.0625</v>
      </c>
      <c r="J606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196</v>
      </c>
      <c r="K6066" s="72"/>
    </row>
    <row r="6067" spans="1:11" hidden="1" x14ac:dyDescent="0.3">
      <c r="A6067" t="s">
        <v>5</v>
      </c>
      <c r="B6067" t="s">
        <v>30</v>
      </c>
      <c r="D6067" t="s">
        <v>15</v>
      </c>
      <c r="E6067" t="s">
        <v>92</v>
      </c>
      <c r="F6067">
        <v>33</v>
      </c>
      <c r="G6067" s="71" t="str">
        <f>VLOOKUP(Table1[[#This Row],[Week]],MonthWeek,3,FALSE)</f>
        <v>Aug</v>
      </c>
      <c r="H6067" s="72">
        <v>0.7</v>
      </c>
      <c r="I6067" s="73">
        <f>VLOOKUP(Table1[[#This Row],[Week]],WeekDays,2,FALSE)*Table1[[#This Row],[%]]*0.875</f>
        <v>1.8374999999999997</v>
      </c>
      <c r="J606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117.59999999999998</v>
      </c>
      <c r="K6067" s="72"/>
    </row>
    <row r="6068" spans="1:11" hidden="1" x14ac:dyDescent="0.3">
      <c r="A6068" t="s">
        <v>5</v>
      </c>
      <c r="B6068" t="s">
        <v>30</v>
      </c>
      <c r="D6068" t="s">
        <v>15</v>
      </c>
      <c r="E6068" t="s">
        <v>101</v>
      </c>
      <c r="F6068">
        <v>30</v>
      </c>
      <c r="G6068" s="71" t="str">
        <f>VLOOKUP(Table1[[#This Row],[Week]],MonthWeek,3,FALSE)</f>
        <v>July</v>
      </c>
      <c r="H6068" s="72">
        <v>0.6</v>
      </c>
      <c r="I6068" s="73">
        <f>VLOOKUP(Table1[[#This Row],[Week]],WeekDays,2,FALSE)*Table1[[#This Row],[%]]*0.875</f>
        <v>2.625</v>
      </c>
      <c r="J6068"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68" s="72"/>
    </row>
    <row r="6069" spans="1:11" hidden="1" x14ac:dyDescent="0.3">
      <c r="A6069" t="s">
        <v>5</v>
      </c>
      <c r="B6069" t="s">
        <v>30</v>
      </c>
      <c r="D6069" t="s">
        <v>15</v>
      </c>
      <c r="E6069" t="s">
        <v>62</v>
      </c>
      <c r="F6069">
        <v>30</v>
      </c>
      <c r="G6069" s="71" t="str">
        <f>VLOOKUP(Table1[[#This Row],[Week]],MonthWeek,3,FALSE)</f>
        <v>July</v>
      </c>
      <c r="H6069" s="72">
        <v>0.5</v>
      </c>
      <c r="I6069" s="73">
        <f>VLOOKUP(Table1[[#This Row],[Week]],WeekDays,2,FALSE)*Table1[[#This Row],[%]]*0.875</f>
        <v>2.1875</v>
      </c>
      <c r="J6069"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69" s="72"/>
    </row>
    <row r="6070" spans="1:11" hidden="1" x14ac:dyDescent="0.3">
      <c r="A6070" t="s">
        <v>5</v>
      </c>
      <c r="B6070" t="s">
        <v>30</v>
      </c>
      <c r="D6070" t="s">
        <v>15</v>
      </c>
      <c r="E6070" t="s">
        <v>38</v>
      </c>
      <c r="F6070">
        <v>30</v>
      </c>
      <c r="G6070" s="71" t="str">
        <f>VLOOKUP(Table1[[#This Row],[Week]],MonthWeek,3,FALSE)</f>
        <v>July</v>
      </c>
      <c r="H6070" s="72">
        <v>1</v>
      </c>
      <c r="I6070" s="73">
        <f>VLOOKUP(Table1[[#This Row],[Week]],WeekDays,2,FALSE)*Table1[[#This Row],[%]]*0.875</f>
        <v>4.375</v>
      </c>
      <c r="J6070"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0" s="72"/>
    </row>
    <row r="6071" spans="1:11" hidden="1" x14ac:dyDescent="0.3">
      <c r="A6071" t="s">
        <v>5</v>
      </c>
      <c r="B6071" t="s">
        <v>30</v>
      </c>
      <c r="D6071" t="s">
        <v>15</v>
      </c>
      <c r="E6071" t="s">
        <v>264</v>
      </c>
      <c r="F6071">
        <v>30</v>
      </c>
      <c r="G6071" s="71" t="str">
        <f>VLOOKUP(Table1[[#This Row],[Week]],MonthWeek,3,FALSE)</f>
        <v>July</v>
      </c>
      <c r="H6071" s="72">
        <v>1</v>
      </c>
      <c r="I6071" s="73">
        <f>VLOOKUP(Table1[[#This Row],[Week]],WeekDays,2,FALSE)*Table1[[#This Row],[%]]*0.875</f>
        <v>4.375</v>
      </c>
      <c r="J6071"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1" s="72"/>
    </row>
    <row r="6072" spans="1:11" hidden="1" x14ac:dyDescent="0.3">
      <c r="A6072" t="s">
        <v>5</v>
      </c>
      <c r="B6072" t="s">
        <v>30</v>
      </c>
      <c r="D6072" t="s">
        <v>15</v>
      </c>
      <c r="E6072" t="s">
        <v>101</v>
      </c>
      <c r="F6072">
        <v>31</v>
      </c>
      <c r="G6072" s="71" t="str">
        <f>VLOOKUP(Table1[[#This Row],[Week]],MonthWeek,3,FALSE)</f>
        <v>Aug</v>
      </c>
      <c r="H6072" s="72">
        <v>0.6</v>
      </c>
      <c r="I6072" s="73">
        <f>VLOOKUP(Table1[[#This Row],[Week]],WeekDays,2,FALSE)*Table1[[#This Row],[%]]*0.875</f>
        <v>2.625</v>
      </c>
      <c r="J6072"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2" s="72"/>
    </row>
    <row r="6073" spans="1:11" hidden="1" x14ac:dyDescent="0.3">
      <c r="A6073" t="s">
        <v>5</v>
      </c>
      <c r="B6073" t="s">
        <v>30</v>
      </c>
      <c r="D6073" t="s">
        <v>15</v>
      </c>
      <c r="E6073" t="s">
        <v>62</v>
      </c>
      <c r="F6073">
        <v>31</v>
      </c>
      <c r="G6073" s="71" t="str">
        <f>VLOOKUP(Table1[[#This Row],[Week]],MonthWeek,3,FALSE)</f>
        <v>Aug</v>
      </c>
      <c r="H6073" s="72">
        <v>0.5</v>
      </c>
      <c r="I6073" s="73">
        <f>VLOOKUP(Table1[[#This Row],[Week]],WeekDays,2,FALSE)*Table1[[#This Row],[%]]*0.875</f>
        <v>2.1875</v>
      </c>
      <c r="J6073"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3" s="72"/>
    </row>
    <row r="6074" spans="1:11" hidden="1" x14ac:dyDescent="0.3">
      <c r="A6074" t="s">
        <v>5</v>
      </c>
      <c r="B6074" t="s">
        <v>30</v>
      </c>
      <c r="D6074" t="s">
        <v>15</v>
      </c>
      <c r="E6074" t="s">
        <v>38</v>
      </c>
      <c r="F6074">
        <v>31</v>
      </c>
      <c r="G6074" s="71" t="str">
        <f>VLOOKUP(Table1[[#This Row],[Week]],MonthWeek,3,FALSE)</f>
        <v>Aug</v>
      </c>
      <c r="H6074" s="72">
        <v>1</v>
      </c>
      <c r="I6074" s="73">
        <f>VLOOKUP(Table1[[#This Row],[Week]],WeekDays,2,FALSE)*Table1[[#This Row],[%]]*0.875</f>
        <v>4.375</v>
      </c>
      <c r="J6074"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4" s="72"/>
    </row>
    <row r="6075" spans="1:11" hidden="1" x14ac:dyDescent="0.3">
      <c r="A6075" t="s">
        <v>5</v>
      </c>
      <c r="B6075" t="s">
        <v>30</v>
      </c>
      <c r="D6075" t="s">
        <v>15</v>
      </c>
      <c r="E6075" t="s">
        <v>264</v>
      </c>
      <c r="F6075">
        <v>31</v>
      </c>
      <c r="G6075" s="71" t="str">
        <f>VLOOKUP(Table1[[#This Row],[Week]],MonthWeek,3,FALSE)</f>
        <v>Aug</v>
      </c>
      <c r="H6075" s="72">
        <v>1</v>
      </c>
      <c r="I6075" s="73">
        <f>VLOOKUP(Table1[[#This Row],[Week]],WeekDays,2,FALSE)*Table1[[#This Row],[%]]*0.875</f>
        <v>4.375</v>
      </c>
      <c r="J6075"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5" s="72"/>
    </row>
    <row r="6076" spans="1:11" hidden="1" x14ac:dyDescent="0.3">
      <c r="A6076" t="s">
        <v>5</v>
      </c>
      <c r="B6076" t="s">
        <v>30</v>
      </c>
      <c r="D6076" t="s">
        <v>15</v>
      </c>
      <c r="E6076" t="s">
        <v>101</v>
      </c>
      <c r="F6076">
        <v>32</v>
      </c>
      <c r="G6076" s="71" t="str">
        <f>VLOOKUP(Table1[[#This Row],[Week]],MonthWeek,3,FALSE)</f>
        <v>Aug</v>
      </c>
      <c r="H6076" s="72">
        <v>0.6</v>
      </c>
      <c r="I6076" s="73">
        <f>VLOOKUP(Table1[[#This Row],[Week]],WeekDays,2,FALSE)*Table1[[#This Row],[%]]*0.875</f>
        <v>2.625</v>
      </c>
      <c r="J6076"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6" s="72"/>
    </row>
    <row r="6077" spans="1:11" hidden="1" x14ac:dyDescent="0.3">
      <c r="A6077" t="s">
        <v>5</v>
      </c>
      <c r="B6077" t="s">
        <v>30</v>
      </c>
      <c r="D6077" t="s">
        <v>15</v>
      </c>
      <c r="E6077" t="s">
        <v>62</v>
      </c>
      <c r="F6077">
        <v>32</v>
      </c>
      <c r="G6077" s="71" t="str">
        <f>VLOOKUP(Table1[[#This Row],[Week]],MonthWeek,3,FALSE)</f>
        <v>Aug</v>
      </c>
      <c r="H6077" s="72">
        <v>0.5</v>
      </c>
      <c r="I6077" s="73">
        <f>VLOOKUP(Table1[[#This Row],[Week]],WeekDays,2,FALSE)*Table1[[#This Row],[%]]*0.875</f>
        <v>2.1875</v>
      </c>
      <c r="J6077"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7" s="72"/>
    </row>
    <row r="6078" spans="1:11" hidden="1" x14ac:dyDescent="0.3">
      <c r="A6078" t="s">
        <v>5</v>
      </c>
      <c r="B6078" t="s">
        <v>30</v>
      </c>
      <c r="D6078" t="s">
        <v>15</v>
      </c>
      <c r="E6078" t="s">
        <v>38</v>
      </c>
      <c r="F6078">
        <v>32</v>
      </c>
      <c r="G6078" s="71" t="str">
        <f>VLOOKUP(Table1[[#This Row],[Week]],MonthWeek,3,FALSE)</f>
        <v>Aug</v>
      </c>
      <c r="H6078" s="72">
        <v>1</v>
      </c>
      <c r="I6078" s="73">
        <f>VLOOKUP(Table1[[#This Row],[Week]],WeekDays,2,FALSE)*Table1[[#This Row],[%]]*0.875</f>
        <v>4.375</v>
      </c>
      <c r="J6078"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8" s="72"/>
    </row>
    <row r="6079" spans="1:11" hidden="1" x14ac:dyDescent="0.3">
      <c r="A6079" t="s">
        <v>5</v>
      </c>
      <c r="B6079" t="s">
        <v>30</v>
      </c>
      <c r="D6079" t="s">
        <v>15</v>
      </c>
      <c r="E6079" t="s">
        <v>264</v>
      </c>
      <c r="F6079">
        <v>32</v>
      </c>
      <c r="G6079" s="71" t="str">
        <f>VLOOKUP(Table1[[#This Row],[Week]],MonthWeek,3,FALSE)</f>
        <v>Aug</v>
      </c>
      <c r="H6079" s="72">
        <v>1</v>
      </c>
      <c r="I6079" s="73">
        <f>VLOOKUP(Table1[[#This Row],[Week]],WeekDays,2,FALSE)*Table1[[#This Row],[%]]*0.875</f>
        <v>4.375</v>
      </c>
      <c r="J6079"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79" s="72"/>
    </row>
    <row r="6080" spans="1:11" hidden="1" x14ac:dyDescent="0.3">
      <c r="A6080" t="s">
        <v>5</v>
      </c>
      <c r="B6080" t="s">
        <v>30</v>
      </c>
      <c r="D6080" t="s">
        <v>15</v>
      </c>
      <c r="E6080" t="s">
        <v>101</v>
      </c>
      <c r="F6080">
        <v>33</v>
      </c>
      <c r="G6080" s="71" t="str">
        <f>VLOOKUP(Table1[[#This Row],[Week]],MonthWeek,3,FALSE)</f>
        <v>Aug</v>
      </c>
      <c r="H6080" s="72">
        <v>0.6</v>
      </c>
      <c r="I6080" s="73">
        <f>VLOOKUP(Table1[[#This Row],[Week]],WeekDays,2,FALSE)*Table1[[#This Row],[%]]*0.875</f>
        <v>1.5749999999999997</v>
      </c>
      <c r="J6080"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80" s="72"/>
    </row>
    <row r="6081" spans="1:11" hidden="1" x14ac:dyDescent="0.3">
      <c r="A6081" t="s">
        <v>5</v>
      </c>
      <c r="B6081" t="s">
        <v>30</v>
      </c>
      <c r="D6081" t="s">
        <v>15</v>
      </c>
      <c r="E6081" t="s">
        <v>62</v>
      </c>
      <c r="F6081">
        <v>33</v>
      </c>
      <c r="G6081" s="71" t="str">
        <f>VLOOKUP(Table1[[#This Row],[Week]],MonthWeek,3,FALSE)</f>
        <v>Aug</v>
      </c>
      <c r="H6081" s="72">
        <v>0.5</v>
      </c>
      <c r="I6081" s="73">
        <f>VLOOKUP(Table1[[#This Row],[Week]],WeekDays,2,FALSE)*Table1[[#This Row],[%]]*0.875</f>
        <v>1.3125</v>
      </c>
      <c r="J6081"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81" s="72"/>
    </row>
    <row r="6082" spans="1:11" hidden="1" x14ac:dyDescent="0.3">
      <c r="A6082" t="s">
        <v>5</v>
      </c>
      <c r="B6082" t="s">
        <v>30</v>
      </c>
      <c r="D6082" t="s">
        <v>15</v>
      </c>
      <c r="E6082" t="s">
        <v>38</v>
      </c>
      <c r="F6082">
        <v>33</v>
      </c>
      <c r="G6082" s="71" t="str">
        <f>VLOOKUP(Table1[[#This Row],[Week]],MonthWeek,3,FALSE)</f>
        <v>Aug</v>
      </c>
      <c r="H6082" s="72">
        <v>1</v>
      </c>
      <c r="I6082" s="73">
        <f>VLOOKUP(Table1[[#This Row],[Week]],WeekDays,2,FALSE)*Table1[[#This Row],[%]]*0.875</f>
        <v>2.625</v>
      </c>
      <c r="J6082"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82" s="72"/>
    </row>
    <row r="6083" spans="1:11" hidden="1" x14ac:dyDescent="0.3">
      <c r="A6083" t="s">
        <v>5</v>
      </c>
      <c r="B6083" t="s">
        <v>30</v>
      </c>
      <c r="D6083" t="s">
        <v>15</v>
      </c>
      <c r="E6083" t="s">
        <v>264</v>
      </c>
      <c r="F6083">
        <v>33</v>
      </c>
      <c r="G6083" s="71" t="str">
        <f>VLOOKUP(Table1[[#This Row],[Week]],MonthWeek,3,FALSE)</f>
        <v>Aug</v>
      </c>
      <c r="H6083" s="72">
        <v>1</v>
      </c>
      <c r="I6083" s="73">
        <f>VLOOKUP(Table1[[#This Row],[Week]],WeekDays,2,FALSE)*Table1[[#This Row],[%]]*0.875</f>
        <v>2.625</v>
      </c>
      <c r="J6083"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083" s="72"/>
    </row>
    <row r="6084" spans="1:11" hidden="1" x14ac:dyDescent="0.3">
      <c r="A6084" t="s">
        <v>5</v>
      </c>
      <c r="B6084" t="s">
        <v>76</v>
      </c>
      <c r="D6084" t="s">
        <v>19</v>
      </c>
      <c r="E6084" t="s">
        <v>39</v>
      </c>
      <c r="F6084">
        <v>30</v>
      </c>
      <c r="G6084" s="71" t="str">
        <f>VLOOKUP(Table1[[#This Row],[Week]],MonthWeek,3,FALSE)</f>
        <v>July</v>
      </c>
      <c r="H6084" s="72">
        <v>0.25</v>
      </c>
      <c r="I6084" s="73" t="e">
        <v>#VALUE!</v>
      </c>
      <c r="J6084" s="74" t="e">
        <v>#VALUE!</v>
      </c>
      <c r="K6084" s="72"/>
    </row>
    <row r="6085" spans="1:11" hidden="1" x14ac:dyDescent="0.3">
      <c r="A6085" t="s">
        <v>5</v>
      </c>
      <c r="B6085" t="s">
        <v>76</v>
      </c>
      <c r="D6085" t="s">
        <v>19</v>
      </c>
      <c r="E6085" t="s">
        <v>39</v>
      </c>
      <c r="F6085">
        <v>31</v>
      </c>
      <c r="G6085" s="71" t="str">
        <f>VLOOKUP(Table1[[#This Row],[Week]],MonthWeek,3,FALSE)</f>
        <v>Aug</v>
      </c>
      <c r="H6085" s="72">
        <v>0.25</v>
      </c>
      <c r="I6085" s="73" t="e">
        <v>#VALUE!</v>
      </c>
      <c r="J6085" s="74" t="e">
        <v>#VALUE!</v>
      </c>
      <c r="K6085" s="72"/>
    </row>
    <row r="6086" spans="1:11" hidden="1" x14ac:dyDescent="0.3">
      <c r="A6086" t="s">
        <v>5</v>
      </c>
      <c r="B6086" t="s">
        <v>76</v>
      </c>
      <c r="D6086" t="s">
        <v>19</v>
      </c>
      <c r="E6086" t="s">
        <v>39</v>
      </c>
      <c r="F6086">
        <v>32</v>
      </c>
      <c r="G6086" s="71" t="str">
        <f>VLOOKUP(Table1[[#This Row],[Week]],MonthWeek,3,FALSE)</f>
        <v>Aug</v>
      </c>
      <c r="H6086" s="72">
        <v>0</v>
      </c>
      <c r="I6086" s="73" t="e">
        <v>#VALUE!</v>
      </c>
      <c r="J6086" s="74" t="e">
        <v>#VALUE!</v>
      </c>
      <c r="K6086" s="72"/>
    </row>
    <row r="6087" spans="1:11" hidden="1" x14ac:dyDescent="0.3">
      <c r="A6087" t="s">
        <v>5</v>
      </c>
      <c r="B6087" t="s">
        <v>76</v>
      </c>
      <c r="D6087" t="s">
        <v>19</v>
      </c>
      <c r="E6087" t="s">
        <v>39</v>
      </c>
      <c r="F6087">
        <v>33</v>
      </c>
      <c r="G6087" s="71" t="str">
        <f>VLOOKUP(Table1[[#This Row],[Week]],MonthWeek,3,FALSE)</f>
        <v>Aug</v>
      </c>
      <c r="H6087" s="72">
        <v>0</v>
      </c>
      <c r="I6087" s="73" t="e">
        <v>#VALUE!</v>
      </c>
      <c r="J6087" s="74" t="e">
        <v>#VALUE!</v>
      </c>
      <c r="K6087" s="72"/>
    </row>
    <row r="6088" spans="1:11" hidden="1" x14ac:dyDescent="0.3">
      <c r="A6088" t="s">
        <v>5</v>
      </c>
      <c r="B6088" t="s">
        <v>76</v>
      </c>
      <c r="D6088" t="s">
        <v>15</v>
      </c>
      <c r="E6088" t="s">
        <v>134</v>
      </c>
      <c r="F6088">
        <v>30</v>
      </c>
      <c r="G6088" s="71" t="str">
        <f>VLOOKUP(Table1[[#This Row],[Week]],MonthWeek,3,FALSE)</f>
        <v>July</v>
      </c>
      <c r="H6088" s="72">
        <v>1</v>
      </c>
      <c r="I6088" s="73">
        <f>VLOOKUP(Table1[[#This Row],[Week]],WeekDays,2,FALSE)*Table1[[#This Row],[%]]*0.875</f>
        <v>4.375</v>
      </c>
      <c r="J608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088" s="72"/>
    </row>
    <row r="6089" spans="1:11" hidden="1" x14ac:dyDescent="0.3">
      <c r="A6089" t="s">
        <v>5</v>
      </c>
      <c r="B6089" t="s">
        <v>76</v>
      </c>
      <c r="D6089" t="s">
        <v>15</v>
      </c>
      <c r="E6089" t="s">
        <v>78</v>
      </c>
      <c r="F6089">
        <v>30</v>
      </c>
      <c r="G6089" s="71" t="str">
        <f>VLOOKUP(Table1[[#This Row],[Week]],MonthWeek,3,FALSE)</f>
        <v>July</v>
      </c>
      <c r="H6089" s="72">
        <v>1</v>
      </c>
      <c r="I6089" s="73">
        <f>VLOOKUP(Table1[[#This Row],[Week]],WeekDays,2,FALSE)*Table1[[#This Row],[%]]*0.875</f>
        <v>4.375</v>
      </c>
      <c r="J608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089" s="72"/>
    </row>
    <row r="6090" spans="1:11" hidden="1" x14ac:dyDescent="0.3">
      <c r="A6090" t="s">
        <v>5</v>
      </c>
      <c r="B6090" t="s">
        <v>76</v>
      </c>
      <c r="D6090" t="s">
        <v>15</v>
      </c>
      <c r="E6090" t="s">
        <v>37</v>
      </c>
      <c r="F6090">
        <v>30</v>
      </c>
      <c r="G6090" s="71" t="str">
        <f>VLOOKUP(Table1[[#This Row],[Week]],MonthWeek,3,FALSE)</f>
        <v>July</v>
      </c>
      <c r="H6090" s="72">
        <v>0.4</v>
      </c>
      <c r="I6090" s="73">
        <f>VLOOKUP(Table1[[#This Row],[Week]],WeekDays,2,FALSE)*Table1[[#This Row],[%]]*0.875</f>
        <v>1.75</v>
      </c>
      <c r="J609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090" s="72"/>
    </row>
    <row r="6091" spans="1:11" hidden="1" x14ac:dyDescent="0.3">
      <c r="A6091" t="s">
        <v>5</v>
      </c>
      <c r="B6091" t="s">
        <v>76</v>
      </c>
      <c r="D6091" t="s">
        <v>15</v>
      </c>
      <c r="E6091" t="s">
        <v>92</v>
      </c>
      <c r="F6091">
        <v>30</v>
      </c>
      <c r="G6091" s="71" t="str">
        <f>VLOOKUP(Table1[[#This Row],[Week]],MonthWeek,3,FALSE)</f>
        <v>July</v>
      </c>
      <c r="H6091" s="72">
        <v>1</v>
      </c>
      <c r="I6091" s="73">
        <f>VLOOKUP(Table1[[#This Row],[Week]],WeekDays,2,FALSE)*Table1[[#This Row],[%]]*0.875</f>
        <v>4.375</v>
      </c>
      <c r="J609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091" s="72"/>
    </row>
    <row r="6092" spans="1:11" hidden="1" x14ac:dyDescent="0.3">
      <c r="A6092" t="s">
        <v>5</v>
      </c>
      <c r="B6092" t="s">
        <v>76</v>
      </c>
      <c r="D6092" t="s">
        <v>15</v>
      </c>
      <c r="E6092" t="s">
        <v>134</v>
      </c>
      <c r="F6092">
        <v>31</v>
      </c>
      <c r="G6092" s="71" t="str">
        <f>VLOOKUP(Table1[[#This Row],[Week]],MonthWeek,3,FALSE)</f>
        <v>Aug</v>
      </c>
      <c r="H6092" s="72">
        <v>1</v>
      </c>
      <c r="I6092" s="73">
        <f>VLOOKUP(Table1[[#This Row],[Week]],WeekDays,2,FALSE)*Table1[[#This Row],[%]]*0.875</f>
        <v>4.375</v>
      </c>
      <c r="J609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092" s="72"/>
    </row>
    <row r="6093" spans="1:11" hidden="1" x14ac:dyDescent="0.3">
      <c r="A6093" t="s">
        <v>5</v>
      </c>
      <c r="B6093" t="s">
        <v>76</v>
      </c>
      <c r="D6093" t="s">
        <v>15</v>
      </c>
      <c r="E6093" t="s">
        <v>78</v>
      </c>
      <c r="F6093">
        <v>31</v>
      </c>
      <c r="G6093" s="71" t="str">
        <f>VLOOKUP(Table1[[#This Row],[Week]],MonthWeek,3,FALSE)</f>
        <v>Aug</v>
      </c>
      <c r="H6093" s="72">
        <v>1</v>
      </c>
      <c r="I6093" s="73">
        <f>VLOOKUP(Table1[[#This Row],[Week]],WeekDays,2,FALSE)*Table1[[#This Row],[%]]*0.875</f>
        <v>4.375</v>
      </c>
      <c r="J609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093" s="72"/>
    </row>
    <row r="6094" spans="1:11" hidden="1" x14ac:dyDescent="0.3">
      <c r="A6094" t="s">
        <v>5</v>
      </c>
      <c r="B6094" t="s">
        <v>76</v>
      </c>
      <c r="D6094" t="s">
        <v>15</v>
      </c>
      <c r="E6094" t="s">
        <v>37</v>
      </c>
      <c r="F6094">
        <v>31</v>
      </c>
      <c r="G6094" s="71" t="str">
        <f>VLOOKUP(Table1[[#This Row],[Week]],MonthWeek,3,FALSE)</f>
        <v>Aug</v>
      </c>
      <c r="H6094" s="72">
        <v>0.4</v>
      </c>
      <c r="I6094" s="73">
        <f>VLOOKUP(Table1[[#This Row],[Week]],WeekDays,2,FALSE)*Table1[[#This Row],[%]]*0.875</f>
        <v>1.75</v>
      </c>
      <c r="J609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094" s="72"/>
    </row>
    <row r="6095" spans="1:11" hidden="1" x14ac:dyDescent="0.3">
      <c r="A6095" t="s">
        <v>5</v>
      </c>
      <c r="B6095" t="s">
        <v>76</v>
      </c>
      <c r="D6095" t="s">
        <v>15</v>
      </c>
      <c r="E6095" t="s">
        <v>92</v>
      </c>
      <c r="F6095">
        <v>31</v>
      </c>
      <c r="G6095" s="71" t="str">
        <f>VLOOKUP(Table1[[#This Row],[Week]],MonthWeek,3,FALSE)</f>
        <v>Aug</v>
      </c>
      <c r="H6095" s="72">
        <v>1</v>
      </c>
      <c r="I6095" s="73">
        <f>VLOOKUP(Table1[[#This Row],[Week]],WeekDays,2,FALSE)*Table1[[#This Row],[%]]*0.875</f>
        <v>4.375</v>
      </c>
      <c r="J609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095" s="72"/>
    </row>
    <row r="6096" spans="1:11" hidden="1" x14ac:dyDescent="0.3">
      <c r="A6096" t="s">
        <v>5</v>
      </c>
      <c r="B6096" t="s">
        <v>76</v>
      </c>
      <c r="D6096" t="s">
        <v>17</v>
      </c>
      <c r="E6096" t="s">
        <v>118</v>
      </c>
      <c r="F6096">
        <v>30</v>
      </c>
      <c r="G6096" s="71" t="str">
        <f>VLOOKUP(Table1[[#This Row],[Week]],MonthWeek,3,FALSE)</f>
        <v>July</v>
      </c>
      <c r="H6096" s="72">
        <v>0.5</v>
      </c>
      <c r="I6096" s="73">
        <f>VLOOKUP(Table1[[#This Row],[Week]],WeekDays,2,FALSE)*Table1[[#This Row],[%]]*0.875</f>
        <v>2.1875</v>
      </c>
      <c r="J609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096" s="72"/>
    </row>
    <row r="6097" spans="1:11" hidden="1" x14ac:dyDescent="0.3">
      <c r="A6097" t="s">
        <v>5</v>
      </c>
      <c r="B6097" t="s">
        <v>76</v>
      </c>
      <c r="D6097" t="s">
        <v>17</v>
      </c>
      <c r="E6097" t="s">
        <v>118</v>
      </c>
      <c r="F6097">
        <v>31</v>
      </c>
      <c r="G6097" s="71" t="str">
        <f>VLOOKUP(Table1[[#This Row],[Week]],MonthWeek,3,FALSE)</f>
        <v>Aug</v>
      </c>
      <c r="H6097" s="72">
        <v>0.5</v>
      </c>
      <c r="I6097" s="73">
        <f>VLOOKUP(Table1[[#This Row],[Week]],WeekDays,2,FALSE)*Table1[[#This Row],[%]]*0.875</f>
        <v>2.1875</v>
      </c>
      <c r="J609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097" s="72"/>
    </row>
    <row r="6098" spans="1:11" hidden="1" x14ac:dyDescent="0.3">
      <c r="A6098" t="s">
        <v>5</v>
      </c>
      <c r="B6098" t="s">
        <v>76</v>
      </c>
      <c r="D6098" t="s">
        <v>17</v>
      </c>
      <c r="E6098" t="s">
        <v>79</v>
      </c>
      <c r="F6098">
        <v>30</v>
      </c>
      <c r="G6098" s="71" t="str">
        <f>VLOOKUP(Table1[[#This Row],[Week]],MonthWeek,3,FALSE)</f>
        <v>July</v>
      </c>
      <c r="H6098" s="72">
        <v>1</v>
      </c>
      <c r="I6098" s="73">
        <f>VLOOKUP(Table1[[#This Row],[Week]],WeekDays,2,FALSE)*Table1[[#This Row],[%]]*0.875</f>
        <v>4.375</v>
      </c>
      <c r="J609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098" s="72"/>
    </row>
    <row r="6099" spans="1:11" hidden="1" x14ac:dyDescent="0.3">
      <c r="A6099" t="s">
        <v>5</v>
      </c>
      <c r="B6099" t="s">
        <v>76</v>
      </c>
      <c r="D6099" t="s">
        <v>17</v>
      </c>
      <c r="E6099" t="s">
        <v>79</v>
      </c>
      <c r="F6099">
        <v>31</v>
      </c>
      <c r="G6099" s="71" t="str">
        <f>VLOOKUP(Table1[[#This Row],[Week]],MonthWeek,3,FALSE)</f>
        <v>Aug</v>
      </c>
      <c r="H6099" s="72">
        <v>1</v>
      </c>
      <c r="I6099" s="73">
        <f>VLOOKUP(Table1[[#This Row],[Week]],WeekDays,2,FALSE)*Table1[[#This Row],[%]]*0.875</f>
        <v>4.375</v>
      </c>
      <c r="J609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099" s="72"/>
    </row>
    <row r="6100" spans="1:11" hidden="1" x14ac:dyDescent="0.3">
      <c r="A6100" t="s">
        <v>5</v>
      </c>
      <c r="B6100" t="s">
        <v>76</v>
      </c>
      <c r="D6100" t="s">
        <v>17</v>
      </c>
      <c r="E6100" t="s">
        <v>72</v>
      </c>
      <c r="F6100">
        <v>30</v>
      </c>
      <c r="G6100" s="71" t="str">
        <f>VLOOKUP(Table1[[#This Row],[Week]],MonthWeek,3,FALSE)</f>
        <v>July</v>
      </c>
      <c r="H6100" s="72">
        <v>0.75</v>
      </c>
      <c r="I6100" s="73">
        <f>VLOOKUP(Table1[[#This Row],[Week]],WeekDays,2,FALSE)*Table1[[#This Row],[%]]*0.875</f>
        <v>3.28125</v>
      </c>
      <c r="J610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262.5</v>
      </c>
      <c r="K6100" s="72"/>
    </row>
    <row r="6101" spans="1:11" hidden="1" x14ac:dyDescent="0.3">
      <c r="A6101" t="s">
        <v>5</v>
      </c>
      <c r="B6101" t="s">
        <v>76</v>
      </c>
      <c r="D6101" t="s">
        <v>17</v>
      </c>
      <c r="E6101" t="s">
        <v>72</v>
      </c>
      <c r="F6101">
        <v>31</v>
      </c>
      <c r="G6101" s="71" t="str">
        <f>VLOOKUP(Table1[[#This Row],[Week]],MonthWeek,3,FALSE)</f>
        <v>Aug</v>
      </c>
      <c r="H6101" s="72">
        <v>0.75</v>
      </c>
      <c r="I6101" s="73">
        <f>VLOOKUP(Table1[[#This Row],[Week]],WeekDays,2,FALSE)*Table1[[#This Row],[%]]*0.875</f>
        <v>3.28125</v>
      </c>
      <c r="J610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262.5</v>
      </c>
      <c r="K6101" s="72"/>
    </row>
    <row r="6102" spans="1:11" hidden="1" x14ac:dyDescent="0.3">
      <c r="A6102" t="s">
        <v>4</v>
      </c>
      <c r="B6102" t="s">
        <v>265</v>
      </c>
      <c r="D6102" t="s">
        <v>19</v>
      </c>
      <c r="E6102" t="s">
        <v>102</v>
      </c>
      <c r="F6102">
        <v>30</v>
      </c>
      <c r="G6102" s="71" t="str">
        <f>VLOOKUP(Table1[[#This Row],[Week]],MonthWeek,3,FALSE)</f>
        <v>July</v>
      </c>
      <c r="H6102" s="72">
        <v>0.3</v>
      </c>
      <c r="I6102" s="73">
        <f>VLOOKUP(Table1[[#This Row],[Week]],WeekDays,2,FALSE)*Table1[[#This Row],[%]]*0.875</f>
        <v>1.3125</v>
      </c>
      <c r="J610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102" s="72"/>
    </row>
    <row r="6103" spans="1:11" hidden="1" x14ac:dyDescent="0.3">
      <c r="A6103" t="s">
        <v>4</v>
      </c>
      <c r="B6103" t="s">
        <v>265</v>
      </c>
      <c r="D6103" t="s">
        <v>19</v>
      </c>
      <c r="E6103" t="s">
        <v>39</v>
      </c>
      <c r="F6103">
        <v>30</v>
      </c>
      <c r="G6103" s="71" t="str">
        <f>VLOOKUP(Table1[[#This Row],[Week]],MonthWeek,3,FALSE)</f>
        <v>July</v>
      </c>
      <c r="H6103" s="72">
        <v>0.3</v>
      </c>
      <c r="I6103" s="73">
        <f>VLOOKUP(Table1[[#This Row],[Week]],WeekDays,2,FALSE)*Table1[[#This Row],[%]]*0.875</f>
        <v>1.3125</v>
      </c>
      <c r="J610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103" s="72"/>
    </row>
    <row r="6104" spans="1:11" hidden="1" x14ac:dyDescent="0.3">
      <c r="A6104" t="s">
        <v>4</v>
      </c>
      <c r="B6104" t="s">
        <v>265</v>
      </c>
      <c r="D6104" t="s">
        <v>19</v>
      </c>
      <c r="E6104" t="s">
        <v>266</v>
      </c>
      <c r="F6104">
        <v>30</v>
      </c>
      <c r="G6104" s="71" t="str">
        <f>VLOOKUP(Table1[[#This Row],[Week]],MonthWeek,3,FALSE)</f>
        <v>July</v>
      </c>
      <c r="H6104" s="72">
        <v>0.9</v>
      </c>
      <c r="I6104" s="73">
        <f>VLOOKUP(Table1[[#This Row],[Week]],WeekDays,2,FALSE)*Table1[[#This Row],[%]]*0.875</f>
        <v>3.9375</v>
      </c>
      <c r="J6104"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104" s="72"/>
    </row>
    <row r="6105" spans="1:11" hidden="1" x14ac:dyDescent="0.3">
      <c r="A6105" t="s">
        <v>4</v>
      </c>
      <c r="B6105" t="s">
        <v>265</v>
      </c>
      <c r="D6105" t="s">
        <v>19</v>
      </c>
      <c r="E6105" t="s">
        <v>119</v>
      </c>
      <c r="F6105">
        <v>30</v>
      </c>
      <c r="G6105" s="71" t="str">
        <f>VLOOKUP(Table1[[#This Row],[Week]],MonthWeek,3,FALSE)</f>
        <v>July</v>
      </c>
      <c r="H6105" s="72">
        <v>0.1</v>
      </c>
      <c r="I6105" s="73">
        <f>VLOOKUP(Table1[[#This Row],[Week]],WeekDays,2,FALSE)*Table1[[#This Row],[%]]*0.875</f>
        <v>0.4375</v>
      </c>
      <c r="J610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105" s="72"/>
    </row>
    <row r="6106" spans="1:11" hidden="1" x14ac:dyDescent="0.3">
      <c r="A6106" t="s">
        <v>4</v>
      </c>
      <c r="B6106" t="s">
        <v>265</v>
      </c>
      <c r="D6106" t="s">
        <v>19</v>
      </c>
      <c r="E6106" t="s">
        <v>102</v>
      </c>
      <c r="F6106">
        <v>31</v>
      </c>
      <c r="G6106" s="71" t="str">
        <f>VLOOKUP(Table1[[#This Row],[Week]],MonthWeek,3,FALSE)</f>
        <v>Aug</v>
      </c>
      <c r="H6106" s="72">
        <v>0.3</v>
      </c>
      <c r="I6106" s="73">
        <f>VLOOKUP(Table1[[#This Row],[Week]],WeekDays,2,FALSE)*Table1[[#This Row],[%]]*0.875</f>
        <v>1.3125</v>
      </c>
      <c r="J610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106" s="72"/>
    </row>
    <row r="6107" spans="1:11" hidden="1" x14ac:dyDescent="0.3">
      <c r="A6107" t="s">
        <v>4</v>
      </c>
      <c r="B6107" t="s">
        <v>265</v>
      </c>
      <c r="D6107" t="s">
        <v>19</v>
      </c>
      <c r="E6107" t="s">
        <v>39</v>
      </c>
      <c r="F6107">
        <v>31</v>
      </c>
      <c r="G6107" s="71" t="str">
        <f>VLOOKUP(Table1[[#This Row],[Week]],MonthWeek,3,FALSE)</f>
        <v>Aug</v>
      </c>
      <c r="H6107" s="72">
        <v>0.3</v>
      </c>
      <c r="I6107" s="73">
        <f>VLOOKUP(Table1[[#This Row],[Week]],WeekDays,2,FALSE)*Table1[[#This Row],[%]]*0.875</f>
        <v>1.3125</v>
      </c>
      <c r="J610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107" s="72"/>
    </row>
    <row r="6108" spans="1:11" hidden="1" x14ac:dyDescent="0.3">
      <c r="A6108" t="s">
        <v>4</v>
      </c>
      <c r="B6108" t="s">
        <v>265</v>
      </c>
      <c r="D6108" t="s">
        <v>19</v>
      </c>
      <c r="E6108" t="s">
        <v>266</v>
      </c>
      <c r="F6108">
        <v>31</v>
      </c>
      <c r="G6108" s="71" t="str">
        <f>VLOOKUP(Table1[[#This Row],[Week]],MonthWeek,3,FALSE)</f>
        <v>Aug</v>
      </c>
      <c r="H6108" s="72">
        <v>0.9</v>
      </c>
      <c r="I6108" s="73">
        <f>VLOOKUP(Table1[[#This Row],[Week]],WeekDays,2,FALSE)*Table1[[#This Row],[%]]*0.875</f>
        <v>3.9375</v>
      </c>
      <c r="J6108"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108" s="72"/>
    </row>
    <row r="6109" spans="1:11" hidden="1" x14ac:dyDescent="0.3">
      <c r="A6109" t="s">
        <v>4</v>
      </c>
      <c r="B6109" t="s">
        <v>265</v>
      </c>
      <c r="D6109" t="s">
        <v>19</v>
      </c>
      <c r="E6109" t="s">
        <v>119</v>
      </c>
      <c r="F6109">
        <v>31</v>
      </c>
      <c r="G6109" s="71" t="str">
        <f>VLOOKUP(Table1[[#This Row],[Week]],MonthWeek,3,FALSE)</f>
        <v>Aug</v>
      </c>
      <c r="H6109" s="72">
        <v>0.1</v>
      </c>
      <c r="I6109" s="73">
        <f>VLOOKUP(Table1[[#This Row],[Week]],WeekDays,2,FALSE)*Table1[[#This Row],[%]]*0.875</f>
        <v>0.4375</v>
      </c>
      <c r="J610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109" s="72"/>
    </row>
    <row r="6110" spans="1:11" hidden="1" x14ac:dyDescent="0.3">
      <c r="A6110" t="s">
        <v>4</v>
      </c>
      <c r="B6110" t="s">
        <v>265</v>
      </c>
      <c r="D6110" t="s">
        <v>19</v>
      </c>
      <c r="E6110" t="s">
        <v>102</v>
      </c>
      <c r="F6110">
        <v>32</v>
      </c>
      <c r="G6110" s="71" t="str">
        <f>VLOOKUP(Table1[[#This Row],[Week]],MonthWeek,3,FALSE)</f>
        <v>Aug</v>
      </c>
      <c r="H6110" s="72">
        <v>0.4</v>
      </c>
      <c r="I6110" s="73">
        <f>VLOOKUP(Table1[[#This Row],[Week]],WeekDays,2,FALSE)*Table1[[#This Row],[%]]*0.875</f>
        <v>1.75</v>
      </c>
      <c r="J611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110" s="72"/>
    </row>
    <row r="6111" spans="1:11" hidden="1" x14ac:dyDescent="0.3">
      <c r="A6111" t="s">
        <v>4</v>
      </c>
      <c r="B6111" t="s">
        <v>265</v>
      </c>
      <c r="D6111" t="s">
        <v>19</v>
      </c>
      <c r="E6111" t="s">
        <v>39</v>
      </c>
      <c r="F6111">
        <v>32</v>
      </c>
      <c r="G6111" s="71" t="str">
        <f>VLOOKUP(Table1[[#This Row],[Week]],MonthWeek,3,FALSE)</f>
        <v>Aug</v>
      </c>
      <c r="H6111" s="72">
        <v>0.3</v>
      </c>
      <c r="I6111" s="73">
        <f>VLOOKUP(Table1[[#This Row],[Week]],WeekDays,2,FALSE)*Table1[[#This Row],[%]]*0.875</f>
        <v>1.3125</v>
      </c>
      <c r="J611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111" s="72"/>
    </row>
    <row r="6112" spans="1:11" hidden="1" x14ac:dyDescent="0.3">
      <c r="A6112" t="s">
        <v>4</v>
      </c>
      <c r="B6112" t="s">
        <v>265</v>
      </c>
      <c r="D6112" t="s">
        <v>19</v>
      </c>
      <c r="E6112" t="s">
        <v>266</v>
      </c>
      <c r="F6112">
        <v>32</v>
      </c>
      <c r="G6112" s="71" t="str">
        <f>VLOOKUP(Table1[[#This Row],[Week]],MonthWeek,3,FALSE)</f>
        <v>Aug</v>
      </c>
      <c r="H6112" s="72">
        <v>0.9</v>
      </c>
      <c r="I6112" s="73">
        <f>VLOOKUP(Table1[[#This Row],[Week]],WeekDays,2,FALSE)*Table1[[#This Row],[%]]*0.875</f>
        <v>3.9375</v>
      </c>
      <c r="J6112"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112" s="72"/>
    </row>
    <row r="6113" spans="1:11" hidden="1" x14ac:dyDescent="0.3">
      <c r="A6113" t="s">
        <v>4</v>
      </c>
      <c r="B6113" t="s">
        <v>265</v>
      </c>
      <c r="D6113" t="s">
        <v>19</v>
      </c>
      <c r="E6113" t="s">
        <v>119</v>
      </c>
      <c r="F6113">
        <v>32</v>
      </c>
      <c r="G6113" s="71" t="str">
        <f>VLOOKUP(Table1[[#This Row],[Week]],MonthWeek,3,FALSE)</f>
        <v>Aug</v>
      </c>
      <c r="H6113" s="72">
        <v>0.1</v>
      </c>
      <c r="I6113" s="73">
        <f>VLOOKUP(Table1[[#This Row],[Week]],WeekDays,2,FALSE)*Table1[[#This Row],[%]]*0.875</f>
        <v>0.4375</v>
      </c>
      <c r="J611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113" s="72"/>
    </row>
    <row r="6114" spans="1:11" hidden="1" x14ac:dyDescent="0.3">
      <c r="A6114" t="s">
        <v>4</v>
      </c>
      <c r="B6114" t="s">
        <v>265</v>
      </c>
      <c r="D6114" t="s">
        <v>19</v>
      </c>
      <c r="E6114" t="s">
        <v>102</v>
      </c>
      <c r="F6114">
        <v>33</v>
      </c>
      <c r="G6114" s="71" t="str">
        <f>VLOOKUP(Table1[[#This Row],[Week]],MonthWeek,3,FALSE)</f>
        <v>Aug</v>
      </c>
      <c r="H6114" s="72">
        <v>0.4</v>
      </c>
      <c r="I6114" s="73">
        <f>VLOOKUP(Table1[[#This Row],[Week]],WeekDays,2,FALSE)*Table1[[#This Row],[%]]*0.875</f>
        <v>1.0500000000000003</v>
      </c>
      <c r="J611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75.600000000000023</v>
      </c>
      <c r="K6114" s="72"/>
    </row>
    <row r="6115" spans="1:11" hidden="1" x14ac:dyDescent="0.3">
      <c r="A6115" t="s">
        <v>4</v>
      </c>
      <c r="B6115" t="s">
        <v>265</v>
      </c>
      <c r="D6115" t="s">
        <v>19</v>
      </c>
      <c r="E6115" t="s">
        <v>39</v>
      </c>
      <c r="F6115">
        <v>33</v>
      </c>
      <c r="G6115" s="71" t="str">
        <f>VLOOKUP(Table1[[#This Row],[Week]],MonthWeek,3,FALSE)</f>
        <v>Aug</v>
      </c>
      <c r="H6115" s="72">
        <v>0.3</v>
      </c>
      <c r="I6115" s="73">
        <f>VLOOKUP(Table1[[#This Row],[Week]],WeekDays,2,FALSE)*Table1[[#This Row],[%]]*0.875</f>
        <v>0.78749999999999987</v>
      </c>
      <c r="J611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50.399999999999991</v>
      </c>
      <c r="K6115" s="72"/>
    </row>
    <row r="6116" spans="1:11" hidden="1" x14ac:dyDescent="0.3">
      <c r="A6116" t="s">
        <v>4</v>
      </c>
      <c r="B6116" t="s">
        <v>265</v>
      </c>
      <c r="D6116" t="s">
        <v>19</v>
      </c>
      <c r="E6116" t="s">
        <v>266</v>
      </c>
      <c r="F6116">
        <v>33</v>
      </c>
      <c r="G6116" s="71" t="str">
        <f>VLOOKUP(Table1[[#This Row],[Week]],MonthWeek,3,FALSE)</f>
        <v>Aug</v>
      </c>
      <c r="H6116" s="72">
        <v>0.9</v>
      </c>
      <c r="I6116" s="73">
        <f>VLOOKUP(Table1[[#This Row],[Week]],WeekDays,2,FALSE)*Table1[[#This Row],[%]]*0.875</f>
        <v>2.3625000000000003</v>
      </c>
      <c r="J6116"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116" s="72"/>
    </row>
    <row r="6117" spans="1:11" hidden="1" x14ac:dyDescent="0.3">
      <c r="A6117" t="s">
        <v>4</v>
      </c>
      <c r="B6117" t="s">
        <v>265</v>
      </c>
      <c r="D6117" t="s">
        <v>19</v>
      </c>
      <c r="E6117" t="s">
        <v>119</v>
      </c>
      <c r="F6117">
        <v>33</v>
      </c>
      <c r="G6117" s="71" t="str">
        <f>VLOOKUP(Table1[[#This Row],[Week]],MonthWeek,3,FALSE)</f>
        <v>Aug</v>
      </c>
      <c r="H6117" s="72">
        <v>0.1</v>
      </c>
      <c r="I6117" s="73">
        <f>VLOOKUP(Table1[[#This Row],[Week]],WeekDays,2,FALSE)*Table1[[#This Row],[%]]*0.875</f>
        <v>0.26250000000000007</v>
      </c>
      <c r="J611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18.900000000000006</v>
      </c>
      <c r="K6117" s="72"/>
    </row>
    <row r="6118" spans="1:11" hidden="1" x14ac:dyDescent="0.3">
      <c r="A6118" t="s">
        <v>4</v>
      </c>
      <c r="B6118" t="s">
        <v>265</v>
      </c>
      <c r="D6118" t="s">
        <v>15</v>
      </c>
      <c r="E6118" t="s">
        <v>37</v>
      </c>
      <c r="F6118">
        <v>30</v>
      </c>
      <c r="G6118" s="71" t="str">
        <f>VLOOKUP(Table1[[#This Row],[Week]],MonthWeek,3,FALSE)</f>
        <v>July</v>
      </c>
      <c r="H6118" s="72">
        <v>0.2</v>
      </c>
      <c r="I6118" s="73">
        <f>VLOOKUP(Table1[[#This Row],[Week]],WeekDays,2,FALSE)*Table1[[#This Row],[%]]*0.875</f>
        <v>0.875</v>
      </c>
      <c r="J611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118" s="72"/>
    </row>
    <row r="6119" spans="1:11" hidden="1" x14ac:dyDescent="0.3">
      <c r="A6119" t="s">
        <v>4</v>
      </c>
      <c r="B6119" t="s">
        <v>265</v>
      </c>
      <c r="D6119" t="s">
        <v>15</v>
      </c>
      <c r="E6119" t="s">
        <v>133</v>
      </c>
      <c r="F6119">
        <v>30</v>
      </c>
      <c r="G6119" s="71" t="str">
        <f>VLOOKUP(Table1[[#This Row],[Week]],MonthWeek,3,FALSE)</f>
        <v>July</v>
      </c>
      <c r="H6119" s="72">
        <v>0.8</v>
      </c>
      <c r="I6119" s="73">
        <f>VLOOKUP(Table1[[#This Row],[Week]],WeekDays,2,FALSE)*Table1[[#This Row],[%]]*0.875</f>
        <v>3.5</v>
      </c>
      <c r="J611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6119" s="72"/>
    </row>
    <row r="6120" spans="1:11" hidden="1" x14ac:dyDescent="0.3">
      <c r="A6120" t="s">
        <v>4</v>
      </c>
      <c r="B6120" t="s">
        <v>265</v>
      </c>
      <c r="D6120" t="s">
        <v>15</v>
      </c>
      <c r="E6120" t="s">
        <v>267</v>
      </c>
      <c r="F6120">
        <v>30</v>
      </c>
      <c r="G6120" s="71" t="str">
        <f>VLOOKUP(Table1[[#This Row],[Week]],MonthWeek,3,FALSE)</f>
        <v>July</v>
      </c>
      <c r="H6120" s="72">
        <v>0.6</v>
      </c>
      <c r="I6120" s="73">
        <f>VLOOKUP(Table1[[#This Row],[Week]],WeekDays,2,FALSE)*Table1[[#This Row],[%]]*0.875</f>
        <v>2.625</v>
      </c>
      <c r="J612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20" s="72"/>
    </row>
    <row r="6121" spans="1:11" hidden="1" x14ac:dyDescent="0.3">
      <c r="A6121" t="s">
        <v>4</v>
      </c>
      <c r="B6121" t="s">
        <v>265</v>
      </c>
      <c r="D6121" t="s">
        <v>15</v>
      </c>
      <c r="E6121" t="s">
        <v>268</v>
      </c>
      <c r="F6121">
        <v>30</v>
      </c>
      <c r="G6121" s="71" t="str">
        <f>VLOOKUP(Table1[[#This Row],[Week]],MonthWeek,3,FALSE)</f>
        <v>July</v>
      </c>
      <c r="H6121" s="72">
        <v>0.6</v>
      </c>
      <c r="I6121" s="73">
        <f>VLOOKUP(Table1[[#This Row],[Week]],WeekDays,2,FALSE)*Table1[[#This Row],[%]]*0.875</f>
        <v>2.625</v>
      </c>
      <c r="J612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21" s="72"/>
    </row>
    <row r="6122" spans="1:11" hidden="1" x14ac:dyDescent="0.3">
      <c r="A6122" t="s">
        <v>4</v>
      </c>
      <c r="B6122" t="s">
        <v>265</v>
      </c>
      <c r="D6122" t="s">
        <v>15</v>
      </c>
      <c r="E6122" t="s">
        <v>37</v>
      </c>
      <c r="F6122">
        <v>31</v>
      </c>
      <c r="G6122" s="71" t="str">
        <f>VLOOKUP(Table1[[#This Row],[Week]],MonthWeek,3,FALSE)</f>
        <v>Aug</v>
      </c>
      <c r="H6122" s="72">
        <v>0.4</v>
      </c>
      <c r="I6122" s="73">
        <f>VLOOKUP(Table1[[#This Row],[Week]],WeekDays,2,FALSE)*Table1[[#This Row],[%]]*0.875</f>
        <v>1.75</v>
      </c>
      <c r="J612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22" s="72"/>
    </row>
    <row r="6123" spans="1:11" hidden="1" x14ac:dyDescent="0.3">
      <c r="A6123" t="s">
        <v>4</v>
      </c>
      <c r="B6123" t="s">
        <v>265</v>
      </c>
      <c r="D6123" t="s">
        <v>15</v>
      </c>
      <c r="E6123" t="s">
        <v>133</v>
      </c>
      <c r="F6123">
        <v>31</v>
      </c>
      <c r="G6123" s="71" t="str">
        <f>VLOOKUP(Table1[[#This Row],[Week]],MonthWeek,3,FALSE)</f>
        <v>Aug</v>
      </c>
      <c r="H6123" s="72">
        <v>0.8</v>
      </c>
      <c r="I6123" s="73">
        <f>VLOOKUP(Table1[[#This Row],[Week]],WeekDays,2,FALSE)*Table1[[#This Row],[%]]*0.875</f>
        <v>3.5</v>
      </c>
      <c r="J612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6123" s="72"/>
    </row>
    <row r="6124" spans="1:11" hidden="1" x14ac:dyDescent="0.3">
      <c r="A6124" t="s">
        <v>4</v>
      </c>
      <c r="B6124" t="s">
        <v>265</v>
      </c>
      <c r="D6124" t="s">
        <v>15</v>
      </c>
      <c r="E6124" t="s">
        <v>267</v>
      </c>
      <c r="F6124">
        <v>31</v>
      </c>
      <c r="G6124" s="71" t="str">
        <f>VLOOKUP(Table1[[#This Row],[Week]],MonthWeek,3,FALSE)</f>
        <v>Aug</v>
      </c>
      <c r="H6124" s="72">
        <v>0.6</v>
      </c>
      <c r="I6124" s="73">
        <f>VLOOKUP(Table1[[#This Row],[Week]],WeekDays,2,FALSE)*Table1[[#This Row],[%]]*0.875</f>
        <v>2.625</v>
      </c>
      <c r="J612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24" s="72"/>
    </row>
    <row r="6125" spans="1:11" hidden="1" x14ac:dyDescent="0.3">
      <c r="A6125" t="s">
        <v>4</v>
      </c>
      <c r="B6125" t="s">
        <v>265</v>
      </c>
      <c r="D6125" t="s">
        <v>15</v>
      </c>
      <c r="E6125" t="s">
        <v>268</v>
      </c>
      <c r="F6125">
        <v>31</v>
      </c>
      <c r="G6125" s="71" t="str">
        <f>VLOOKUP(Table1[[#This Row],[Week]],MonthWeek,3,FALSE)</f>
        <v>Aug</v>
      </c>
      <c r="H6125" s="72">
        <v>0.6</v>
      </c>
      <c r="I6125" s="73">
        <f>VLOOKUP(Table1[[#This Row],[Week]],WeekDays,2,FALSE)*Table1[[#This Row],[%]]*0.875</f>
        <v>2.625</v>
      </c>
      <c r="J612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25" s="72"/>
    </row>
    <row r="6126" spans="1:11" hidden="1" x14ac:dyDescent="0.3">
      <c r="A6126" t="s">
        <v>4</v>
      </c>
      <c r="B6126" t="s">
        <v>265</v>
      </c>
      <c r="D6126" t="s">
        <v>15</v>
      </c>
      <c r="E6126" t="s">
        <v>37</v>
      </c>
      <c r="F6126">
        <v>32</v>
      </c>
      <c r="G6126" s="71" t="str">
        <f>VLOOKUP(Table1[[#This Row],[Week]],MonthWeek,3,FALSE)</f>
        <v>Aug</v>
      </c>
      <c r="H6126" s="72">
        <v>0.4</v>
      </c>
      <c r="I6126" s="73">
        <f>VLOOKUP(Table1[[#This Row],[Week]],WeekDays,2,FALSE)*Table1[[#This Row],[%]]*0.875</f>
        <v>1.75</v>
      </c>
      <c r="J612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26" s="72"/>
    </row>
    <row r="6127" spans="1:11" hidden="1" x14ac:dyDescent="0.3">
      <c r="A6127" t="s">
        <v>4</v>
      </c>
      <c r="B6127" t="s">
        <v>265</v>
      </c>
      <c r="D6127" t="s">
        <v>15</v>
      </c>
      <c r="E6127" t="s">
        <v>133</v>
      </c>
      <c r="F6127">
        <v>32</v>
      </c>
      <c r="G6127" s="71" t="str">
        <f>VLOOKUP(Table1[[#This Row],[Week]],MonthWeek,3,FALSE)</f>
        <v>Aug</v>
      </c>
      <c r="H6127" s="72">
        <v>0.8</v>
      </c>
      <c r="I6127" s="73">
        <f>VLOOKUP(Table1[[#This Row],[Week]],WeekDays,2,FALSE)*Table1[[#This Row],[%]]*0.875</f>
        <v>3.5</v>
      </c>
      <c r="J612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6127" s="72"/>
    </row>
    <row r="6128" spans="1:11" hidden="1" x14ac:dyDescent="0.3">
      <c r="A6128" t="s">
        <v>4</v>
      </c>
      <c r="B6128" t="s">
        <v>265</v>
      </c>
      <c r="D6128" t="s">
        <v>15</v>
      </c>
      <c r="E6128" t="s">
        <v>267</v>
      </c>
      <c r="F6128">
        <v>32</v>
      </c>
      <c r="G6128" s="71" t="str">
        <f>VLOOKUP(Table1[[#This Row],[Week]],MonthWeek,3,FALSE)</f>
        <v>Aug</v>
      </c>
      <c r="H6128" s="72">
        <v>0.6</v>
      </c>
      <c r="I6128" s="73">
        <f>VLOOKUP(Table1[[#This Row],[Week]],WeekDays,2,FALSE)*Table1[[#This Row],[%]]*0.875</f>
        <v>2.625</v>
      </c>
      <c r="J612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28" s="72"/>
    </row>
    <row r="6129" spans="1:11" hidden="1" x14ac:dyDescent="0.3">
      <c r="A6129" t="s">
        <v>4</v>
      </c>
      <c r="B6129" t="s">
        <v>265</v>
      </c>
      <c r="D6129" t="s">
        <v>15</v>
      </c>
      <c r="E6129" t="s">
        <v>268</v>
      </c>
      <c r="F6129">
        <v>32</v>
      </c>
      <c r="G6129" s="71" t="str">
        <f>VLOOKUP(Table1[[#This Row],[Week]],MonthWeek,3,FALSE)</f>
        <v>Aug</v>
      </c>
      <c r="H6129" s="72">
        <v>0.6</v>
      </c>
      <c r="I6129" s="73">
        <f>VLOOKUP(Table1[[#This Row],[Week]],WeekDays,2,FALSE)*Table1[[#This Row],[%]]*0.875</f>
        <v>2.625</v>
      </c>
      <c r="J612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29" s="72"/>
    </row>
    <row r="6130" spans="1:11" hidden="1" x14ac:dyDescent="0.3">
      <c r="A6130" t="s">
        <v>4</v>
      </c>
      <c r="B6130" t="s">
        <v>265</v>
      </c>
      <c r="D6130" t="s">
        <v>15</v>
      </c>
      <c r="E6130" t="s">
        <v>37</v>
      </c>
      <c r="F6130">
        <v>33</v>
      </c>
      <c r="G6130" s="71" t="str">
        <f>VLOOKUP(Table1[[#This Row],[Week]],MonthWeek,3,FALSE)</f>
        <v>Aug</v>
      </c>
      <c r="H6130" s="72">
        <v>0.2</v>
      </c>
      <c r="I6130" s="73">
        <f>VLOOKUP(Table1[[#This Row],[Week]],WeekDays,2,FALSE)*Table1[[#This Row],[%]]*0.875</f>
        <v>0.52500000000000013</v>
      </c>
      <c r="J613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42.000000000000014</v>
      </c>
      <c r="K6130" s="72"/>
    </row>
    <row r="6131" spans="1:11" hidden="1" x14ac:dyDescent="0.3">
      <c r="A6131" t="s">
        <v>4</v>
      </c>
      <c r="B6131" t="s">
        <v>265</v>
      </c>
      <c r="D6131" t="s">
        <v>15</v>
      </c>
      <c r="E6131" t="s">
        <v>133</v>
      </c>
      <c r="F6131">
        <v>33</v>
      </c>
      <c r="G6131" s="71" t="str">
        <f>VLOOKUP(Table1[[#This Row],[Week]],MonthWeek,3,FALSE)</f>
        <v>Aug</v>
      </c>
      <c r="H6131" s="72">
        <v>0.8</v>
      </c>
      <c r="I6131" s="73">
        <f>VLOOKUP(Table1[[#This Row],[Week]],WeekDays,2,FALSE)*Table1[[#This Row],[%]]*0.875</f>
        <v>2.1000000000000005</v>
      </c>
      <c r="J613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151.20000000000005</v>
      </c>
      <c r="K6131" s="72"/>
    </row>
    <row r="6132" spans="1:11" hidden="1" x14ac:dyDescent="0.3">
      <c r="A6132" t="s">
        <v>4</v>
      </c>
      <c r="B6132" t="s">
        <v>265</v>
      </c>
      <c r="D6132" t="s">
        <v>15</v>
      </c>
      <c r="E6132" t="s">
        <v>267</v>
      </c>
      <c r="F6132">
        <v>33</v>
      </c>
      <c r="G6132" s="71" t="str">
        <f>VLOOKUP(Table1[[#This Row],[Week]],MonthWeek,3,FALSE)</f>
        <v>Aug</v>
      </c>
      <c r="H6132" s="72">
        <v>0.6</v>
      </c>
      <c r="I6132" s="73">
        <f>VLOOKUP(Table1[[#This Row],[Week]],WeekDays,2,FALSE)*Table1[[#This Row],[%]]*0.875</f>
        <v>1.5749999999999997</v>
      </c>
      <c r="J613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32" s="72"/>
    </row>
    <row r="6133" spans="1:11" hidden="1" x14ac:dyDescent="0.3">
      <c r="A6133" t="s">
        <v>4</v>
      </c>
      <c r="B6133" t="s">
        <v>265</v>
      </c>
      <c r="D6133" t="s">
        <v>15</v>
      </c>
      <c r="E6133" t="s">
        <v>268</v>
      </c>
      <c r="F6133">
        <v>33</v>
      </c>
      <c r="G6133" s="71" t="str">
        <f>VLOOKUP(Table1[[#This Row],[Week]],MonthWeek,3,FALSE)</f>
        <v>Aug</v>
      </c>
      <c r="H6133" s="72">
        <v>0.6</v>
      </c>
      <c r="I6133" s="73">
        <f>VLOOKUP(Table1[[#This Row],[Week]],WeekDays,2,FALSE)*Table1[[#This Row],[%]]*0.875</f>
        <v>1.5749999999999997</v>
      </c>
      <c r="J613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33" s="72"/>
    </row>
    <row r="6134" spans="1:11" hidden="1" x14ac:dyDescent="0.3">
      <c r="A6134" t="s">
        <v>4</v>
      </c>
      <c r="B6134" t="s">
        <v>265</v>
      </c>
      <c r="D6134" t="s">
        <v>17</v>
      </c>
      <c r="E6134" t="s">
        <v>72</v>
      </c>
      <c r="F6134">
        <v>30</v>
      </c>
      <c r="G6134" s="71" t="str">
        <f>VLOOKUP(Table1[[#This Row],[Week]],MonthWeek,3,FALSE)</f>
        <v>July</v>
      </c>
      <c r="H6134" s="72">
        <v>0.2</v>
      </c>
      <c r="I6134" s="73">
        <f>VLOOKUP(Table1[[#This Row],[Week]],WeekDays,2,FALSE)*Table1[[#This Row],[%]]*0.875</f>
        <v>0.875</v>
      </c>
      <c r="J613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134" s="72"/>
    </row>
    <row r="6135" spans="1:11" hidden="1" x14ac:dyDescent="0.3">
      <c r="A6135" t="s">
        <v>4</v>
      </c>
      <c r="B6135" t="s">
        <v>265</v>
      </c>
      <c r="D6135" t="s">
        <v>17</v>
      </c>
      <c r="E6135" t="s">
        <v>72</v>
      </c>
      <c r="F6135">
        <v>31</v>
      </c>
      <c r="G6135" s="71" t="str">
        <f>VLOOKUP(Table1[[#This Row],[Week]],MonthWeek,3,FALSE)</f>
        <v>Aug</v>
      </c>
      <c r="H6135" s="72">
        <v>0.2</v>
      </c>
      <c r="I6135" s="73">
        <f>VLOOKUP(Table1[[#This Row],[Week]],WeekDays,2,FALSE)*Table1[[#This Row],[%]]*0.875</f>
        <v>0.875</v>
      </c>
      <c r="J613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135" s="72"/>
    </row>
    <row r="6136" spans="1:11" hidden="1" x14ac:dyDescent="0.3">
      <c r="A6136" t="s">
        <v>4</v>
      </c>
      <c r="B6136" t="s">
        <v>265</v>
      </c>
      <c r="D6136" t="s">
        <v>17</v>
      </c>
      <c r="E6136" t="s">
        <v>72</v>
      </c>
      <c r="F6136">
        <v>32</v>
      </c>
      <c r="G6136" s="71" t="str">
        <f>VLOOKUP(Table1[[#This Row],[Week]],MonthWeek,3,FALSE)</f>
        <v>Aug</v>
      </c>
      <c r="H6136" s="72">
        <v>0.2</v>
      </c>
      <c r="I6136" s="73">
        <f>VLOOKUP(Table1[[#This Row],[Week]],WeekDays,2,FALSE)*Table1[[#This Row],[%]]*0.875</f>
        <v>0.875</v>
      </c>
      <c r="J613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136" s="72"/>
    </row>
    <row r="6137" spans="1:11" hidden="1" x14ac:dyDescent="0.3">
      <c r="A6137" t="s">
        <v>4</v>
      </c>
      <c r="B6137" t="s">
        <v>265</v>
      </c>
      <c r="D6137" t="s">
        <v>17</v>
      </c>
      <c r="E6137" t="s">
        <v>72</v>
      </c>
      <c r="F6137">
        <v>33</v>
      </c>
      <c r="G6137" s="71" t="str">
        <f>VLOOKUP(Table1[[#This Row],[Week]],MonthWeek,3,FALSE)</f>
        <v>Aug</v>
      </c>
      <c r="H6137" s="72">
        <v>0.2</v>
      </c>
      <c r="I6137" s="73">
        <f>VLOOKUP(Table1[[#This Row],[Week]],WeekDays,2,FALSE)*Table1[[#This Row],[%]]*0.875</f>
        <v>0.52500000000000013</v>
      </c>
      <c r="J613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42.000000000000014</v>
      </c>
      <c r="K6137" s="72"/>
    </row>
    <row r="6138" spans="1:11" hidden="1" x14ac:dyDescent="0.3">
      <c r="A6138" t="s">
        <v>4</v>
      </c>
      <c r="B6138" t="s">
        <v>265</v>
      </c>
      <c r="D6138" t="s">
        <v>17</v>
      </c>
      <c r="E6138" t="s">
        <v>118</v>
      </c>
      <c r="F6138">
        <v>30</v>
      </c>
      <c r="G6138" s="71" t="str">
        <f>VLOOKUP(Table1[[#This Row],[Week]],MonthWeek,3,FALSE)</f>
        <v>July</v>
      </c>
      <c r="H6138" s="72">
        <v>0.4</v>
      </c>
      <c r="I6138" s="73">
        <f>VLOOKUP(Table1[[#This Row],[Week]],WeekDays,2,FALSE)*Table1[[#This Row],[%]]*0.875</f>
        <v>1.75</v>
      </c>
      <c r="J613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138" s="72"/>
    </row>
    <row r="6139" spans="1:11" hidden="1" x14ac:dyDescent="0.3">
      <c r="A6139" t="s">
        <v>4</v>
      </c>
      <c r="B6139" t="s">
        <v>265</v>
      </c>
      <c r="D6139" t="s">
        <v>17</v>
      </c>
      <c r="E6139" t="s">
        <v>118</v>
      </c>
      <c r="F6139">
        <v>31</v>
      </c>
      <c r="G6139" s="71" t="str">
        <f>VLOOKUP(Table1[[#This Row],[Week]],MonthWeek,3,FALSE)</f>
        <v>Aug</v>
      </c>
      <c r="H6139" s="72">
        <v>0.4</v>
      </c>
      <c r="I6139" s="73">
        <f>VLOOKUP(Table1[[#This Row],[Week]],WeekDays,2,FALSE)*Table1[[#This Row],[%]]*0.875</f>
        <v>1.75</v>
      </c>
      <c r="J613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139" s="72"/>
    </row>
    <row r="6140" spans="1:11" hidden="1" x14ac:dyDescent="0.3">
      <c r="A6140" t="s">
        <v>4</v>
      </c>
      <c r="B6140" t="s">
        <v>265</v>
      </c>
      <c r="D6140" t="s">
        <v>17</v>
      </c>
      <c r="E6140" t="s">
        <v>118</v>
      </c>
      <c r="F6140">
        <v>32</v>
      </c>
      <c r="G6140" s="71" t="str">
        <f>VLOOKUP(Table1[[#This Row],[Week]],MonthWeek,3,FALSE)</f>
        <v>Aug</v>
      </c>
      <c r="H6140" s="72">
        <v>0.2</v>
      </c>
      <c r="I6140" s="73">
        <f>VLOOKUP(Table1[[#This Row],[Week]],WeekDays,2,FALSE)*Table1[[#This Row],[%]]*0.875</f>
        <v>0.875</v>
      </c>
      <c r="J614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6140" s="72"/>
    </row>
    <row r="6141" spans="1:11" hidden="1" x14ac:dyDescent="0.3">
      <c r="A6141" t="s">
        <v>4</v>
      </c>
      <c r="B6141" t="s">
        <v>265</v>
      </c>
      <c r="D6141" t="s">
        <v>17</v>
      </c>
      <c r="E6141" t="s">
        <v>118</v>
      </c>
      <c r="F6141">
        <v>33</v>
      </c>
      <c r="G6141" s="71" t="str">
        <f>VLOOKUP(Table1[[#This Row],[Week]],MonthWeek,3,FALSE)</f>
        <v>Aug</v>
      </c>
      <c r="H6141" s="72">
        <v>0.75</v>
      </c>
      <c r="I6141" s="73">
        <f>VLOOKUP(Table1[[#This Row],[Week]],WeekDays,2,FALSE)*Table1[[#This Row],[%]]*0.875</f>
        <v>1.96875</v>
      </c>
      <c r="J614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141" s="72"/>
    </row>
    <row r="6142" spans="1:11" hidden="1" x14ac:dyDescent="0.3">
      <c r="A6142" t="s">
        <v>14</v>
      </c>
      <c r="B6142" t="s">
        <v>60</v>
      </c>
      <c r="D6142" t="s">
        <v>19</v>
      </c>
      <c r="E6142" t="s">
        <v>108</v>
      </c>
      <c r="F6142">
        <v>30</v>
      </c>
      <c r="G6142" s="71" t="str">
        <f>VLOOKUP(Table1[[#This Row],[Week]],MonthWeek,3,FALSE)</f>
        <v>July</v>
      </c>
      <c r="H6142" s="72">
        <v>0.2</v>
      </c>
      <c r="I6142" s="73">
        <f>VLOOKUP(Table1[[#This Row],[Week]],WeekDays,2,FALSE)*Table1[[#This Row],[%]]*0.875</f>
        <v>0.875</v>
      </c>
      <c r="J614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142" s="72"/>
    </row>
    <row r="6143" spans="1:11" hidden="1" x14ac:dyDescent="0.3">
      <c r="A6143" t="s">
        <v>14</v>
      </c>
      <c r="B6143" t="s">
        <v>60</v>
      </c>
      <c r="D6143" t="s">
        <v>19</v>
      </c>
      <c r="E6143" t="s">
        <v>108</v>
      </c>
      <c r="F6143">
        <v>31</v>
      </c>
      <c r="G6143" s="71" t="str">
        <f>VLOOKUP(Table1[[#This Row],[Week]],MonthWeek,3,FALSE)</f>
        <v>Aug</v>
      </c>
      <c r="H6143" s="72">
        <v>0.2</v>
      </c>
      <c r="I6143" s="73">
        <f>VLOOKUP(Table1[[#This Row],[Week]],WeekDays,2,FALSE)*Table1[[#This Row],[%]]*0.875</f>
        <v>0.875</v>
      </c>
      <c r="J614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143" s="72"/>
    </row>
    <row r="6144" spans="1:11" hidden="1" x14ac:dyDescent="0.3">
      <c r="A6144" t="s">
        <v>14</v>
      </c>
      <c r="B6144" t="s">
        <v>60</v>
      </c>
      <c r="D6144" t="s">
        <v>19</v>
      </c>
      <c r="E6144" t="s">
        <v>108</v>
      </c>
      <c r="F6144">
        <v>32</v>
      </c>
      <c r="G6144" s="71" t="str">
        <f>VLOOKUP(Table1[[#This Row],[Week]],MonthWeek,3,FALSE)</f>
        <v>Aug</v>
      </c>
      <c r="H6144" s="72">
        <v>0.2</v>
      </c>
      <c r="I6144" s="73">
        <f>VLOOKUP(Table1[[#This Row],[Week]],WeekDays,2,FALSE)*Table1[[#This Row],[%]]*0.875</f>
        <v>0.875</v>
      </c>
      <c r="J614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144" s="72"/>
    </row>
    <row r="6145" spans="1:11" hidden="1" x14ac:dyDescent="0.3">
      <c r="A6145" t="s">
        <v>14</v>
      </c>
      <c r="B6145" t="s">
        <v>60</v>
      </c>
      <c r="D6145" t="s">
        <v>19</v>
      </c>
      <c r="E6145" t="s">
        <v>108</v>
      </c>
      <c r="F6145">
        <v>33</v>
      </c>
      <c r="G6145" s="71" t="str">
        <f>VLOOKUP(Table1[[#This Row],[Week]],MonthWeek,3,FALSE)</f>
        <v>Aug</v>
      </c>
      <c r="H6145" s="72">
        <v>0.2</v>
      </c>
      <c r="I6145" s="73">
        <f>VLOOKUP(Table1[[#This Row],[Week]],WeekDays,2,FALSE)*Table1[[#This Row],[%]]*0.875</f>
        <v>0.52500000000000013</v>
      </c>
      <c r="J614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37.800000000000011</v>
      </c>
      <c r="K6145" s="72"/>
    </row>
    <row r="6146" spans="1:11" hidden="1" x14ac:dyDescent="0.3">
      <c r="A6146" t="s">
        <v>14</v>
      </c>
      <c r="B6146" t="s">
        <v>60</v>
      </c>
      <c r="D6146" t="s">
        <v>15</v>
      </c>
      <c r="E6146" t="s">
        <v>126</v>
      </c>
      <c r="F6146">
        <v>30</v>
      </c>
      <c r="G6146" s="71" t="str">
        <f>VLOOKUP(Table1[[#This Row],[Week]],MonthWeek,3,FALSE)</f>
        <v>July</v>
      </c>
      <c r="H6146" s="72">
        <v>0.2</v>
      </c>
      <c r="I6146" s="73">
        <f>VLOOKUP(Table1[[#This Row],[Week]],WeekDays,2,FALSE)*Table1[[#This Row],[%]]*0.875</f>
        <v>0.875</v>
      </c>
      <c r="J614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146" s="72"/>
    </row>
    <row r="6147" spans="1:11" hidden="1" x14ac:dyDescent="0.3">
      <c r="A6147" t="s">
        <v>14</v>
      </c>
      <c r="B6147" t="s">
        <v>60</v>
      </c>
      <c r="D6147" t="s">
        <v>15</v>
      </c>
      <c r="E6147" t="s">
        <v>126</v>
      </c>
      <c r="F6147">
        <v>31</v>
      </c>
      <c r="G6147" s="71" t="str">
        <f>VLOOKUP(Table1[[#This Row],[Week]],MonthWeek,3,FALSE)</f>
        <v>Aug</v>
      </c>
      <c r="H6147" s="72">
        <v>0.2</v>
      </c>
      <c r="I6147" s="73">
        <f>VLOOKUP(Table1[[#This Row],[Week]],WeekDays,2,FALSE)*Table1[[#This Row],[%]]*0.875</f>
        <v>0.875</v>
      </c>
      <c r="J614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147" s="72"/>
    </row>
    <row r="6148" spans="1:11" hidden="1" x14ac:dyDescent="0.3">
      <c r="A6148" t="s">
        <v>14</v>
      </c>
      <c r="B6148" t="s">
        <v>60</v>
      </c>
      <c r="D6148" t="s">
        <v>15</v>
      </c>
      <c r="E6148" t="s">
        <v>126</v>
      </c>
      <c r="F6148">
        <v>32</v>
      </c>
      <c r="G6148" s="71" t="str">
        <f>VLOOKUP(Table1[[#This Row],[Week]],MonthWeek,3,FALSE)</f>
        <v>Aug</v>
      </c>
      <c r="H6148" s="72">
        <v>0.2</v>
      </c>
      <c r="I6148" s="73">
        <f>VLOOKUP(Table1[[#This Row],[Week]],WeekDays,2,FALSE)*Table1[[#This Row],[%]]*0.875</f>
        <v>0.875</v>
      </c>
      <c r="J614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148" s="72"/>
    </row>
    <row r="6149" spans="1:11" hidden="1" x14ac:dyDescent="0.3">
      <c r="A6149" t="s">
        <v>14</v>
      </c>
      <c r="B6149" t="s">
        <v>60</v>
      </c>
      <c r="D6149" t="s">
        <v>15</v>
      </c>
      <c r="E6149" t="s">
        <v>126</v>
      </c>
      <c r="F6149">
        <v>33</v>
      </c>
      <c r="G6149" s="71" t="str">
        <f>VLOOKUP(Table1[[#This Row],[Week]],MonthWeek,3,FALSE)</f>
        <v>Aug</v>
      </c>
      <c r="H6149" s="72">
        <v>0.2</v>
      </c>
      <c r="I6149" s="73">
        <f>VLOOKUP(Table1[[#This Row],[Week]],WeekDays,2,FALSE)*Table1[[#This Row],[%]]*0.875</f>
        <v>0.52500000000000013</v>
      </c>
      <c r="J614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42.000000000000014</v>
      </c>
      <c r="K6149" s="72"/>
    </row>
    <row r="6150" spans="1:11" hidden="1" x14ac:dyDescent="0.3">
      <c r="A6150" t="s">
        <v>14</v>
      </c>
      <c r="B6150" t="s">
        <v>60</v>
      </c>
      <c r="D6150" t="s">
        <v>17</v>
      </c>
      <c r="E6150" t="s">
        <v>79</v>
      </c>
      <c r="F6150">
        <v>30</v>
      </c>
      <c r="G6150" s="71" t="str">
        <f>VLOOKUP(Table1[[#This Row],[Week]],MonthWeek,3,FALSE)</f>
        <v>July</v>
      </c>
      <c r="H6150" s="72">
        <v>0</v>
      </c>
      <c r="I6150" s="73">
        <f>VLOOKUP(Table1[[#This Row],[Week]],WeekDays,2,FALSE)*Table1[[#This Row],[%]]*0.875</f>
        <v>0</v>
      </c>
      <c r="J615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50" s="72"/>
    </row>
    <row r="6151" spans="1:11" hidden="1" x14ac:dyDescent="0.3">
      <c r="A6151" t="s">
        <v>14</v>
      </c>
      <c r="B6151" t="s">
        <v>60</v>
      </c>
      <c r="D6151" t="s">
        <v>17</v>
      </c>
      <c r="E6151" t="s">
        <v>79</v>
      </c>
      <c r="F6151">
        <v>31</v>
      </c>
      <c r="G6151" s="71" t="str">
        <f>VLOOKUP(Table1[[#This Row],[Week]],MonthWeek,3,FALSE)</f>
        <v>Aug</v>
      </c>
      <c r="H6151" s="72">
        <v>0.05</v>
      </c>
      <c r="I6151" s="73">
        <f>VLOOKUP(Table1[[#This Row],[Week]],WeekDays,2,FALSE)*Table1[[#This Row],[%]]*0.875</f>
        <v>0.21875</v>
      </c>
      <c r="J615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6151" s="72"/>
    </row>
    <row r="6152" spans="1:11" hidden="1" x14ac:dyDescent="0.3">
      <c r="A6152" t="s">
        <v>14</v>
      </c>
      <c r="B6152" t="s">
        <v>60</v>
      </c>
      <c r="D6152" t="s">
        <v>17</v>
      </c>
      <c r="E6152" t="s">
        <v>79</v>
      </c>
      <c r="F6152">
        <v>32</v>
      </c>
      <c r="G6152" s="71" t="str">
        <f>VLOOKUP(Table1[[#This Row],[Week]],MonthWeek,3,FALSE)</f>
        <v>Aug</v>
      </c>
      <c r="H6152" s="72">
        <v>0.2</v>
      </c>
      <c r="I6152" s="73">
        <f>VLOOKUP(Table1[[#This Row],[Week]],WeekDays,2,FALSE)*Table1[[#This Row],[%]]*0.875</f>
        <v>0.875</v>
      </c>
      <c r="J615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6152" s="72"/>
    </row>
    <row r="6153" spans="1:11" hidden="1" x14ac:dyDescent="0.3">
      <c r="A6153" t="s">
        <v>14</v>
      </c>
      <c r="B6153" t="s">
        <v>60</v>
      </c>
      <c r="D6153" t="s">
        <v>17</v>
      </c>
      <c r="E6153" t="s">
        <v>79</v>
      </c>
      <c r="F6153">
        <v>33</v>
      </c>
      <c r="G6153" s="71" t="str">
        <f>VLOOKUP(Table1[[#This Row],[Week]],MonthWeek,3,FALSE)</f>
        <v>Aug</v>
      </c>
      <c r="H6153" s="72">
        <v>0.2</v>
      </c>
      <c r="I6153" s="73">
        <f>VLOOKUP(Table1[[#This Row],[Week]],WeekDays,2,FALSE)*Table1[[#This Row],[%]]*0.875</f>
        <v>0.52500000000000013</v>
      </c>
      <c r="J615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33.600000000000009</v>
      </c>
      <c r="K6153" s="72"/>
    </row>
    <row r="6154" spans="1:11" hidden="1" x14ac:dyDescent="0.3">
      <c r="A6154" t="s">
        <v>14</v>
      </c>
      <c r="B6154" t="s">
        <v>105</v>
      </c>
      <c r="D6154" t="s">
        <v>19</v>
      </c>
      <c r="E6154" t="s">
        <v>51</v>
      </c>
      <c r="F6154">
        <v>30</v>
      </c>
      <c r="G6154" s="71" t="str">
        <f>VLOOKUP(Table1[[#This Row],[Week]],MonthWeek,3,FALSE)</f>
        <v>July</v>
      </c>
      <c r="H6154" s="72">
        <v>0.4</v>
      </c>
      <c r="I6154" s="73">
        <f>VLOOKUP(Table1[[#This Row],[Week]],WeekDays,2,FALSE)*Table1[[#This Row],[%]]*0.875</f>
        <v>1.75</v>
      </c>
      <c r="J615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54" s="72"/>
    </row>
    <row r="6155" spans="1:11" hidden="1" x14ac:dyDescent="0.3">
      <c r="A6155" t="s">
        <v>14</v>
      </c>
      <c r="B6155" t="s">
        <v>105</v>
      </c>
      <c r="D6155" t="s">
        <v>19</v>
      </c>
      <c r="E6155" t="s">
        <v>51</v>
      </c>
      <c r="F6155">
        <v>31</v>
      </c>
      <c r="G6155" s="71" t="str">
        <f>VLOOKUP(Table1[[#This Row],[Week]],MonthWeek,3,FALSE)</f>
        <v>Aug</v>
      </c>
      <c r="H6155" s="72">
        <v>0.4</v>
      </c>
      <c r="I6155" s="73">
        <f>VLOOKUP(Table1[[#This Row],[Week]],WeekDays,2,FALSE)*Table1[[#This Row],[%]]*0.875</f>
        <v>1.75</v>
      </c>
      <c r="J615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55" s="72"/>
    </row>
    <row r="6156" spans="1:11" hidden="1" x14ac:dyDescent="0.3">
      <c r="A6156" t="s">
        <v>14</v>
      </c>
      <c r="B6156" t="s">
        <v>105</v>
      </c>
      <c r="D6156" t="s">
        <v>19</v>
      </c>
      <c r="E6156" t="s">
        <v>51</v>
      </c>
      <c r="F6156">
        <v>32</v>
      </c>
      <c r="G6156" s="71" t="str">
        <f>VLOOKUP(Table1[[#This Row],[Week]],MonthWeek,3,FALSE)</f>
        <v>Aug</v>
      </c>
      <c r="H6156" s="72">
        <v>0.3</v>
      </c>
      <c r="I6156" s="73">
        <f>VLOOKUP(Table1[[#This Row],[Week]],WeekDays,2,FALSE)*Table1[[#This Row],[%]]*0.875</f>
        <v>1.3125</v>
      </c>
      <c r="J615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156" s="72"/>
    </row>
    <row r="6157" spans="1:11" hidden="1" x14ac:dyDescent="0.3">
      <c r="A6157" t="s">
        <v>14</v>
      </c>
      <c r="B6157" t="s">
        <v>105</v>
      </c>
      <c r="D6157" t="s">
        <v>19</v>
      </c>
      <c r="E6157" t="s">
        <v>51</v>
      </c>
      <c r="F6157">
        <v>33</v>
      </c>
      <c r="G6157" s="71" t="str">
        <f>VLOOKUP(Table1[[#This Row],[Week]],MonthWeek,3,FALSE)</f>
        <v>Aug</v>
      </c>
      <c r="H6157" s="72">
        <v>0.3</v>
      </c>
      <c r="I6157" s="73">
        <f>VLOOKUP(Table1[[#This Row],[Week]],WeekDays,2,FALSE)*Table1[[#This Row],[%]]*0.875</f>
        <v>0.78749999999999987</v>
      </c>
      <c r="J615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62.999999999999986</v>
      </c>
      <c r="K6157" s="72"/>
    </row>
    <row r="6158" spans="1:11" hidden="1" x14ac:dyDescent="0.3">
      <c r="A6158" t="s">
        <v>14</v>
      </c>
      <c r="B6158" t="s">
        <v>105</v>
      </c>
      <c r="D6158" t="s">
        <v>19</v>
      </c>
      <c r="E6158" t="s">
        <v>102</v>
      </c>
      <c r="F6158">
        <v>30</v>
      </c>
      <c r="G6158" s="71" t="str">
        <f>VLOOKUP(Table1[[#This Row],[Week]],MonthWeek,3,FALSE)</f>
        <v>July</v>
      </c>
      <c r="H6158" s="72">
        <v>0.2</v>
      </c>
      <c r="I6158" s="73">
        <f>VLOOKUP(Table1[[#This Row],[Week]],WeekDays,2,FALSE)*Table1[[#This Row],[%]]*0.875</f>
        <v>0.875</v>
      </c>
      <c r="J615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158" s="72"/>
    </row>
    <row r="6159" spans="1:11" hidden="1" x14ac:dyDescent="0.3">
      <c r="A6159" t="s">
        <v>14</v>
      </c>
      <c r="B6159" t="s">
        <v>105</v>
      </c>
      <c r="D6159" t="s">
        <v>19</v>
      </c>
      <c r="E6159" t="s">
        <v>102</v>
      </c>
      <c r="F6159">
        <v>31</v>
      </c>
      <c r="G6159" s="71" t="str">
        <f>VLOOKUP(Table1[[#This Row],[Week]],MonthWeek,3,FALSE)</f>
        <v>Aug</v>
      </c>
      <c r="H6159" s="72">
        <v>0.2</v>
      </c>
      <c r="I6159" s="73">
        <f>VLOOKUP(Table1[[#This Row],[Week]],WeekDays,2,FALSE)*Table1[[#This Row],[%]]*0.875</f>
        <v>0.875</v>
      </c>
      <c r="J615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159" s="72"/>
    </row>
    <row r="6160" spans="1:11" hidden="1" x14ac:dyDescent="0.3">
      <c r="A6160" t="s">
        <v>14</v>
      </c>
      <c r="B6160" t="s">
        <v>105</v>
      </c>
      <c r="D6160" t="s">
        <v>19</v>
      </c>
      <c r="E6160" t="s">
        <v>102</v>
      </c>
      <c r="F6160">
        <v>32</v>
      </c>
      <c r="G6160" s="71" t="str">
        <f>VLOOKUP(Table1[[#This Row],[Week]],MonthWeek,3,FALSE)</f>
        <v>Aug</v>
      </c>
      <c r="H6160" s="72">
        <v>0.2</v>
      </c>
      <c r="I6160" s="73">
        <f>VLOOKUP(Table1[[#This Row],[Week]],WeekDays,2,FALSE)*Table1[[#This Row],[%]]*0.875</f>
        <v>0.875</v>
      </c>
      <c r="J616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160" s="72"/>
    </row>
    <row r="6161" spans="1:11" hidden="1" x14ac:dyDescent="0.3">
      <c r="A6161" t="s">
        <v>14</v>
      </c>
      <c r="B6161" t="s">
        <v>105</v>
      </c>
      <c r="D6161" t="s">
        <v>19</v>
      </c>
      <c r="E6161" t="s">
        <v>102</v>
      </c>
      <c r="F6161">
        <v>33</v>
      </c>
      <c r="G6161" s="71" t="str">
        <f>VLOOKUP(Table1[[#This Row],[Week]],MonthWeek,3,FALSE)</f>
        <v>Aug</v>
      </c>
      <c r="H6161" s="72">
        <v>0.2</v>
      </c>
      <c r="I6161" s="73">
        <f>VLOOKUP(Table1[[#This Row],[Week]],WeekDays,2,FALSE)*Table1[[#This Row],[%]]*0.875</f>
        <v>0.52500000000000013</v>
      </c>
      <c r="J616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37.800000000000011</v>
      </c>
      <c r="K6161" s="72"/>
    </row>
    <row r="6162" spans="1:11" hidden="1" x14ac:dyDescent="0.3">
      <c r="A6162" t="s">
        <v>14</v>
      </c>
      <c r="B6162" t="s">
        <v>105</v>
      </c>
      <c r="D6162" t="s">
        <v>15</v>
      </c>
      <c r="E6162" t="s">
        <v>124</v>
      </c>
      <c r="F6162">
        <v>30</v>
      </c>
      <c r="G6162" s="71" t="str">
        <f>VLOOKUP(Table1[[#This Row],[Week]],MonthWeek,3,FALSE)</f>
        <v>July</v>
      </c>
      <c r="H6162" s="72">
        <v>0.5</v>
      </c>
      <c r="I6162" s="73">
        <f>VLOOKUP(Table1[[#This Row],[Week]],WeekDays,2,FALSE)*Table1[[#This Row],[%]]*0.875</f>
        <v>2.1875</v>
      </c>
      <c r="J616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162" s="72"/>
    </row>
    <row r="6163" spans="1:11" hidden="1" x14ac:dyDescent="0.3">
      <c r="A6163" t="s">
        <v>14</v>
      </c>
      <c r="B6163" t="s">
        <v>105</v>
      </c>
      <c r="D6163" t="s">
        <v>15</v>
      </c>
      <c r="E6163" t="s">
        <v>124</v>
      </c>
      <c r="F6163">
        <v>31</v>
      </c>
      <c r="G6163" s="71" t="str">
        <f>VLOOKUP(Table1[[#This Row],[Week]],MonthWeek,3,FALSE)</f>
        <v>Aug</v>
      </c>
      <c r="H6163" s="72">
        <v>0.5</v>
      </c>
      <c r="I6163" s="73">
        <f>VLOOKUP(Table1[[#This Row],[Week]],WeekDays,2,FALSE)*Table1[[#This Row],[%]]*0.875</f>
        <v>2.1875</v>
      </c>
      <c r="J616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163" s="72"/>
    </row>
    <row r="6164" spans="1:11" hidden="1" x14ac:dyDescent="0.3">
      <c r="A6164" t="s">
        <v>14</v>
      </c>
      <c r="B6164" t="s">
        <v>105</v>
      </c>
      <c r="D6164" t="s">
        <v>15</v>
      </c>
      <c r="E6164" t="s">
        <v>124</v>
      </c>
      <c r="F6164">
        <v>32</v>
      </c>
      <c r="G6164" s="71" t="str">
        <f>VLOOKUP(Table1[[#This Row],[Week]],MonthWeek,3,FALSE)</f>
        <v>Aug</v>
      </c>
      <c r="H6164" s="72">
        <v>0.5</v>
      </c>
      <c r="I6164" s="73">
        <f>VLOOKUP(Table1[[#This Row],[Week]],WeekDays,2,FALSE)*Table1[[#This Row],[%]]*0.875</f>
        <v>2.1875</v>
      </c>
      <c r="J616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164" s="72"/>
    </row>
    <row r="6165" spans="1:11" hidden="1" x14ac:dyDescent="0.3">
      <c r="A6165" t="s">
        <v>14</v>
      </c>
      <c r="B6165" t="s">
        <v>105</v>
      </c>
      <c r="D6165" t="s">
        <v>15</v>
      </c>
      <c r="E6165" t="s">
        <v>124</v>
      </c>
      <c r="F6165">
        <v>33</v>
      </c>
      <c r="G6165" s="71" t="str">
        <f>VLOOKUP(Table1[[#This Row],[Week]],MonthWeek,3,FALSE)</f>
        <v>Aug</v>
      </c>
      <c r="H6165" s="72">
        <v>0.5</v>
      </c>
      <c r="I6165" s="73">
        <f>VLOOKUP(Table1[[#This Row],[Week]],WeekDays,2,FALSE)*Table1[[#This Row],[%]]*0.875</f>
        <v>1.3125</v>
      </c>
      <c r="J616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165" s="72"/>
    </row>
    <row r="6166" spans="1:11" hidden="1" x14ac:dyDescent="0.3">
      <c r="A6166" t="s">
        <v>14</v>
      </c>
      <c r="B6166" t="s">
        <v>105</v>
      </c>
      <c r="D6166" t="s">
        <v>15</v>
      </c>
      <c r="E6166" t="s">
        <v>132</v>
      </c>
      <c r="F6166">
        <v>30</v>
      </c>
      <c r="G6166" s="71" t="str">
        <f>VLOOKUP(Table1[[#This Row],[Week]],MonthWeek,3,FALSE)</f>
        <v>July</v>
      </c>
      <c r="H6166" s="72">
        <v>0.5</v>
      </c>
      <c r="I6166" s="73">
        <f>VLOOKUP(Table1[[#This Row],[Week]],WeekDays,2,FALSE)*Table1[[#This Row],[%]]*0.875</f>
        <v>2.1875</v>
      </c>
      <c r="J616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166" s="72"/>
    </row>
    <row r="6167" spans="1:11" hidden="1" x14ac:dyDescent="0.3">
      <c r="A6167" t="s">
        <v>14</v>
      </c>
      <c r="B6167" t="s">
        <v>105</v>
      </c>
      <c r="D6167" t="s">
        <v>15</v>
      </c>
      <c r="E6167" t="s">
        <v>132</v>
      </c>
      <c r="F6167">
        <v>31</v>
      </c>
      <c r="G6167" s="71" t="str">
        <f>VLOOKUP(Table1[[#This Row],[Week]],MonthWeek,3,FALSE)</f>
        <v>Aug</v>
      </c>
      <c r="H6167" s="72">
        <v>0.5</v>
      </c>
      <c r="I6167" s="73">
        <f>VLOOKUP(Table1[[#This Row],[Week]],WeekDays,2,FALSE)*Table1[[#This Row],[%]]*0.875</f>
        <v>2.1875</v>
      </c>
      <c r="J616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167" s="72"/>
    </row>
    <row r="6168" spans="1:11" hidden="1" x14ac:dyDescent="0.3">
      <c r="A6168" t="s">
        <v>14</v>
      </c>
      <c r="B6168" t="s">
        <v>105</v>
      </c>
      <c r="D6168" t="s">
        <v>15</v>
      </c>
      <c r="E6168" t="s">
        <v>132</v>
      </c>
      <c r="F6168">
        <v>32</v>
      </c>
      <c r="G6168" s="71" t="str">
        <f>VLOOKUP(Table1[[#This Row],[Week]],MonthWeek,3,FALSE)</f>
        <v>Aug</v>
      </c>
      <c r="H6168" s="72">
        <v>0.2</v>
      </c>
      <c r="I6168" s="73">
        <f>VLOOKUP(Table1[[#This Row],[Week]],WeekDays,2,FALSE)*Table1[[#This Row],[%]]*0.875</f>
        <v>0.875</v>
      </c>
      <c r="J616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168" s="72"/>
    </row>
    <row r="6169" spans="1:11" hidden="1" x14ac:dyDescent="0.3">
      <c r="A6169" t="s">
        <v>14</v>
      </c>
      <c r="B6169" t="s">
        <v>105</v>
      </c>
      <c r="D6169" t="s">
        <v>15</v>
      </c>
      <c r="E6169" t="s">
        <v>132</v>
      </c>
      <c r="F6169">
        <v>33</v>
      </c>
      <c r="G6169" s="71" t="str">
        <f>VLOOKUP(Table1[[#This Row],[Week]],MonthWeek,3,FALSE)</f>
        <v>Aug</v>
      </c>
      <c r="H6169" s="72">
        <v>0.5</v>
      </c>
      <c r="I6169" s="73">
        <f>VLOOKUP(Table1[[#This Row],[Week]],WeekDays,2,FALSE)*Table1[[#This Row],[%]]*0.875</f>
        <v>1.3125</v>
      </c>
      <c r="J616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169" s="72"/>
    </row>
    <row r="6170" spans="1:11" hidden="1" x14ac:dyDescent="0.3">
      <c r="A6170" t="s">
        <v>14</v>
      </c>
      <c r="B6170" t="s">
        <v>105</v>
      </c>
      <c r="D6170" t="s">
        <v>15</v>
      </c>
      <c r="E6170" t="s">
        <v>274</v>
      </c>
      <c r="F6170">
        <v>30</v>
      </c>
      <c r="G6170" s="71" t="str">
        <f>VLOOKUP(Table1[[#This Row],[Week]],MonthWeek,3,FALSE)</f>
        <v>July</v>
      </c>
      <c r="H6170" s="72">
        <v>1</v>
      </c>
      <c r="I6170" s="73">
        <f>VLOOKUP(Table1[[#This Row],[Week]],WeekDays,2,FALSE)*Table1[[#This Row],[%]]*0.875</f>
        <v>4.375</v>
      </c>
      <c r="J617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170" s="72"/>
    </row>
    <row r="6171" spans="1:11" hidden="1" x14ac:dyDescent="0.3">
      <c r="A6171" t="s">
        <v>14</v>
      </c>
      <c r="B6171" t="s">
        <v>105</v>
      </c>
      <c r="D6171" t="s">
        <v>15</v>
      </c>
      <c r="E6171" t="s">
        <v>274</v>
      </c>
      <c r="F6171">
        <v>31</v>
      </c>
      <c r="G6171" s="71" t="str">
        <f>VLOOKUP(Table1[[#This Row],[Week]],MonthWeek,3,FALSE)</f>
        <v>Aug</v>
      </c>
      <c r="H6171" s="72">
        <v>1</v>
      </c>
      <c r="I6171" s="73">
        <f>VLOOKUP(Table1[[#This Row],[Week]],WeekDays,2,FALSE)*Table1[[#This Row],[%]]*0.875</f>
        <v>4.375</v>
      </c>
      <c r="J617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171" s="72"/>
    </row>
    <row r="6172" spans="1:11" hidden="1" x14ac:dyDescent="0.3">
      <c r="A6172" t="s">
        <v>14</v>
      </c>
      <c r="B6172" t="s">
        <v>105</v>
      </c>
      <c r="D6172" t="s">
        <v>15</v>
      </c>
      <c r="E6172" t="s">
        <v>274</v>
      </c>
      <c r="F6172">
        <v>32</v>
      </c>
      <c r="G6172" s="71" t="str">
        <f>VLOOKUP(Table1[[#This Row],[Week]],MonthWeek,3,FALSE)</f>
        <v>Aug</v>
      </c>
      <c r="H6172" s="72">
        <v>1</v>
      </c>
      <c r="I6172" s="73">
        <f>VLOOKUP(Table1[[#This Row],[Week]],WeekDays,2,FALSE)*Table1[[#This Row],[%]]*0.875</f>
        <v>4.375</v>
      </c>
      <c r="J617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172" s="72"/>
    </row>
    <row r="6173" spans="1:11" hidden="1" x14ac:dyDescent="0.3">
      <c r="A6173" t="s">
        <v>14</v>
      </c>
      <c r="B6173" t="s">
        <v>105</v>
      </c>
      <c r="D6173" t="s">
        <v>15</v>
      </c>
      <c r="E6173" t="s">
        <v>274</v>
      </c>
      <c r="F6173">
        <v>33</v>
      </c>
      <c r="G6173" s="71" t="str">
        <f>VLOOKUP(Table1[[#This Row],[Week]],MonthWeek,3,FALSE)</f>
        <v>Aug</v>
      </c>
      <c r="H6173" s="72">
        <v>1</v>
      </c>
      <c r="I6173" s="73">
        <f>VLOOKUP(Table1[[#This Row],[Week]],WeekDays,2,FALSE)*Table1[[#This Row],[%]]*0.875</f>
        <v>2.625</v>
      </c>
      <c r="J617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173" s="72"/>
    </row>
    <row r="6174" spans="1:11" hidden="1" x14ac:dyDescent="0.3">
      <c r="A6174" t="s">
        <v>14</v>
      </c>
      <c r="B6174" t="s">
        <v>105</v>
      </c>
      <c r="D6174" t="s">
        <v>15</v>
      </c>
      <c r="E6174" t="s">
        <v>275</v>
      </c>
      <c r="F6174">
        <v>30</v>
      </c>
      <c r="G6174" s="71" t="str">
        <f>VLOOKUP(Table1[[#This Row],[Week]],MonthWeek,3,FALSE)</f>
        <v>July</v>
      </c>
      <c r="H6174" s="72">
        <v>1</v>
      </c>
      <c r="I6174" s="73">
        <f>VLOOKUP(Table1[[#This Row],[Week]],WeekDays,2,FALSE)*Table1[[#This Row],[%]]*0.875</f>
        <v>4.375</v>
      </c>
      <c r="J617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174" s="72"/>
    </row>
    <row r="6175" spans="1:11" hidden="1" x14ac:dyDescent="0.3">
      <c r="A6175" t="s">
        <v>14</v>
      </c>
      <c r="B6175" t="s">
        <v>105</v>
      </c>
      <c r="D6175" t="s">
        <v>15</v>
      </c>
      <c r="E6175" t="s">
        <v>275</v>
      </c>
      <c r="F6175">
        <v>31</v>
      </c>
      <c r="G6175" s="71" t="str">
        <f>VLOOKUP(Table1[[#This Row],[Week]],MonthWeek,3,FALSE)</f>
        <v>Aug</v>
      </c>
      <c r="H6175" s="72">
        <v>1</v>
      </c>
      <c r="I6175" s="73">
        <f>VLOOKUP(Table1[[#This Row],[Week]],WeekDays,2,FALSE)*Table1[[#This Row],[%]]*0.875</f>
        <v>4.375</v>
      </c>
      <c r="J617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175" s="72"/>
    </row>
    <row r="6176" spans="1:11" hidden="1" x14ac:dyDescent="0.3">
      <c r="A6176" t="s">
        <v>14</v>
      </c>
      <c r="B6176" t="s">
        <v>105</v>
      </c>
      <c r="D6176" t="s">
        <v>15</v>
      </c>
      <c r="E6176" t="s">
        <v>275</v>
      </c>
      <c r="F6176">
        <v>32</v>
      </c>
      <c r="G6176" s="71" t="str">
        <f>VLOOKUP(Table1[[#This Row],[Week]],MonthWeek,3,FALSE)</f>
        <v>Aug</v>
      </c>
      <c r="H6176" s="72">
        <v>1</v>
      </c>
      <c r="I6176" s="73">
        <f>VLOOKUP(Table1[[#This Row],[Week]],WeekDays,2,FALSE)*Table1[[#This Row],[%]]*0.875</f>
        <v>4.375</v>
      </c>
      <c r="J617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176" s="72"/>
    </row>
    <row r="6177" spans="1:11" hidden="1" x14ac:dyDescent="0.3">
      <c r="A6177" t="s">
        <v>14</v>
      </c>
      <c r="B6177" t="s">
        <v>105</v>
      </c>
      <c r="D6177" t="s">
        <v>15</v>
      </c>
      <c r="E6177" t="s">
        <v>275</v>
      </c>
      <c r="F6177">
        <v>33</v>
      </c>
      <c r="G6177" s="71" t="str">
        <f>VLOOKUP(Table1[[#This Row],[Week]],MonthWeek,3,FALSE)</f>
        <v>Aug</v>
      </c>
      <c r="H6177" s="72">
        <v>1</v>
      </c>
      <c r="I6177" s="73">
        <f>VLOOKUP(Table1[[#This Row],[Week]],WeekDays,2,FALSE)*Table1[[#This Row],[%]]*0.875</f>
        <v>2.625</v>
      </c>
      <c r="J617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177" s="72"/>
    </row>
    <row r="6178" spans="1:11" hidden="1" x14ac:dyDescent="0.3">
      <c r="A6178" t="s">
        <v>14</v>
      </c>
      <c r="B6178" t="s">
        <v>105</v>
      </c>
      <c r="D6178" t="s">
        <v>15</v>
      </c>
      <c r="E6178" t="s">
        <v>277</v>
      </c>
      <c r="F6178">
        <v>30</v>
      </c>
      <c r="G6178" s="71" t="str">
        <f>VLOOKUP(Table1[[#This Row],[Week]],MonthWeek,3,FALSE)</f>
        <v>July</v>
      </c>
      <c r="H6178" s="72">
        <v>0.4</v>
      </c>
      <c r="I6178" s="73">
        <f>VLOOKUP(Table1[[#This Row],[Week]],WeekDays,2,FALSE)*Table1[[#This Row],[%]]*0.875</f>
        <v>1.75</v>
      </c>
      <c r="J617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178" s="72"/>
    </row>
    <row r="6179" spans="1:11" hidden="1" x14ac:dyDescent="0.3">
      <c r="A6179" t="s">
        <v>14</v>
      </c>
      <c r="B6179" t="s">
        <v>105</v>
      </c>
      <c r="D6179" t="s">
        <v>15</v>
      </c>
      <c r="E6179" t="s">
        <v>277</v>
      </c>
      <c r="F6179">
        <v>31</v>
      </c>
      <c r="G6179" s="71" t="str">
        <f>VLOOKUP(Table1[[#This Row],[Week]],MonthWeek,3,FALSE)</f>
        <v>Aug</v>
      </c>
      <c r="H6179" s="72">
        <v>0.4</v>
      </c>
      <c r="I6179" s="73">
        <f>VLOOKUP(Table1[[#This Row],[Week]],WeekDays,2,FALSE)*Table1[[#This Row],[%]]*0.875</f>
        <v>1.75</v>
      </c>
      <c r="J617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179" s="72"/>
    </row>
    <row r="6180" spans="1:11" hidden="1" x14ac:dyDescent="0.3">
      <c r="A6180" t="s">
        <v>14</v>
      </c>
      <c r="B6180" t="s">
        <v>105</v>
      </c>
      <c r="D6180" t="s">
        <v>15</v>
      </c>
      <c r="E6180" t="s">
        <v>277</v>
      </c>
      <c r="F6180">
        <v>32</v>
      </c>
      <c r="G6180" s="71" t="str">
        <f>VLOOKUP(Table1[[#This Row],[Week]],MonthWeek,3,FALSE)</f>
        <v>Aug</v>
      </c>
      <c r="H6180" s="72">
        <v>0.25</v>
      </c>
      <c r="I6180" s="73">
        <f>VLOOKUP(Table1[[#This Row],[Week]],WeekDays,2,FALSE)*Table1[[#This Row],[%]]*0.875</f>
        <v>1.09375</v>
      </c>
      <c r="J618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180" s="72"/>
    </row>
    <row r="6181" spans="1:11" hidden="1" x14ac:dyDescent="0.3">
      <c r="A6181" t="s">
        <v>14</v>
      </c>
      <c r="B6181" t="s">
        <v>105</v>
      </c>
      <c r="D6181" t="s">
        <v>15</v>
      </c>
      <c r="E6181" t="s">
        <v>277</v>
      </c>
      <c r="F6181">
        <v>33</v>
      </c>
      <c r="G6181" s="71" t="str">
        <f>VLOOKUP(Table1[[#This Row],[Week]],MonthWeek,3,FALSE)</f>
        <v>Aug</v>
      </c>
      <c r="H6181" s="72">
        <v>0.4</v>
      </c>
      <c r="I6181" s="73">
        <f>VLOOKUP(Table1[[#This Row],[Week]],WeekDays,2,FALSE)*Table1[[#This Row],[%]]*0.875</f>
        <v>1.0500000000000003</v>
      </c>
      <c r="J618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67.200000000000017</v>
      </c>
      <c r="K6181" s="72"/>
    </row>
    <row r="6182" spans="1:11" hidden="1" x14ac:dyDescent="0.3">
      <c r="A6182" t="s">
        <v>14</v>
      </c>
      <c r="B6182" t="s">
        <v>105</v>
      </c>
      <c r="D6182" t="s">
        <v>15</v>
      </c>
      <c r="E6182" t="s">
        <v>276</v>
      </c>
      <c r="F6182">
        <v>30</v>
      </c>
      <c r="G6182" s="71" t="str">
        <f>VLOOKUP(Table1[[#This Row],[Week]],MonthWeek,3,FALSE)</f>
        <v>July</v>
      </c>
      <c r="H6182" s="72">
        <v>0.25</v>
      </c>
      <c r="I6182" s="73">
        <f>VLOOKUP(Table1[[#This Row],[Week]],WeekDays,2,FALSE)*Table1[[#This Row],[%]]*0.875</f>
        <v>1.09375</v>
      </c>
      <c r="J618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182" s="72"/>
    </row>
    <row r="6183" spans="1:11" hidden="1" x14ac:dyDescent="0.3">
      <c r="A6183" t="s">
        <v>14</v>
      </c>
      <c r="B6183" t="s">
        <v>105</v>
      </c>
      <c r="D6183" t="s">
        <v>15</v>
      </c>
      <c r="E6183" t="s">
        <v>276</v>
      </c>
      <c r="F6183">
        <v>31</v>
      </c>
      <c r="G6183" s="71" t="str">
        <f>VLOOKUP(Table1[[#This Row],[Week]],MonthWeek,3,FALSE)</f>
        <v>Aug</v>
      </c>
      <c r="H6183" s="72">
        <v>0.25</v>
      </c>
      <c r="I6183" s="73">
        <f>VLOOKUP(Table1[[#This Row],[Week]],WeekDays,2,FALSE)*Table1[[#This Row],[%]]*0.875</f>
        <v>1.09375</v>
      </c>
      <c r="J618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183" s="72"/>
    </row>
    <row r="6184" spans="1:11" hidden="1" x14ac:dyDescent="0.3">
      <c r="A6184" t="s">
        <v>14</v>
      </c>
      <c r="B6184" t="s">
        <v>105</v>
      </c>
      <c r="D6184" t="s">
        <v>15</v>
      </c>
      <c r="E6184" t="s">
        <v>276</v>
      </c>
      <c r="F6184">
        <v>32</v>
      </c>
      <c r="G6184" s="71" t="str">
        <f>VLOOKUP(Table1[[#This Row],[Week]],MonthWeek,3,FALSE)</f>
        <v>Aug</v>
      </c>
      <c r="H6184" s="72">
        <v>0.25</v>
      </c>
      <c r="I6184" s="73">
        <f>VLOOKUP(Table1[[#This Row],[Week]],WeekDays,2,FALSE)*Table1[[#This Row],[%]]*0.875</f>
        <v>1.09375</v>
      </c>
      <c r="J618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184" s="72"/>
    </row>
    <row r="6185" spans="1:11" hidden="1" x14ac:dyDescent="0.3">
      <c r="A6185" t="s">
        <v>14</v>
      </c>
      <c r="B6185" t="s">
        <v>105</v>
      </c>
      <c r="D6185" t="s">
        <v>15</v>
      </c>
      <c r="E6185" t="s">
        <v>276</v>
      </c>
      <c r="F6185">
        <v>33</v>
      </c>
      <c r="G6185" s="71" t="str">
        <f>VLOOKUP(Table1[[#This Row],[Week]],MonthWeek,3,FALSE)</f>
        <v>Aug</v>
      </c>
      <c r="H6185" s="72">
        <v>0.25</v>
      </c>
      <c r="I6185" s="73">
        <f>VLOOKUP(Table1[[#This Row],[Week]],WeekDays,2,FALSE)*Table1[[#This Row],[%]]*0.875</f>
        <v>0.65625</v>
      </c>
      <c r="J618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6185" s="72"/>
    </row>
    <row r="6186" spans="1:11" hidden="1" x14ac:dyDescent="0.3">
      <c r="A6186" t="s">
        <v>14</v>
      </c>
      <c r="B6186" t="s">
        <v>105</v>
      </c>
      <c r="D6186" t="s">
        <v>17</v>
      </c>
      <c r="E6186" t="s">
        <v>62</v>
      </c>
      <c r="F6186">
        <v>30</v>
      </c>
      <c r="G6186" s="71" t="str">
        <f>VLOOKUP(Table1[[#This Row],[Week]],MonthWeek,3,FALSE)</f>
        <v>July</v>
      </c>
      <c r="H6186" s="72">
        <v>0.5</v>
      </c>
      <c r="I6186" s="73">
        <f>VLOOKUP(Table1[[#This Row],[Week]],WeekDays,2,FALSE)*Table1[[#This Row],[%]]*0.875</f>
        <v>2.1875</v>
      </c>
      <c r="J618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86" s="72"/>
    </row>
    <row r="6187" spans="1:11" hidden="1" x14ac:dyDescent="0.3">
      <c r="A6187" t="s">
        <v>14</v>
      </c>
      <c r="B6187" t="s">
        <v>105</v>
      </c>
      <c r="D6187" t="s">
        <v>17</v>
      </c>
      <c r="E6187" t="s">
        <v>62</v>
      </c>
      <c r="F6187">
        <v>31</v>
      </c>
      <c r="G6187" s="71" t="str">
        <f>VLOOKUP(Table1[[#This Row],[Week]],MonthWeek,3,FALSE)</f>
        <v>Aug</v>
      </c>
      <c r="H6187" s="72">
        <v>0.5</v>
      </c>
      <c r="I6187" s="73">
        <f>VLOOKUP(Table1[[#This Row],[Week]],WeekDays,2,FALSE)*Table1[[#This Row],[%]]*0.875</f>
        <v>2.1875</v>
      </c>
      <c r="J618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87" s="72"/>
    </row>
    <row r="6188" spans="1:11" hidden="1" x14ac:dyDescent="0.3">
      <c r="A6188" t="s">
        <v>14</v>
      </c>
      <c r="B6188" t="s">
        <v>105</v>
      </c>
      <c r="D6188" t="s">
        <v>17</v>
      </c>
      <c r="E6188" t="s">
        <v>62</v>
      </c>
      <c r="F6188">
        <v>32</v>
      </c>
      <c r="G6188" s="71" t="str">
        <f>VLOOKUP(Table1[[#This Row],[Week]],MonthWeek,3,FALSE)</f>
        <v>Aug</v>
      </c>
      <c r="H6188" s="72">
        <v>0.5</v>
      </c>
      <c r="I6188" s="73">
        <f>VLOOKUP(Table1[[#This Row],[Week]],WeekDays,2,FALSE)*Table1[[#This Row],[%]]*0.875</f>
        <v>2.1875</v>
      </c>
      <c r="J618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88" s="72"/>
    </row>
    <row r="6189" spans="1:11" hidden="1" x14ac:dyDescent="0.3">
      <c r="A6189" t="s">
        <v>14</v>
      </c>
      <c r="B6189" t="s">
        <v>105</v>
      </c>
      <c r="D6189" t="s">
        <v>17</v>
      </c>
      <c r="E6189" t="s">
        <v>62</v>
      </c>
      <c r="F6189">
        <v>33</v>
      </c>
      <c r="G6189" s="71" t="str">
        <f>VLOOKUP(Table1[[#This Row],[Week]],MonthWeek,3,FALSE)</f>
        <v>Aug</v>
      </c>
      <c r="H6189" s="72">
        <v>0.5</v>
      </c>
      <c r="I6189" s="73">
        <f>VLOOKUP(Table1[[#This Row],[Week]],WeekDays,2,FALSE)*Table1[[#This Row],[%]]*0.875</f>
        <v>1.3125</v>
      </c>
      <c r="J618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189" s="72"/>
    </row>
    <row r="6190" spans="1:11" hidden="1" x14ac:dyDescent="0.3">
      <c r="A6190" t="s">
        <v>14</v>
      </c>
      <c r="B6190" t="s">
        <v>105</v>
      </c>
      <c r="D6190" t="s">
        <v>17</v>
      </c>
      <c r="E6190" t="s">
        <v>101</v>
      </c>
      <c r="F6190">
        <v>30</v>
      </c>
      <c r="G6190" s="71" t="str">
        <f>VLOOKUP(Table1[[#This Row],[Week]],MonthWeek,3,FALSE)</f>
        <v>July</v>
      </c>
      <c r="H6190" s="72">
        <v>0.5</v>
      </c>
      <c r="I6190" s="73">
        <f>VLOOKUP(Table1[[#This Row],[Week]],WeekDays,2,FALSE)*Table1[[#This Row],[%]]*0.875</f>
        <v>2.1875</v>
      </c>
      <c r="J619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90" s="72"/>
    </row>
    <row r="6191" spans="1:11" hidden="1" x14ac:dyDescent="0.3">
      <c r="A6191" t="s">
        <v>14</v>
      </c>
      <c r="B6191" t="s">
        <v>105</v>
      </c>
      <c r="D6191" t="s">
        <v>17</v>
      </c>
      <c r="E6191" t="s">
        <v>101</v>
      </c>
      <c r="F6191">
        <v>31</v>
      </c>
      <c r="G6191" s="71" t="str">
        <f>VLOOKUP(Table1[[#This Row],[Week]],MonthWeek,3,FALSE)</f>
        <v>Aug</v>
      </c>
      <c r="H6191" s="72">
        <v>0.5</v>
      </c>
      <c r="I6191" s="73">
        <f>VLOOKUP(Table1[[#This Row],[Week]],WeekDays,2,FALSE)*Table1[[#This Row],[%]]*0.875</f>
        <v>2.1875</v>
      </c>
      <c r="J619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91" s="72"/>
    </row>
    <row r="6192" spans="1:11" hidden="1" x14ac:dyDescent="0.3">
      <c r="A6192" t="s">
        <v>14</v>
      </c>
      <c r="B6192" t="s">
        <v>105</v>
      </c>
      <c r="D6192" t="s">
        <v>17</v>
      </c>
      <c r="E6192" t="s">
        <v>101</v>
      </c>
      <c r="F6192">
        <v>32</v>
      </c>
      <c r="G6192" s="71" t="str">
        <f>VLOOKUP(Table1[[#This Row],[Week]],MonthWeek,3,FALSE)</f>
        <v>Aug</v>
      </c>
      <c r="H6192" s="72">
        <v>0.5</v>
      </c>
      <c r="I6192" s="73">
        <f>VLOOKUP(Table1[[#This Row],[Week]],WeekDays,2,FALSE)*Table1[[#This Row],[%]]*0.875</f>
        <v>2.1875</v>
      </c>
      <c r="J619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192" s="72"/>
    </row>
    <row r="6193" spans="1:11" hidden="1" x14ac:dyDescent="0.3">
      <c r="A6193" t="s">
        <v>14</v>
      </c>
      <c r="B6193" t="s">
        <v>105</v>
      </c>
      <c r="D6193" t="s">
        <v>17</v>
      </c>
      <c r="E6193" t="s">
        <v>101</v>
      </c>
      <c r="F6193">
        <v>33</v>
      </c>
      <c r="G6193" s="71" t="str">
        <f>VLOOKUP(Table1[[#This Row],[Week]],MonthWeek,3,FALSE)</f>
        <v>Aug</v>
      </c>
      <c r="H6193" s="72">
        <v>0.5</v>
      </c>
      <c r="I6193" s="73">
        <f>VLOOKUP(Table1[[#This Row],[Week]],WeekDays,2,FALSE)*Table1[[#This Row],[%]]*0.875</f>
        <v>1.3125</v>
      </c>
      <c r="J619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193" s="72"/>
    </row>
    <row r="6194" spans="1:11" hidden="1" x14ac:dyDescent="0.3">
      <c r="A6194" t="s">
        <v>14</v>
      </c>
      <c r="B6194" t="s">
        <v>105</v>
      </c>
      <c r="D6194" t="s">
        <v>17</v>
      </c>
      <c r="E6194" t="s">
        <v>278</v>
      </c>
      <c r="F6194">
        <v>30</v>
      </c>
      <c r="G6194" s="71" t="str">
        <f>VLOOKUP(Table1[[#This Row],[Week]],MonthWeek,3,FALSE)</f>
        <v>July</v>
      </c>
      <c r="H6194" s="72">
        <v>1</v>
      </c>
      <c r="I6194" s="73">
        <f>VLOOKUP(Table1[[#This Row],[Week]],WeekDays,2,FALSE)*Table1[[#This Row],[%]]*0.875</f>
        <v>4.375</v>
      </c>
      <c r="J6194"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194" s="72"/>
    </row>
    <row r="6195" spans="1:11" hidden="1" x14ac:dyDescent="0.3">
      <c r="A6195" t="s">
        <v>14</v>
      </c>
      <c r="B6195" t="s">
        <v>105</v>
      </c>
      <c r="D6195" t="s">
        <v>17</v>
      </c>
      <c r="E6195" t="s">
        <v>278</v>
      </c>
      <c r="F6195">
        <v>31</v>
      </c>
      <c r="G6195" s="71" t="str">
        <f>VLOOKUP(Table1[[#This Row],[Week]],MonthWeek,3,FALSE)</f>
        <v>Aug</v>
      </c>
      <c r="H6195" s="72">
        <v>1</v>
      </c>
      <c r="I6195" s="73">
        <f>VLOOKUP(Table1[[#This Row],[Week]],WeekDays,2,FALSE)*Table1[[#This Row],[%]]*0.875</f>
        <v>4.375</v>
      </c>
      <c r="J6195"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195" s="72"/>
    </row>
    <row r="6196" spans="1:11" hidden="1" x14ac:dyDescent="0.3">
      <c r="A6196" t="s">
        <v>14</v>
      </c>
      <c r="B6196" t="s">
        <v>105</v>
      </c>
      <c r="D6196" t="s">
        <v>17</v>
      </c>
      <c r="E6196" t="s">
        <v>278</v>
      </c>
      <c r="F6196">
        <v>32</v>
      </c>
      <c r="G6196" s="71" t="str">
        <f>VLOOKUP(Table1[[#This Row],[Week]],MonthWeek,3,FALSE)</f>
        <v>Aug</v>
      </c>
      <c r="H6196" s="72">
        <v>1</v>
      </c>
      <c r="I6196" s="73">
        <f>VLOOKUP(Table1[[#This Row],[Week]],WeekDays,2,FALSE)*Table1[[#This Row],[%]]*0.875</f>
        <v>4.375</v>
      </c>
      <c r="J6196"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196" s="72"/>
    </row>
    <row r="6197" spans="1:11" hidden="1" x14ac:dyDescent="0.3">
      <c r="A6197" t="s">
        <v>14</v>
      </c>
      <c r="B6197" t="s">
        <v>105</v>
      </c>
      <c r="D6197" t="s">
        <v>17</v>
      </c>
      <c r="E6197" t="s">
        <v>278</v>
      </c>
      <c r="F6197">
        <v>33</v>
      </c>
      <c r="G6197" s="71" t="str">
        <f>VLOOKUP(Table1[[#This Row],[Week]],MonthWeek,3,FALSE)</f>
        <v>Aug</v>
      </c>
      <c r="H6197" s="72">
        <v>1</v>
      </c>
      <c r="I6197" s="73">
        <f>VLOOKUP(Table1[[#This Row],[Week]],WeekDays,2,FALSE)*Table1[[#This Row],[%]]*0.875</f>
        <v>2.625</v>
      </c>
      <c r="J6197"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197" s="72"/>
    </row>
    <row r="6198" spans="1:11" hidden="1" x14ac:dyDescent="0.3">
      <c r="A6198" t="s">
        <v>14</v>
      </c>
      <c r="B6198" t="s">
        <v>105</v>
      </c>
      <c r="D6198" t="s">
        <v>17</v>
      </c>
      <c r="E6198" t="s">
        <v>283</v>
      </c>
      <c r="F6198">
        <v>30</v>
      </c>
      <c r="G6198" s="71" t="str">
        <f>VLOOKUP(Table1[[#This Row],[Week]],MonthWeek,3,FALSE)</f>
        <v>July</v>
      </c>
      <c r="H6198" s="72">
        <v>1</v>
      </c>
      <c r="I6198" s="73">
        <f>VLOOKUP(Table1[[#This Row],[Week]],WeekDays,2,FALSE)*Table1[[#This Row],[%]]*0.875</f>
        <v>4.375</v>
      </c>
      <c r="J619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98" s="72"/>
    </row>
    <row r="6199" spans="1:11" hidden="1" x14ac:dyDescent="0.3">
      <c r="A6199" t="s">
        <v>14</v>
      </c>
      <c r="B6199" t="s">
        <v>105</v>
      </c>
      <c r="D6199" t="s">
        <v>17</v>
      </c>
      <c r="E6199" t="s">
        <v>283</v>
      </c>
      <c r="F6199">
        <v>31</v>
      </c>
      <c r="G6199" s="71" t="str">
        <f>VLOOKUP(Table1[[#This Row],[Week]],MonthWeek,3,FALSE)</f>
        <v>Aug</v>
      </c>
      <c r="H6199" s="72">
        <v>1</v>
      </c>
      <c r="I6199" s="73">
        <f>VLOOKUP(Table1[[#This Row],[Week]],WeekDays,2,FALSE)*Table1[[#This Row],[%]]*0.875</f>
        <v>4.375</v>
      </c>
      <c r="J619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199" s="72"/>
    </row>
    <row r="6200" spans="1:11" hidden="1" x14ac:dyDescent="0.3">
      <c r="A6200" t="s">
        <v>14</v>
      </c>
      <c r="B6200" t="s">
        <v>105</v>
      </c>
      <c r="D6200" t="s">
        <v>17</v>
      </c>
      <c r="E6200" t="s">
        <v>283</v>
      </c>
      <c r="F6200">
        <v>32</v>
      </c>
      <c r="G6200" s="71" t="str">
        <f>VLOOKUP(Table1[[#This Row],[Week]],MonthWeek,3,FALSE)</f>
        <v>Aug</v>
      </c>
      <c r="H6200" s="72">
        <v>1</v>
      </c>
      <c r="I6200" s="73">
        <f>VLOOKUP(Table1[[#This Row],[Week]],WeekDays,2,FALSE)*Table1[[#This Row],[%]]*0.875</f>
        <v>4.375</v>
      </c>
      <c r="J620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200" s="72"/>
    </row>
    <row r="6201" spans="1:11" hidden="1" x14ac:dyDescent="0.3">
      <c r="A6201" t="s">
        <v>14</v>
      </c>
      <c r="B6201" t="s">
        <v>105</v>
      </c>
      <c r="D6201" t="s">
        <v>17</v>
      </c>
      <c r="E6201" t="s">
        <v>283</v>
      </c>
      <c r="F6201">
        <v>33</v>
      </c>
      <c r="G6201" s="71" t="str">
        <f>VLOOKUP(Table1[[#This Row],[Week]],MonthWeek,3,FALSE)</f>
        <v>Aug</v>
      </c>
      <c r="H6201" s="72">
        <v>1</v>
      </c>
      <c r="I6201" s="73">
        <f>VLOOKUP(Table1[[#This Row],[Week]],WeekDays,2,FALSE)*Table1[[#This Row],[%]]*0.875</f>
        <v>2.625</v>
      </c>
      <c r="J620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201" s="72"/>
    </row>
    <row r="6202" spans="1:11" hidden="1" x14ac:dyDescent="0.3">
      <c r="A6202" t="s">
        <v>14</v>
      </c>
      <c r="B6202" t="s">
        <v>284</v>
      </c>
      <c r="D6202" t="s">
        <v>19</v>
      </c>
      <c r="E6202" t="s">
        <v>114</v>
      </c>
      <c r="F6202">
        <v>30</v>
      </c>
      <c r="G6202" s="71" t="str">
        <f>VLOOKUP(Table1[[#This Row],[Week]],MonthWeek,3,FALSE)</f>
        <v>July</v>
      </c>
      <c r="H6202" s="72">
        <v>0.4</v>
      </c>
      <c r="I6202" s="73">
        <f>VLOOKUP(Table1[[#This Row],[Week]],WeekDays,2,FALSE)*Table1[[#This Row],[%]]*0.875</f>
        <v>1.75</v>
      </c>
      <c r="J620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202" s="72"/>
    </row>
    <row r="6203" spans="1:11" hidden="1" x14ac:dyDescent="0.3">
      <c r="A6203" t="s">
        <v>14</v>
      </c>
      <c r="B6203" t="s">
        <v>284</v>
      </c>
      <c r="D6203" t="s">
        <v>19</v>
      </c>
      <c r="E6203" t="s">
        <v>114</v>
      </c>
      <c r="F6203">
        <v>31</v>
      </c>
      <c r="G6203" s="71" t="str">
        <f>VLOOKUP(Table1[[#This Row],[Week]],MonthWeek,3,FALSE)</f>
        <v>Aug</v>
      </c>
      <c r="H6203" s="72">
        <v>0.4</v>
      </c>
      <c r="I6203" s="73">
        <f>VLOOKUP(Table1[[#This Row],[Week]],WeekDays,2,FALSE)*Table1[[#This Row],[%]]*0.875</f>
        <v>1.75</v>
      </c>
      <c r="J620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203" s="72"/>
    </row>
    <row r="6204" spans="1:11" hidden="1" x14ac:dyDescent="0.3">
      <c r="A6204" t="s">
        <v>14</v>
      </c>
      <c r="B6204" t="s">
        <v>284</v>
      </c>
      <c r="D6204" t="s">
        <v>19</v>
      </c>
      <c r="E6204" t="s">
        <v>114</v>
      </c>
      <c r="F6204">
        <v>32</v>
      </c>
      <c r="G6204" s="71" t="str">
        <f>VLOOKUP(Table1[[#This Row],[Week]],MonthWeek,3,FALSE)</f>
        <v>Aug</v>
      </c>
      <c r="H6204" s="72">
        <v>0.4</v>
      </c>
      <c r="I6204" s="73">
        <f>VLOOKUP(Table1[[#This Row],[Week]],WeekDays,2,FALSE)*Table1[[#This Row],[%]]*0.875</f>
        <v>1.75</v>
      </c>
      <c r="J620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204" s="72"/>
    </row>
    <row r="6205" spans="1:11" hidden="1" x14ac:dyDescent="0.3">
      <c r="A6205" t="s">
        <v>14</v>
      </c>
      <c r="B6205" t="s">
        <v>284</v>
      </c>
      <c r="D6205" t="s">
        <v>19</v>
      </c>
      <c r="E6205" t="s">
        <v>114</v>
      </c>
      <c r="F6205">
        <v>33</v>
      </c>
      <c r="G6205" s="71" t="str">
        <f>VLOOKUP(Table1[[#This Row],[Week]],MonthWeek,3,FALSE)</f>
        <v>Aug</v>
      </c>
      <c r="H6205" s="72">
        <v>0.4</v>
      </c>
      <c r="I6205" s="73">
        <f>VLOOKUP(Table1[[#This Row],[Week]],WeekDays,2,FALSE)*Table1[[#This Row],[%]]*0.875</f>
        <v>1.0500000000000003</v>
      </c>
      <c r="J620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75.600000000000023</v>
      </c>
      <c r="K6205" s="72"/>
    </row>
    <row r="6206" spans="1:11" hidden="1" x14ac:dyDescent="0.3">
      <c r="A6206" t="s">
        <v>14</v>
      </c>
      <c r="B6206" t="s">
        <v>284</v>
      </c>
      <c r="D6206" t="s">
        <v>19</v>
      </c>
      <c r="E6206" t="s">
        <v>39</v>
      </c>
      <c r="F6206">
        <v>30</v>
      </c>
      <c r="G6206" s="71" t="str">
        <f>VLOOKUP(Table1[[#This Row],[Week]],MonthWeek,3,FALSE)</f>
        <v>July</v>
      </c>
      <c r="H6206" s="72">
        <v>0.3</v>
      </c>
      <c r="I6206" s="73">
        <f>VLOOKUP(Table1[[#This Row],[Week]],WeekDays,2,FALSE)*Table1[[#This Row],[%]]*0.875</f>
        <v>1.3125</v>
      </c>
      <c r="J620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206" s="72"/>
    </row>
    <row r="6207" spans="1:11" hidden="1" x14ac:dyDescent="0.3">
      <c r="A6207" t="s">
        <v>14</v>
      </c>
      <c r="B6207" t="s">
        <v>284</v>
      </c>
      <c r="D6207" t="s">
        <v>19</v>
      </c>
      <c r="E6207" t="s">
        <v>39</v>
      </c>
      <c r="F6207">
        <v>31</v>
      </c>
      <c r="G6207" s="71" t="str">
        <f>VLOOKUP(Table1[[#This Row],[Week]],MonthWeek,3,FALSE)</f>
        <v>Aug</v>
      </c>
      <c r="H6207" s="72">
        <v>0.3</v>
      </c>
      <c r="I6207" s="73">
        <f>VLOOKUP(Table1[[#This Row],[Week]],WeekDays,2,FALSE)*Table1[[#This Row],[%]]*0.875</f>
        <v>1.3125</v>
      </c>
      <c r="J620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207" s="72"/>
    </row>
    <row r="6208" spans="1:11" hidden="1" x14ac:dyDescent="0.3">
      <c r="A6208" t="s">
        <v>14</v>
      </c>
      <c r="B6208" t="s">
        <v>284</v>
      </c>
      <c r="D6208" t="s">
        <v>19</v>
      </c>
      <c r="E6208" t="s">
        <v>39</v>
      </c>
      <c r="F6208">
        <v>32</v>
      </c>
      <c r="G6208" s="71" t="str">
        <f>VLOOKUP(Table1[[#This Row],[Week]],MonthWeek,3,FALSE)</f>
        <v>Aug</v>
      </c>
      <c r="H6208" s="72">
        <v>0.3</v>
      </c>
      <c r="I6208" s="73">
        <f>VLOOKUP(Table1[[#This Row],[Week]],WeekDays,2,FALSE)*Table1[[#This Row],[%]]*0.875</f>
        <v>1.3125</v>
      </c>
      <c r="J620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208" s="72"/>
    </row>
    <row r="6209" spans="1:11" hidden="1" x14ac:dyDescent="0.3">
      <c r="A6209" t="s">
        <v>14</v>
      </c>
      <c r="B6209" t="s">
        <v>284</v>
      </c>
      <c r="D6209" t="s">
        <v>19</v>
      </c>
      <c r="E6209" t="s">
        <v>39</v>
      </c>
      <c r="F6209">
        <v>33</v>
      </c>
      <c r="G6209" s="71" t="str">
        <f>VLOOKUP(Table1[[#This Row],[Week]],MonthWeek,3,FALSE)</f>
        <v>Aug</v>
      </c>
      <c r="H6209" s="72">
        <v>0.3</v>
      </c>
      <c r="I6209" s="73">
        <f>VLOOKUP(Table1[[#This Row],[Week]],WeekDays,2,FALSE)*Table1[[#This Row],[%]]*0.875</f>
        <v>0.78749999999999987</v>
      </c>
      <c r="J620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50.399999999999991</v>
      </c>
      <c r="K6209" s="72"/>
    </row>
    <row r="6210" spans="1:11" hidden="1" x14ac:dyDescent="0.3">
      <c r="A6210" t="s">
        <v>14</v>
      </c>
      <c r="B6210" t="s">
        <v>284</v>
      </c>
      <c r="D6210" t="s">
        <v>19</v>
      </c>
      <c r="E6210" t="s">
        <v>102</v>
      </c>
      <c r="F6210">
        <v>30</v>
      </c>
      <c r="G6210" s="71" t="str">
        <f>VLOOKUP(Table1[[#This Row],[Week]],MonthWeek,3,FALSE)</f>
        <v>July</v>
      </c>
      <c r="H6210" s="72">
        <v>0.4</v>
      </c>
      <c r="I6210" s="73">
        <f>VLOOKUP(Table1[[#This Row],[Week]],WeekDays,2,FALSE)*Table1[[#This Row],[%]]*0.875</f>
        <v>1.75</v>
      </c>
      <c r="J621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210" s="72"/>
    </row>
    <row r="6211" spans="1:11" hidden="1" x14ac:dyDescent="0.3">
      <c r="A6211" t="s">
        <v>14</v>
      </c>
      <c r="B6211" t="s">
        <v>284</v>
      </c>
      <c r="D6211" t="s">
        <v>19</v>
      </c>
      <c r="E6211" t="s">
        <v>102</v>
      </c>
      <c r="F6211">
        <v>31</v>
      </c>
      <c r="G6211" s="71" t="str">
        <f>VLOOKUP(Table1[[#This Row],[Week]],MonthWeek,3,FALSE)</f>
        <v>Aug</v>
      </c>
      <c r="H6211" s="72">
        <v>0.4</v>
      </c>
      <c r="I6211" s="73">
        <f>VLOOKUP(Table1[[#This Row],[Week]],WeekDays,2,FALSE)*Table1[[#This Row],[%]]*0.875</f>
        <v>1.75</v>
      </c>
      <c r="J621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211" s="72"/>
    </row>
    <row r="6212" spans="1:11" hidden="1" x14ac:dyDescent="0.3">
      <c r="A6212" t="s">
        <v>14</v>
      </c>
      <c r="B6212" t="s">
        <v>284</v>
      </c>
      <c r="D6212" t="s">
        <v>19</v>
      </c>
      <c r="E6212" t="s">
        <v>102</v>
      </c>
      <c r="F6212">
        <v>32</v>
      </c>
      <c r="G6212" s="71" t="str">
        <f>VLOOKUP(Table1[[#This Row],[Week]],MonthWeek,3,FALSE)</f>
        <v>Aug</v>
      </c>
      <c r="H6212" s="72">
        <v>0.4</v>
      </c>
      <c r="I6212" s="73">
        <f>VLOOKUP(Table1[[#This Row],[Week]],WeekDays,2,FALSE)*Table1[[#This Row],[%]]*0.875</f>
        <v>1.75</v>
      </c>
      <c r="J621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212" s="72"/>
    </row>
    <row r="6213" spans="1:11" hidden="1" x14ac:dyDescent="0.3">
      <c r="A6213" t="s">
        <v>14</v>
      </c>
      <c r="B6213" t="s">
        <v>284</v>
      </c>
      <c r="D6213" t="s">
        <v>19</v>
      </c>
      <c r="E6213" t="s">
        <v>102</v>
      </c>
      <c r="F6213">
        <v>33</v>
      </c>
      <c r="G6213" s="71" t="str">
        <f>VLOOKUP(Table1[[#This Row],[Week]],MonthWeek,3,FALSE)</f>
        <v>Aug</v>
      </c>
      <c r="H6213" s="72">
        <v>0.4</v>
      </c>
      <c r="I6213" s="73">
        <f>VLOOKUP(Table1[[#This Row],[Week]],WeekDays,2,FALSE)*Table1[[#This Row],[%]]*0.875</f>
        <v>1.0500000000000003</v>
      </c>
      <c r="J621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75.600000000000023</v>
      </c>
      <c r="K6213" s="72"/>
    </row>
    <row r="6214" spans="1:11" hidden="1" x14ac:dyDescent="0.3">
      <c r="A6214" t="s">
        <v>14</v>
      </c>
      <c r="B6214" t="s">
        <v>284</v>
      </c>
      <c r="D6214" t="s">
        <v>19</v>
      </c>
      <c r="E6214" t="s">
        <v>119</v>
      </c>
      <c r="F6214">
        <v>30</v>
      </c>
      <c r="G6214" s="71" t="str">
        <f>VLOOKUP(Table1[[#This Row],[Week]],MonthWeek,3,FALSE)</f>
        <v>July</v>
      </c>
      <c r="H6214" s="72">
        <v>0.5</v>
      </c>
      <c r="I6214" s="73">
        <f>VLOOKUP(Table1[[#This Row],[Week]],WeekDays,2,FALSE)*Table1[[#This Row],[%]]*0.875</f>
        <v>2.1875</v>
      </c>
      <c r="J621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214" s="72"/>
    </row>
    <row r="6215" spans="1:11" hidden="1" x14ac:dyDescent="0.3">
      <c r="A6215" t="s">
        <v>14</v>
      </c>
      <c r="B6215" t="s">
        <v>284</v>
      </c>
      <c r="D6215" t="s">
        <v>19</v>
      </c>
      <c r="E6215" t="s">
        <v>119</v>
      </c>
      <c r="F6215">
        <v>31</v>
      </c>
      <c r="G6215" s="71" t="str">
        <f>VLOOKUP(Table1[[#This Row],[Week]],MonthWeek,3,FALSE)</f>
        <v>Aug</v>
      </c>
      <c r="H6215" s="72">
        <v>0</v>
      </c>
      <c r="I6215" s="73">
        <f>VLOOKUP(Table1[[#This Row],[Week]],WeekDays,2,FALSE)*Table1[[#This Row],[%]]*0.875</f>
        <v>0</v>
      </c>
      <c r="J621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215" s="72"/>
    </row>
    <row r="6216" spans="1:11" hidden="1" x14ac:dyDescent="0.3">
      <c r="A6216" t="s">
        <v>289</v>
      </c>
      <c r="B6216" t="s">
        <v>290</v>
      </c>
      <c r="D6216" t="s">
        <v>19</v>
      </c>
      <c r="E6216" t="s">
        <v>119</v>
      </c>
      <c r="F6216">
        <v>32</v>
      </c>
      <c r="G6216" s="71" t="str">
        <f>VLOOKUP(Table1[[#This Row],[Week]],MonthWeek,3,FALSE)</f>
        <v>Aug</v>
      </c>
      <c r="H6216" s="72">
        <v>0.2</v>
      </c>
      <c r="I6216" s="73">
        <f>VLOOKUP(Table1[[#This Row],[Week]],WeekDays,2,FALSE)*Table1[[#This Row],[%]]*0.875</f>
        <v>0.875</v>
      </c>
      <c r="J621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216" s="72"/>
    </row>
    <row r="6217" spans="1:11" hidden="1" x14ac:dyDescent="0.3">
      <c r="A6217" t="s">
        <v>289</v>
      </c>
      <c r="B6217" t="s">
        <v>290</v>
      </c>
      <c r="D6217" t="s">
        <v>19</v>
      </c>
      <c r="E6217" t="s">
        <v>119</v>
      </c>
      <c r="F6217">
        <v>33</v>
      </c>
      <c r="G6217" s="71" t="str">
        <f>VLOOKUP(Table1[[#This Row],[Week]],MonthWeek,3,FALSE)</f>
        <v>Aug</v>
      </c>
      <c r="H6217" s="72">
        <v>0.2</v>
      </c>
      <c r="I6217" s="73">
        <f>VLOOKUP(Table1[[#This Row],[Week]],WeekDays,2,FALSE)*Table1[[#This Row],[%]]*0.875</f>
        <v>0.52500000000000013</v>
      </c>
      <c r="J621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37.800000000000011</v>
      </c>
      <c r="K6217" s="72"/>
    </row>
    <row r="6218" spans="1:11" hidden="1" x14ac:dyDescent="0.3">
      <c r="A6218" t="s">
        <v>14</v>
      </c>
      <c r="B6218" t="s">
        <v>284</v>
      </c>
      <c r="D6218" t="s">
        <v>15</v>
      </c>
      <c r="E6218" t="s">
        <v>285</v>
      </c>
      <c r="F6218">
        <v>30</v>
      </c>
      <c r="G6218" s="71" t="str">
        <f>VLOOKUP(Table1[[#This Row],[Week]],MonthWeek,3,FALSE)</f>
        <v>July</v>
      </c>
      <c r="H6218" s="72">
        <v>0</v>
      </c>
      <c r="I6218" s="73">
        <f>VLOOKUP(Table1[[#This Row],[Week]],WeekDays,2,FALSE)*Table1[[#This Row],[%]]*0.875</f>
        <v>0</v>
      </c>
      <c r="J621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218" s="72"/>
    </row>
    <row r="6219" spans="1:11" hidden="1" x14ac:dyDescent="0.3">
      <c r="A6219" t="s">
        <v>14</v>
      </c>
      <c r="B6219" t="s">
        <v>284</v>
      </c>
      <c r="D6219" t="s">
        <v>15</v>
      </c>
      <c r="E6219" t="s">
        <v>285</v>
      </c>
      <c r="F6219">
        <v>31</v>
      </c>
      <c r="G6219" s="71" t="str">
        <f>VLOOKUP(Table1[[#This Row],[Week]],MonthWeek,3,FALSE)</f>
        <v>Aug</v>
      </c>
      <c r="H6219" s="72">
        <v>0.5</v>
      </c>
      <c r="I6219" s="73">
        <f>VLOOKUP(Table1[[#This Row],[Week]],WeekDays,2,FALSE)*Table1[[#This Row],[%]]*0.875</f>
        <v>2.1875</v>
      </c>
      <c r="J621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219" s="72"/>
    </row>
    <row r="6220" spans="1:11" hidden="1" x14ac:dyDescent="0.3">
      <c r="A6220" t="s">
        <v>14</v>
      </c>
      <c r="B6220" t="s">
        <v>284</v>
      </c>
      <c r="D6220" t="s">
        <v>15</v>
      </c>
      <c r="E6220" t="s">
        <v>285</v>
      </c>
      <c r="F6220">
        <v>32</v>
      </c>
      <c r="G6220" s="71" t="str">
        <f>VLOOKUP(Table1[[#This Row],[Week]],MonthWeek,3,FALSE)</f>
        <v>Aug</v>
      </c>
      <c r="H6220" s="72">
        <v>0.2</v>
      </c>
      <c r="I6220" s="73">
        <f>VLOOKUP(Table1[[#This Row],[Week]],WeekDays,2,FALSE)*Table1[[#This Row],[%]]*0.875</f>
        <v>0.875</v>
      </c>
      <c r="J622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220" s="72"/>
    </row>
    <row r="6221" spans="1:11" hidden="1" x14ac:dyDescent="0.3">
      <c r="A6221" t="s">
        <v>14</v>
      </c>
      <c r="B6221" t="s">
        <v>284</v>
      </c>
      <c r="D6221" t="s">
        <v>15</v>
      </c>
      <c r="E6221" t="s">
        <v>285</v>
      </c>
      <c r="F6221">
        <v>33</v>
      </c>
      <c r="G6221" s="71" t="str">
        <f>VLOOKUP(Table1[[#This Row],[Week]],MonthWeek,3,FALSE)</f>
        <v>Aug</v>
      </c>
      <c r="H6221" s="72">
        <v>0.5</v>
      </c>
      <c r="I6221" s="73">
        <f>VLOOKUP(Table1[[#This Row],[Week]],WeekDays,2,FALSE)*Table1[[#This Row],[%]]*0.875</f>
        <v>1.3125</v>
      </c>
      <c r="J622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221" s="72"/>
    </row>
    <row r="6222" spans="1:11" hidden="1" x14ac:dyDescent="0.3">
      <c r="A6222" t="s">
        <v>14</v>
      </c>
      <c r="B6222" t="s">
        <v>284</v>
      </c>
      <c r="D6222" t="s">
        <v>17</v>
      </c>
      <c r="E6222" t="s">
        <v>72</v>
      </c>
      <c r="F6222">
        <v>32</v>
      </c>
      <c r="G6222" s="71" t="str">
        <f>VLOOKUP(Table1[[#This Row],[Week]],MonthWeek,3,FALSE)</f>
        <v>Aug</v>
      </c>
      <c r="H6222" s="72">
        <v>0.2</v>
      </c>
      <c r="I6222" s="73">
        <f>VLOOKUP(Table1[[#This Row],[Week]],WeekDays,2,FALSE)*Table1[[#This Row],[%]]*0.875</f>
        <v>0.875</v>
      </c>
      <c r="J622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222" s="72"/>
    </row>
    <row r="6223" spans="1:11" hidden="1" x14ac:dyDescent="0.3">
      <c r="A6223" t="s">
        <v>14</v>
      </c>
      <c r="B6223" t="s">
        <v>284</v>
      </c>
      <c r="D6223" t="s">
        <v>17</v>
      </c>
      <c r="E6223" t="s">
        <v>72</v>
      </c>
      <c r="F6223">
        <v>33</v>
      </c>
      <c r="G6223" s="71" t="str">
        <f>VLOOKUP(Table1[[#This Row],[Week]],MonthWeek,3,FALSE)</f>
        <v>Aug</v>
      </c>
      <c r="H6223" s="72">
        <v>0.2</v>
      </c>
      <c r="I6223" s="73">
        <f>VLOOKUP(Table1[[#This Row],[Week]],WeekDays,2,FALSE)*Table1[[#This Row],[%]]*0.875</f>
        <v>0.52500000000000013</v>
      </c>
      <c r="J622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42.000000000000014</v>
      </c>
      <c r="K6223" s="72"/>
    </row>
    <row r="6224" spans="1:11" hidden="1" x14ac:dyDescent="0.3">
      <c r="A6224" t="s">
        <v>14</v>
      </c>
      <c r="B6224" t="s">
        <v>284</v>
      </c>
      <c r="D6224" t="s">
        <v>17</v>
      </c>
      <c r="E6224" t="s">
        <v>79</v>
      </c>
      <c r="F6224">
        <v>32</v>
      </c>
      <c r="G6224" s="71" t="str">
        <f>VLOOKUP(Table1[[#This Row],[Week]],MonthWeek,3,FALSE)</f>
        <v>Aug</v>
      </c>
      <c r="H6224" s="72">
        <v>0.3</v>
      </c>
      <c r="I6224" s="73">
        <f>VLOOKUP(Table1[[#This Row],[Week]],WeekDays,2,FALSE)*Table1[[#This Row],[%]]*0.875</f>
        <v>1.3125</v>
      </c>
      <c r="J622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224" s="72"/>
    </row>
    <row r="6225" spans="1:11" hidden="1" x14ac:dyDescent="0.3">
      <c r="A6225" t="s">
        <v>14</v>
      </c>
      <c r="B6225" t="s">
        <v>284</v>
      </c>
      <c r="D6225" t="s">
        <v>17</v>
      </c>
      <c r="E6225" t="s">
        <v>79</v>
      </c>
      <c r="F6225">
        <v>33</v>
      </c>
      <c r="G6225" s="71" t="str">
        <f>VLOOKUP(Table1[[#This Row],[Week]],MonthWeek,3,FALSE)</f>
        <v>Aug</v>
      </c>
      <c r="H6225" s="72">
        <v>0.3</v>
      </c>
      <c r="I6225" s="73">
        <f>VLOOKUP(Table1[[#This Row],[Week]],WeekDays,2,FALSE)*Table1[[#This Row],[%]]*0.875</f>
        <v>0.78749999999999987</v>
      </c>
      <c r="J622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50.399999999999991</v>
      </c>
      <c r="K6225" s="72"/>
    </row>
    <row r="6226" spans="1:11" hidden="1" x14ac:dyDescent="0.3">
      <c r="A6226" t="s">
        <v>289</v>
      </c>
      <c r="B6226" t="s">
        <v>31</v>
      </c>
      <c r="D6226" t="s">
        <v>19</v>
      </c>
      <c r="E6226" t="s">
        <v>114</v>
      </c>
      <c r="F6226">
        <v>32</v>
      </c>
      <c r="G6226" s="71" t="str">
        <f>VLOOKUP(Table1[[#This Row],[Week]],MonthWeek,3,FALSE)</f>
        <v>Aug</v>
      </c>
      <c r="H6226" s="72">
        <v>0.3</v>
      </c>
      <c r="I6226" s="73">
        <f>VLOOKUP(Table1[[#This Row],[Week]],WeekDays,2,FALSE)*Table1[[#This Row],[%]]*0.875</f>
        <v>1.3125</v>
      </c>
      <c r="J622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226" s="72"/>
    </row>
    <row r="6227" spans="1:11" hidden="1" x14ac:dyDescent="0.3">
      <c r="A6227" t="s">
        <v>289</v>
      </c>
      <c r="B6227" t="s">
        <v>31</v>
      </c>
      <c r="D6227" t="s">
        <v>19</v>
      </c>
      <c r="E6227" t="s">
        <v>114</v>
      </c>
      <c r="F6227">
        <v>33</v>
      </c>
      <c r="G6227" s="71" t="str">
        <f>VLOOKUP(Table1[[#This Row],[Week]],MonthWeek,3,FALSE)</f>
        <v>Aug</v>
      </c>
      <c r="H6227" s="72">
        <v>0.3</v>
      </c>
      <c r="I6227" s="73">
        <f>VLOOKUP(Table1[[#This Row],[Week]],WeekDays,2,FALSE)*Table1[[#This Row],[%]]*0.875</f>
        <v>0.78749999999999987</v>
      </c>
      <c r="J622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56.699999999999989</v>
      </c>
      <c r="K6227" s="72"/>
    </row>
    <row r="6228" spans="1:11" hidden="1" x14ac:dyDescent="0.3">
      <c r="A6228" t="s">
        <v>289</v>
      </c>
      <c r="B6228" t="s">
        <v>31</v>
      </c>
      <c r="D6228" t="s">
        <v>15</v>
      </c>
      <c r="E6228" t="s">
        <v>277</v>
      </c>
      <c r="F6228">
        <v>30</v>
      </c>
      <c r="G6228" s="71" t="str">
        <f>VLOOKUP(Table1[[#This Row],[Week]],MonthWeek,3,FALSE)</f>
        <v>July</v>
      </c>
      <c r="H6228" s="72">
        <v>0.4</v>
      </c>
      <c r="I6228" s="73">
        <f>VLOOKUP(Table1[[#This Row],[Week]],WeekDays,2,FALSE)*Table1[[#This Row],[%]]*0.875</f>
        <v>1.75</v>
      </c>
      <c r="J622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228" s="72"/>
    </row>
    <row r="6229" spans="1:11" hidden="1" x14ac:dyDescent="0.3">
      <c r="A6229" t="s">
        <v>289</v>
      </c>
      <c r="B6229" t="s">
        <v>31</v>
      </c>
      <c r="D6229" t="s">
        <v>15</v>
      </c>
      <c r="E6229" t="s">
        <v>277</v>
      </c>
      <c r="F6229">
        <v>31</v>
      </c>
      <c r="G6229" s="71" t="str">
        <f>VLOOKUP(Table1[[#This Row],[Week]],MonthWeek,3,FALSE)</f>
        <v>Aug</v>
      </c>
      <c r="H6229" s="72">
        <v>0.4</v>
      </c>
      <c r="I6229" s="73">
        <f>VLOOKUP(Table1[[#This Row],[Week]],WeekDays,2,FALSE)*Table1[[#This Row],[%]]*0.875</f>
        <v>1.75</v>
      </c>
      <c r="J622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229" s="72"/>
    </row>
    <row r="6230" spans="1:11" hidden="1" x14ac:dyDescent="0.3">
      <c r="A6230" t="s">
        <v>289</v>
      </c>
      <c r="B6230" t="s">
        <v>31</v>
      </c>
      <c r="D6230" t="s">
        <v>15</v>
      </c>
      <c r="E6230" t="s">
        <v>277</v>
      </c>
      <c r="F6230">
        <v>32</v>
      </c>
      <c r="G6230" s="71" t="str">
        <f>VLOOKUP(Table1[[#This Row],[Week]],MonthWeek,3,FALSE)</f>
        <v>Aug</v>
      </c>
      <c r="H6230" s="72">
        <v>0.25</v>
      </c>
      <c r="I6230" s="73">
        <f>VLOOKUP(Table1[[#This Row],[Week]],WeekDays,2,FALSE)*Table1[[#This Row],[%]]*0.875</f>
        <v>1.09375</v>
      </c>
      <c r="J623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230" s="72"/>
    </row>
    <row r="6231" spans="1:11" hidden="1" x14ac:dyDescent="0.3">
      <c r="A6231" t="s">
        <v>289</v>
      </c>
      <c r="B6231" t="s">
        <v>31</v>
      </c>
      <c r="D6231" t="s">
        <v>15</v>
      </c>
      <c r="E6231" t="s">
        <v>277</v>
      </c>
      <c r="F6231">
        <v>33</v>
      </c>
      <c r="G6231" s="71" t="str">
        <f>VLOOKUP(Table1[[#This Row],[Week]],MonthWeek,3,FALSE)</f>
        <v>Aug</v>
      </c>
      <c r="H6231" s="72">
        <v>0.4</v>
      </c>
      <c r="I6231" s="73">
        <f>VLOOKUP(Table1[[#This Row],[Week]],WeekDays,2,FALSE)*Table1[[#This Row],[%]]*0.875</f>
        <v>1.0500000000000003</v>
      </c>
      <c r="J623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67.200000000000017</v>
      </c>
      <c r="K6231" s="72"/>
    </row>
    <row r="6232" spans="1:11" hidden="1" x14ac:dyDescent="0.3">
      <c r="A6232" t="s">
        <v>5</v>
      </c>
      <c r="B6232" t="s">
        <v>96</v>
      </c>
      <c r="D6232" t="s">
        <v>15</v>
      </c>
      <c r="E6232" t="s">
        <v>276</v>
      </c>
      <c r="F6232">
        <v>30</v>
      </c>
      <c r="G6232" s="71" t="str">
        <f>VLOOKUP(Table1[[#This Row],[Week]],MonthWeek,3,FALSE)</f>
        <v>July</v>
      </c>
      <c r="H6232" s="72">
        <v>0.5</v>
      </c>
      <c r="I6232" s="73">
        <f>VLOOKUP(Table1[[#This Row],[Week]],WeekDays,2,FALSE)*Table1[[#This Row],[%]]*0.875</f>
        <v>2.1875</v>
      </c>
      <c r="J623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232" s="72"/>
    </row>
    <row r="6233" spans="1:11" hidden="1" x14ac:dyDescent="0.3">
      <c r="A6233" t="s">
        <v>5</v>
      </c>
      <c r="B6233" t="s">
        <v>96</v>
      </c>
      <c r="D6233" t="s">
        <v>15</v>
      </c>
      <c r="E6233" t="s">
        <v>276</v>
      </c>
      <c r="F6233">
        <v>31</v>
      </c>
      <c r="G6233" s="71" t="str">
        <f>VLOOKUP(Table1[[#This Row],[Week]],MonthWeek,3,FALSE)</f>
        <v>Aug</v>
      </c>
      <c r="H6233" s="72">
        <v>0.5</v>
      </c>
      <c r="I6233" s="73">
        <f>VLOOKUP(Table1[[#This Row],[Week]],WeekDays,2,FALSE)*Table1[[#This Row],[%]]*0.875</f>
        <v>2.1875</v>
      </c>
      <c r="J623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233" s="72"/>
    </row>
    <row r="6234" spans="1:11" hidden="1" x14ac:dyDescent="0.3">
      <c r="A6234" t="s">
        <v>5</v>
      </c>
      <c r="B6234" t="s">
        <v>96</v>
      </c>
      <c r="D6234" t="s">
        <v>15</v>
      </c>
      <c r="E6234" t="s">
        <v>276</v>
      </c>
      <c r="F6234">
        <v>32</v>
      </c>
      <c r="G6234" s="71" t="str">
        <f>VLOOKUP(Table1[[#This Row],[Week]],MonthWeek,3,FALSE)</f>
        <v>Aug</v>
      </c>
      <c r="H6234" s="72">
        <v>0.25</v>
      </c>
      <c r="I6234" s="73">
        <f>VLOOKUP(Table1[[#This Row],[Week]],WeekDays,2,FALSE)*Table1[[#This Row],[%]]*0.875</f>
        <v>1.09375</v>
      </c>
      <c r="J623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234" s="72"/>
    </row>
    <row r="6235" spans="1:11" hidden="1" x14ac:dyDescent="0.3">
      <c r="A6235" t="s">
        <v>5</v>
      </c>
      <c r="B6235" t="s">
        <v>96</v>
      </c>
      <c r="D6235" t="s">
        <v>15</v>
      </c>
      <c r="E6235" t="s">
        <v>276</v>
      </c>
      <c r="F6235">
        <v>33</v>
      </c>
      <c r="G6235" s="71" t="str">
        <f>VLOOKUP(Table1[[#This Row],[Week]],MonthWeek,3,FALSE)</f>
        <v>Aug</v>
      </c>
      <c r="H6235" s="72">
        <v>0.5</v>
      </c>
      <c r="I6235" s="73">
        <f>VLOOKUP(Table1[[#This Row],[Week]],WeekDays,2,FALSE)*Table1[[#This Row],[%]]*0.875</f>
        <v>1.3125</v>
      </c>
      <c r="J623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235" s="72"/>
    </row>
    <row r="6236" spans="1:11" hidden="1" x14ac:dyDescent="0.3">
      <c r="A6236" t="s">
        <v>289</v>
      </c>
      <c r="B6236" t="s">
        <v>31</v>
      </c>
      <c r="D6236" t="s">
        <v>15</v>
      </c>
      <c r="E6236" t="s">
        <v>106</v>
      </c>
      <c r="F6236">
        <v>30</v>
      </c>
      <c r="G6236" s="71" t="str">
        <f>VLOOKUP(Table1[[#This Row],[Week]],MonthWeek,3,FALSE)</f>
        <v>July</v>
      </c>
      <c r="H6236" s="72">
        <v>0.75</v>
      </c>
      <c r="I6236" s="73">
        <f>VLOOKUP(Table1[[#This Row],[Week]],WeekDays,2,FALSE)*Table1[[#This Row],[%]]*0.875</f>
        <v>3.28125</v>
      </c>
      <c r="J623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236" s="72"/>
    </row>
    <row r="6237" spans="1:11" hidden="1" x14ac:dyDescent="0.3">
      <c r="A6237" t="s">
        <v>289</v>
      </c>
      <c r="B6237" t="s">
        <v>31</v>
      </c>
      <c r="D6237" t="s">
        <v>15</v>
      </c>
      <c r="E6237" t="s">
        <v>106</v>
      </c>
      <c r="F6237">
        <v>31</v>
      </c>
      <c r="G6237" s="71" t="str">
        <f>VLOOKUP(Table1[[#This Row],[Week]],MonthWeek,3,FALSE)</f>
        <v>Aug</v>
      </c>
      <c r="H6237" s="72">
        <v>0.75</v>
      </c>
      <c r="I6237" s="73">
        <f>VLOOKUP(Table1[[#This Row],[Week]],WeekDays,2,FALSE)*Table1[[#This Row],[%]]*0.875</f>
        <v>3.28125</v>
      </c>
      <c r="J623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237" s="72"/>
    </row>
    <row r="6238" spans="1:11" hidden="1" x14ac:dyDescent="0.3">
      <c r="A6238" t="s">
        <v>289</v>
      </c>
      <c r="B6238" t="s">
        <v>31</v>
      </c>
      <c r="D6238" t="s">
        <v>15</v>
      </c>
      <c r="E6238" t="s">
        <v>106</v>
      </c>
      <c r="F6238">
        <v>32</v>
      </c>
      <c r="G6238" s="71" t="str">
        <f>VLOOKUP(Table1[[#This Row],[Week]],MonthWeek,3,FALSE)</f>
        <v>Aug</v>
      </c>
      <c r="H6238" s="72">
        <v>0.25</v>
      </c>
      <c r="I6238" s="73">
        <f>VLOOKUP(Table1[[#This Row],[Week]],WeekDays,2,FALSE)*Table1[[#This Row],[%]]*0.875</f>
        <v>1.09375</v>
      </c>
      <c r="J623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238" s="72"/>
    </row>
    <row r="6239" spans="1:11" hidden="1" x14ac:dyDescent="0.3">
      <c r="A6239" t="s">
        <v>289</v>
      </c>
      <c r="B6239" t="s">
        <v>31</v>
      </c>
      <c r="D6239" t="s">
        <v>15</v>
      </c>
      <c r="E6239" t="s">
        <v>106</v>
      </c>
      <c r="F6239">
        <v>33</v>
      </c>
      <c r="G6239" s="71" t="str">
        <f>VLOOKUP(Table1[[#This Row],[Week]],MonthWeek,3,FALSE)</f>
        <v>Aug</v>
      </c>
      <c r="H6239" s="72">
        <v>0.75</v>
      </c>
      <c r="I6239" s="73">
        <f>VLOOKUP(Table1[[#This Row],[Week]],WeekDays,2,FALSE)*Table1[[#This Row],[%]]*0.875</f>
        <v>1.96875</v>
      </c>
      <c r="J623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141.75</v>
      </c>
      <c r="K6239" s="72"/>
    </row>
    <row r="6240" spans="1:11" hidden="1" x14ac:dyDescent="0.3">
      <c r="A6240" t="s">
        <v>289</v>
      </c>
      <c r="B6240" t="s">
        <v>31</v>
      </c>
      <c r="D6240" t="s">
        <v>15</v>
      </c>
      <c r="E6240" t="s">
        <v>61</v>
      </c>
      <c r="F6240">
        <v>30</v>
      </c>
      <c r="G6240" s="71" t="str">
        <f>VLOOKUP(Table1[[#This Row],[Week]],MonthWeek,3,FALSE)</f>
        <v>July</v>
      </c>
      <c r="H6240" s="72">
        <v>0.4</v>
      </c>
      <c r="I6240" s="73">
        <f>VLOOKUP(Table1[[#This Row],[Week]],WeekDays,2,FALSE)*Table1[[#This Row],[%]]*0.875</f>
        <v>1.75</v>
      </c>
      <c r="J624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240" s="72"/>
    </row>
    <row r="6241" spans="1:11" hidden="1" x14ac:dyDescent="0.3">
      <c r="A6241" t="s">
        <v>289</v>
      </c>
      <c r="B6241" t="s">
        <v>31</v>
      </c>
      <c r="D6241" t="s">
        <v>15</v>
      </c>
      <c r="E6241" t="s">
        <v>61</v>
      </c>
      <c r="F6241">
        <v>31</v>
      </c>
      <c r="G6241" s="71" t="str">
        <f>VLOOKUP(Table1[[#This Row],[Week]],MonthWeek,3,FALSE)</f>
        <v>Aug</v>
      </c>
      <c r="H6241" s="72">
        <v>0.4</v>
      </c>
      <c r="I6241" s="73">
        <f>VLOOKUP(Table1[[#This Row],[Week]],WeekDays,2,FALSE)*Table1[[#This Row],[%]]*0.875</f>
        <v>1.75</v>
      </c>
      <c r="J624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241" s="72"/>
    </row>
    <row r="6242" spans="1:11" hidden="1" x14ac:dyDescent="0.3">
      <c r="A6242" t="s">
        <v>289</v>
      </c>
      <c r="B6242" t="s">
        <v>31</v>
      </c>
      <c r="D6242" t="s">
        <v>15</v>
      </c>
      <c r="E6242" t="s">
        <v>61</v>
      </c>
      <c r="F6242">
        <v>32</v>
      </c>
      <c r="G6242" s="71" t="str">
        <f>VLOOKUP(Table1[[#This Row],[Week]],MonthWeek,3,FALSE)</f>
        <v>Aug</v>
      </c>
      <c r="H6242" s="72">
        <v>0.25</v>
      </c>
      <c r="I6242" s="73">
        <f>VLOOKUP(Table1[[#This Row],[Week]],WeekDays,2,FALSE)*Table1[[#This Row],[%]]*0.875</f>
        <v>1.09375</v>
      </c>
      <c r="J624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242" s="72"/>
    </row>
    <row r="6243" spans="1:11" hidden="1" x14ac:dyDescent="0.3">
      <c r="A6243" t="s">
        <v>289</v>
      </c>
      <c r="B6243" t="s">
        <v>31</v>
      </c>
      <c r="D6243" t="s">
        <v>15</v>
      </c>
      <c r="E6243" t="s">
        <v>61</v>
      </c>
      <c r="F6243">
        <v>33</v>
      </c>
      <c r="G6243" s="71" t="str">
        <f>VLOOKUP(Table1[[#This Row],[Week]],MonthWeek,3,FALSE)</f>
        <v>Aug</v>
      </c>
      <c r="H6243" s="72">
        <v>0.4</v>
      </c>
      <c r="I6243" s="73">
        <f>VLOOKUP(Table1[[#This Row],[Week]],WeekDays,2,FALSE)*Table1[[#This Row],[%]]*0.875</f>
        <v>1.0500000000000003</v>
      </c>
      <c r="J624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67.200000000000017</v>
      </c>
      <c r="K6243" s="72"/>
    </row>
    <row r="6244" spans="1:11" hidden="1" x14ac:dyDescent="0.3">
      <c r="A6244" t="s">
        <v>5</v>
      </c>
      <c r="B6244" t="s">
        <v>96</v>
      </c>
      <c r="D6244" t="s">
        <v>15</v>
      </c>
      <c r="E6244" t="s">
        <v>285</v>
      </c>
      <c r="F6244">
        <v>31</v>
      </c>
      <c r="G6244" s="71" t="str">
        <f>VLOOKUP(Table1[[#This Row],[Week]],MonthWeek,3,FALSE)</f>
        <v>Aug</v>
      </c>
      <c r="H6244" s="72">
        <v>0.25</v>
      </c>
      <c r="I6244" s="73">
        <f>VLOOKUP(Table1[[#This Row],[Week]],WeekDays,2,FALSE)*Table1[[#This Row],[%]]*0.875</f>
        <v>1.09375</v>
      </c>
      <c r="J624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244" s="72"/>
    </row>
    <row r="6245" spans="1:11" hidden="1" x14ac:dyDescent="0.3">
      <c r="A6245" t="s">
        <v>5</v>
      </c>
      <c r="B6245" t="s">
        <v>96</v>
      </c>
      <c r="D6245" t="s">
        <v>15</v>
      </c>
      <c r="E6245" t="s">
        <v>285</v>
      </c>
      <c r="F6245">
        <v>32</v>
      </c>
      <c r="G6245" s="71" t="str">
        <f>VLOOKUP(Table1[[#This Row],[Week]],MonthWeek,3,FALSE)</f>
        <v>Aug</v>
      </c>
      <c r="H6245" s="72">
        <v>0.2</v>
      </c>
      <c r="I6245" s="73">
        <f>VLOOKUP(Table1[[#This Row],[Week]],WeekDays,2,FALSE)*Table1[[#This Row],[%]]*0.875</f>
        <v>0.875</v>
      </c>
      <c r="J624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245" s="72"/>
    </row>
    <row r="6246" spans="1:11" hidden="1" x14ac:dyDescent="0.3">
      <c r="A6246" t="s">
        <v>5</v>
      </c>
      <c r="B6246" t="s">
        <v>96</v>
      </c>
      <c r="D6246" t="s">
        <v>15</v>
      </c>
      <c r="E6246" t="s">
        <v>285</v>
      </c>
      <c r="F6246">
        <v>33</v>
      </c>
      <c r="G6246" s="71" t="str">
        <f>VLOOKUP(Table1[[#This Row],[Week]],MonthWeek,3,FALSE)</f>
        <v>Aug</v>
      </c>
      <c r="H6246" s="72">
        <v>0.25</v>
      </c>
      <c r="I6246" s="73">
        <f>VLOOKUP(Table1[[#This Row],[Week]],WeekDays,2,FALSE)*Table1[[#This Row],[%]]*0.875</f>
        <v>0.65625</v>
      </c>
      <c r="J624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6246" s="72"/>
    </row>
    <row r="6247" spans="1:11" hidden="1" x14ac:dyDescent="0.3">
      <c r="A6247" t="s">
        <v>5</v>
      </c>
      <c r="B6247" t="s">
        <v>76</v>
      </c>
      <c r="D6247" t="s">
        <v>17</v>
      </c>
      <c r="E6247" t="s">
        <v>118</v>
      </c>
      <c r="F6247">
        <v>32</v>
      </c>
      <c r="G6247" s="71" t="str">
        <f>VLOOKUP(Table1[[#This Row],[Week]],MonthWeek,3,FALSE)</f>
        <v>Aug</v>
      </c>
      <c r="H6247" s="72">
        <v>0.2</v>
      </c>
      <c r="I6247" s="73">
        <f>VLOOKUP(Table1[[#This Row],[Week]],WeekDays,2,FALSE)*Table1[[#This Row],[%]]*0.875</f>
        <v>0.875</v>
      </c>
      <c r="J624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6247" s="72"/>
    </row>
    <row r="6248" spans="1:11" hidden="1" x14ac:dyDescent="0.3">
      <c r="A6248" t="s">
        <v>5</v>
      </c>
      <c r="B6248" t="s">
        <v>76</v>
      </c>
      <c r="D6248" t="s">
        <v>17</v>
      </c>
      <c r="E6248" t="s">
        <v>79</v>
      </c>
      <c r="F6248">
        <v>32</v>
      </c>
      <c r="G6248" s="71" t="str">
        <f>VLOOKUP(Table1[[#This Row],[Week]],MonthWeek,3,FALSE)</f>
        <v>Aug</v>
      </c>
      <c r="H6248" s="72">
        <v>0.2</v>
      </c>
      <c r="I6248" s="73">
        <f>VLOOKUP(Table1[[#This Row],[Week]],WeekDays,2,FALSE)*Table1[[#This Row],[%]]*0.875</f>
        <v>0.875</v>
      </c>
      <c r="J624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6248" s="72"/>
    </row>
    <row r="6249" spans="1:11" hidden="1" x14ac:dyDescent="0.3">
      <c r="A6249" t="s">
        <v>5</v>
      </c>
      <c r="B6249" t="s">
        <v>96</v>
      </c>
      <c r="D6249" t="s">
        <v>17</v>
      </c>
      <c r="E6249" t="s">
        <v>50</v>
      </c>
      <c r="F6249">
        <v>31</v>
      </c>
      <c r="G6249" s="71" t="str">
        <f>VLOOKUP(Table1[[#This Row],[Week]],MonthWeek,3,FALSE)</f>
        <v>Aug</v>
      </c>
      <c r="H6249" s="72">
        <v>0.4</v>
      </c>
      <c r="I6249" s="73">
        <f>VLOOKUP(Table1[[#This Row],[Week]],WeekDays,2,FALSE)*Table1[[#This Row],[%]]*0.875</f>
        <v>1.75</v>
      </c>
      <c r="J624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249" s="72"/>
    </row>
    <row r="6250" spans="1:11" hidden="1" x14ac:dyDescent="0.3">
      <c r="A6250" t="s">
        <v>5</v>
      </c>
      <c r="B6250" t="s">
        <v>96</v>
      </c>
      <c r="D6250" t="s">
        <v>17</v>
      </c>
      <c r="E6250" t="s">
        <v>50</v>
      </c>
      <c r="F6250">
        <v>32</v>
      </c>
      <c r="G6250" s="71" t="str">
        <f>VLOOKUP(Table1[[#This Row],[Week]],MonthWeek,3,FALSE)</f>
        <v>Aug</v>
      </c>
      <c r="H6250" s="72">
        <v>0.5</v>
      </c>
      <c r="I6250" s="73">
        <f>VLOOKUP(Table1[[#This Row],[Week]],WeekDays,2,FALSE)*Table1[[#This Row],[%]]*0.875</f>
        <v>2.1875</v>
      </c>
      <c r="J625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250" s="72"/>
    </row>
    <row r="6251" spans="1:11" hidden="1" x14ac:dyDescent="0.3">
      <c r="A6251" t="s">
        <v>14</v>
      </c>
      <c r="B6251" t="s">
        <v>105</v>
      </c>
      <c r="D6251" t="s">
        <v>17</v>
      </c>
      <c r="E6251" t="s">
        <v>113</v>
      </c>
      <c r="F6251">
        <v>31</v>
      </c>
      <c r="G6251" s="71" t="str">
        <f>VLOOKUP(Table1[[#This Row],[Week]],MonthWeek,3,FALSE)</f>
        <v>Aug</v>
      </c>
      <c r="H6251" s="72">
        <v>0.25</v>
      </c>
      <c r="I6251" s="73">
        <f>VLOOKUP(Table1[[#This Row],[Week]],WeekDays,2,FALSE)*Table1[[#This Row],[%]]*0.875</f>
        <v>1.09375</v>
      </c>
      <c r="J625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251" s="72"/>
    </row>
    <row r="6252" spans="1:11" hidden="1" x14ac:dyDescent="0.3">
      <c r="A6252" t="s">
        <v>14</v>
      </c>
      <c r="B6252" t="s">
        <v>105</v>
      </c>
      <c r="D6252" t="s">
        <v>17</v>
      </c>
      <c r="E6252" t="s">
        <v>113</v>
      </c>
      <c r="F6252">
        <v>32</v>
      </c>
      <c r="G6252" s="71" t="str">
        <f>VLOOKUP(Table1[[#This Row],[Week]],MonthWeek,3,FALSE)</f>
        <v>Aug</v>
      </c>
      <c r="H6252" s="72">
        <v>0.25</v>
      </c>
      <c r="I6252" s="73">
        <f>VLOOKUP(Table1[[#This Row],[Week]],WeekDays,2,FALSE)*Table1[[#This Row],[%]]*0.875</f>
        <v>1.09375</v>
      </c>
      <c r="J625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252" s="72"/>
    </row>
    <row r="6253" spans="1:11" hidden="1" x14ac:dyDescent="0.3">
      <c r="A6253" t="s">
        <v>14</v>
      </c>
      <c r="B6253" t="s">
        <v>105</v>
      </c>
      <c r="D6253" t="s">
        <v>17</v>
      </c>
      <c r="E6253" t="s">
        <v>113</v>
      </c>
      <c r="F6253">
        <v>33</v>
      </c>
      <c r="G6253" s="71" t="str">
        <f>VLOOKUP(Table1[[#This Row],[Week]],MonthWeek,3,FALSE)</f>
        <v>Aug</v>
      </c>
      <c r="H6253" s="72">
        <v>0.25</v>
      </c>
      <c r="I6253" s="73">
        <f>VLOOKUP(Table1[[#This Row],[Week]],WeekDays,2,FALSE)*Table1[[#This Row],[%]]*0.875</f>
        <v>0.65625</v>
      </c>
      <c r="J625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42</v>
      </c>
      <c r="K6253" s="72"/>
    </row>
    <row r="6254" spans="1:11" hidden="1" x14ac:dyDescent="0.3">
      <c r="A6254" t="s">
        <v>289</v>
      </c>
      <c r="B6254" t="s">
        <v>31</v>
      </c>
      <c r="D6254" t="s">
        <v>17</v>
      </c>
      <c r="E6254" t="s">
        <v>50</v>
      </c>
      <c r="F6254">
        <v>31</v>
      </c>
      <c r="G6254" s="71" t="str">
        <f>VLOOKUP(Table1[[#This Row],[Week]],MonthWeek,3,FALSE)</f>
        <v>Aug</v>
      </c>
      <c r="H6254" s="72">
        <v>0.75</v>
      </c>
      <c r="I6254" s="73">
        <f>VLOOKUP(Table1[[#This Row],[Week]],WeekDays,2,FALSE)*Table1[[#This Row],[%]]*0.875</f>
        <v>3.28125</v>
      </c>
      <c r="J625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254" s="72"/>
    </row>
    <row r="6255" spans="1:11" hidden="1" x14ac:dyDescent="0.3">
      <c r="A6255" t="s">
        <v>289</v>
      </c>
      <c r="B6255" t="s">
        <v>31</v>
      </c>
      <c r="D6255" t="s">
        <v>17</v>
      </c>
      <c r="E6255" t="s">
        <v>50</v>
      </c>
      <c r="F6255">
        <v>32</v>
      </c>
      <c r="G6255" s="71" t="str">
        <f>VLOOKUP(Table1[[#This Row],[Week]],MonthWeek,3,FALSE)</f>
        <v>Aug</v>
      </c>
      <c r="H6255" s="72">
        <v>0.5</v>
      </c>
      <c r="I6255" s="73">
        <f>VLOOKUP(Table1[[#This Row],[Week]],WeekDays,2,FALSE)*Table1[[#This Row],[%]]*0.875</f>
        <v>2.1875</v>
      </c>
      <c r="J625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255" s="72"/>
    </row>
    <row r="6256" spans="1:11" hidden="1" x14ac:dyDescent="0.3">
      <c r="A6256" t="s">
        <v>289</v>
      </c>
      <c r="B6256" t="s">
        <v>31</v>
      </c>
      <c r="D6256" t="s">
        <v>17</v>
      </c>
      <c r="E6256" t="s">
        <v>50</v>
      </c>
      <c r="F6256">
        <v>33</v>
      </c>
      <c r="G6256" s="71" t="str">
        <f>VLOOKUP(Table1[[#This Row],[Week]],MonthWeek,3,FALSE)</f>
        <v>Aug</v>
      </c>
      <c r="H6256" s="72">
        <v>0.5</v>
      </c>
      <c r="I6256" s="73">
        <f>VLOOKUP(Table1[[#This Row],[Week]],WeekDays,2,FALSE)*Table1[[#This Row],[%]]*0.875</f>
        <v>1.3125</v>
      </c>
      <c r="J625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256" s="72"/>
    </row>
    <row r="6257" spans="1:11" hidden="1" x14ac:dyDescent="0.3">
      <c r="A6257" t="s">
        <v>289</v>
      </c>
      <c r="B6257" t="s">
        <v>31</v>
      </c>
      <c r="D6257" t="s">
        <v>17</v>
      </c>
      <c r="E6257" t="s">
        <v>50</v>
      </c>
      <c r="F6257">
        <v>30</v>
      </c>
      <c r="G6257" s="71" t="str">
        <f>VLOOKUP(Table1[[#This Row],[Week]],MonthWeek,3,FALSE)</f>
        <v>July</v>
      </c>
      <c r="H6257" s="72">
        <v>0.5</v>
      </c>
      <c r="I6257" s="73">
        <f>VLOOKUP(Table1[[#This Row],[Week]],WeekDays,2,FALSE)*Table1[[#This Row],[%]]*0.875</f>
        <v>2.1875</v>
      </c>
      <c r="J625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257" s="72"/>
    </row>
    <row r="6258" spans="1:11" hidden="1" x14ac:dyDescent="0.3">
      <c r="A6258" t="s">
        <v>289</v>
      </c>
      <c r="B6258" t="s">
        <v>31</v>
      </c>
      <c r="D6258" t="s">
        <v>17</v>
      </c>
      <c r="E6258" t="s">
        <v>113</v>
      </c>
      <c r="F6258">
        <v>30</v>
      </c>
      <c r="G6258" s="71" t="str">
        <f>VLOOKUP(Table1[[#This Row],[Week]],MonthWeek,3,FALSE)</f>
        <v>July</v>
      </c>
      <c r="H6258" s="72">
        <v>0.75</v>
      </c>
      <c r="I6258" s="73">
        <f>VLOOKUP(Table1[[#This Row],[Week]],WeekDays,2,FALSE)*Table1[[#This Row],[%]]*0.875</f>
        <v>3.28125</v>
      </c>
      <c r="J625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258" s="72"/>
    </row>
    <row r="6259" spans="1:11" hidden="1" x14ac:dyDescent="0.3">
      <c r="A6259" t="s">
        <v>289</v>
      </c>
      <c r="B6259" t="s">
        <v>31</v>
      </c>
      <c r="D6259" t="s">
        <v>17</v>
      </c>
      <c r="E6259" t="s">
        <v>107</v>
      </c>
      <c r="F6259">
        <v>30</v>
      </c>
      <c r="G6259" s="71" t="str">
        <f>VLOOKUP(Table1[[#This Row],[Week]],MonthWeek,3,FALSE)</f>
        <v>July</v>
      </c>
      <c r="H6259" s="72">
        <v>0.75</v>
      </c>
      <c r="I6259" s="73">
        <f>VLOOKUP(Table1[[#This Row],[Week]],WeekDays,2,FALSE)*Table1[[#This Row],[%]]*0.875</f>
        <v>3.28125</v>
      </c>
      <c r="J625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259" s="72"/>
    </row>
    <row r="6260" spans="1:11" hidden="1" x14ac:dyDescent="0.3">
      <c r="A6260" t="s">
        <v>289</v>
      </c>
      <c r="B6260" t="s">
        <v>31</v>
      </c>
      <c r="D6260" t="s">
        <v>17</v>
      </c>
      <c r="E6260" t="s">
        <v>107</v>
      </c>
      <c r="F6260">
        <v>31</v>
      </c>
      <c r="G6260" s="71" t="str">
        <f>VLOOKUP(Table1[[#This Row],[Week]],MonthWeek,3,FALSE)</f>
        <v>Aug</v>
      </c>
      <c r="H6260" s="72">
        <v>0.4</v>
      </c>
      <c r="I6260" s="73">
        <f>VLOOKUP(Table1[[#This Row],[Week]],WeekDays,2,FALSE)*Table1[[#This Row],[%]]*0.875</f>
        <v>1.75</v>
      </c>
      <c r="J626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260" s="72"/>
    </row>
    <row r="6261" spans="1:11" hidden="1" x14ac:dyDescent="0.3">
      <c r="A6261" t="s">
        <v>289</v>
      </c>
      <c r="B6261" t="s">
        <v>31</v>
      </c>
      <c r="D6261" t="s">
        <v>17</v>
      </c>
      <c r="E6261" t="s">
        <v>107</v>
      </c>
      <c r="F6261">
        <v>32</v>
      </c>
      <c r="G6261" s="71" t="str">
        <f>VLOOKUP(Table1[[#This Row],[Week]],MonthWeek,3,FALSE)</f>
        <v>Aug</v>
      </c>
      <c r="H6261" s="72">
        <v>0.4</v>
      </c>
      <c r="I6261" s="73">
        <f>VLOOKUP(Table1[[#This Row],[Week]],WeekDays,2,FALSE)*Table1[[#This Row],[%]]*0.875</f>
        <v>1.75</v>
      </c>
      <c r="J626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261" s="72"/>
    </row>
    <row r="6262" spans="1:11" hidden="1" x14ac:dyDescent="0.3">
      <c r="A6262" t="s">
        <v>289</v>
      </c>
      <c r="B6262" t="s">
        <v>31</v>
      </c>
      <c r="D6262" t="s">
        <v>17</v>
      </c>
      <c r="E6262" t="s">
        <v>107</v>
      </c>
      <c r="F6262">
        <v>33</v>
      </c>
      <c r="G6262" s="71" t="str">
        <f>VLOOKUP(Table1[[#This Row],[Week]],MonthWeek,3,FALSE)</f>
        <v>Aug</v>
      </c>
      <c r="H6262" s="72">
        <v>0.4</v>
      </c>
      <c r="I6262" s="73">
        <f>VLOOKUP(Table1[[#This Row],[Week]],WeekDays,2,FALSE)*Table1[[#This Row],[%]]*0.875</f>
        <v>1.0500000000000003</v>
      </c>
      <c r="J626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67.200000000000017</v>
      </c>
      <c r="K6262" s="72"/>
    </row>
    <row r="6263" spans="1:11" hidden="1" x14ac:dyDescent="0.3">
      <c r="A6263" t="s">
        <v>5</v>
      </c>
      <c r="B6263" t="s">
        <v>76</v>
      </c>
      <c r="D6263" t="s">
        <v>15</v>
      </c>
      <c r="E6263" t="s">
        <v>134</v>
      </c>
      <c r="F6263">
        <v>32</v>
      </c>
      <c r="G6263" s="71" t="str">
        <f>VLOOKUP(Table1[[#This Row],[Week]],MonthWeek,3,FALSE)</f>
        <v>Aug</v>
      </c>
      <c r="H6263" s="72">
        <v>0.6</v>
      </c>
      <c r="I6263" s="73">
        <f>VLOOKUP(Table1[[#This Row],[Week]],WeekDays,2,FALSE)*Table1[[#This Row],[%]]*0.875</f>
        <v>2.625</v>
      </c>
      <c r="J626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263" s="72"/>
    </row>
    <row r="6264" spans="1:11" hidden="1" x14ac:dyDescent="0.3">
      <c r="A6264" t="s">
        <v>5</v>
      </c>
      <c r="B6264" t="s">
        <v>76</v>
      </c>
      <c r="D6264" t="s">
        <v>15</v>
      </c>
      <c r="E6264" t="s">
        <v>78</v>
      </c>
      <c r="F6264">
        <v>33</v>
      </c>
      <c r="G6264" s="71" t="str">
        <f>VLOOKUP(Table1[[#This Row],[Week]],MonthWeek,3,FALSE)</f>
        <v>Aug</v>
      </c>
      <c r="H6264" s="72">
        <v>0.6</v>
      </c>
      <c r="I6264" s="73">
        <f>VLOOKUP(Table1[[#This Row],[Week]],WeekDays,2,FALSE)*Table1[[#This Row],[%]]*0.875</f>
        <v>1.5749999999999997</v>
      </c>
      <c r="J626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100.79999999999998</v>
      </c>
      <c r="K6264" s="72"/>
    </row>
    <row r="6265" spans="1:11" hidden="1" x14ac:dyDescent="0.3">
      <c r="A6265" t="s">
        <v>5</v>
      </c>
      <c r="B6265" t="s">
        <v>76</v>
      </c>
      <c r="D6265" t="s">
        <v>15</v>
      </c>
      <c r="E6265" t="s">
        <v>134</v>
      </c>
      <c r="F6265">
        <v>32</v>
      </c>
      <c r="G6265" s="71" t="str">
        <f>VLOOKUP(Table1[[#This Row],[Week]],MonthWeek,3,FALSE)</f>
        <v>Aug</v>
      </c>
      <c r="H6265" s="72">
        <v>0.6</v>
      </c>
      <c r="I6265" s="73">
        <f>VLOOKUP(Table1[[#This Row],[Week]],WeekDays,2,FALSE)*Table1[[#This Row],[%]]*0.875</f>
        <v>2.625</v>
      </c>
      <c r="J626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265" s="72"/>
    </row>
    <row r="6266" spans="1:11" hidden="1" x14ac:dyDescent="0.3">
      <c r="A6266" t="s">
        <v>5</v>
      </c>
      <c r="B6266" t="s">
        <v>76</v>
      </c>
      <c r="D6266" t="s">
        <v>15</v>
      </c>
      <c r="E6266" t="s">
        <v>78</v>
      </c>
      <c r="F6266">
        <v>33</v>
      </c>
      <c r="G6266" s="71" t="str">
        <f>VLOOKUP(Table1[[#This Row],[Week]],MonthWeek,3,FALSE)</f>
        <v>Aug</v>
      </c>
      <c r="H6266" s="72">
        <v>0.6</v>
      </c>
      <c r="I6266" s="73">
        <f>VLOOKUP(Table1[[#This Row],[Week]],WeekDays,2,FALSE)*Table1[[#This Row],[%]]*0.875</f>
        <v>1.5749999999999997</v>
      </c>
      <c r="J626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100.79999999999998</v>
      </c>
      <c r="K6266" s="72"/>
    </row>
    <row r="6267" spans="1:11" hidden="1" x14ac:dyDescent="0.3">
      <c r="A6267" t="s">
        <v>289</v>
      </c>
      <c r="B6267" t="s">
        <v>31</v>
      </c>
      <c r="D6267" t="s">
        <v>15</v>
      </c>
      <c r="E6267" t="s">
        <v>128</v>
      </c>
      <c r="F6267">
        <v>30</v>
      </c>
      <c r="G6267" s="71" t="str">
        <f>VLOOKUP(Table1[[#This Row],[Week]],MonthWeek,3,FALSE)</f>
        <v>July</v>
      </c>
      <c r="H6267" s="72">
        <v>0.3</v>
      </c>
      <c r="I6267" s="73">
        <f>VLOOKUP(Table1[[#This Row],[Week]],WeekDays,2,FALSE)*Table1[[#This Row],[%]]*0.875</f>
        <v>1.3125</v>
      </c>
      <c r="J626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267" s="72"/>
    </row>
    <row r="6268" spans="1:11" hidden="1" x14ac:dyDescent="0.3">
      <c r="A6268" t="s">
        <v>289</v>
      </c>
      <c r="B6268" t="s">
        <v>31</v>
      </c>
      <c r="D6268" t="s">
        <v>15</v>
      </c>
      <c r="E6268" t="s">
        <v>128</v>
      </c>
      <c r="F6268">
        <v>31</v>
      </c>
      <c r="G6268" s="71" t="str">
        <f>VLOOKUP(Table1[[#This Row],[Week]],MonthWeek,3,FALSE)</f>
        <v>Aug</v>
      </c>
      <c r="H6268" s="72">
        <v>0.3</v>
      </c>
      <c r="I6268" s="73">
        <f>VLOOKUP(Table1[[#This Row],[Week]],WeekDays,2,FALSE)*Table1[[#This Row],[%]]*0.875</f>
        <v>1.3125</v>
      </c>
      <c r="J626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268" s="72"/>
    </row>
    <row r="6269" spans="1:11" hidden="1" x14ac:dyDescent="0.3">
      <c r="A6269" t="s">
        <v>289</v>
      </c>
      <c r="B6269" t="s">
        <v>31</v>
      </c>
      <c r="D6269" t="s">
        <v>15</v>
      </c>
      <c r="E6269" t="s">
        <v>128</v>
      </c>
      <c r="F6269">
        <v>32</v>
      </c>
      <c r="G6269" s="71" t="str">
        <f>VLOOKUP(Table1[[#This Row],[Week]],MonthWeek,3,FALSE)</f>
        <v>Aug</v>
      </c>
      <c r="H6269" s="72">
        <v>0.5</v>
      </c>
      <c r="I6269" s="73">
        <f>VLOOKUP(Table1[[#This Row],[Week]],WeekDays,2,FALSE)*Table1[[#This Row],[%]]*0.875</f>
        <v>2.1875</v>
      </c>
      <c r="J626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269" s="72"/>
    </row>
    <row r="6270" spans="1:11" hidden="1" x14ac:dyDescent="0.3">
      <c r="A6270" t="s">
        <v>289</v>
      </c>
      <c r="B6270" t="s">
        <v>31</v>
      </c>
      <c r="D6270" t="s">
        <v>15</v>
      </c>
      <c r="E6270" t="s">
        <v>128</v>
      </c>
      <c r="F6270">
        <v>33</v>
      </c>
      <c r="G6270" s="71" t="str">
        <f>VLOOKUP(Table1[[#This Row],[Week]],MonthWeek,3,FALSE)</f>
        <v>Aug</v>
      </c>
      <c r="H6270" s="72">
        <v>0.5</v>
      </c>
      <c r="I6270" s="73">
        <f>VLOOKUP(Table1[[#This Row],[Week]],WeekDays,2,FALSE)*Table1[[#This Row],[%]]*0.875</f>
        <v>1.3125</v>
      </c>
      <c r="J627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270" s="72"/>
    </row>
    <row r="6271" spans="1:11" hidden="1" x14ac:dyDescent="0.3">
      <c r="A6271" t="s">
        <v>5</v>
      </c>
      <c r="B6271" t="s">
        <v>96</v>
      </c>
      <c r="D6271" t="s">
        <v>15</v>
      </c>
      <c r="E6271" t="s">
        <v>127</v>
      </c>
      <c r="F6271">
        <v>30</v>
      </c>
      <c r="G6271" s="71" t="str">
        <f>VLOOKUP(Table1[[#This Row],[Week]],MonthWeek,3,FALSE)</f>
        <v>July</v>
      </c>
      <c r="H6271" s="72">
        <v>0.25</v>
      </c>
      <c r="I6271" s="73">
        <f>VLOOKUP(Table1[[#This Row],[Week]],WeekDays,2,FALSE)*Table1[[#This Row],[%]]*0.875</f>
        <v>1.09375</v>
      </c>
      <c r="J627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271" s="72"/>
    </row>
    <row r="6272" spans="1:11" hidden="1" x14ac:dyDescent="0.3">
      <c r="A6272" t="s">
        <v>5</v>
      </c>
      <c r="B6272" t="s">
        <v>96</v>
      </c>
      <c r="D6272" t="s">
        <v>15</v>
      </c>
      <c r="E6272" t="s">
        <v>127</v>
      </c>
      <c r="F6272">
        <v>31</v>
      </c>
      <c r="G6272" s="71" t="str">
        <f>VLOOKUP(Table1[[#This Row],[Week]],MonthWeek,3,FALSE)</f>
        <v>Aug</v>
      </c>
      <c r="H6272" s="72">
        <v>0.25</v>
      </c>
      <c r="I6272" s="73">
        <f>VLOOKUP(Table1[[#This Row],[Week]],WeekDays,2,FALSE)*Table1[[#This Row],[%]]*0.875</f>
        <v>1.09375</v>
      </c>
      <c r="J627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272" s="72"/>
    </row>
    <row r="6273" spans="1:11" hidden="1" x14ac:dyDescent="0.3">
      <c r="A6273" t="s">
        <v>5</v>
      </c>
      <c r="B6273" t="s">
        <v>96</v>
      </c>
      <c r="D6273" t="s">
        <v>15</v>
      </c>
      <c r="E6273" t="s">
        <v>127</v>
      </c>
      <c r="F6273">
        <v>32</v>
      </c>
      <c r="G6273" s="71" t="str">
        <f>VLOOKUP(Table1[[#This Row],[Week]],MonthWeek,3,FALSE)</f>
        <v>Aug</v>
      </c>
      <c r="H6273" s="72">
        <v>0.25</v>
      </c>
      <c r="I6273" s="73">
        <f>VLOOKUP(Table1[[#This Row],[Week]],WeekDays,2,FALSE)*Table1[[#This Row],[%]]*0.875</f>
        <v>1.09375</v>
      </c>
      <c r="J627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273" s="72"/>
    </row>
    <row r="6274" spans="1:11" hidden="1" x14ac:dyDescent="0.3">
      <c r="A6274" t="s">
        <v>5</v>
      </c>
      <c r="B6274" t="s">
        <v>96</v>
      </c>
      <c r="D6274" t="s">
        <v>15</v>
      </c>
      <c r="E6274" t="s">
        <v>127</v>
      </c>
      <c r="F6274">
        <v>33</v>
      </c>
      <c r="G6274" s="71" t="str">
        <f>VLOOKUP(Table1[[#This Row],[Week]],MonthWeek,3,FALSE)</f>
        <v>Aug</v>
      </c>
      <c r="H6274" s="72">
        <v>0.25</v>
      </c>
      <c r="I6274" s="73">
        <f>VLOOKUP(Table1[[#This Row],[Week]],WeekDays,2,FALSE)*Table1[[#This Row],[%]]*0.875</f>
        <v>0.65625</v>
      </c>
      <c r="J627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6274" s="72"/>
    </row>
    <row r="6275" spans="1:11" hidden="1" x14ac:dyDescent="0.3">
      <c r="A6275" t="s">
        <v>289</v>
      </c>
      <c r="B6275" t="s">
        <v>31</v>
      </c>
      <c r="D6275" t="s">
        <v>15</v>
      </c>
      <c r="E6275" t="s">
        <v>127</v>
      </c>
      <c r="F6275">
        <v>30</v>
      </c>
      <c r="G6275" s="71" t="str">
        <f>VLOOKUP(Table1[[#This Row],[Week]],MonthWeek,3,FALSE)</f>
        <v>July</v>
      </c>
      <c r="H6275" s="72">
        <v>0.25</v>
      </c>
      <c r="I6275" s="73">
        <f>VLOOKUP(Table1[[#This Row],[Week]],WeekDays,2,FALSE)*Table1[[#This Row],[%]]*0.875</f>
        <v>1.09375</v>
      </c>
      <c r="J627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275" s="72"/>
    </row>
    <row r="6276" spans="1:11" hidden="1" x14ac:dyDescent="0.3">
      <c r="A6276" t="s">
        <v>289</v>
      </c>
      <c r="B6276" t="s">
        <v>31</v>
      </c>
      <c r="D6276" t="s">
        <v>15</v>
      </c>
      <c r="E6276" t="s">
        <v>127</v>
      </c>
      <c r="F6276">
        <v>31</v>
      </c>
      <c r="G6276" s="71" t="str">
        <f>VLOOKUP(Table1[[#This Row],[Week]],MonthWeek,3,FALSE)</f>
        <v>Aug</v>
      </c>
      <c r="H6276" s="72">
        <v>0.25</v>
      </c>
      <c r="I6276" s="73">
        <f>VLOOKUP(Table1[[#This Row],[Week]],WeekDays,2,FALSE)*Table1[[#This Row],[%]]*0.875</f>
        <v>1.09375</v>
      </c>
      <c r="J627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276" s="72"/>
    </row>
    <row r="6277" spans="1:11" hidden="1" x14ac:dyDescent="0.3">
      <c r="A6277" t="s">
        <v>289</v>
      </c>
      <c r="B6277" t="s">
        <v>31</v>
      </c>
      <c r="D6277" t="s">
        <v>15</v>
      </c>
      <c r="E6277" t="s">
        <v>127</v>
      </c>
      <c r="F6277">
        <v>32</v>
      </c>
      <c r="G6277" s="71" t="str">
        <f>VLOOKUP(Table1[[#This Row],[Week]],MonthWeek,3,FALSE)</f>
        <v>Aug</v>
      </c>
      <c r="H6277" s="72">
        <v>0.25</v>
      </c>
      <c r="I6277" s="73">
        <f>VLOOKUP(Table1[[#This Row],[Week]],WeekDays,2,FALSE)*Table1[[#This Row],[%]]*0.875</f>
        <v>1.09375</v>
      </c>
      <c r="J627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277" s="72"/>
    </row>
    <row r="6278" spans="1:11" hidden="1" x14ac:dyDescent="0.3">
      <c r="A6278" t="s">
        <v>289</v>
      </c>
      <c r="B6278" t="s">
        <v>31</v>
      </c>
      <c r="D6278" t="s">
        <v>15</v>
      </c>
      <c r="E6278" t="s">
        <v>127</v>
      </c>
      <c r="F6278">
        <v>33</v>
      </c>
      <c r="G6278" s="71" t="str">
        <f>VLOOKUP(Table1[[#This Row],[Week]],MonthWeek,3,FALSE)</f>
        <v>Aug</v>
      </c>
      <c r="H6278" s="72">
        <v>0.25</v>
      </c>
      <c r="I6278" s="73">
        <f>VLOOKUP(Table1[[#This Row],[Week]],WeekDays,2,FALSE)*Table1[[#This Row],[%]]*0.875</f>
        <v>0.65625</v>
      </c>
      <c r="J627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6278" s="72"/>
    </row>
    <row r="6279" spans="1:11" hidden="1" x14ac:dyDescent="0.3">
      <c r="A6279" t="s">
        <v>4</v>
      </c>
      <c r="B6279" t="s">
        <v>265</v>
      </c>
      <c r="D6279" t="s">
        <v>19</v>
      </c>
      <c r="E6279" t="s">
        <v>120</v>
      </c>
      <c r="F6279">
        <v>30</v>
      </c>
      <c r="G6279" s="71" t="str">
        <f>VLOOKUP(Table1[[#This Row],[Week]],MonthWeek,3,FALSE)</f>
        <v>July</v>
      </c>
      <c r="H6279" s="72">
        <v>0.8</v>
      </c>
      <c r="I6279" s="73">
        <f>VLOOKUP(Table1[[#This Row],[Week]],WeekDays,2,FALSE)*Table1[[#This Row],[%]]*0.875</f>
        <v>3.5</v>
      </c>
      <c r="J627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6279" s="72"/>
    </row>
    <row r="6280" spans="1:11" hidden="1" x14ac:dyDescent="0.3">
      <c r="A6280" t="s">
        <v>4</v>
      </c>
      <c r="B6280" t="s">
        <v>265</v>
      </c>
      <c r="D6280" t="s">
        <v>19</v>
      </c>
      <c r="E6280" t="s">
        <v>120</v>
      </c>
      <c r="F6280">
        <v>31</v>
      </c>
      <c r="G6280" s="71" t="str">
        <f>VLOOKUP(Table1[[#This Row],[Week]],MonthWeek,3,FALSE)</f>
        <v>Aug</v>
      </c>
      <c r="H6280" s="72">
        <v>0.8</v>
      </c>
      <c r="I6280" s="73">
        <f>VLOOKUP(Table1[[#This Row],[Week]],WeekDays,2,FALSE)*Table1[[#This Row],[%]]*0.875</f>
        <v>3.5</v>
      </c>
      <c r="J628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6280" s="72"/>
    </row>
    <row r="6281" spans="1:11" hidden="1" x14ac:dyDescent="0.3">
      <c r="A6281" t="s">
        <v>4</v>
      </c>
      <c r="B6281" t="s">
        <v>265</v>
      </c>
      <c r="D6281" t="s">
        <v>19</v>
      </c>
      <c r="E6281" t="s">
        <v>120</v>
      </c>
      <c r="F6281">
        <v>32</v>
      </c>
      <c r="G6281" s="71" t="str">
        <f>VLOOKUP(Table1[[#This Row],[Week]],MonthWeek,3,FALSE)</f>
        <v>Aug</v>
      </c>
      <c r="H6281" s="72">
        <v>0.8</v>
      </c>
      <c r="I6281" s="73">
        <f>VLOOKUP(Table1[[#This Row],[Week]],WeekDays,2,FALSE)*Table1[[#This Row],[%]]*0.875</f>
        <v>3.5</v>
      </c>
      <c r="J628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252</v>
      </c>
      <c r="K6281" s="72"/>
    </row>
    <row r="6282" spans="1:11" hidden="1" x14ac:dyDescent="0.3">
      <c r="A6282" t="s">
        <v>4</v>
      </c>
      <c r="B6282" t="s">
        <v>265</v>
      </c>
      <c r="D6282" t="s">
        <v>19</v>
      </c>
      <c r="E6282" t="s">
        <v>120</v>
      </c>
      <c r="F6282">
        <v>33</v>
      </c>
      <c r="G6282" s="71" t="str">
        <f>VLOOKUP(Table1[[#This Row],[Week]],MonthWeek,3,FALSE)</f>
        <v>Aug</v>
      </c>
      <c r="H6282" s="72">
        <v>0.8</v>
      </c>
      <c r="I6282" s="73">
        <f>VLOOKUP(Table1[[#This Row],[Week]],WeekDays,2,FALSE)*Table1[[#This Row],[%]]*0.875</f>
        <v>2.1000000000000005</v>
      </c>
      <c r="J628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151.20000000000005</v>
      </c>
      <c r="K6282" s="72"/>
    </row>
    <row r="6283" spans="1:11" x14ac:dyDescent="0.3">
      <c r="A6283" t="s">
        <v>5</v>
      </c>
      <c r="B6283" t="s">
        <v>96</v>
      </c>
      <c r="D6283" t="s">
        <v>19</v>
      </c>
      <c r="E6283" t="s">
        <v>119</v>
      </c>
      <c r="F6283">
        <v>34</v>
      </c>
      <c r="G6283" s="71" t="str">
        <f>VLOOKUP(Table1[[#This Row],[Week]],MonthWeek,3,FALSE)</f>
        <v>Aug</v>
      </c>
      <c r="H6283" s="72">
        <v>0.6</v>
      </c>
      <c r="I6283" s="73">
        <f>VLOOKUP(Table1[[#This Row],[Week]],WeekDays,2,FALSE)*Table1[[#This Row],[%]]*0.875</f>
        <v>2.625</v>
      </c>
      <c r="J628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283" s="72"/>
    </row>
    <row r="6284" spans="1:11" x14ac:dyDescent="0.3">
      <c r="A6284" t="s">
        <v>5</v>
      </c>
      <c r="B6284" t="s">
        <v>96</v>
      </c>
      <c r="D6284" t="s">
        <v>19</v>
      </c>
      <c r="E6284" t="s">
        <v>119</v>
      </c>
      <c r="F6284">
        <v>35</v>
      </c>
      <c r="G6284" s="71" t="str">
        <f>VLOOKUP(Table1[[#This Row],[Week]],MonthWeek,3,FALSE)</f>
        <v>Sep</v>
      </c>
      <c r="H6284" s="72">
        <v>0.6</v>
      </c>
      <c r="I6284" s="73">
        <f>VLOOKUP(Table1[[#This Row],[Week]],WeekDays,2,FALSE)*Table1[[#This Row],[%]]*0.875</f>
        <v>2.625</v>
      </c>
      <c r="J628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284" s="72"/>
    </row>
    <row r="6285" spans="1:11" x14ac:dyDescent="0.3">
      <c r="A6285" t="s">
        <v>5</v>
      </c>
      <c r="B6285" t="s">
        <v>96</v>
      </c>
      <c r="D6285" t="s">
        <v>19</v>
      </c>
      <c r="E6285" t="s">
        <v>119</v>
      </c>
      <c r="F6285">
        <v>36</v>
      </c>
      <c r="G6285" s="71" t="str">
        <f>VLOOKUP(Table1[[#This Row],[Week]],MonthWeek,3,FALSE)</f>
        <v>Sep</v>
      </c>
      <c r="H6285" s="72">
        <v>0.6</v>
      </c>
      <c r="I6285" s="73">
        <f>VLOOKUP(Table1[[#This Row],[Week]],WeekDays,2,FALSE)*Table1[[#This Row],[%]]*0.875</f>
        <v>2.625</v>
      </c>
      <c r="J628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285" s="72"/>
    </row>
    <row r="6286" spans="1:11" x14ac:dyDescent="0.3">
      <c r="A6286" t="s">
        <v>5</v>
      </c>
      <c r="B6286" t="s">
        <v>96</v>
      </c>
      <c r="D6286" t="s">
        <v>19</v>
      </c>
      <c r="E6286" t="s">
        <v>119</v>
      </c>
      <c r="F6286">
        <v>37</v>
      </c>
      <c r="G6286" s="71" t="str">
        <f>VLOOKUP(Table1[[#This Row],[Week]],MonthWeek,3,FALSE)</f>
        <v>Sep</v>
      </c>
      <c r="H6286" s="72">
        <v>0.6</v>
      </c>
      <c r="I6286" s="73">
        <f>VLOOKUP(Table1[[#This Row],[Week]],WeekDays,2,FALSE)*Table1[[#This Row],[%]]*0.875</f>
        <v>2.625</v>
      </c>
      <c r="J628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286" s="72"/>
    </row>
    <row r="6287" spans="1:11" x14ac:dyDescent="0.3">
      <c r="A6287" t="s">
        <v>5</v>
      </c>
      <c r="B6287" t="s">
        <v>96</v>
      </c>
      <c r="D6287" t="s">
        <v>19</v>
      </c>
      <c r="E6287" t="s">
        <v>114</v>
      </c>
      <c r="F6287">
        <v>34</v>
      </c>
      <c r="G6287" s="71" t="str">
        <f>VLOOKUP(Table1[[#This Row],[Week]],MonthWeek,3,FALSE)</f>
        <v>Aug</v>
      </c>
      <c r="H6287" s="72">
        <v>0.3</v>
      </c>
      <c r="I6287" s="73">
        <f>VLOOKUP(Table1[[#This Row],[Week]],WeekDays,2,FALSE)*Table1[[#This Row],[%]]*0.875</f>
        <v>1.3125</v>
      </c>
      <c r="J628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287" s="72"/>
    </row>
    <row r="6288" spans="1:11" x14ac:dyDescent="0.3">
      <c r="A6288" t="s">
        <v>5</v>
      </c>
      <c r="B6288" t="s">
        <v>96</v>
      </c>
      <c r="D6288" t="s">
        <v>19</v>
      </c>
      <c r="E6288" t="s">
        <v>114</v>
      </c>
      <c r="F6288">
        <v>35</v>
      </c>
      <c r="G6288" s="71" t="str">
        <f>VLOOKUP(Table1[[#This Row],[Week]],MonthWeek,3,FALSE)</f>
        <v>Sep</v>
      </c>
      <c r="H6288" s="72">
        <v>0.3</v>
      </c>
      <c r="I6288" s="73">
        <f>VLOOKUP(Table1[[#This Row],[Week]],WeekDays,2,FALSE)*Table1[[#This Row],[%]]*0.875</f>
        <v>1.3125</v>
      </c>
      <c r="J628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288" s="72"/>
    </row>
    <row r="6289" spans="1:11" x14ac:dyDescent="0.3">
      <c r="A6289" t="s">
        <v>5</v>
      </c>
      <c r="B6289" t="s">
        <v>96</v>
      </c>
      <c r="D6289" t="s">
        <v>19</v>
      </c>
      <c r="E6289" t="s">
        <v>114</v>
      </c>
      <c r="F6289">
        <v>36</v>
      </c>
      <c r="G6289" s="71" t="str">
        <f>VLOOKUP(Table1[[#This Row],[Week]],MonthWeek,3,FALSE)</f>
        <v>Sep</v>
      </c>
      <c r="H6289" s="72">
        <v>0.3</v>
      </c>
      <c r="I6289" s="73">
        <f>VLOOKUP(Table1[[#This Row],[Week]],WeekDays,2,FALSE)*Table1[[#This Row],[%]]*0.875</f>
        <v>1.3125</v>
      </c>
      <c r="J628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289" s="72"/>
    </row>
    <row r="6290" spans="1:11" x14ac:dyDescent="0.3">
      <c r="A6290" t="s">
        <v>5</v>
      </c>
      <c r="B6290" t="s">
        <v>96</v>
      </c>
      <c r="D6290" t="s">
        <v>19</v>
      </c>
      <c r="E6290" t="s">
        <v>114</v>
      </c>
      <c r="F6290">
        <v>37</v>
      </c>
      <c r="G6290" s="71" t="str">
        <f>VLOOKUP(Table1[[#This Row],[Week]],MonthWeek,3,FALSE)</f>
        <v>Sep</v>
      </c>
      <c r="H6290" s="72">
        <v>0.3</v>
      </c>
      <c r="I6290" s="73">
        <f>VLOOKUP(Table1[[#This Row],[Week]],WeekDays,2,FALSE)*Table1[[#This Row],[%]]*0.875</f>
        <v>1.3125</v>
      </c>
      <c r="J629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290" s="72"/>
    </row>
    <row r="6291" spans="1:11" x14ac:dyDescent="0.3">
      <c r="A6291" t="s">
        <v>5</v>
      </c>
      <c r="B6291" t="s">
        <v>96</v>
      </c>
      <c r="D6291" t="s">
        <v>19</v>
      </c>
      <c r="E6291" t="s">
        <v>73</v>
      </c>
      <c r="F6291">
        <v>34</v>
      </c>
      <c r="G6291" s="71" t="str">
        <f>VLOOKUP(Table1[[#This Row],[Week]],MonthWeek,3,FALSE)</f>
        <v>Aug</v>
      </c>
      <c r="H6291" s="72">
        <v>0.6</v>
      </c>
      <c r="I6291" s="73">
        <f>VLOOKUP(Table1[[#This Row],[Week]],WeekDays,2,FALSE)*Table1[[#This Row],[%]]*0.875</f>
        <v>2.625</v>
      </c>
      <c r="J629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6291" s="72"/>
    </row>
    <row r="6292" spans="1:11" x14ac:dyDescent="0.3">
      <c r="A6292" t="s">
        <v>5</v>
      </c>
      <c r="B6292" t="s">
        <v>96</v>
      </c>
      <c r="D6292" t="s">
        <v>19</v>
      </c>
      <c r="E6292" t="s">
        <v>73</v>
      </c>
      <c r="F6292">
        <v>35</v>
      </c>
      <c r="G6292" s="71" t="str">
        <f>VLOOKUP(Table1[[#This Row],[Week]],MonthWeek,3,FALSE)</f>
        <v>Sep</v>
      </c>
      <c r="H6292" s="72">
        <v>0.6</v>
      </c>
      <c r="I6292" s="73">
        <f>VLOOKUP(Table1[[#This Row],[Week]],WeekDays,2,FALSE)*Table1[[#This Row],[%]]*0.875</f>
        <v>2.625</v>
      </c>
      <c r="J629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6292" s="72"/>
    </row>
    <row r="6293" spans="1:11" x14ac:dyDescent="0.3">
      <c r="A6293" t="s">
        <v>5</v>
      </c>
      <c r="B6293" t="s">
        <v>96</v>
      </c>
      <c r="D6293" t="s">
        <v>19</v>
      </c>
      <c r="E6293" t="s">
        <v>73</v>
      </c>
      <c r="F6293">
        <v>36</v>
      </c>
      <c r="G6293" s="71" t="str">
        <f>VLOOKUP(Table1[[#This Row],[Week]],MonthWeek,3,FALSE)</f>
        <v>Sep</v>
      </c>
      <c r="H6293" s="72">
        <v>0.6</v>
      </c>
      <c r="I6293" s="73">
        <f>VLOOKUP(Table1[[#This Row],[Week]],WeekDays,2,FALSE)*Table1[[#This Row],[%]]*0.875</f>
        <v>2.625</v>
      </c>
      <c r="J629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6293" s="72"/>
    </row>
    <row r="6294" spans="1:11" x14ac:dyDescent="0.3">
      <c r="A6294" t="s">
        <v>5</v>
      </c>
      <c r="B6294" t="s">
        <v>96</v>
      </c>
      <c r="D6294" t="s">
        <v>19</v>
      </c>
      <c r="E6294" t="s">
        <v>73</v>
      </c>
      <c r="F6294">
        <v>37</v>
      </c>
      <c r="G6294" s="71" t="str">
        <f>VLOOKUP(Table1[[#This Row],[Week]],MonthWeek,3,FALSE)</f>
        <v>Sep</v>
      </c>
      <c r="H6294" s="72">
        <v>0.6</v>
      </c>
      <c r="I6294" s="73">
        <f>VLOOKUP(Table1[[#This Row],[Week]],WeekDays,2,FALSE)*Table1[[#This Row],[%]]*0.875</f>
        <v>2.625</v>
      </c>
      <c r="J629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6294" s="72"/>
    </row>
    <row r="6295" spans="1:11" x14ac:dyDescent="0.3">
      <c r="A6295" t="s">
        <v>5</v>
      </c>
      <c r="B6295" t="s">
        <v>96</v>
      </c>
      <c r="D6295" t="s">
        <v>15</v>
      </c>
      <c r="E6295" t="s">
        <v>106</v>
      </c>
      <c r="F6295">
        <v>34</v>
      </c>
      <c r="G6295" s="71" t="str">
        <f>VLOOKUP(Table1[[#This Row],[Week]],MonthWeek,3,FALSE)</f>
        <v>Aug</v>
      </c>
      <c r="H6295" s="72">
        <v>0.15</v>
      </c>
      <c r="I6295" s="73">
        <f>VLOOKUP(Table1[[#This Row],[Week]],WeekDays,2,FALSE)*Table1[[#This Row],[%]]*0.875</f>
        <v>0.65625</v>
      </c>
      <c r="J629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6295" s="72"/>
    </row>
    <row r="6296" spans="1:11" x14ac:dyDescent="0.3">
      <c r="A6296" t="s">
        <v>5</v>
      </c>
      <c r="B6296" t="s">
        <v>96</v>
      </c>
      <c r="D6296" t="s">
        <v>15</v>
      </c>
      <c r="E6296" t="s">
        <v>106</v>
      </c>
      <c r="F6296">
        <v>35</v>
      </c>
      <c r="G6296" s="71" t="str">
        <f>VLOOKUP(Table1[[#This Row],[Week]],MonthWeek,3,FALSE)</f>
        <v>Sep</v>
      </c>
      <c r="H6296" s="72">
        <v>0.15</v>
      </c>
      <c r="I6296" s="73">
        <f>VLOOKUP(Table1[[#This Row],[Week]],WeekDays,2,FALSE)*Table1[[#This Row],[%]]*0.875</f>
        <v>0.65625</v>
      </c>
      <c r="J629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6296" s="72"/>
    </row>
    <row r="6297" spans="1:11" x14ac:dyDescent="0.3">
      <c r="A6297" t="s">
        <v>5</v>
      </c>
      <c r="B6297" t="s">
        <v>96</v>
      </c>
      <c r="D6297" t="s">
        <v>15</v>
      </c>
      <c r="E6297" t="s">
        <v>106</v>
      </c>
      <c r="F6297">
        <v>36</v>
      </c>
      <c r="G6297" s="71" t="str">
        <f>VLOOKUP(Table1[[#This Row],[Week]],MonthWeek,3,FALSE)</f>
        <v>Sep</v>
      </c>
      <c r="H6297" s="72">
        <v>0.15</v>
      </c>
      <c r="I6297" s="73">
        <f>VLOOKUP(Table1[[#This Row],[Week]],WeekDays,2,FALSE)*Table1[[#This Row],[%]]*0.875</f>
        <v>0.65625</v>
      </c>
      <c r="J629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6297" s="72"/>
    </row>
    <row r="6298" spans="1:11" x14ac:dyDescent="0.3">
      <c r="A6298" t="s">
        <v>5</v>
      </c>
      <c r="B6298" t="s">
        <v>96</v>
      </c>
      <c r="D6298" t="s">
        <v>15</v>
      </c>
      <c r="E6298" t="s">
        <v>106</v>
      </c>
      <c r="F6298">
        <v>37</v>
      </c>
      <c r="G6298" s="71" t="str">
        <f>VLOOKUP(Table1[[#This Row],[Week]],MonthWeek,3,FALSE)</f>
        <v>Sep</v>
      </c>
      <c r="H6298" s="72">
        <v>0.15</v>
      </c>
      <c r="I6298" s="73">
        <f>VLOOKUP(Table1[[#This Row],[Week]],WeekDays,2,FALSE)*Table1[[#This Row],[%]]*0.875</f>
        <v>0.65625</v>
      </c>
      <c r="J629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47.25</v>
      </c>
      <c r="K6298" s="72"/>
    </row>
    <row r="6299" spans="1:11" x14ac:dyDescent="0.3">
      <c r="A6299" t="s">
        <v>5</v>
      </c>
      <c r="B6299" t="s">
        <v>96</v>
      </c>
      <c r="D6299" t="s">
        <v>15</v>
      </c>
      <c r="E6299" t="s">
        <v>127</v>
      </c>
      <c r="F6299">
        <v>34</v>
      </c>
      <c r="G6299" s="71" t="str">
        <f>VLOOKUP(Table1[[#This Row],[Week]],MonthWeek,3,FALSE)</f>
        <v>Aug</v>
      </c>
      <c r="H6299" s="72">
        <v>0.3</v>
      </c>
      <c r="I6299" s="73">
        <f>VLOOKUP(Table1[[#This Row],[Week]],WeekDays,2,FALSE)*Table1[[#This Row],[%]]*0.875</f>
        <v>1.3125</v>
      </c>
      <c r="J629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299" s="72"/>
    </row>
    <row r="6300" spans="1:11" x14ac:dyDescent="0.3">
      <c r="A6300" t="s">
        <v>5</v>
      </c>
      <c r="B6300" t="s">
        <v>96</v>
      </c>
      <c r="D6300" t="s">
        <v>15</v>
      </c>
      <c r="E6300" t="s">
        <v>127</v>
      </c>
      <c r="F6300">
        <v>35</v>
      </c>
      <c r="G6300" s="71" t="str">
        <f>VLOOKUP(Table1[[#This Row],[Week]],MonthWeek,3,FALSE)</f>
        <v>Sep</v>
      </c>
      <c r="H6300" s="72">
        <v>0.3</v>
      </c>
      <c r="I6300" s="73">
        <f>VLOOKUP(Table1[[#This Row],[Week]],WeekDays,2,FALSE)*Table1[[#This Row],[%]]*0.875</f>
        <v>1.3125</v>
      </c>
      <c r="J630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300" s="72"/>
    </row>
    <row r="6301" spans="1:11" x14ac:dyDescent="0.3">
      <c r="A6301" t="s">
        <v>5</v>
      </c>
      <c r="B6301" t="s">
        <v>96</v>
      </c>
      <c r="D6301" t="s">
        <v>15</v>
      </c>
      <c r="E6301" t="s">
        <v>127</v>
      </c>
      <c r="F6301">
        <v>36</v>
      </c>
      <c r="G6301" s="71" t="str">
        <f>VLOOKUP(Table1[[#This Row],[Week]],MonthWeek,3,FALSE)</f>
        <v>Sep</v>
      </c>
      <c r="H6301" s="72">
        <v>0.3</v>
      </c>
      <c r="I6301" s="73">
        <f>VLOOKUP(Table1[[#This Row],[Week]],WeekDays,2,FALSE)*Table1[[#This Row],[%]]*0.875</f>
        <v>1.3125</v>
      </c>
      <c r="J630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301" s="72"/>
    </row>
    <row r="6302" spans="1:11" x14ac:dyDescent="0.3">
      <c r="A6302" t="s">
        <v>5</v>
      </c>
      <c r="B6302" t="s">
        <v>96</v>
      </c>
      <c r="D6302" t="s">
        <v>15</v>
      </c>
      <c r="E6302" t="s">
        <v>127</v>
      </c>
      <c r="F6302">
        <v>37</v>
      </c>
      <c r="G6302" s="71" t="str">
        <f>VLOOKUP(Table1[[#This Row],[Week]],MonthWeek,3,FALSE)</f>
        <v>Sep</v>
      </c>
      <c r="H6302" s="72">
        <v>0.3</v>
      </c>
      <c r="I6302" s="73">
        <f>VLOOKUP(Table1[[#This Row],[Week]],WeekDays,2,FALSE)*Table1[[#This Row],[%]]*0.875</f>
        <v>1.3125</v>
      </c>
      <c r="J630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302" s="72"/>
    </row>
    <row r="6303" spans="1:11" x14ac:dyDescent="0.3">
      <c r="A6303" t="s">
        <v>5</v>
      </c>
      <c r="B6303" t="s">
        <v>96</v>
      </c>
      <c r="D6303" t="s">
        <v>15</v>
      </c>
      <c r="E6303" t="s">
        <v>130</v>
      </c>
      <c r="F6303">
        <v>34</v>
      </c>
      <c r="G6303" s="71" t="str">
        <f>VLOOKUP(Table1[[#This Row],[Week]],MonthWeek,3,FALSE)</f>
        <v>Aug</v>
      </c>
      <c r="H6303" s="72">
        <v>0.75</v>
      </c>
      <c r="I6303" s="73">
        <f>VLOOKUP(Table1[[#This Row],[Week]],WeekDays,2,FALSE)*Table1[[#This Row],[%]]*0.875</f>
        <v>3.28125</v>
      </c>
      <c r="J630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03" s="72"/>
    </row>
    <row r="6304" spans="1:11" x14ac:dyDescent="0.3">
      <c r="A6304" t="s">
        <v>5</v>
      </c>
      <c r="B6304" t="s">
        <v>96</v>
      </c>
      <c r="D6304" t="s">
        <v>15</v>
      </c>
      <c r="E6304" t="s">
        <v>130</v>
      </c>
      <c r="F6304">
        <v>35</v>
      </c>
      <c r="G6304" s="71" t="str">
        <f>VLOOKUP(Table1[[#This Row],[Week]],MonthWeek,3,FALSE)</f>
        <v>Sep</v>
      </c>
      <c r="H6304" s="72">
        <v>0.75</v>
      </c>
      <c r="I6304" s="73">
        <f>VLOOKUP(Table1[[#This Row],[Week]],WeekDays,2,FALSE)*Table1[[#This Row],[%]]*0.875</f>
        <v>3.28125</v>
      </c>
      <c r="J630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04" s="72"/>
    </row>
    <row r="6305" spans="1:11" x14ac:dyDescent="0.3">
      <c r="A6305" t="s">
        <v>5</v>
      </c>
      <c r="B6305" t="s">
        <v>96</v>
      </c>
      <c r="D6305" t="s">
        <v>15</v>
      </c>
      <c r="E6305" t="s">
        <v>130</v>
      </c>
      <c r="F6305">
        <v>36</v>
      </c>
      <c r="G6305" s="71" t="str">
        <f>VLOOKUP(Table1[[#This Row],[Week]],MonthWeek,3,FALSE)</f>
        <v>Sep</v>
      </c>
      <c r="H6305" s="72">
        <v>0.75</v>
      </c>
      <c r="I6305" s="73">
        <f>VLOOKUP(Table1[[#This Row],[Week]],WeekDays,2,FALSE)*Table1[[#This Row],[%]]*0.875</f>
        <v>3.28125</v>
      </c>
      <c r="J630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05" s="72"/>
    </row>
    <row r="6306" spans="1:11" x14ac:dyDescent="0.3">
      <c r="A6306" t="s">
        <v>5</v>
      </c>
      <c r="B6306" t="s">
        <v>96</v>
      </c>
      <c r="D6306" t="s">
        <v>15</v>
      </c>
      <c r="E6306" t="s">
        <v>130</v>
      </c>
      <c r="F6306">
        <v>37</v>
      </c>
      <c r="G6306" s="71" t="str">
        <f>VLOOKUP(Table1[[#This Row],[Week]],MonthWeek,3,FALSE)</f>
        <v>Sep</v>
      </c>
      <c r="H6306" s="72">
        <v>0.75</v>
      </c>
      <c r="I6306" s="73">
        <f>VLOOKUP(Table1[[#This Row],[Week]],WeekDays,2,FALSE)*Table1[[#This Row],[%]]*0.875</f>
        <v>3.28125</v>
      </c>
      <c r="J630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06" s="72"/>
    </row>
    <row r="6307" spans="1:11" x14ac:dyDescent="0.3">
      <c r="A6307" t="s">
        <v>5</v>
      </c>
      <c r="B6307" t="s">
        <v>96</v>
      </c>
      <c r="D6307" t="s">
        <v>15</v>
      </c>
      <c r="E6307" t="s">
        <v>122</v>
      </c>
      <c r="F6307">
        <v>34</v>
      </c>
      <c r="G6307" s="71" t="str">
        <f>VLOOKUP(Table1[[#This Row],[Week]],MonthWeek,3,FALSE)</f>
        <v>Aug</v>
      </c>
      <c r="H6307" s="72">
        <v>0.25</v>
      </c>
      <c r="I6307" s="73">
        <f>VLOOKUP(Table1[[#This Row],[Week]],WeekDays,2,FALSE)*Table1[[#This Row],[%]]*0.875</f>
        <v>1.09375</v>
      </c>
      <c r="J630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307" s="72"/>
    </row>
    <row r="6308" spans="1:11" x14ac:dyDescent="0.3">
      <c r="A6308" t="s">
        <v>5</v>
      </c>
      <c r="B6308" t="s">
        <v>96</v>
      </c>
      <c r="D6308" t="s">
        <v>15</v>
      </c>
      <c r="E6308" t="s">
        <v>122</v>
      </c>
      <c r="F6308">
        <v>35</v>
      </c>
      <c r="G6308" s="71" t="str">
        <f>VLOOKUP(Table1[[#This Row],[Week]],MonthWeek,3,FALSE)</f>
        <v>Sep</v>
      </c>
      <c r="H6308" s="72">
        <v>0.25</v>
      </c>
      <c r="I6308" s="73">
        <f>VLOOKUP(Table1[[#This Row],[Week]],WeekDays,2,FALSE)*Table1[[#This Row],[%]]*0.875</f>
        <v>1.09375</v>
      </c>
      <c r="J630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308" s="72"/>
    </row>
    <row r="6309" spans="1:11" x14ac:dyDescent="0.3">
      <c r="A6309" t="s">
        <v>5</v>
      </c>
      <c r="B6309" t="s">
        <v>96</v>
      </c>
      <c r="D6309" t="s">
        <v>15</v>
      </c>
      <c r="E6309" t="s">
        <v>122</v>
      </c>
      <c r="F6309">
        <v>36</v>
      </c>
      <c r="G6309" s="71" t="str">
        <f>VLOOKUP(Table1[[#This Row],[Week]],MonthWeek,3,FALSE)</f>
        <v>Sep</v>
      </c>
      <c r="H6309" s="72">
        <v>0.25</v>
      </c>
      <c r="I6309" s="73">
        <f>VLOOKUP(Table1[[#This Row],[Week]],WeekDays,2,FALSE)*Table1[[#This Row],[%]]*0.875</f>
        <v>1.09375</v>
      </c>
      <c r="J630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309" s="72"/>
    </row>
    <row r="6310" spans="1:11" x14ac:dyDescent="0.3">
      <c r="A6310" t="s">
        <v>5</v>
      </c>
      <c r="B6310" t="s">
        <v>96</v>
      </c>
      <c r="D6310" t="s">
        <v>15</v>
      </c>
      <c r="E6310" t="s">
        <v>122</v>
      </c>
      <c r="F6310">
        <v>37</v>
      </c>
      <c r="G6310" s="71" t="str">
        <f>VLOOKUP(Table1[[#This Row],[Week]],MonthWeek,3,FALSE)</f>
        <v>Sep</v>
      </c>
      <c r="H6310" s="72">
        <v>0.25</v>
      </c>
      <c r="I6310" s="73">
        <f>VLOOKUP(Table1[[#This Row],[Week]],WeekDays,2,FALSE)*Table1[[#This Row],[%]]*0.875</f>
        <v>1.09375</v>
      </c>
      <c r="J631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310" s="72"/>
    </row>
    <row r="6311" spans="1:11" x14ac:dyDescent="0.3">
      <c r="A6311" t="s">
        <v>5</v>
      </c>
      <c r="B6311" t="s">
        <v>96</v>
      </c>
      <c r="D6311" t="s">
        <v>15</v>
      </c>
      <c r="E6311" t="s">
        <v>61</v>
      </c>
      <c r="F6311">
        <v>34</v>
      </c>
      <c r="G6311" s="71" t="str">
        <f>VLOOKUP(Table1[[#This Row],[Week]],MonthWeek,3,FALSE)</f>
        <v>Aug</v>
      </c>
      <c r="H6311" s="72">
        <v>0.75</v>
      </c>
      <c r="I6311" s="73">
        <f>VLOOKUP(Table1[[#This Row],[Week]],WeekDays,2,FALSE)*Table1[[#This Row],[%]]*0.875</f>
        <v>3.28125</v>
      </c>
      <c r="J631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11" s="72"/>
    </row>
    <row r="6312" spans="1:11" x14ac:dyDescent="0.3">
      <c r="A6312" t="s">
        <v>5</v>
      </c>
      <c r="B6312" t="s">
        <v>96</v>
      </c>
      <c r="D6312" t="s">
        <v>15</v>
      </c>
      <c r="E6312" t="s">
        <v>61</v>
      </c>
      <c r="F6312">
        <v>35</v>
      </c>
      <c r="G6312" s="71" t="str">
        <f>VLOOKUP(Table1[[#This Row],[Week]],MonthWeek,3,FALSE)</f>
        <v>Sep</v>
      </c>
      <c r="H6312" s="72">
        <v>0.75</v>
      </c>
      <c r="I6312" s="73">
        <f>VLOOKUP(Table1[[#This Row],[Week]],WeekDays,2,FALSE)*Table1[[#This Row],[%]]*0.875</f>
        <v>3.28125</v>
      </c>
      <c r="J631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12" s="72"/>
    </row>
    <row r="6313" spans="1:11" x14ac:dyDescent="0.3">
      <c r="A6313" t="s">
        <v>5</v>
      </c>
      <c r="B6313" t="s">
        <v>96</v>
      </c>
      <c r="D6313" t="s">
        <v>15</v>
      </c>
      <c r="E6313" t="s">
        <v>61</v>
      </c>
      <c r="F6313">
        <v>36</v>
      </c>
      <c r="G6313" s="71" t="str">
        <f>VLOOKUP(Table1[[#This Row],[Week]],MonthWeek,3,FALSE)</f>
        <v>Sep</v>
      </c>
      <c r="H6313" s="72">
        <v>0.75</v>
      </c>
      <c r="I6313" s="73">
        <f>VLOOKUP(Table1[[#This Row],[Week]],WeekDays,2,FALSE)*Table1[[#This Row],[%]]*0.875</f>
        <v>3.28125</v>
      </c>
      <c r="J631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13" s="72"/>
    </row>
    <row r="6314" spans="1:11" x14ac:dyDescent="0.3">
      <c r="A6314" t="s">
        <v>5</v>
      </c>
      <c r="B6314" t="s">
        <v>96</v>
      </c>
      <c r="D6314" t="s">
        <v>15</v>
      </c>
      <c r="E6314" t="s">
        <v>61</v>
      </c>
      <c r="F6314">
        <v>37</v>
      </c>
      <c r="G6314" s="71" t="str">
        <f>VLOOKUP(Table1[[#This Row],[Week]],MonthWeek,3,FALSE)</f>
        <v>Sep</v>
      </c>
      <c r="H6314" s="72">
        <v>0.75</v>
      </c>
      <c r="I6314" s="73">
        <f>VLOOKUP(Table1[[#This Row],[Week]],WeekDays,2,FALSE)*Table1[[#This Row],[%]]*0.875</f>
        <v>3.28125</v>
      </c>
      <c r="J631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14" s="72"/>
    </row>
    <row r="6315" spans="1:11" x14ac:dyDescent="0.3">
      <c r="A6315" t="s">
        <v>5</v>
      </c>
      <c r="B6315" t="s">
        <v>96</v>
      </c>
      <c r="D6315" t="s">
        <v>17</v>
      </c>
      <c r="E6315" t="s">
        <v>107</v>
      </c>
      <c r="F6315">
        <v>34</v>
      </c>
      <c r="G6315" s="71" t="str">
        <f>VLOOKUP(Table1[[#This Row],[Week]],MonthWeek,3,FALSE)</f>
        <v>Aug</v>
      </c>
      <c r="H6315" s="72">
        <v>0.4</v>
      </c>
      <c r="I6315" s="73">
        <f>VLOOKUP(Table1[[#This Row],[Week]],WeekDays,2,FALSE)*Table1[[#This Row],[%]]*0.875</f>
        <v>1.75</v>
      </c>
      <c r="J631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315" s="72"/>
    </row>
    <row r="6316" spans="1:11" x14ac:dyDescent="0.3">
      <c r="A6316" t="s">
        <v>5</v>
      </c>
      <c r="B6316" t="s">
        <v>96</v>
      </c>
      <c r="D6316" t="s">
        <v>17</v>
      </c>
      <c r="E6316" t="s">
        <v>107</v>
      </c>
      <c r="F6316">
        <v>35</v>
      </c>
      <c r="G6316" s="71" t="str">
        <f>VLOOKUP(Table1[[#This Row],[Week]],MonthWeek,3,FALSE)</f>
        <v>Sep</v>
      </c>
      <c r="H6316" s="72">
        <v>0.4</v>
      </c>
      <c r="I6316" s="73">
        <f>VLOOKUP(Table1[[#This Row],[Week]],WeekDays,2,FALSE)*Table1[[#This Row],[%]]*0.875</f>
        <v>1.75</v>
      </c>
      <c r="J631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316" s="72"/>
    </row>
    <row r="6317" spans="1:11" x14ac:dyDescent="0.3">
      <c r="A6317" t="s">
        <v>5</v>
      </c>
      <c r="B6317" t="s">
        <v>96</v>
      </c>
      <c r="D6317" t="s">
        <v>17</v>
      </c>
      <c r="E6317" t="s">
        <v>107</v>
      </c>
      <c r="F6317">
        <v>36</v>
      </c>
      <c r="G6317" s="71" t="str">
        <f>VLOOKUP(Table1[[#This Row],[Week]],MonthWeek,3,FALSE)</f>
        <v>Sep</v>
      </c>
      <c r="H6317" s="72">
        <v>0.4</v>
      </c>
      <c r="I6317" s="73">
        <f>VLOOKUP(Table1[[#This Row],[Week]],WeekDays,2,FALSE)*Table1[[#This Row],[%]]*0.875</f>
        <v>1.75</v>
      </c>
      <c r="J631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317" s="72"/>
    </row>
    <row r="6318" spans="1:11" x14ac:dyDescent="0.3">
      <c r="A6318" t="s">
        <v>5</v>
      </c>
      <c r="B6318" t="s">
        <v>96</v>
      </c>
      <c r="D6318" t="s">
        <v>17</v>
      </c>
      <c r="E6318" t="s">
        <v>107</v>
      </c>
      <c r="F6318">
        <v>37</v>
      </c>
      <c r="G6318" s="71" t="str">
        <f>VLOOKUP(Table1[[#This Row],[Week]],MonthWeek,3,FALSE)</f>
        <v>Sep</v>
      </c>
      <c r="H6318" s="72">
        <v>0.4</v>
      </c>
      <c r="I6318" s="73">
        <f>VLOOKUP(Table1[[#This Row],[Week]],WeekDays,2,FALSE)*Table1[[#This Row],[%]]*0.875</f>
        <v>1.75</v>
      </c>
      <c r="J631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112</v>
      </c>
      <c r="K6318" s="72"/>
    </row>
    <row r="6319" spans="1:11" x14ac:dyDescent="0.3">
      <c r="A6319" t="s">
        <v>5</v>
      </c>
      <c r="B6319" t="s">
        <v>96</v>
      </c>
      <c r="D6319" t="s">
        <v>17</v>
      </c>
      <c r="E6319" t="s">
        <v>113</v>
      </c>
      <c r="F6319">
        <v>34</v>
      </c>
      <c r="G6319" s="71" t="str">
        <f>VLOOKUP(Table1[[#This Row],[Week]],MonthWeek,3,FALSE)</f>
        <v>Aug</v>
      </c>
      <c r="H6319" s="72">
        <v>0.5</v>
      </c>
      <c r="I6319" s="73">
        <f>VLOOKUP(Table1[[#This Row],[Week]],WeekDays,2,FALSE)*Table1[[#This Row],[%]]*0.875</f>
        <v>2.1875</v>
      </c>
      <c r="J631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19" s="72"/>
    </row>
    <row r="6320" spans="1:11" x14ac:dyDescent="0.3">
      <c r="A6320" t="s">
        <v>5</v>
      </c>
      <c r="B6320" t="s">
        <v>96</v>
      </c>
      <c r="D6320" t="s">
        <v>17</v>
      </c>
      <c r="E6320" t="s">
        <v>113</v>
      </c>
      <c r="F6320">
        <v>35</v>
      </c>
      <c r="G6320" s="71" t="str">
        <f>VLOOKUP(Table1[[#This Row],[Week]],MonthWeek,3,FALSE)</f>
        <v>Sep</v>
      </c>
      <c r="H6320" s="72">
        <v>0.5</v>
      </c>
      <c r="I6320" s="73">
        <f>VLOOKUP(Table1[[#This Row],[Week]],WeekDays,2,FALSE)*Table1[[#This Row],[%]]*0.875</f>
        <v>2.1875</v>
      </c>
      <c r="J632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20" s="72"/>
    </row>
    <row r="6321" spans="1:11" x14ac:dyDescent="0.3">
      <c r="A6321" t="s">
        <v>5</v>
      </c>
      <c r="B6321" t="s">
        <v>96</v>
      </c>
      <c r="D6321" t="s">
        <v>17</v>
      </c>
      <c r="E6321" t="s">
        <v>113</v>
      </c>
      <c r="F6321">
        <v>36</v>
      </c>
      <c r="G6321" s="71" t="str">
        <f>VLOOKUP(Table1[[#This Row],[Week]],MonthWeek,3,FALSE)</f>
        <v>Sep</v>
      </c>
      <c r="H6321" s="72">
        <v>0.5</v>
      </c>
      <c r="I6321" s="73">
        <f>VLOOKUP(Table1[[#This Row],[Week]],WeekDays,2,FALSE)*Table1[[#This Row],[%]]*0.875</f>
        <v>2.1875</v>
      </c>
      <c r="J632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21" s="72"/>
    </row>
    <row r="6322" spans="1:11" x14ac:dyDescent="0.3">
      <c r="A6322" t="s">
        <v>5</v>
      </c>
      <c r="B6322" t="s">
        <v>96</v>
      </c>
      <c r="D6322" t="s">
        <v>17</v>
      </c>
      <c r="E6322" t="s">
        <v>113</v>
      </c>
      <c r="F6322">
        <v>37</v>
      </c>
      <c r="G6322" s="71" t="str">
        <f>VLOOKUP(Table1[[#This Row],[Week]],MonthWeek,3,FALSE)</f>
        <v>Sep</v>
      </c>
      <c r="H6322" s="72">
        <v>0.5</v>
      </c>
      <c r="I6322" s="73">
        <f>VLOOKUP(Table1[[#This Row],[Week]],WeekDays,2,FALSE)*Table1[[#This Row],[%]]*0.875</f>
        <v>2.1875</v>
      </c>
      <c r="J632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22" s="72"/>
    </row>
    <row r="6323" spans="1:11" x14ac:dyDescent="0.3">
      <c r="A6323" t="s">
        <v>5</v>
      </c>
      <c r="B6323" t="s">
        <v>30</v>
      </c>
      <c r="D6323" t="s">
        <v>19</v>
      </c>
      <c r="E6323" t="s">
        <v>51</v>
      </c>
      <c r="F6323">
        <v>34</v>
      </c>
      <c r="G6323" s="71" t="str">
        <f>VLOOKUP(Table1[[#This Row],[Week]],MonthWeek,3,FALSE)</f>
        <v>Aug</v>
      </c>
      <c r="H6323" s="72">
        <v>0.5</v>
      </c>
      <c r="I6323" s="73">
        <f>VLOOKUP(Table1[[#This Row],[Week]],WeekDays,2,FALSE)*Table1[[#This Row],[%]]*0.875</f>
        <v>2.1875</v>
      </c>
      <c r="J632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323" s="72"/>
    </row>
    <row r="6324" spans="1:11" x14ac:dyDescent="0.3">
      <c r="A6324" t="s">
        <v>5</v>
      </c>
      <c r="B6324" t="s">
        <v>30</v>
      </c>
      <c r="D6324" t="s">
        <v>19</v>
      </c>
      <c r="E6324" t="s">
        <v>51</v>
      </c>
      <c r="F6324">
        <v>35</v>
      </c>
      <c r="G6324" s="71" t="str">
        <f>VLOOKUP(Table1[[#This Row],[Week]],MonthWeek,3,FALSE)</f>
        <v>Sep</v>
      </c>
      <c r="H6324" s="72">
        <v>0.5</v>
      </c>
      <c r="I6324" s="73">
        <f>VLOOKUP(Table1[[#This Row],[Week]],WeekDays,2,FALSE)*Table1[[#This Row],[%]]*0.875</f>
        <v>2.1875</v>
      </c>
      <c r="J632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324" s="72"/>
    </row>
    <row r="6325" spans="1:11" x14ac:dyDescent="0.3">
      <c r="A6325" t="s">
        <v>5</v>
      </c>
      <c r="B6325" t="s">
        <v>30</v>
      </c>
      <c r="D6325" t="s">
        <v>19</v>
      </c>
      <c r="E6325" t="s">
        <v>51</v>
      </c>
      <c r="F6325">
        <v>36</v>
      </c>
      <c r="G6325" s="71" t="str">
        <f>VLOOKUP(Table1[[#This Row],[Week]],MonthWeek,3,FALSE)</f>
        <v>Sep</v>
      </c>
      <c r="H6325" s="72">
        <v>0.5</v>
      </c>
      <c r="I6325" s="73">
        <f>VLOOKUP(Table1[[#This Row],[Week]],WeekDays,2,FALSE)*Table1[[#This Row],[%]]*0.875</f>
        <v>2.1875</v>
      </c>
      <c r="J632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325" s="72"/>
    </row>
    <row r="6326" spans="1:11" x14ac:dyDescent="0.3">
      <c r="A6326" t="s">
        <v>5</v>
      </c>
      <c r="B6326" t="s">
        <v>30</v>
      </c>
      <c r="D6326" t="s">
        <v>19</v>
      </c>
      <c r="E6326" t="s">
        <v>51</v>
      </c>
      <c r="F6326">
        <v>37</v>
      </c>
      <c r="G6326" s="71" t="str">
        <f>VLOOKUP(Table1[[#This Row],[Week]],MonthWeek,3,FALSE)</f>
        <v>Sep</v>
      </c>
      <c r="H6326" s="72">
        <v>0.5</v>
      </c>
      <c r="I6326" s="73">
        <f>VLOOKUP(Table1[[#This Row],[Week]],WeekDays,2,FALSE)*Table1[[#This Row],[%]]*0.875</f>
        <v>2.1875</v>
      </c>
      <c r="J632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326" s="72"/>
    </row>
    <row r="6327" spans="1:11" x14ac:dyDescent="0.3">
      <c r="A6327" t="s">
        <v>5</v>
      </c>
      <c r="B6327" t="s">
        <v>30</v>
      </c>
      <c r="D6327" t="s">
        <v>19</v>
      </c>
      <c r="E6327" t="s">
        <v>108</v>
      </c>
      <c r="F6327">
        <v>34</v>
      </c>
      <c r="G6327" s="71" t="str">
        <f>VLOOKUP(Table1[[#This Row],[Week]],MonthWeek,3,FALSE)</f>
        <v>Aug</v>
      </c>
      <c r="H6327" s="72">
        <v>0.5</v>
      </c>
      <c r="I6327" s="73">
        <f>VLOOKUP(Table1[[#This Row],[Week]],WeekDays,2,FALSE)*Table1[[#This Row],[%]]*0.875</f>
        <v>2.1875</v>
      </c>
      <c r="J632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327" s="72"/>
    </row>
    <row r="6328" spans="1:11" x14ac:dyDescent="0.3">
      <c r="A6328" t="s">
        <v>5</v>
      </c>
      <c r="B6328" t="s">
        <v>30</v>
      </c>
      <c r="D6328" t="s">
        <v>19</v>
      </c>
      <c r="E6328" t="s">
        <v>108</v>
      </c>
      <c r="F6328">
        <v>35</v>
      </c>
      <c r="G6328" s="71" t="str">
        <f>VLOOKUP(Table1[[#This Row],[Week]],MonthWeek,3,FALSE)</f>
        <v>Sep</v>
      </c>
      <c r="H6328" s="72">
        <v>0.5</v>
      </c>
      <c r="I6328" s="73">
        <f>VLOOKUP(Table1[[#This Row],[Week]],WeekDays,2,FALSE)*Table1[[#This Row],[%]]*0.875</f>
        <v>2.1875</v>
      </c>
      <c r="J632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328" s="72"/>
    </row>
    <row r="6329" spans="1:11" x14ac:dyDescent="0.3">
      <c r="A6329" t="s">
        <v>5</v>
      </c>
      <c r="B6329" t="s">
        <v>30</v>
      </c>
      <c r="D6329" t="s">
        <v>19</v>
      </c>
      <c r="E6329" t="s">
        <v>108</v>
      </c>
      <c r="F6329">
        <v>36</v>
      </c>
      <c r="G6329" s="71" t="str">
        <f>VLOOKUP(Table1[[#This Row],[Week]],MonthWeek,3,FALSE)</f>
        <v>Sep</v>
      </c>
      <c r="H6329" s="72">
        <v>0.5</v>
      </c>
      <c r="I6329" s="73">
        <f>VLOOKUP(Table1[[#This Row],[Week]],WeekDays,2,FALSE)*Table1[[#This Row],[%]]*0.875</f>
        <v>2.1875</v>
      </c>
      <c r="J632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329" s="72"/>
    </row>
    <row r="6330" spans="1:11" x14ac:dyDescent="0.3">
      <c r="A6330" t="s">
        <v>5</v>
      </c>
      <c r="B6330" t="s">
        <v>30</v>
      </c>
      <c r="D6330" t="s">
        <v>19</v>
      </c>
      <c r="E6330" t="s">
        <v>108</v>
      </c>
      <c r="F6330">
        <v>37</v>
      </c>
      <c r="G6330" s="71" t="str">
        <f>VLOOKUP(Table1[[#This Row],[Week]],MonthWeek,3,FALSE)</f>
        <v>Sep</v>
      </c>
      <c r="H6330" s="72">
        <v>0.5</v>
      </c>
      <c r="I6330" s="73">
        <f>VLOOKUP(Table1[[#This Row],[Week]],WeekDays,2,FALSE)*Table1[[#This Row],[%]]*0.875</f>
        <v>2.1875</v>
      </c>
      <c r="J633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330" s="72"/>
    </row>
    <row r="6331" spans="1:11" x14ac:dyDescent="0.3">
      <c r="A6331" t="s">
        <v>5</v>
      </c>
      <c r="B6331" t="s">
        <v>30</v>
      </c>
      <c r="D6331" t="s">
        <v>15</v>
      </c>
      <c r="E6331" t="s">
        <v>126</v>
      </c>
      <c r="F6331">
        <v>34</v>
      </c>
      <c r="G6331" s="71" t="str">
        <f>VLOOKUP(Table1[[#This Row],[Week]],MonthWeek,3,FALSE)</f>
        <v>Aug</v>
      </c>
      <c r="H6331" s="72">
        <v>0.75</v>
      </c>
      <c r="I6331" s="73">
        <f>VLOOKUP(Table1[[#This Row],[Week]],WeekDays,2,FALSE)*Table1[[#This Row],[%]]*0.875</f>
        <v>3.28125</v>
      </c>
      <c r="J633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262.5</v>
      </c>
      <c r="K6331" s="72"/>
    </row>
    <row r="6332" spans="1:11" x14ac:dyDescent="0.3">
      <c r="A6332" t="s">
        <v>5</v>
      </c>
      <c r="B6332" t="s">
        <v>30</v>
      </c>
      <c r="D6332" t="s">
        <v>15</v>
      </c>
      <c r="E6332" t="s">
        <v>126</v>
      </c>
      <c r="F6332">
        <v>35</v>
      </c>
      <c r="G6332" s="71" t="str">
        <f>VLOOKUP(Table1[[#This Row],[Week]],MonthWeek,3,FALSE)</f>
        <v>Sep</v>
      </c>
      <c r="H6332" s="72">
        <v>0.75</v>
      </c>
      <c r="I6332" s="73">
        <f>VLOOKUP(Table1[[#This Row],[Week]],WeekDays,2,FALSE)*Table1[[#This Row],[%]]*0.875</f>
        <v>3.28125</v>
      </c>
      <c r="J633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262.5</v>
      </c>
      <c r="K6332" s="72"/>
    </row>
    <row r="6333" spans="1:11" x14ac:dyDescent="0.3">
      <c r="A6333" t="s">
        <v>5</v>
      </c>
      <c r="B6333" t="s">
        <v>30</v>
      </c>
      <c r="D6333" t="s">
        <v>15</v>
      </c>
      <c r="E6333" t="s">
        <v>126</v>
      </c>
      <c r="F6333">
        <v>36</v>
      </c>
      <c r="G6333" s="71" t="str">
        <f>VLOOKUP(Table1[[#This Row],[Week]],MonthWeek,3,FALSE)</f>
        <v>Sep</v>
      </c>
      <c r="H6333" s="72">
        <v>0.75</v>
      </c>
      <c r="I6333" s="73">
        <f>VLOOKUP(Table1[[#This Row],[Week]],WeekDays,2,FALSE)*Table1[[#This Row],[%]]*0.875</f>
        <v>3.28125</v>
      </c>
      <c r="J633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262.5</v>
      </c>
      <c r="K6333" s="72"/>
    </row>
    <row r="6334" spans="1:11" x14ac:dyDescent="0.3">
      <c r="A6334" t="s">
        <v>5</v>
      </c>
      <c r="B6334" t="s">
        <v>30</v>
      </c>
      <c r="D6334" t="s">
        <v>15</v>
      </c>
      <c r="E6334" t="s">
        <v>126</v>
      </c>
      <c r="F6334">
        <v>37</v>
      </c>
      <c r="G6334" s="71" t="str">
        <f>VLOOKUP(Table1[[#This Row],[Week]],MonthWeek,3,FALSE)</f>
        <v>Sep</v>
      </c>
      <c r="H6334" s="72">
        <v>0.75</v>
      </c>
      <c r="I6334" s="73">
        <f>VLOOKUP(Table1[[#This Row],[Week]],WeekDays,2,FALSE)*Table1[[#This Row],[%]]*0.875</f>
        <v>3.28125</v>
      </c>
      <c r="J633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262.5</v>
      </c>
      <c r="K6334" s="72"/>
    </row>
    <row r="6335" spans="1:11" x14ac:dyDescent="0.3">
      <c r="A6335" t="s">
        <v>5</v>
      </c>
      <c r="B6335" t="s">
        <v>30</v>
      </c>
      <c r="D6335" t="s">
        <v>15</v>
      </c>
      <c r="E6335" t="s">
        <v>138</v>
      </c>
      <c r="F6335">
        <v>34</v>
      </c>
      <c r="G6335" s="71" t="str">
        <f>VLOOKUP(Table1[[#This Row],[Week]],MonthWeek,3,FALSE)</f>
        <v>Aug</v>
      </c>
      <c r="H6335" s="72">
        <v>0.75</v>
      </c>
      <c r="I6335" s="73">
        <f>VLOOKUP(Table1[[#This Row],[Week]],WeekDays,2,FALSE)*Table1[[#This Row],[%]]*0.875</f>
        <v>3.28125</v>
      </c>
      <c r="J633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35" s="72"/>
    </row>
    <row r="6336" spans="1:11" x14ac:dyDescent="0.3">
      <c r="A6336" t="s">
        <v>5</v>
      </c>
      <c r="B6336" t="s">
        <v>30</v>
      </c>
      <c r="D6336" t="s">
        <v>15</v>
      </c>
      <c r="E6336" t="s">
        <v>138</v>
      </c>
      <c r="F6336">
        <v>35</v>
      </c>
      <c r="G6336" s="71" t="str">
        <f>VLOOKUP(Table1[[#This Row],[Week]],MonthWeek,3,FALSE)</f>
        <v>Sep</v>
      </c>
      <c r="H6336" s="72">
        <v>0.75</v>
      </c>
      <c r="I6336" s="73">
        <f>VLOOKUP(Table1[[#This Row],[Week]],WeekDays,2,FALSE)*Table1[[#This Row],[%]]*0.875</f>
        <v>3.28125</v>
      </c>
      <c r="J633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36" s="72"/>
    </row>
    <row r="6337" spans="1:11" x14ac:dyDescent="0.3">
      <c r="A6337" t="s">
        <v>5</v>
      </c>
      <c r="B6337" t="s">
        <v>30</v>
      </c>
      <c r="D6337" t="s">
        <v>15</v>
      </c>
      <c r="E6337" t="s">
        <v>138</v>
      </c>
      <c r="F6337">
        <v>36</v>
      </c>
      <c r="G6337" s="71" t="str">
        <f>VLOOKUP(Table1[[#This Row],[Week]],MonthWeek,3,FALSE)</f>
        <v>Sep</v>
      </c>
      <c r="H6337" s="72">
        <v>0.75</v>
      </c>
      <c r="I6337" s="73">
        <f>VLOOKUP(Table1[[#This Row],[Week]],WeekDays,2,FALSE)*Table1[[#This Row],[%]]*0.875</f>
        <v>3.28125</v>
      </c>
      <c r="J633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37" s="72"/>
    </row>
    <row r="6338" spans="1:11" x14ac:dyDescent="0.3">
      <c r="A6338" t="s">
        <v>5</v>
      </c>
      <c r="B6338" t="s">
        <v>30</v>
      </c>
      <c r="D6338" t="s">
        <v>15</v>
      </c>
      <c r="E6338" t="s">
        <v>138</v>
      </c>
      <c r="F6338">
        <v>37</v>
      </c>
      <c r="G6338" s="71" t="str">
        <f>VLOOKUP(Table1[[#This Row],[Week]],MonthWeek,3,FALSE)</f>
        <v>Sep</v>
      </c>
      <c r="H6338" s="72">
        <v>0.75</v>
      </c>
      <c r="I6338" s="73">
        <f>VLOOKUP(Table1[[#This Row],[Week]],WeekDays,2,FALSE)*Table1[[#This Row],[%]]*0.875</f>
        <v>3.28125</v>
      </c>
      <c r="J633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38" s="72"/>
    </row>
    <row r="6339" spans="1:11" x14ac:dyDescent="0.3">
      <c r="A6339" t="s">
        <v>5</v>
      </c>
      <c r="B6339" t="s">
        <v>30</v>
      </c>
      <c r="D6339" t="s">
        <v>15</v>
      </c>
      <c r="E6339" t="s">
        <v>71</v>
      </c>
      <c r="F6339">
        <v>34</v>
      </c>
      <c r="G6339" s="71" t="str">
        <f>VLOOKUP(Table1[[#This Row],[Week]],MonthWeek,3,FALSE)</f>
        <v>Aug</v>
      </c>
      <c r="H6339" s="72">
        <v>0.75</v>
      </c>
      <c r="I6339" s="73">
        <f>VLOOKUP(Table1[[#This Row],[Week]],WeekDays,2,FALSE)*Table1[[#This Row],[%]]*0.875</f>
        <v>3.28125</v>
      </c>
      <c r="J633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39" s="72"/>
    </row>
    <row r="6340" spans="1:11" x14ac:dyDescent="0.3">
      <c r="A6340" t="s">
        <v>5</v>
      </c>
      <c r="B6340" t="s">
        <v>30</v>
      </c>
      <c r="D6340" t="s">
        <v>15</v>
      </c>
      <c r="E6340" t="s">
        <v>71</v>
      </c>
      <c r="F6340">
        <v>35</v>
      </c>
      <c r="G6340" s="71" t="str">
        <f>VLOOKUP(Table1[[#This Row],[Week]],MonthWeek,3,FALSE)</f>
        <v>Sep</v>
      </c>
      <c r="H6340" s="72">
        <v>0.75</v>
      </c>
      <c r="I6340" s="73">
        <f>VLOOKUP(Table1[[#This Row],[Week]],WeekDays,2,FALSE)*Table1[[#This Row],[%]]*0.875</f>
        <v>3.28125</v>
      </c>
      <c r="J634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40" s="72"/>
    </row>
    <row r="6341" spans="1:11" x14ac:dyDescent="0.3">
      <c r="A6341" t="s">
        <v>5</v>
      </c>
      <c r="B6341" t="s">
        <v>30</v>
      </c>
      <c r="D6341" t="s">
        <v>15</v>
      </c>
      <c r="E6341" t="s">
        <v>71</v>
      </c>
      <c r="F6341">
        <v>36</v>
      </c>
      <c r="G6341" s="71" t="str">
        <f>VLOOKUP(Table1[[#This Row],[Week]],MonthWeek,3,FALSE)</f>
        <v>Sep</v>
      </c>
      <c r="H6341" s="72">
        <v>0.75</v>
      </c>
      <c r="I6341" s="73">
        <f>VLOOKUP(Table1[[#This Row],[Week]],WeekDays,2,FALSE)*Table1[[#This Row],[%]]*0.875</f>
        <v>3.28125</v>
      </c>
      <c r="J634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41" s="72"/>
    </row>
    <row r="6342" spans="1:11" x14ac:dyDescent="0.3">
      <c r="A6342" t="s">
        <v>5</v>
      </c>
      <c r="B6342" t="s">
        <v>30</v>
      </c>
      <c r="D6342" t="s">
        <v>15</v>
      </c>
      <c r="E6342" t="s">
        <v>71</v>
      </c>
      <c r="F6342">
        <v>37</v>
      </c>
      <c r="G6342" s="71" t="str">
        <f>VLOOKUP(Table1[[#This Row],[Week]],MonthWeek,3,FALSE)</f>
        <v>Sep</v>
      </c>
      <c r="H6342" s="72">
        <v>0.75</v>
      </c>
      <c r="I6342" s="73">
        <f>VLOOKUP(Table1[[#This Row],[Week]],WeekDays,2,FALSE)*Table1[[#This Row],[%]]*0.875</f>
        <v>3.28125</v>
      </c>
      <c r="J634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42" s="72"/>
    </row>
    <row r="6343" spans="1:11" x14ac:dyDescent="0.3">
      <c r="A6343" t="s">
        <v>5</v>
      </c>
      <c r="B6343" t="s">
        <v>30</v>
      </c>
      <c r="D6343" t="s">
        <v>15</v>
      </c>
      <c r="E6343" t="s">
        <v>124</v>
      </c>
      <c r="F6343">
        <v>34</v>
      </c>
      <c r="G6343" s="71" t="str">
        <f>VLOOKUP(Table1[[#This Row],[Week]],MonthWeek,3,FALSE)</f>
        <v>Aug</v>
      </c>
      <c r="H6343" s="72">
        <v>0.4</v>
      </c>
      <c r="I6343" s="73">
        <f>VLOOKUP(Table1[[#This Row],[Week]],WeekDays,2,FALSE)*Table1[[#This Row],[%]]*0.875</f>
        <v>1.75</v>
      </c>
      <c r="J634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43" s="72"/>
    </row>
    <row r="6344" spans="1:11" x14ac:dyDescent="0.3">
      <c r="A6344" t="s">
        <v>5</v>
      </c>
      <c r="B6344" t="s">
        <v>30</v>
      </c>
      <c r="D6344" t="s">
        <v>15</v>
      </c>
      <c r="E6344" t="s">
        <v>124</v>
      </c>
      <c r="F6344">
        <v>35</v>
      </c>
      <c r="G6344" s="71" t="str">
        <f>VLOOKUP(Table1[[#This Row],[Week]],MonthWeek,3,FALSE)</f>
        <v>Sep</v>
      </c>
      <c r="H6344" s="72">
        <v>0.4</v>
      </c>
      <c r="I6344" s="73">
        <f>VLOOKUP(Table1[[#This Row],[Week]],WeekDays,2,FALSE)*Table1[[#This Row],[%]]*0.875</f>
        <v>1.75</v>
      </c>
      <c r="J634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44" s="72"/>
    </row>
    <row r="6345" spans="1:11" x14ac:dyDescent="0.3">
      <c r="A6345" t="s">
        <v>5</v>
      </c>
      <c r="B6345" t="s">
        <v>30</v>
      </c>
      <c r="D6345" t="s">
        <v>15</v>
      </c>
      <c r="E6345" t="s">
        <v>124</v>
      </c>
      <c r="F6345">
        <v>36</v>
      </c>
      <c r="G6345" s="71" t="str">
        <f>VLOOKUP(Table1[[#This Row],[Week]],MonthWeek,3,FALSE)</f>
        <v>Sep</v>
      </c>
      <c r="H6345" s="72">
        <v>0.4</v>
      </c>
      <c r="I6345" s="73">
        <f>VLOOKUP(Table1[[#This Row],[Week]],WeekDays,2,FALSE)*Table1[[#This Row],[%]]*0.875</f>
        <v>1.75</v>
      </c>
      <c r="J634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45" s="72"/>
    </row>
    <row r="6346" spans="1:11" x14ac:dyDescent="0.3">
      <c r="A6346" t="s">
        <v>5</v>
      </c>
      <c r="B6346" t="s">
        <v>30</v>
      </c>
      <c r="D6346" t="s">
        <v>15</v>
      </c>
      <c r="E6346" t="s">
        <v>124</v>
      </c>
      <c r="F6346">
        <v>37</v>
      </c>
      <c r="G6346" s="71" t="str">
        <f>VLOOKUP(Table1[[#This Row],[Week]],MonthWeek,3,FALSE)</f>
        <v>Sep</v>
      </c>
      <c r="H6346" s="72">
        <v>0.4</v>
      </c>
      <c r="I6346" s="73">
        <f>VLOOKUP(Table1[[#This Row],[Week]],WeekDays,2,FALSE)*Table1[[#This Row],[%]]*0.875</f>
        <v>1.75</v>
      </c>
      <c r="J634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46" s="72"/>
    </row>
    <row r="6347" spans="1:11" x14ac:dyDescent="0.3">
      <c r="A6347" t="s">
        <v>5</v>
      </c>
      <c r="B6347" t="s">
        <v>30</v>
      </c>
      <c r="D6347" t="s">
        <v>15</v>
      </c>
      <c r="E6347" t="s">
        <v>132</v>
      </c>
      <c r="F6347">
        <v>34</v>
      </c>
      <c r="G6347" s="71" t="str">
        <f>VLOOKUP(Table1[[#This Row],[Week]],MonthWeek,3,FALSE)</f>
        <v>Aug</v>
      </c>
      <c r="H6347" s="72">
        <v>0.75</v>
      </c>
      <c r="I6347" s="73">
        <f>VLOOKUP(Table1[[#This Row],[Week]],WeekDays,2,FALSE)*Table1[[#This Row],[%]]*0.875</f>
        <v>3.28125</v>
      </c>
      <c r="J634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47" s="72"/>
    </row>
    <row r="6348" spans="1:11" x14ac:dyDescent="0.3">
      <c r="A6348" t="s">
        <v>5</v>
      </c>
      <c r="B6348" t="s">
        <v>30</v>
      </c>
      <c r="D6348" t="s">
        <v>15</v>
      </c>
      <c r="E6348" t="s">
        <v>132</v>
      </c>
      <c r="F6348">
        <v>35</v>
      </c>
      <c r="G6348" s="71" t="str">
        <f>VLOOKUP(Table1[[#This Row],[Week]],MonthWeek,3,FALSE)</f>
        <v>Sep</v>
      </c>
      <c r="H6348" s="72">
        <v>0.75</v>
      </c>
      <c r="I6348" s="73">
        <f>VLOOKUP(Table1[[#This Row],[Week]],WeekDays,2,FALSE)*Table1[[#This Row],[%]]*0.875</f>
        <v>3.28125</v>
      </c>
      <c r="J634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48" s="72"/>
    </row>
    <row r="6349" spans="1:11" x14ac:dyDescent="0.3">
      <c r="A6349" t="s">
        <v>5</v>
      </c>
      <c r="B6349" t="s">
        <v>30</v>
      </c>
      <c r="D6349" t="s">
        <v>15</v>
      </c>
      <c r="E6349" t="s">
        <v>132</v>
      </c>
      <c r="F6349">
        <v>36</v>
      </c>
      <c r="G6349" s="71" t="str">
        <f>VLOOKUP(Table1[[#This Row],[Week]],MonthWeek,3,FALSE)</f>
        <v>Sep</v>
      </c>
      <c r="H6349" s="72">
        <v>0.75</v>
      </c>
      <c r="I6349" s="73">
        <f>VLOOKUP(Table1[[#This Row],[Week]],WeekDays,2,FALSE)*Table1[[#This Row],[%]]*0.875</f>
        <v>3.28125</v>
      </c>
      <c r="J634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49" s="72"/>
    </row>
    <row r="6350" spans="1:11" x14ac:dyDescent="0.3">
      <c r="A6350" t="s">
        <v>5</v>
      </c>
      <c r="B6350" t="s">
        <v>30</v>
      </c>
      <c r="D6350" t="s">
        <v>15</v>
      </c>
      <c r="E6350" t="s">
        <v>132</v>
      </c>
      <c r="F6350">
        <v>37</v>
      </c>
      <c r="G6350" s="71" t="str">
        <f>VLOOKUP(Table1[[#This Row],[Week]],MonthWeek,3,FALSE)</f>
        <v>Sep</v>
      </c>
      <c r="H6350" s="72">
        <v>0.75</v>
      </c>
      <c r="I6350" s="73">
        <f>VLOOKUP(Table1[[#This Row],[Week]],WeekDays,2,FALSE)*Table1[[#This Row],[%]]*0.875</f>
        <v>3.28125</v>
      </c>
      <c r="J635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50" s="72"/>
    </row>
    <row r="6351" spans="1:11" x14ac:dyDescent="0.3">
      <c r="A6351" t="s">
        <v>5</v>
      </c>
      <c r="B6351" t="s">
        <v>30</v>
      </c>
      <c r="D6351" t="s">
        <v>15</v>
      </c>
      <c r="E6351" t="s">
        <v>291</v>
      </c>
      <c r="F6351">
        <v>34</v>
      </c>
      <c r="G6351" s="71" t="str">
        <f>VLOOKUP(Table1[[#This Row],[Week]],MonthWeek,3,FALSE)</f>
        <v>Aug</v>
      </c>
      <c r="H6351" s="72">
        <v>0.75</v>
      </c>
      <c r="I6351" s="73">
        <f>VLOOKUP(Table1[[#This Row],[Week]],WeekDays,2,FALSE)*Table1[[#This Row],[%]]*0.875</f>
        <v>3.28125</v>
      </c>
      <c r="J6351"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351" s="72"/>
    </row>
    <row r="6352" spans="1:11" x14ac:dyDescent="0.3">
      <c r="A6352" t="s">
        <v>5</v>
      </c>
      <c r="B6352" t="s">
        <v>30</v>
      </c>
      <c r="D6352" t="s">
        <v>15</v>
      </c>
      <c r="E6352" t="s">
        <v>291</v>
      </c>
      <c r="F6352">
        <v>35</v>
      </c>
      <c r="G6352" s="71" t="str">
        <f>VLOOKUP(Table1[[#This Row],[Week]],MonthWeek,3,FALSE)</f>
        <v>Sep</v>
      </c>
      <c r="H6352" s="72">
        <v>0.75</v>
      </c>
      <c r="I6352" s="73">
        <f>VLOOKUP(Table1[[#This Row],[Week]],WeekDays,2,FALSE)*Table1[[#This Row],[%]]*0.875</f>
        <v>3.28125</v>
      </c>
      <c r="J6352"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352" s="72"/>
    </row>
    <row r="6353" spans="1:11" x14ac:dyDescent="0.3">
      <c r="A6353" t="s">
        <v>5</v>
      </c>
      <c r="B6353" t="s">
        <v>30</v>
      </c>
      <c r="D6353" t="s">
        <v>15</v>
      </c>
      <c r="E6353" t="s">
        <v>291</v>
      </c>
      <c r="F6353">
        <v>36</v>
      </c>
      <c r="G6353" s="71" t="str">
        <f>VLOOKUP(Table1[[#This Row],[Week]],MonthWeek,3,FALSE)</f>
        <v>Sep</v>
      </c>
      <c r="H6353" s="72">
        <v>0.75</v>
      </c>
      <c r="I6353" s="73">
        <f>VLOOKUP(Table1[[#This Row],[Week]],WeekDays,2,FALSE)*Table1[[#This Row],[%]]*0.875</f>
        <v>3.28125</v>
      </c>
      <c r="J6353"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353" s="72"/>
    </row>
    <row r="6354" spans="1:11" x14ac:dyDescent="0.3">
      <c r="A6354" t="s">
        <v>5</v>
      </c>
      <c r="B6354" t="s">
        <v>30</v>
      </c>
      <c r="D6354" t="s">
        <v>15</v>
      </c>
      <c r="E6354" t="s">
        <v>291</v>
      </c>
      <c r="F6354">
        <v>37</v>
      </c>
      <c r="G6354" s="71" t="str">
        <f>VLOOKUP(Table1[[#This Row],[Week]],MonthWeek,3,FALSE)</f>
        <v>Sep</v>
      </c>
      <c r="H6354" s="72">
        <v>0.75</v>
      </c>
      <c r="I6354" s="73">
        <f>VLOOKUP(Table1[[#This Row],[Week]],WeekDays,2,FALSE)*Table1[[#This Row],[%]]*0.875</f>
        <v>3.28125</v>
      </c>
      <c r="J6354" s="74" t="e">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#N/A</v>
      </c>
      <c r="K6354" s="72"/>
    </row>
    <row r="6355" spans="1:11" x14ac:dyDescent="0.3">
      <c r="A6355" t="s">
        <v>5</v>
      </c>
      <c r="B6355" t="s">
        <v>30</v>
      </c>
      <c r="D6355" t="s">
        <v>15</v>
      </c>
      <c r="E6355" t="s">
        <v>92</v>
      </c>
      <c r="F6355">
        <v>34</v>
      </c>
      <c r="G6355" s="71" t="str">
        <f>VLOOKUP(Table1[[#This Row],[Week]],MonthWeek,3,FALSE)</f>
        <v>Aug</v>
      </c>
      <c r="H6355" s="72">
        <v>0.6</v>
      </c>
      <c r="I6355" s="73">
        <f>VLOOKUP(Table1[[#This Row],[Week]],WeekDays,2,FALSE)*Table1[[#This Row],[%]]*0.875</f>
        <v>2.625</v>
      </c>
      <c r="J635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6355" s="72"/>
    </row>
    <row r="6356" spans="1:11" x14ac:dyDescent="0.3">
      <c r="A6356" t="s">
        <v>5</v>
      </c>
      <c r="B6356" t="s">
        <v>30</v>
      </c>
      <c r="D6356" t="s">
        <v>15</v>
      </c>
      <c r="E6356" t="s">
        <v>92</v>
      </c>
      <c r="F6356">
        <v>35</v>
      </c>
      <c r="G6356" s="71" t="str">
        <f>VLOOKUP(Table1[[#This Row],[Week]],MonthWeek,3,FALSE)</f>
        <v>Sep</v>
      </c>
      <c r="H6356" s="72">
        <v>0.6</v>
      </c>
      <c r="I6356" s="73">
        <f>VLOOKUP(Table1[[#This Row],[Week]],WeekDays,2,FALSE)*Table1[[#This Row],[%]]*0.875</f>
        <v>2.625</v>
      </c>
      <c r="J635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6356" s="72"/>
    </row>
    <row r="6357" spans="1:11" x14ac:dyDescent="0.3">
      <c r="A6357" t="s">
        <v>5</v>
      </c>
      <c r="B6357" t="s">
        <v>30</v>
      </c>
      <c r="D6357" t="s">
        <v>15</v>
      </c>
      <c r="E6357" t="s">
        <v>92</v>
      </c>
      <c r="F6357">
        <v>36</v>
      </c>
      <c r="G6357" s="71" t="str">
        <f>VLOOKUP(Table1[[#This Row],[Week]],MonthWeek,3,FALSE)</f>
        <v>Sep</v>
      </c>
      <c r="H6357" s="72">
        <v>0.75</v>
      </c>
      <c r="I6357" s="73">
        <f>VLOOKUP(Table1[[#This Row],[Week]],WeekDays,2,FALSE)*Table1[[#This Row],[%]]*0.875</f>
        <v>3.28125</v>
      </c>
      <c r="J635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57" s="72"/>
    </row>
    <row r="6358" spans="1:11" x14ac:dyDescent="0.3">
      <c r="A6358" t="s">
        <v>5</v>
      </c>
      <c r="B6358" t="s">
        <v>30</v>
      </c>
      <c r="D6358" t="s">
        <v>15</v>
      </c>
      <c r="E6358" t="s">
        <v>92</v>
      </c>
      <c r="F6358">
        <v>37</v>
      </c>
      <c r="G6358" s="71" t="str">
        <f>VLOOKUP(Table1[[#This Row],[Week]],MonthWeek,3,FALSE)</f>
        <v>Sep</v>
      </c>
      <c r="H6358" s="72">
        <v>0.75</v>
      </c>
      <c r="I6358" s="73">
        <f>VLOOKUP(Table1[[#This Row],[Week]],WeekDays,2,FALSE)*Table1[[#This Row],[%]]*0.875</f>
        <v>3.28125</v>
      </c>
      <c r="J635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58" s="72"/>
    </row>
    <row r="6359" spans="1:11" x14ac:dyDescent="0.3">
      <c r="A6359" t="s">
        <v>5</v>
      </c>
      <c r="B6359" t="s">
        <v>30</v>
      </c>
      <c r="D6359" t="s">
        <v>15</v>
      </c>
      <c r="E6359" t="s">
        <v>78</v>
      </c>
      <c r="F6359">
        <v>34</v>
      </c>
      <c r="G6359" s="71" t="str">
        <f>VLOOKUP(Table1[[#This Row],[Week]],MonthWeek,3,FALSE)</f>
        <v>Aug</v>
      </c>
      <c r="H6359" s="72">
        <v>0.6</v>
      </c>
      <c r="I6359" s="73">
        <f>VLOOKUP(Table1[[#This Row],[Week]],WeekDays,2,FALSE)*Table1[[#This Row],[%]]*0.875</f>
        <v>2.625</v>
      </c>
      <c r="J635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168</v>
      </c>
      <c r="K6359" s="72"/>
    </row>
    <row r="6360" spans="1:11" x14ac:dyDescent="0.3">
      <c r="A6360" t="s">
        <v>5</v>
      </c>
      <c r="B6360" t="s">
        <v>30</v>
      </c>
      <c r="D6360" t="s">
        <v>15</v>
      </c>
      <c r="E6360" t="s">
        <v>78</v>
      </c>
      <c r="F6360">
        <v>36</v>
      </c>
      <c r="G6360" s="71" t="str">
        <f>VLOOKUP(Table1[[#This Row],[Week]],MonthWeek,3,FALSE)</f>
        <v>Sep</v>
      </c>
      <c r="H6360" s="72">
        <v>0.5</v>
      </c>
      <c r="I6360" s="73">
        <f>VLOOKUP(Table1[[#This Row],[Week]],WeekDays,2,FALSE)*Table1[[#This Row],[%]]*0.875</f>
        <v>2.1875</v>
      </c>
      <c r="J636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60" s="72"/>
    </row>
    <row r="6361" spans="1:11" x14ac:dyDescent="0.3">
      <c r="A6361" t="s">
        <v>5</v>
      </c>
      <c r="B6361" t="s">
        <v>30</v>
      </c>
      <c r="D6361" t="s">
        <v>15</v>
      </c>
      <c r="E6361" t="s">
        <v>78</v>
      </c>
      <c r="F6361">
        <v>37</v>
      </c>
      <c r="G6361" s="71" t="str">
        <f>VLOOKUP(Table1[[#This Row],[Week]],MonthWeek,3,FALSE)</f>
        <v>Sep</v>
      </c>
      <c r="H6361" s="72">
        <v>0.5</v>
      </c>
      <c r="I6361" s="73">
        <f>VLOOKUP(Table1[[#This Row],[Week]],WeekDays,2,FALSE)*Table1[[#This Row],[%]]*0.875</f>
        <v>2.1875</v>
      </c>
      <c r="J636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61" s="72"/>
    </row>
    <row r="6362" spans="1:11" x14ac:dyDescent="0.3">
      <c r="A6362" t="s">
        <v>5</v>
      </c>
      <c r="B6362" t="s">
        <v>30</v>
      </c>
      <c r="D6362" t="s">
        <v>15</v>
      </c>
      <c r="E6362" t="s">
        <v>134</v>
      </c>
      <c r="F6362">
        <v>34</v>
      </c>
      <c r="G6362" s="71" t="str">
        <f>VLOOKUP(Table1[[#This Row],[Week]],MonthWeek,3,FALSE)</f>
        <v>Aug</v>
      </c>
      <c r="H6362" s="72">
        <v>0.6</v>
      </c>
      <c r="I6362" s="73">
        <f>VLOOKUP(Table1[[#This Row],[Week]],WeekDays,2,FALSE)*Table1[[#This Row],[%]]*0.875</f>
        <v>2.625</v>
      </c>
      <c r="J636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362" s="72"/>
    </row>
    <row r="6363" spans="1:11" x14ac:dyDescent="0.3">
      <c r="A6363" t="s">
        <v>5</v>
      </c>
      <c r="B6363" t="s">
        <v>30</v>
      </c>
      <c r="D6363" t="s">
        <v>15</v>
      </c>
      <c r="E6363" t="s">
        <v>134</v>
      </c>
      <c r="F6363">
        <v>36</v>
      </c>
      <c r="G6363" s="71" t="str">
        <f>VLOOKUP(Table1[[#This Row],[Week]],MonthWeek,3,FALSE)</f>
        <v>Sep</v>
      </c>
      <c r="H6363" s="72">
        <v>0.75</v>
      </c>
      <c r="I6363" s="73">
        <f>VLOOKUP(Table1[[#This Row],[Week]],WeekDays,2,FALSE)*Table1[[#This Row],[%]]*0.875</f>
        <v>3.28125</v>
      </c>
      <c r="J636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63" s="72"/>
    </row>
    <row r="6364" spans="1:11" x14ac:dyDescent="0.3">
      <c r="A6364" t="s">
        <v>5</v>
      </c>
      <c r="B6364" t="s">
        <v>30</v>
      </c>
      <c r="D6364" t="s">
        <v>15</v>
      </c>
      <c r="E6364" t="s">
        <v>134</v>
      </c>
      <c r="F6364">
        <v>37</v>
      </c>
      <c r="G6364" s="71" t="str">
        <f>VLOOKUP(Table1[[#This Row],[Week]],MonthWeek,3,FALSE)</f>
        <v>Sep</v>
      </c>
      <c r="H6364" s="72">
        <v>0.75</v>
      </c>
      <c r="I6364" s="73">
        <f>VLOOKUP(Table1[[#This Row],[Week]],WeekDays,2,FALSE)*Table1[[#This Row],[%]]*0.875</f>
        <v>3.28125</v>
      </c>
      <c r="J636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64" s="72"/>
    </row>
    <row r="6365" spans="1:11" x14ac:dyDescent="0.3">
      <c r="A6365" t="s">
        <v>5</v>
      </c>
      <c r="B6365" t="s">
        <v>96</v>
      </c>
      <c r="D6365" t="s">
        <v>15</v>
      </c>
      <c r="E6365" t="s">
        <v>285</v>
      </c>
      <c r="F6365">
        <v>34</v>
      </c>
      <c r="G6365" s="71" t="str">
        <f>VLOOKUP(Table1[[#This Row],[Week]],MonthWeek,3,FALSE)</f>
        <v>Aug</v>
      </c>
      <c r="H6365" s="72">
        <v>0.25</v>
      </c>
      <c r="I6365" s="73">
        <f>VLOOKUP(Table1[[#This Row],[Week]],WeekDays,2,FALSE)*Table1[[#This Row],[%]]*0.875</f>
        <v>1.09375</v>
      </c>
      <c r="J636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365" s="72"/>
    </row>
    <row r="6366" spans="1:11" x14ac:dyDescent="0.3">
      <c r="A6366" t="s">
        <v>5</v>
      </c>
      <c r="B6366" t="s">
        <v>96</v>
      </c>
      <c r="D6366" t="s">
        <v>15</v>
      </c>
      <c r="E6366" t="s">
        <v>285</v>
      </c>
      <c r="F6366">
        <v>35</v>
      </c>
      <c r="G6366" s="71" t="str">
        <f>VLOOKUP(Table1[[#This Row],[Week]],MonthWeek,3,FALSE)</f>
        <v>Sep</v>
      </c>
      <c r="H6366" s="72">
        <v>0.25</v>
      </c>
      <c r="I6366" s="73">
        <f>VLOOKUP(Table1[[#This Row],[Week]],WeekDays,2,FALSE)*Table1[[#This Row],[%]]*0.875</f>
        <v>1.09375</v>
      </c>
      <c r="J636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366" s="72"/>
    </row>
    <row r="6367" spans="1:11" x14ac:dyDescent="0.3">
      <c r="A6367" t="s">
        <v>5</v>
      </c>
      <c r="B6367" t="s">
        <v>96</v>
      </c>
      <c r="D6367" t="s">
        <v>15</v>
      </c>
      <c r="E6367" t="s">
        <v>285</v>
      </c>
      <c r="F6367">
        <v>36</v>
      </c>
      <c r="G6367" s="71" t="str">
        <f>VLOOKUP(Table1[[#This Row],[Week]],MonthWeek,3,FALSE)</f>
        <v>Sep</v>
      </c>
      <c r="H6367" s="72">
        <v>0.25</v>
      </c>
      <c r="I6367" s="73">
        <f>VLOOKUP(Table1[[#This Row],[Week]],WeekDays,2,FALSE)*Table1[[#This Row],[%]]*0.875</f>
        <v>1.09375</v>
      </c>
      <c r="J636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367" s="72"/>
    </row>
    <row r="6368" spans="1:11" x14ac:dyDescent="0.3">
      <c r="A6368" t="s">
        <v>5</v>
      </c>
      <c r="B6368" t="s">
        <v>96</v>
      </c>
      <c r="D6368" t="s">
        <v>15</v>
      </c>
      <c r="E6368" t="s">
        <v>285</v>
      </c>
      <c r="F6368">
        <v>37</v>
      </c>
      <c r="G6368" s="71" t="str">
        <f>VLOOKUP(Table1[[#This Row],[Week]],MonthWeek,3,FALSE)</f>
        <v>Sep</v>
      </c>
      <c r="H6368" s="72">
        <v>0.25</v>
      </c>
      <c r="I6368" s="73">
        <f>VLOOKUP(Table1[[#This Row],[Week]],WeekDays,2,FALSE)*Table1[[#This Row],[%]]*0.875</f>
        <v>1.09375</v>
      </c>
      <c r="J636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368" s="72"/>
    </row>
    <row r="6369" spans="1:11" x14ac:dyDescent="0.3">
      <c r="A6369" t="s">
        <v>5</v>
      </c>
      <c r="B6369" t="s">
        <v>96</v>
      </c>
      <c r="D6369" t="s">
        <v>15</v>
      </c>
      <c r="E6369" t="s">
        <v>276</v>
      </c>
      <c r="F6369">
        <v>34</v>
      </c>
      <c r="G6369" s="71" t="str">
        <f>VLOOKUP(Table1[[#This Row],[Week]],MonthWeek,3,FALSE)</f>
        <v>Aug</v>
      </c>
      <c r="H6369" s="72">
        <v>0.5</v>
      </c>
      <c r="I6369" s="73">
        <f>VLOOKUP(Table1[[#This Row],[Week]],WeekDays,2,FALSE)*Table1[[#This Row],[%]]*0.875</f>
        <v>2.1875</v>
      </c>
      <c r="J636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369" s="72"/>
    </row>
    <row r="6370" spans="1:11" x14ac:dyDescent="0.3">
      <c r="A6370" t="s">
        <v>5</v>
      </c>
      <c r="B6370" t="s">
        <v>96</v>
      </c>
      <c r="D6370" t="s">
        <v>15</v>
      </c>
      <c r="E6370" t="s">
        <v>276</v>
      </c>
      <c r="F6370">
        <v>35</v>
      </c>
      <c r="G6370" s="71" t="str">
        <f>VLOOKUP(Table1[[#This Row],[Week]],MonthWeek,3,FALSE)</f>
        <v>Sep</v>
      </c>
      <c r="H6370" s="72">
        <v>0.5</v>
      </c>
      <c r="I6370" s="73">
        <f>VLOOKUP(Table1[[#This Row],[Week]],WeekDays,2,FALSE)*Table1[[#This Row],[%]]*0.875</f>
        <v>2.1875</v>
      </c>
      <c r="J637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370" s="72"/>
    </row>
    <row r="6371" spans="1:11" x14ac:dyDescent="0.3">
      <c r="A6371" t="s">
        <v>5</v>
      </c>
      <c r="B6371" t="s">
        <v>96</v>
      </c>
      <c r="D6371" t="s">
        <v>15</v>
      </c>
      <c r="E6371" t="s">
        <v>276</v>
      </c>
      <c r="F6371">
        <v>36</v>
      </c>
      <c r="G6371" s="71" t="str">
        <f>VLOOKUP(Table1[[#This Row],[Week]],MonthWeek,3,FALSE)</f>
        <v>Sep</v>
      </c>
      <c r="H6371" s="72">
        <v>0.5</v>
      </c>
      <c r="I6371" s="73">
        <f>VLOOKUP(Table1[[#This Row],[Week]],WeekDays,2,FALSE)*Table1[[#This Row],[%]]*0.875</f>
        <v>2.1875</v>
      </c>
      <c r="J637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371" s="72"/>
    </row>
    <row r="6372" spans="1:11" x14ac:dyDescent="0.3">
      <c r="A6372" t="s">
        <v>5</v>
      </c>
      <c r="B6372" t="s">
        <v>96</v>
      </c>
      <c r="D6372" t="s">
        <v>15</v>
      </c>
      <c r="E6372" t="s">
        <v>276</v>
      </c>
      <c r="F6372">
        <v>37</v>
      </c>
      <c r="G6372" s="71" t="str">
        <f>VLOOKUP(Table1[[#This Row],[Week]],MonthWeek,3,FALSE)</f>
        <v>Sep</v>
      </c>
      <c r="H6372" s="72">
        <v>0.5</v>
      </c>
      <c r="I6372" s="73">
        <f>VLOOKUP(Table1[[#This Row],[Week]],WeekDays,2,FALSE)*Table1[[#This Row],[%]]*0.875</f>
        <v>2.1875</v>
      </c>
      <c r="J637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372" s="72"/>
    </row>
    <row r="6373" spans="1:11" x14ac:dyDescent="0.3">
      <c r="A6373" t="s">
        <v>5</v>
      </c>
      <c r="B6373" t="s">
        <v>30</v>
      </c>
      <c r="D6373" t="s">
        <v>17</v>
      </c>
      <c r="E6373" t="s">
        <v>101</v>
      </c>
      <c r="F6373">
        <v>34</v>
      </c>
      <c r="G6373" s="71" t="str">
        <f>VLOOKUP(Table1[[#This Row],[Week]],MonthWeek,3,FALSE)</f>
        <v>Aug</v>
      </c>
      <c r="H6373" s="72">
        <v>0.5</v>
      </c>
      <c r="I6373" s="73">
        <f>VLOOKUP(Table1[[#This Row],[Week]],WeekDays,2,FALSE)*Table1[[#This Row],[%]]*0.875</f>
        <v>2.1875</v>
      </c>
      <c r="J637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73" s="72"/>
    </row>
    <row r="6374" spans="1:11" x14ac:dyDescent="0.3">
      <c r="A6374" t="s">
        <v>5</v>
      </c>
      <c r="B6374" t="s">
        <v>30</v>
      </c>
      <c r="D6374" t="s">
        <v>17</v>
      </c>
      <c r="E6374" t="s">
        <v>101</v>
      </c>
      <c r="F6374">
        <v>35</v>
      </c>
      <c r="G6374" s="71" t="str">
        <f>VLOOKUP(Table1[[#This Row],[Week]],MonthWeek,3,FALSE)</f>
        <v>Sep</v>
      </c>
      <c r="H6374" s="72">
        <v>0.5</v>
      </c>
      <c r="I6374" s="73">
        <f>VLOOKUP(Table1[[#This Row],[Week]],WeekDays,2,FALSE)*Table1[[#This Row],[%]]*0.875</f>
        <v>2.1875</v>
      </c>
      <c r="J637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74" s="72"/>
    </row>
    <row r="6375" spans="1:11" x14ac:dyDescent="0.3">
      <c r="A6375" t="s">
        <v>5</v>
      </c>
      <c r="B6375" t="s">
        <v>30</v>
      </c>
      <c r="D6375" t="s">
        <v>17</v>
      </c>
      <c r="E6375" t="s">
        <v>101</v>
      </c>
      <c r="F6375">
        <v>36</v>
      </c>
      <c r="G6375" s="71" t="str">
        <f>VLOOKUP(Table1[[#This Row],[Week]],MonthWeek,3,FALSE)</f>
        <v>Sep</v>
      </c>
      <c r="H6375" s="72">
        <v>0.5</v>
      </c>
      <c r="I6375" s="73">
        <f>VLOOKUP(Table1[[#This Row],[Week]],WeekDays,2,FALSE)*Table1[[#This Row],[%]]*0.875</f>
        <v>2.1875</v>
      </c>
      <c r="J637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75" s="72"/>
    </row>
    <row r="6376" spans="1:11" x14ac:dyDescent="0.3">
      <c r="A6376" t="s">
        <v>5</v>
      </c>
      <c r="B6376" t="s">
        <v>30</v>
      </c>
      <c r="D6376" t="s">
        <v>17</v>
      </c>
      <c r="E6376" t="s">
        <v>101</v>
      </c>
      <c r="F6376">
        <v>37</v>
      </c>
      <c r="G6376" s="71" t="str">
        <f>VLOOKUP(Table1[[#This Row],[Week]],MonthWeek,3,FALSE)</f>
        <v>Sep</v>
      </c>
      <c r="H6376" s="72">
        <v>0.5</v>
      </c>
      <c r="I6376" s="73">
        <f>VLOOKUP(Table1[[#This Row],[Week]],WeekDays,2,FALSE)*Table1[[#This Row],[%]]*0.875</f>
        <v>2.1875</v>
      </c>
      <c r="J637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76" s="72"/>
    </row>
    <row r="6377" spans="1:11" x14ac:dyDescent="0.3">
      <c r="A6377" t="s">
        <v>5</v>
      </c>
      <c r="B6377" t="s">
        <v>30</v>
      </c>
      <c r="D6377" t="s">
        <v>17</v>
      </c>
      <c r="E6377" t="s">
        <v>38</v>
      </c>
      <c r="F6377">
        <v>34</v>
      </c>
      <c r="G6377" s="71" t="str">
        <f>VLOOKUP(Table1[[#This Row],[Week]],MonthWeek,3,FALSE)</f>
        <v>Aug</v>
      </c>
      <c r="H6377" s="72">
        <v>0.75</v>
      </c>
      <c r="I6377" s="73">
        <f>VLOOKUP(Table1[[#This Row],[Week]],WeekDays,2,FALSE)*Table1[[#This Row],[%]]*0.875</f>
        <v>3.28125</v>
      </c>
      <c r="J637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77" s="72"/>
    </row>
    <row r="6378" spans="1:11" x14ac:dyDescent="0.3">
      <c r="A6378" t="s">
        <v>5</v>
      </c>
      <c r="B6378" t="s">
        <v>30</v>
      </c>
      <c r="D6378" t="s">
        <v>17</v>
      </c>
      <c r="E6378" t="s">
        <v>38</v>
      </c>
      <c r="F6378">
        <v>35</v>
      </c>
      <c r="G6378" s="71" t="str">
        <f>VLOOKUP(Table1[[#This Row],[Week]],MonthWeek,3,FALSE)</f>
        <v>Sep</v>
      </c>
      <c r="H6378" s="72">
        <v>0.75</v>
      </c>
      <c r="I6378" s="73">
        <f>VLOOKUP(Table1[[#This Row],[Week]],WeekDays,2,FALSE)*Table1[[#This Row],[%]]*0.875</f>
        <v>3.28125</v>
      </c>
      <c r="J637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78" s="72"/>
    </row>
    <row r="6379" spans="1:11" x14ac:dyDescent="0.3">
      <c r="A6379" t="s">
        <v>5</v>
      </c>
      <c r="B6379" t="s">
        <v>30</v>
      </c>
      <c r="D6379" t="s">
        <v>17</v>
      </c>
      <c r="E6379" t="s">
        <v>38</v>
      </c>
      <c r="F6379">
        <v>36</v>
      </c>
      <c r="G6379" s="71" t="str">
        <f>VLOOKUP(Table1[[#This Row],[Week]],MonthWeek,3,FALSE)</f>
        <v>Sep</v>
      </c>
      <c r="H6379" s="72">
        <v>0.75</v>
      </c>
      <c r="I6379" s="73">
        <f>VLOOKUP(Table1[[#This Row],[Week]],WeekDays,2,FALSE)*Table1[[#This Row],[%]]*0.875</f>
        <v>3.28125</v>
      </c>
      <c r="J637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79" s="72"/>
    </row>
    <row r="6380" spans="1:11" x14ac:dyDescent="0.3">
      <c r="A6380" t="s">
        <v>5</v>
      </c>
      <c r="B6380" t="s">
        <v>30</v>
      </c>
      <c r="D6380" t="s">
        <v>17</v>
      </c>
      <c r="E6380" t="s">
        <v>38</v>
      </c>
      <c r="F6380">
        <v>37</v>
      </c>
      <c r="G6380" s="71" t="str">
        <f>VLOOKUP(Table1[[#This Row],[Week]],MonthWeek,3,FALSE)</f>
        <v>Sep</v>
      </c>
      <c r="H6380" s="72">
        <v>0.75</v>
      </c>
      <c r="I6380" s="73">
        <f>VLOOKUP(Table1[[#This Row],[Week]],WeekDays,2,FALSE)*Table1[[#This Row],[%]]*0.875</f>
        <v>3.28125</v>
      </c>
      <c r="J638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80" s="72"/>
    </row>
    <row r="6381" spans="1:11" x14ac:dyDescent="0.3">
      <c r="A6381" t="s">
        <v>5</v>
      </c>
      <c r="B6381" t="s">
        <v>30</v>
      </c>
      <c r="D6381" t="s">
        <v>17</v>
      </c>
      <c r="E6381" t="s">
        <v>123</v>
      </c>
      <c r="F6381">
        <v>34</v>
      </c>
      <c r="G6381" s="71" t="str">
        <f>VLOOKUP(Table1[[#This Row],[Week]],MonthWeek,3,FALSE)</f>
        <v>Aug</v>
      </c>
      <c r="H6381" s="72">
        <v>0.75</v>
      </c>
      <c r="I6381" s="73">
        <f>VLOOKUP(Table1[[#This Row],[Week]],WeekDays,2,FALSE)*Table1[[#This Row],[%]]*0.875</f>
        <v>3.28125</v>
      </c>
      <c r="J638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81" s="72"/>
    </row>
    <row r="6382" spans="1:11" x14ac:dyDescent="0.3">
      <c r="A6382" t="s">
        <v>5</v>
      </c>
      <c r="B6382" t="s">
        <v>30</v>
      </c>
      <c r="D6382" t="s">
        <v>17</v>
      </c>
      <c r="E6382" t="s">
        <v>123</v>
      </c>
      <c r="F6382">
        <v>35</v>
      </c>
      <c r="G6382" s="71" t="str">
        <f>VLOOKUP(Table1[[#This Row],[Week]],MonthWeek,3,FALSE)</f>
        <v>Sep</v>
      </c>
      <c r="H6382" s="72">
        <v>0.75</v>
      </c>
      <c r="I6382" s="73">
        <f>VLOOKUP(Table1[[#This Row],[Week]],WeekDays,2,FALSE)*Table1[[#This Row],[%]]*0.875</f>
        <v>3.28125</v>
      </c>
      <c r="J638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82" s="72"/>
    </row>
    <row r="6383" spans="1:11" x14ac:dyDescent="0.3">
      <c r="A6383" t="s">
        <v>5</v>
      </c>
      <c r="B6383" t="s">
        <v>30</v>
      </c>
      <c r="D6383" t="s">
        <v>17</v>
      </c>
      <c r="E6383" t="s">
        <v>123</v>
      </c>
      <c r="F6383">
        <v>36</v>
      </c>
      <c r="G6383" s="71" t="str">
        <f>VLOOKUP(Table1[[#This Row],[Week]],MonthWeek,3,FALSE)</f>
        <v>Sep</v>
      </c>
      <c r="H6383" s="72">
        <v>0.75</v>
      </c>
      <c r="I6383" s="73">
        <f>VLOOKUP(Table1[[#This Row],[Week]],WeekDays,2,FALSE)*Table1[[#This Row],[%]]*0.875</f>
        <v>3.28125</v>
      </c>
      <c r="J638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83" s="72"/>
    </row>
    <row r="6384" spans="1:11" x14ac:dyDescent="0.3">
      <c r="A6384" t="s">
        <v>5</v>
      </c>
      <c r="B6384" t="s">
        <v>30</v>
      </c>
      <c r="D6384" t="s">
        <v>17</v>
      </c>
      <c r="E6384" t="s">
        <v>123</v>
      </c>
      <c r="F6384">
        <v>37</v>
      </c>
      <c r="G6384" s="71" t="str">
        <f>VLOOKUP(Table1[[#This Row],[Week]],MonthWeek,3,FALSE)</f>
        <v>Sep</v>
      </c>
      <c r="H6384" s="72">
        <v>0.75</v>
      </c>
      <c r="I6384" s="73">
        <f>VLOOKUP(Table1[[#This Row],[Week]],WeekDays,2,FALSE)*Table1[[#This Row],[%]]*0.875</f>
        <v>3.28125</v>
      </c>
      <c r="J638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84" s="72"/>
    </row>
    <row r="6385" spans="1:11" x14ac:dyDescent="0.3">
      <c r="A6385" t="s">
        <v>4</v>
      </c>
      <c r="B6385" t="s">
        <v>265</v>
      </c>
      <c r="D6385" t="s">
        <v>19</v>
      </c>
      <c r="E6385" t="s">
        <v>102</v>
      </c>
      <c r="F6385">
        <v>34</v>
      </c>
      <c r="G6385" s="71" t="str">
        <f>VLOOKUP(Table1[[#This Row],[Week]],MonthWeek,3,FALSE)</f>
        <v>Aug</v>
      </c>
      <c r="H6385" s="72">
        <v>0.3</v>
      </c>
      <c r="I6385" s="73">
        <f>VLOOKUP(Table1[[#This Row],[Week]],WeekDays,2,FALSE)*Table1[[#This Row],[%]]*0.875</f>
        <v>1.3125</v>
      </c>
      <c r="J638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385" s="72"/>
    </row>
    <row r="6386" spans="1:11" x14ac:dyDescent="0.3">
      <c r="A6386" t="s">
        <v>4</v>
      </c>
      <c r="B6386" t="s">
        <v>265</v>
      </c>
      <c r="D6386" t="s">
        <v>19</v>
      </c>
      <c r="E6386" t="s">
        <v>102</v>
      </c>
      <c r="F6386">
        <v>35</v>
      </c>
      <c r="G6386" s="71" t="str">
        <f>VLOOKUP(Table1[[#This Row],[Week]],MonthWeek,3,FALSE)</f>
        <v>Sep</v>
      </c>
      <c r="H6386" s="72">
        <v>0.3</v>
      </c>
      <c r="I6386" s="73">
        <f>VLOOKUP(Table1[[#This Row],[Week]],WeekDays,2,FALSE)*Table1[[#This Row],[%]]*0.875</f>
        <v>1.3125</v>
      </c>
      <c r="J638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386" s="72"/>
    </row>
    <row r="6387" spans="1:11" x14ac:dyDescent="0.3">
      <c r="A6387" t="s">
        <v>4</v>
      </c>
      <c r="B6387" t="s">
        <v>265</v>
      </c>
      <c r="D6387" t="s">
        <v>19</v>
      </c>
      <c r="E6387" t="s">
        <v>102</v>
      </c>
      <c r="F6387">
        <v>36</v>
      </c>
      <c r="G6387" s="71" t="str">
        <f>VLOOKUP(Table1[[#This Row],[Week]],MonthWeek,3,FALSE)</f>
        <v>Sep</v>
      </c>
      <c r="H6387" s="72">
        <v>0.3</v>
      </c>
      <c r="I6387" s="73">
        <f>VLOOKUP(Table1[[#This Row],[Week]],WeekDays,2,FALSE)*Table1[[#This Row],[%]]*0.875</f>
        <v>1.3125</v>
      </c>
      <c r="J638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387" s="72"/>
    </row>
    <row r="6388" spans="1:11" x14ac:dyDescent="0.3">
      <c r="A6388" t="s">
        <v>4</v>
      </c>
      <c r="B6388" t="s">
        <v>265</v>
      </c>
      <c r="D6388" t="s">
        <v>19</v>
      </c>
      <c r="E6388" t="s">
        <v>102</v>
      </c>
      <c r="F6388">
        <v>37</v>
      </c>
      <c r="G6388" s="71" t="str">
        <f>VLOOKUP(Table1[[#This Row],[Week]],MonthWeek,3,FALSE)</f>
        <v>Sep</v>
      </c>
      <c r="H6388" s="72">
        <v>0.3</v>
      </c>
      <c r="I6388" s="73">
        <f>VLOOKUP(Table1[[#This Row],[Week]],WeekDays,2,FALSE)*Table1[[#This Row],[%]]*0.875</f>
        <v>1.3125</v>
      </c>
      <c r="J638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388" s="72"/>
    </row>
    <row r="6389" spans="1:11" x14ac:dyDescent="0.3">
      <c r="A6389" t="s">
        <v>4</v>
      </c>
      <c r="B6389" t="s">
        <v>265</v>
      </c>
      <c r="D6389" t="s">
        <v>19</v>
      </c>
      <c r="E6389" t="s">
        <v>39</v>
      </c>
      <c r="F6389">
        <v>34</v>
      </c>
      <c r="G6389" s="71" t="str">
        <f>VLOOKUP(Table1[[#This Row],[Week]],MonthWeek,3,FALSE)</f>
        <v>Aug</v>
      </c>
      <c r="H6389" s="72">
        <v>0.5</v>
      </c>
      <c r="I6389" s="73">
        <f>VLOOKUP(Table1[[#This Row],[Week]],WeekDays,2,FALSE)*Table1[[#This Row],[%]]*0.875</f>
        <v>2.1875</v>
      </c>
      <c r="J638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89" s="72"/>
    </row>
    <row r="6390" spans="1:11" x14ac:dyDescent="0.3">
      <c r="A6390" t="s">
        <v>4</v>
      </c>
      <c r="B6390" t="s">
        <v>265</v>
      </c>
      <c r="D6390" t="s">
        <v>19</v>
      </c>
      <c r="E6390" t="s">
        <v>39</v>
      </c>
      <c r="F6390">
        <v>35</v>
      </c>
      <c r="G6390" s="71" t="str">
        <f>VLOOKUP(Table1[[#This Row],[Week]],MonthWeek,3,FALSE)</f>
        <v>Sep</v>
      </c>
      <c r="H6390" s="72">
        <v>0.5</v>
      </c>
      <c r="I6390" s="73">
        <f>VLOOKUP(Table1[[#This Row],[Week]],WeekDays,2,FALSE)*Table1[[#This Row],[%]]*0.875</f>
        <v>2.1875</v>
      </c>
      <c r="J639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90" s="72"/>
    </row>
    <row r="6391" spans="1:11" x14ac:dyDescent="0.3">
      <c r="A6391" t="s">
        <v>4</v>
      </c>
      <c r="B6391" t="s">
        <v>265</v>
      </c>
      <c r="D6391" t="s">
        <v>19</v>
      </c>
      <c r="E6391" t="s">
        <v>39</v>
      </c>
      <c r="F6391">
        <v>36</v>
      </c>
      <c r="G6391" s="71" t="str">
        <f>VLOOKUP(Table1[[#This Row],[Week]],MonthWeek,3,FALSE)</f>
        <v>Sep</v>
      </c>
      <c r="H6391" s="72">
        <v>0.5</v>
      </c>
      <c r="I6391" s="73">
        <f>VLOOKUP(Table1[[#This Row],[Week]],WeekDays,2,FALSE)*Table1[[#This Row],[%]]*0.875</f>
        <v>2.1875</v>
      </c>
      <c r="J639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91" s="72"/>
    </row>
    <row r="6392" spans="1:11" x14ac:dyDescent="0.3">
      <c r="A6392" t="s">
        <v>4</v>
      </c>
      <c r="B6392" t="s">
        <v>265</v>
      </c>
      <c r="D6392" t="s">
        <v>19</v>
      </c>
      <c r="E6392" t="s">
        <v>39</v>
      </c>
      <c r="F6392">
        <v>37</v>
      </c>
      <c r="G6392" s="71" t="str">
        <f>VLOOKUP(Table1[[#This Row],[Week]],MonthWeek,3,FALSE)</f>
        <v>Sep</v>
      </c>
      <c r="H6392" s="72">
        <v>0.5</v>
      </c>
      <c r="I6392" s="73">
        <f>VLOOKUP(Table1[[#This Row],[Week]],WeekDays,2,FALSE)*Table1[[#This Row],[%]]*0.875</f>
        <v>2.1875</v>
      </c>
      <c r="J639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392" s="72"/>
    </row>
    <row r="6393" spans="1:11" x14ac:dyDescent="0.3">
      <c r="A6393" t="s">
        <v>4</v>
      </c>
      <c r="B6393" t="s">
        <v>265</v>
      </c>
      <c r="D6393" t="s">
        <v>19</v>
      </c>
      <c r="E6393" t="s">
        <v>121</v>
      </c>
      <c r="F6393">
        <v>34</v>
      </c>
      <c r="G6393" s="71" t="str">
        <f>VLOOKUP(Table1[[#This Row],[Week]],MonthWeek,3,FALSE)</f>
        <v>Aug</v>
      </c>
      <c r="H6393" s="72">
        <v>0.75</v>
      </c>
      <c r="I6393" s="73">
        <f>VLOOKUP(Table1[[#This Row],[Week]],WeekDays,2,FALSE)*Table1[[#This Row],[%]]*0.875</f>
        <v>3.28125</v>
      </c>
      <c r="J639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93" s="72"/>
    </row>
    <row r="6394" spans="1:11" x14ac:dyDescent="0.3">
      <c r="A6394" t="s">
        <v>4</v>
      </c>
      <c r="B6394" t="s">
        <v>265</v>
      </c>
      <c r="D6394" t="s">
        <v>19</v>
      </c>
      <c r="E6394" t="s">
        <v>121</v>
      </c>
      <c r="F6394">
        <v>35</v>
      </c>
      <c r="G6394" s="71" t="str">
        <f>VLOOKUP(Table1[[#This Row],[Week]],MonthWeek,3,FALSE)</f>
        <v>Sep</v>
      </c>
      <c r="H6394" s="72">
        <v>0.75</v>
      </c>
      <c r="I6394" s="73">
        <f>VLOOKUP(Table1[[#This Row],[Week]],WeekDays,2,FALSE)*Table1[[#This Row],[%]]*0.875</f>
        <v>3.28125</v>
      </c>
      <c r="J639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94" s="72"/>
    </row>
    <row r="6395" spans="1:11" x14ac:dyDescent="0.3">
      <c r="A6395" t="s">
        <v>4</v>
      </c>
      <c r="B6395" t="s">
        <v>265</v>
      </c>
      <c r="D6395" t="s">
        <v>19</v>
      </c>
      <c r="E6395" t="s">
        <v>121</v>
      </c>
      <c r="F6395">
        <v>36</v>
      </c>
      <c r="G6395" s="71" t="str">
        <f>VLOOKUP(Table1[[#This Row],[Week]],MonthWeek,3,FALSE)</f>
        <v>Sep</v>
      </c>
      <c r="H6395" s="72">
        <v>0.75</v>
      </c>
      <c r="I6395" s="73">
        <f>VLOOKUP(Table1[[#This Row],[Week]],WeekDays,2,FALSE)*Table1[[#This Row],[%]]*0.875</f>
        <v>3.28125</v>
      </c>
      <c r="J639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95" s="72"/>
    </row>
    <row r="6396" spans="1:11" x14ac:dyDescent="0.3">
      <c r="A6396" t="s">
        <v>4</v>
      </c>
      <c r="B6396" t="s">
        <v>265</v>
      </c>
      <c r="D6396" t="s">
        <v>19</v>
      </c>
      <c r="E6396" t="s">
        <v>121</v>
      </c>
      <c r="F6396">
        <v>37</v>
      </c>
      <c r="G6396" s="71" t="str">
        <f>VLOOKUP(Table1[[#This Row],[Week]],MonthWeek,3,FALSE)</f>
        <v>Sep</v>
      </c>
      <c r="H6396" s="72">
        <v>0.75</v>
      </c>
      <c r="I6396" s="73">
        <f>VLOOKUP(Table1[[#This Row],[Week]],WeekDays,2,FALSE)*Table1[[#This Row],[%]]*0.875</f>
        <v>3.28125</v>
      </c>
      <c r="J639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396" s="72"/>
    </row>
    <row r="6397" spans="1:11" x14ac:dyDescent="0.3">
      <c r="A6397" t="s">
        <v>4</v>
      </c>
      <c r="B6397" t="s">
        <v>265</v>
      </c>
      <c r="D6397" t="s">
        <v>19</v>
      </c>
      <c r="E6397" t="s">
        <v>120</v>
      </c>
      <c r="F6397">
        <v>34</v>
      </c>
      <c r="G6397" s="71" t="str">
        <f>VLOOKUP(Table1[[#This Row],[Week]],MonthWeek,3,FALSE)</f>
        <v>Aug</v>
      </c>
      <c r="H6397" s="72">
        <v>0.75</v>
      </c>
      <c r="I6397" s="73">
        <f>VLOOKUP(Table1[[#This Row],[Week]],WeekDays,2,FALSE)*Table1[[#This Row],[%]]*0.875</f>
        <v>3.28125</v>
      </c>
      <c r="J639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97" s="72"/>
    </row>
    <row r="6398" spans="1:11" x14ac:dyDescent="0.3">
      <c r="A6398" t="s">
        <v>4</v>
      </c>
      <c r="B6398" t="s">
        <v>265</v>
      </c>
      <c r="D6398" t="s">
        <v>19</v>
      </c>
      <c r="E6398" t="s">
        <v>120</v>
      </c>
      <c r="F6398">
        <v>35</v>
      </c>
      <c r="G6398" s="71" t="str">
        <f>VLOOKUP(Table1[[#This Row],[Week]],MonthWeek,3,FALSE)</f>
        <v>Sep</v>
      </c>
      <c r="H6398" s="72">
        <v>0.75</v>
      </c>
      <c r="I6398" s="73">
        <f>VLOOKUP(Table1[[#This Row],[Week]],WeekDays,2,FALSE)*Table1[[#This Row],[%]]*0.875</f>
        <v>3.28125</v>
      </c>
      <c r="J639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98" s="72"/>
    </row>
    <row r="6399" spans="1:11" x14ac:dyDescent="0.3">
      <c r="A6399" t="s">
        <v>4</v>
      </c>
      <c r="B6399" t="s">
        <v>265</v>
      </c>
      <c r="D6399" t="s">
        <v>19</v>
      </c>
      <c r="E6399" t="s">
        <v>120</v>
      </c>
      <c r="F6399">
        <v>36</v>
      </c>
      <c r="G6399" s="71" t="str">
        <f>VLOOKUP(Table1[[#This Row],[Week]],MonthWeek,3,FALSE)</f>
        <v>Sep</v>
      </c>
      <c r="H6399" s="72">
        <v>0.75</v>
      </c>
      <c r="I6399" s="73">
        <f>VLOOKUP(Table1[[#This Row],[Week]],WeekDays,2,FALSE)*Table1[[#This Row],[%]]*0.875</f>
        <v>3.28125</v>
      </c>
      <c r="J639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399" s="72"/>
    </row>
    <row r="6400" spans="1:11" x14ac:dyDescent="0.3">
      <c r="A6400" t="s">
        <v>4</v>
      </c>
      <c r="B6400" t="s">
        <v>265</v>
      </c>
      <c r="D6400" t="s">
        <v>19</v>
      </c>
      <c r="E6400" t="s">
        <v>120</v>
      </c>
      <c r="F6400">
        <v>37</v>
      </c>
      <c r="G6400" s="71" t="str">
        <f>VLOOKUP(Table1[[#This Row],[Week]],MonthWeek,3,FALSE)</f>
        <v>Sep</v>
      </c>
      <c r="H6400" s="72">
        <v>0.75</v>
      </c>
      <c r="I6400" s="73">
        <f>VLOOKUP(Table1[[#This Row],[Week]],WeekDays,2,FALSE)*Table1[[#This Row],[%]]*0.875</f>
        <v>3.28125</v>
      </c>
      <c r="J640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400" s="72"/>
    </row>
    <row r="6401" spans="1:11" x14ac:dyDescent="0.3">
      <c r="A6401" t="s">
        <v>4</v>
      </c>
      <c r="B6401" t="s">
        <v>265</v>
      </c>
      <c r="D6401" t="s">
        <v>19</v>
      </c>
      <c r="E6401" t="s">
        <v>119</v>
      </c>
      <c r="F6401">
        <v>34</v>
      </c>
      <c r="G6401" s="71" t="str">
        <f>VLOOKUP(Table1[[#This Row],[Week]],MonthWeek,3,FALSE)</f>
        <v>Aug</v>
      </c>
      <c r="H6401" s="72">
        <v>0.25</v>
      </c>
      <c r="I6401" s="73">
        <f>VLOOKUP(Table1[[#This Row],[Week]],WeekDays,2,FALSE)*Table1[[#This Row],[%]]*0.875</f>
        <v>1.09375</v>
      </c>
      <c r="J640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401" s="72"/>
    </row>
    <row r="6402" spans="1:11" x14ac:dyDescent="0.3">
      <c r="A6402" t="s">
        <v>4</v>
      </c>
      <c r="B6402" t="s">
        <v>265</v>
      </c>
      <c r="D6402" t="s">
        <v>19</v>
      </c>
      <c r="E6402" t="s">
        <v>119</v>
      </c>
      <c r="F6402">
        <v>35</v>
      </c>
      <c r="G6402" s="71" t="str">
        <f>VLOOKUP(Table1[[#This Row],[Week]],MonthWeek,3,FALSE)</f>
        <v>Sep</v>
      </c>
      <c r="H6402" s="72">
        <v>0.25</v>
      </c>
      <c r="I6402" s="73">
        <f>VLOOKUP(Table1[[#This Row],[Week]],WeekDays,2,FALSE)*Table1[[#This Row],[%]]*0.875</f>
        <v>1.09375</v>
      </c>
      <c r="J640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402" s="72"/>
    </row>
    <row r="6403" spans="1:11" x14ac:dyDescent="0.3">
      <c r="A6403" t="s">
        <v>4</v>
      </c>
      <c r="B6403" t="s">
        <v>265</v>
      </c>
      <c r="D6403" t="s">
        <v>19</v>
      </c>
      <c r="E6403" t="s">
        <v>119</v>
      </c>
      <c r="F6403">
        <v>36</v>
      </c>
      <c r="G6403" s="71" t="str">
        <f>VLOOKUP(Table1[[#This Row],[Week]],MonthWeek,3,FALSE)</f>
        <v>Sep</v>
      </c>
      <c r="H6403" s="72">
        <v>0.25</v>
      </c>
      <c r="I6403" s="73">
        <f>VLOOKUP(Table1[[#This Row],[Week]],WeekDays,2,FALSE)*Table1[[#This Row],[%]]*0.875</f>
        <v>1.09375</v>
      </c>
      <c r="J640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403" s="72"/>
    </row>
    <row r="6404" spans="1:11" x14ac:dyDescent="0.3">
      <c r="A6404" t="s">
        <v>4</v>
      </c>
      <c r="B6404" t="s">
        <v>265</v>
      </c>
      <c r="D6404" t="s">
        <v>19</v>
      </c>
      <c r="E6404" t="s">
        <v>119</v>
      </c>
      <c r="F6404">
        <v>37</v>
      </c>
      <c r="G6404" s="71" t="str">
        <f>VLOOKUP(Table1[[#This Row],[Week]],MonthWeek,3,FALSE)</f>
        <v>Sep</v>
      </c>
      <c r="H6404" s="72">
        <v>0.25</v>
      </c>
      <c r="I6404" s="73">
        <f>VLOOKUP(Table1[[#This Row],[Week]],WeekDays,2,FALSE)*Table1[[#This Row],[%]]*0.875</f>
        <v>1.09375</v>
      </c>
      <c r="J640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404" s="72"/>
    </row>
    <row r="6405" spans="1:11" x14ac:dyDescent="0.3">
      <c r="A6405" t="s">
        <v>4</v>
      </c>
      <c r="B6405" t="s">
        <v>265</v>
      </c>
      <c r="D6405" t="s">
        <v>15</v>
      </c>
      <c r="E6405" t="s">
        <v>37</v>
      </c>
      <c r="F6405">
        <v>34</v>
      </c>
      <c r="G6405" s="71" t="str">
        <f>VLOOKUP(Table1[[#This Row],[Week]],MonthWeek,3,FALSE)</f>
        <v>Aug</v>
      </c>
      <c r="H6405" s="72">
        <v>0.5</v>
      </c>
      <c r="I6405" s="73">
        <f>VLOOKUP(Table1[[#This Row],[Week]],WeekDays,2,FALSE)*Table1[[#This Row],[%]]*0.875</f>
        <v>2.1875</v>
      </c>
      <c r="J640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405" s="72"/>
    </row>
    <row r="6406" spans="1:11" x14ac:dyDescent="0.3">
      <c r="A6406" t="s">
        <v>4</v>
      </c>
      <c r="B6406" t="s">
        <v>265</v>
      </c>
      <c r="D6406" t="s">
        <v>15</v>
      </c>
      <c r="E6406" t="s">
        <v>37</v>
      </c>
      <c r="F6406">
        <v>35</v>
      </c>
      <c r="G6406" s="71" t="str">
        <f>VLOOKUP(Table1[[#This Row],[Week]],MonthWeek,3,FALSE)</f>
        <v>Sep</v>
      </c>
      <c r="H6406" s="72">
        <v>0.5</v>
      </c>
      <c r="I6406" s="73">
        <f>VLOOKUP(Table1[[#This Row],[Week]],WeekDays,2,FALSE)*Table1[[#This Row],[%]]*0.875</f>
        <v>2.1875</v>
      </c>
      <c r="J640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406" s="72"/>
    </row>
    <row r="6407" spans="1:11" x14ac:dyDescent="0.3">
      <c r="A6407" t="s">
        <v>4</v>
      </c>
      <c r="B6407" t="s">
        <v>265</v>
      </c>
      <c r="D6407" t="s">
        <v>15</v>
      </c>
      <c r="E6407" t="s">
        <v>37</v>
      </c>
      <c r="F6407">
        <v>36</v>
      </c>
      <c r="G6407" s="71" t="str">
        <f>VLOOKUP(Table1[[#This Row],[Week]],MonthWeek,3,FALSE)</f>
        <v>Sep</v>
      </c>
      <c r="H6407" s="72">
        <v>0.5</v>
      </c>
      <c r="I6407" s="73">
        <f>VLOOKUP(Table1[[#This Row],[Week]],WeekDays,2,FALSE)*Table1[[#This Row],[%]]*0.875</f>
        <v>2.1875</v>
      </c>
      <c r="J640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407" s="72"/>
    </row>
    <row r="6408" spans="1:11" x14ac:dyDescent="0.3">
      <c r="A6408" t="s">
        <v>4</v>
      </c>
      <c r="B6408" t="s">
        <v>265</v>
      </c>
      <c r="D6408" t="s">
        <v>15</v>
      </c>
      <c r="E6408" t="s">
        <v>37</v>
      </c>
      <c r="F6408">
        <v>37</v>
      </c>
      <c r="G6408" s="71" t="str">
        <f>VLOOKUP(Table1[[#This Row],[Week]],MonthWeek,3,FALSE)</f>
        <v>Sep</v>
      </c>
      <c r="H6408" s="72">
        <v>0.5</v>
      </c>
      <c r="I6408" s="73">
        <f>VLOOKUP(Table1[[#This Row],[Week]],WeekDays,2,FALSE)*Table1[[#This Row],[%]]*0.875</f>
        <v>2.1875</v>
      </c>
      <c r="J640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408" s="72"/>
    </row>
    <row r="6409" spans="1:11" x14ac:dyDescent="0.3">
      <c r="A6409" t="s">
        <v>4</v>
      </c>
      <c r="B6409" t="s">
        <v>265</v>
      </c>
      <c r="D6409" t="s">
        <v>15</v>
      </c>
      <c r="E6409" t="s">
        <v>133</v>
      </c>
      <c r="F6409">
        <v>34</v>
      </c>
      <c r="G6409" s="71" t="str">
        <f>VLOOKUP(Table1[[#This Row],[Week]],MonthWeek,3,FALSE)</f>
        <v>Aug</v>
      </c>
      <c r="H6409" s="72">
        <v>0.75</v>
      </c>
      <c r="I6409" s="73">
        <f>VLOOKUP(Table1[[#This Row],[Week]],WeekDays,2,FALSE)*Table1[[#This Row],[%]]*0.875</f>
        <v>3.28125</v>
      </c>
      <c r="J640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409" s="72"/>
    </row>
    <row r="6410" spans="1:11" x14ac:dyDescent="0.3">
      <c r="A6410" t="s">
        <v>4</v>
      </c>
      <c r="B6410" t="s">
        <v>265</v>
      </c>
      <c r="D6410" t="s">
        <v>15</v>
      </c>
      <c r="E6410" t="s">
        <v>133</v>
      </c>
      <c r="F6410">
        <v>35</v>
      </c>
      <c r="G6410" s="71" t="str">
        <f>VLOOKUP(Table1[[#This Row],[Week]],MonthWeek,3,FALSE)</f>
        <v>Sep</v>
      </c>
      <c r="H6410" s="72">
        <v>0.75</v>
      </c>
      <c r="I6410" s="73">
        <f>VLOOKUP(Table1[[#This Row],[Week]],WeekDays,2,FALSE)*Table1[[#This Row],[%]]*0.875</f>
        <v>3.28125</v>
      </c>
      <c r="J641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410" s="72"/>
    </row>
    <row r="6411" spans="1:11" x14ac:dyDescent="0.3">
      <c r="A6411" t="s">
        <v>4</v>
      </c>
      <c r="B6411" t="s">
        <v>265</v>
      </c>
      <c r="D6411" t="s">
        <v>15</v>
      </c>
      <c r="E6411" t="s">
        <v>133</v>
      </c>
      <c r="F6411">
        <v>36</v>
      </c>
      <c r="G6411" s="71" t="str">
        <f>VLOOKUP(Table1[[#This Row],[Week]],MonthWeek,3,FALSE)</f>
        <v>Sep</v>
      </c>
      <c r="H6411" s="72">
        <v>0.75</v>
      </c>
      <c r="I6411" s="73">
        <f>VLOOKUP(Table1[[#This Row],[Week]],WeekDays,2,FALSE)*Table1[[#This Row],[%]]*0.875</f>
        <v>3.28125</v>
      </c>
      <c r="J641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411" s="72"/>
    </row>
    <row r="6412" spans="1:11" x14ac:dyDescent="0.3">
      <c r="A6412" t="s">
        <v>4</v>
      </c>
      <c r="B6412" t="s">
        <v>265</v>
      </c>
      <c r="D6412" t="s">
        <v>15</v>
      </c>
      <c r="E6412" t="s">
        <v>133</v>
      </c>
      <c r="F6412">
        <v>37</v>
      </c>
      <c r="G6412" s="71" t="str">
        <f>VLOOKUP(Table1[[#This Row],[Week]],MonthWeek,3,FALSE)</f>
        <v>Sep</v>
      </c>
      <c r="H6412" s="72">
        <v>0.75</v>
      </c>
      <c r="I6412" s="73">
        <f>VLOOKUP(Table1[[#This Row],[Week]],WeekDays,2,FALSE)*Table1[[#This Row],[%]]*0.875</f>
        <v>3.28125</v>
      </c>
      <c r="J641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236.25</v>
      </c>
      <c r="K6412" s="72"/>
    </row>
    <row r="6413" spans="1:11" x14ac:dyDescent="0.3">
      <c r="A6413" t="s">
        <v>4</v>
      </c>
      <c r="B6413" t="s">
        <v>265</v>
      </c>
      <c r="D6413" t="s">
        <v>15</v>
      </c>
      <c r="E6413" t="s">
        <v>267</v>
      </c>
      <c r="F6413">
        <v>34</v>
      </c>
      <c r="G6413" s="71" t="str">
        <f>VLOOKUP(Table1[[#This Row],[Week]],MonthWeek,3,FALSE)</f>
        <v>Aug</v>
      </c>
      <c r="H6413" s="72">
        <v>0.75</v>
      </c>
      <c r="I6413" s="73">
        <f>VLOOKUP(Table1[[#This Row],[Week]],WeekDays,2,FALSE)*Table1[[#This Row],[%]]*0.875</f>
        <v>3.28125</v>
      </c>
      <c r="J641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413" s="72"/>
    </row>
    <row r="6414" spans="1:11" x14ac:dyDescent="0.3">
      <c r="A6414" t="s">
        <v>4</v>
      </c>
      <c r="B6414" t="s">
        <v>265</v>
      </c>
      <c r="D6414" t="s">
        <v>15</v>
      </c>
      <c r="E6414" t="s">
        <v>267</v>
      </c>
      <c r="F6414">
        <v>35</v>
      </c>
      <c r="G6414" s="71" t="str">
        <f>VLOOKUP(Table1[[#This Row],[Week]],MonthWeek,3,FALSE)</f>
        <v>Sep</v>
      </c>
      <c r="H6414" s="72">
        <v>0.75</v>
      </c>
      <c r="I6414" s="73">
        <f>VLOOKUP(Table1[[#This Row],[Week]],WeekDays,2,FALSE)*Table1[[#This Row],[%]]*0.875</f>
        <v>3.28125</v>
      </c>
      <c r="J641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414" s="72"/>
    </row>
    <row r="6415" spans="1:11" x14ac:dyDescent="0.3">
      <c r="A6415" t="s">
        <v>4</v>
      </c>
      <c r="B6415" t="s">
        <v>265</v>
      </c>
      <c r="D6415" t="s">
        <v>15</v>
      </c>
      <c r="E6415" t="s">
        <v>267</v>
      </c>
      <c r="F6415">
        <v>36</v>
      </c>
      <c r="G6415" s="71" t="str">
        <f>VLOOKUP(Table1[[#This Row],[Week]],MonthWeek,3,FALSE)</f>
        <v>Sep</v>
      </c>
      <c r="H6415" s="72">
        <v>0.75</v>
      </c>
      <c r="I6415" s="73">
        <f>VLOOKUP(Table1[[#This Row],[Week]],WeekDays,2,FALSE)*Table1[[#This Row],[%]]*0.875</f>
        <v>3.28125</v>
      </c>
      <c r="J641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415" s="72"/>
    </row>
    <row r="6416" spans="1:11" x14ac:dyDescent="0.3">
      <c r="A6416" t="s">
        <v>4</v>
      </c>
      <c r="B6416" t="s">
        <v>265</v>
      </c>
      <c r="D6416" t="s">
        <v>15</v>
      </c>
      <c r="E6416" t="s">
        <v>267</v>
      </c>
      <c r="F6416">
        <v>37</v>
      </c>
      <c r="G6416" s="71" t="str">
        <f>VLOOKUP(Table1[[#This Row],[Week]],MonthWeek,3,FALSE)</f>
        <v>Sep</v>
      </c>
      <c r="H6416" s="72">
        <v>0.75</v>
      </c>
      <c r="I6416" s="73">
        <f>VLOOKUP(Table1[[#This Row],[Week]],WeekDays,2,FALSE)*Table1[[#This Row],[%]]*0.875</f>
        <v>3.28125</v>
      </c>
      <c r="J641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416" s="72"/>
    </row>
    <row r="6417" spans="1:11" x14ac:dyDescent="0.3">
      <c r="A6417" t="s">
        <v>4</v>
      </c>
      <c r="B6417" t="s">
        <v>265</v>
      </c>
      <c r="D6417" t="s">
        <v>15</v>
      </c>
      <c r="E6417" t="s">
        <v>268</v>
      </c>
      <c r="F6417">
        <v>34</v>
      </c>
      <c r="G6417" s="71" t="str">
        <f>VLOOKUP(Table1[[#This Row],[Week]],MonthWeek,3,FALSE)</f>
        <v>Aug</v>
      </c>
      <c r="H6417" s="72">
        <v>0.75</v>
      </c>
      <c r="I6417" s="73">
        <f>VLOOKUP(Table1[[#This Row],[Week]],WeekDays,2,FALSE)*Table1[[#This Row],[%]]*0.875</f>
        <v>3.28125</v>
      </c>
      <c r="J641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417" s="72"/>
    </row>
    <row r="6418" spans="1:11" x14ac:dyDescent="0.3">
      <c r="A6418" t="s">
        <v>4</v>
      </c>
      <c r="B6418" t="s">
        <v>265</v>
      </c>
      <c r="D6418" t="s">
        <v>15</v>
      </c>
      <c r="E6418" t="s">
        <v>268</v>
      </c>
      <c r="F6418">
        <v>35</v>
      </c>
      <c r="G6418" s="71" t="str">
        <f>VLOOKUP(Table1[[#This Row],[Week]],MonthWeek,3,FALSE)</f>
        <v>Sep</v>
      </c>
      <c r="H6418" s="72">
        <v>0.75</v>
      </c>
      <c r="I6418" s="73">
        <f>VLOOKUP(Table1[[#This Row],[Week]],WeekDays,2,FALSE)*Table1[[#This Row],[%]]*0.875</f>
        <v>3.28125</v>
      </c>
      <c r="J641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418" s="72"/>
    </row>
    <row r="6419" spans="1:11" x14ac:dyDescent="0.3">
      <c r="A6419" t="s">
        <v>4</v>
      </c>
      <c r="B6419" t="s">
        <v>265</v>
      </c>
      <c r="D6419" t="s">
        <v>15</v>
      </c>
      <c r="E6419" t="s">
        <v>268</v>
      </c>
      <c r="F6419">
        <v>36</v>
      </c>
      <c r="G6419" s="71" t="str">
        <f>VLOOKUP(Table1[[#This Row],[Week]],MonthWeek,3,FALSE)</f>
        <v>Sep</v>
      </c>
      <c r="H6419" s="72">
        <v>0.75</v>
      </c>
      <c r="I6419" s="73">
        <f>VLOOKUP(Table1[[#This Row],[Week]],WeekDays,2,FALSE)*Table1[[#This Row],[%]]*0.875</f>
        <v>3.28125</v>
      </c>
      <c r="J641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419" s="72"/>
    </row>
    <row r="6420" spans="1:11" x14ac:dyDescent="0.3">
      <c r="A6420" t="s">
        <v>4</v>
      </c>
      <c r="B6420" t="s">
        <v>265</v>
      </c>
      <c r="D6420" t="s">
        <v>15</v>
      </c>
      <c r="E6420" t="s">
        <v>268</v>
      </c>
      <c r="F6420">
        <v>37</v>
      </c>
      <c r="G6420" s="71" t="str">
        <f>VLOOKUP(Table1[[#This Row],[Week]],MonthWeek,3,FALSE)</f>
        <v>Sep</v>
      </c>
      <c r="H6420" s="72">
        <v>0.75</v>
      </c>
      <c r="I6420" s="73">
        <f>VLOOKUP(Table1[[#This Row],[Week]],WeekDays,2,FALSE)*Table1[[#This Row],[%]]*0.875</f>
        <v>3.28125</v>
      </c>
      <c r="J642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420" s="72"/>
    </row>
    <row r="6421" spans="1:11" x14ac:dyDescent="0.3">
      <c r="A6421" t="s">
        <v>4</v>
      </c>
      <c r="B6421" t="s">
        <v>265</v>
      </c>
      <c r="D6421" t="s">
        <v>17</v>
      </c>
      <c r="E6421" t="s">
        <v>72</v>
      </c>
      <c r="F6421">
        <v>34</v>
      </c>
      <c r="G6421" s="71" t="str">
        <f>VLOOKUP(Table1[[#This Row],[Week]],MonthWeek,3,FALSE)</f>
        <v>Aug</v>
      </c>
      <c r="H6421" s="72">
        <v>0</v>
      </c>
      <c r="I6421" s="73">
        <f>VLOOKUP(Table1[[#This Row],[Week]],WeekDays,2,FALSE)*Table1[[#This Row],[%]]*0.875</f>
        <v>0</v>
      </c>
      <c r="J642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421" s="72"/>
    </row>
    <row r="6422" spans="1:11" x14ac:dyDescent="0.3">
      <c r="A6422" t="s">
        <v>4</v>
      </c>
      <c r="B6422" t="s">
        <v>265</v>
      </c>
      <c r="D6422" t="s">
        <v>17</v>
      </c>
      <c r="E6422" t="s">
        <v>72</v>
      </c>
      <c r="F6422">
        <v>35</v>
      </c>
      <c r="G6422" s="71" t="str">
        <f>VLOOKUP(Table1[[#This Row],[Week]],MonthWeek,3,FALSE)</f>
        <v>Sep</v>
      </c>
      <c r="H6422" s="72">
        <v>0.2</v>
      </c>
      <c r="I6422" s="73">
        <f>VLOOKUP(Table1[[#This Row],[Week]],WeekDays,2,FALSE)*Table1[[#This Row],[%]]*0.875</f>
        <v>0.875</v>
      </c>
      <c r="J642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422" s="72"/>
    </row>
    <row r="6423" spans="1:11" x14ac:dyDescent="0.3">
      <c r="A6423" t="s">
        <v>4</v>
      </c>
      <c r="B6423" t="s">
        <v>265</v>
      </c>
      <c r="D6423" t="s">
        <v>17</v>
      </c>
      <c r="E6423" t="s">
        <v>72</v>
      </c>
      <c r="F6423">
        <v>36</v>
      </c>
      <c r="G6423" s="71" t="str">
        <f>VLOOKUP(Table1[[#This Row],[Week]],MonthWeek,3,FALSE)</f>
        <v>Sep</v>
      </c>
      <c r="H6423" s="72">
        <v>0.2</v>
      </c>
      <c r="I6423" s="73">
        <f>VLOOKUP(Table1[[#This Row],[Week]],WeekDays,2,FALSE)*Table1[[#This Row],[%]]*0.875</f>
        <v>0.875</v>
      </c>
      <c r="J642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423" s="72"/>
    </row>
    <row r="6424" spans="1:11" x14ac:dyDescent="0.3">
      <c r="A6424" t="s">
        <v>4</v>
      </c>
      <c r="B6424" t="s">
        <v>265</v>
      </c>
      <c r="D6424" t="s">
        <v>17</v>
      </c>
      <c r="E6424" t="s">
        <v>72</v>
      </c>
      <c r="F6424">
        <v>37</v>
      </c>
      <c r="G6424" s="71" t="str">
        <f>VLOOKUP(Table1[[#This Row],[Week]],MonthWeek,3,FALSE)</f>
        <v>Sep</v>
      </c>
      <c r="H6424" s="72">
        <v>0.2</v>
      </c>
      <c r="I6424" s="73">
        <f>VLOOKUP(Table1[[#This Row],[Week]],WeekDays,2,FALSE)*Table1[[#This Row],[%]]*0.875</f>
        <v>0.875</v>
      </c>
      <c r="J642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424" s="72"/>
    </row>
    <row r="6425" spans="1:11" x14ac:dyDescent="0.3">
      <c r="A6425" t="s">
        <v>4</v>
      </c>
      <c r="B6425" t="s">
        <v>265</v>
      </c>
      <c r="D6425" t="s">
        <v>17</v>
      </c>
      <c r="E6425" t="s">
        <v>118</v>
      </c>
      <c r="F6425">
        <v>34</v>
      </c>
      <c r="G6425" s="71" t="str">
        <f>VLOOKUP(Table1[[#This Row],[Week]],MonthWeek,3,FALSE)</f>
        <v>Aug</v>
      </c>
      <c r="H6425" s="72">
        <v>0.75</v>
      </c>
      <c r="I6425" s="73">
        <f>VLOOKUP(Table1[[#This Row],[Week]],WeekDays,2,FALSE)*Table1[[#This Row],[%]]*0.875</f>
        <v>3.28125</v>
      </c>
      <c r="J642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25" s="72"/>
    </row>
    <row r="6426" spans="1:11" x14ac:dyDescent="0.3">
      <c r="A6426" t="s">
        <v>4</v>
      </c>
      <c r="B6426" t="s">
        <v>265</v>
      </c>
      <c r="D6426" t="s">
        <v>17</v>
      </c>
      <c r="E6426" t="s">
        <v>118</v>
      </c>
      <c r="F6426">
        <v>35</v>
      </c>
      <c r="G6426" s="71" t="str">
        <f>VLOOKUP(Table1[[#This Row],[Week]],MonthWeek,3,FALSE)</f>
        <v>Sep</v>
      </c>
      <c r="H6426" s="72">
        <v>0.75</v>
      </c>
      <c r="I6426" s="73">
        <f>VLOOKUP(Table1[[#This Row],[Week]],WeekDays,2,FALSE)*Table1[[#This Row],[%]]*0.875</f>
        <v>3.28125</v>
      </c>
      <c r="J642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26" s="72"/>
    </row>
    <row r="6427" spans="1:11" x14ac:dyDescent="0.3">
      <c r="A6427" t="s">
        <v>4</v>
      </c>
      <c r="B6427" t="s">
        <v>265</v>
      </c>
      <c r="D6427" t="s">
        <v>17</v>
      </c>
      <c r="E6427" t="s">
        <v>118</v>
      </c>
      <c r="F6427">
        <v>36</v>
      </c>
      <c r="G6427" s="71" t="str">
        <f>VLOOKUP(Table1[[#This Row],[Week]],MonthWeek,3,FALSE)</f>
        <v>Sep</v>
      </c>
      <c r="H6427" s="72">
        <v>0.75</v>
      </c>
      <c r="I6427" s="73">
        <f>VLOOKUP(Table1[[#This Row],[Week]],WeekDays,2,FALSE)*Table1[[#This Row],[%]]*0.875</f>
        <v>3.28125</v>
      </c>
      <c r="J642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27" s="72"/>
    </row>
    <row r="6428" spans="1:11" x14ac:dyDescent="0.3">
      <c r="A6428" t="s">
        <v>4</v>
      </c>
      <c r="B6428" t="s">
        <v>265</v>
      </c>
      <c r="D6428" t="s">
        <v>17</v>
      </c>
      <c r="E6428" t="s">
        <v>118</v>
      </c>
      <c r="F6428">
        <v>37</v>
      </c>
      <c r="G6428" s="71" t="str">
        <f>VLOOKUP(Table1[[#This Row],[Week]],MonthWeek,3,FALSE)</f>
        <v>Sep</v>
      </c>
      <c r="H6428" s="72">
        <v>0.75</v>
      </c>
      <c r="I6428" s="73">
        <f>VLOOKUP(Table1[[#This Row],[Week]],WeekDays,2,FALSE)*Table1[[#This Row],[%]]*0.875</f>
        <v>3.28125</v>
      </c>
      <c r="J642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28" s="72"/>
    </row>
    <row r="6429" spans="1:11" x14ac:dyDescent="0.3">
      <c r="A6429" t="s">
        <v>289</v>
      </c>
      <c r="B6429" t="s">
        <v>31</v>
      </c>
      <c r="D6429" t="s">
        <v>19</v>
      </c>
      <c r="E6429" t="s">
        <v>114</v>
      </c>
      <c r="F6429">
        <v>34</v>
      </c>
      <c r="G6429" s="71" t="str">
        <f>VLOOKUP(Table1[[#This Row],[Week]],MonthWeek,3,FALSE)</f>
        <v>Aug</v>
      </c>
      <c r="H6429" s="72">
        <v>0.25</v>
      </c>
      <c r="I6429" s="73">
        <f>VLOOKUP(Table1[[#This Row],[Week]],WeekDays,2,FALSE)*Table1[[#This Row],[%]]*0.875</f>
        <v>1.09375</v>
      </c>
      <c r="J642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429" s="72"/>
    </row>
    <row r="6430" spans="1:11" x14ac:dyDescent="0.3">
      <c r="A6430" t="s">
        <v>289</v>
      </c>
      <c r="B6430" t="s">
        <v>31</v>
      </c>
      <c r="D6430" t="s">
        <v>19</v>
      </c>
      <c r="E6430" t="s">
        <v>114</v>
      </c>
      <c r="F6430">
        <v>35</v>
      </c>
      <c r="G6430" s="71" t="str">
        <f>VLOOKUP(Table1[[#This Row],[Week]],MonthWeek,3,FALSE)</f>
        <v>Sep</v>
      </c>
      <c r="H6430" s="72">
        <v>0.25</v>
      </c>
      <c r="I6430" s="73">
        <f>VLOOKUP(Table1[[#This Row],[Week]],WeekDays,2,FALSE)*Table1[[#This Row],[%]]*0.875</f>
        <v>1.09375</v>
      </c>
      <c r="J643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430" s="72"/>
    </row>
    <row r="6431" spans="1:11" x14ac:dyDescent="0.3">
      <c r="A6431" t="s">
        <v>289</v>
      </c>
      <c r="B6431" t="s">
        <v>31</v>
      </c>
      <c r="D6431" t="s">
        <v>19</v>
      </c>
      <c r="E6431" t="s">
        <v>114</v>
      </c>
      <c r="F6431">
        <v>36</v>
      </c>
      <c r="G6431" s="71" t="str">
        <f>VLOOKUP(Table1[[#This Row],[Week]],MonthWeek,3,FALSE)</f>
        <v>Sep</v>
      </c>
      <c r="H6431" s="72">
        <v>0.25</v>
      </c>
      <c r="I6431" s="73">
        <f>VLOOKUP(Table1[[#This Row],[Week]],WeekDays,2,FALSE)*Table1[[#This Row],[%]]*0.875</f>
        <v>1.09375</v>
      </c>
      <c r="J643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431" s="72"/>
    </row>
    <row r="6432" spans="1:11" x14ac:dyDescent="0.3">
      <c r="A6432" t="s">
        <v>289</v>
      </c>
      <c r="B6432" t="s">
        <v>31</v>
      </c>
      <c r="D6432" t="s">
        <v>19</v>
      </c>
      <c r="E6432" t="s">
        <v>114</v>
      </c>
      <c r="F6432">
        <v>37</v>
      </c>
      <c r="G6432" s="71" t="str">
        <f>VLOOKUP(Table1[[#This Row],[Week]],MonthWeek,3,FALSE)</f>
        <v>Sep</v>
      </c>
      <c r="H6432" s="72">
        <v>0.25</v>
      </c>
      <c r="I6432" s="73">
        <f>VLOOKUP(Table1[[#This Row],[Week]],WeekDays,2,FALSE)*Table1[[#This Row],[%]]*0.875</f>
        <v>1.09375</v>
      </c>
      <c r="J643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78.75</v>
      </c>
      <c r="K6432" s="72"/>
    </row>
    <row r="6433" spans="1:11" x14ac:dyDescent="0.3">
      <c r="A6433" t="s">
        <v>289</v>
      </c>
      <c r="B6433" t="s">
        <v>31</v>
      </c>
      <c r="D6433" t="s">
        <v>19</v>
      </c>
      <c r="E6433" t="s">
        <v>73</v>
      </c>
      <c r="F6433">
        <v>34</v>
      </c>
      <c r="G6433" s="71" t="str">
        <f>VLOOKUP(Table1[[#This Row],[Week]],MonthWeek,3,FALSE)</f>
        <v>Aug</v>
      </c>
      <c r="H6433" s="72">
        <v>0.1</v>
      </c>
      <c r="I6433" s="73">
        <f>VLOOKUP(Table1[[#This Row],[Week]],WeekDays,2,FALSE)*Table1[[#This Row],[%]]*0.875</f>
        <v>0.4375</v>
      </c>
      <c r="J643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33" s="72"/>
    </row>
    <row r="6434" spans="1:11" x14ac:dyDescent="0.3">
      <c r="A6434" t="s">
        <v>289</v>
      </c>
      <c r="B6434" t="s">
        <v>31</v>
      </c>
      <c r="D6434" t="s">
        <v>19</v>
      </c>
      <c r="E6434" t="s">
        <v>73</v>
      </c>
      <c r="F6434">
        <v>35</v>
      </c>
      <c r="G6434" s="71" t="str">
        <f>VLOOKUP(Table1[[#This Row],[Week]],MonthWeek,3,FALSE)</f>
        <v>Sep</v>
      </c>
      <c r="H6434" s="72">
        <v>0.1</v>
      </c>
      <c r="I6434" s="73">
        <f>VLOOKUP(Table1[[#This Row],[Week]],WeekDays,2,FALSE)*Table1[[#This Row],[%]]*0.875</f>
        <v>0.4375</v>
      </c>
      <c r="J643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34" s="72"/>
    </row>
    <row r="6435" spans="1:11" x14ac:dyDescent="0.3">
      <c r="A6435" t="s">
        <v>289</v>
      </c>
      <c r="B6435" t="s">
        <v>31</v>
      </c>
      <c r="D6435" t="s">
        <v>19</v>
      </c>
      <c r="E6435" t="s">
        <v>73</v>
      </c>
      <c r="F6435">
        <v>36</v>
      </c>
      <c r="G6435" s="71" t="str">
        <f>VLOOKUP(Table1[[#This Row],[Week]],MonthWeek,3,FALSE)</f>
        <v>Sep</v>
      </c>
      <c r="H6435" s="72">
        <v>0.1</v>
      </c>
      <c r="I6435" s="73">
        <f>VLOOKUP(Table1[[#This Row],[Week]],WeekDays,2,FALSE)*Table1[[#This Row],[%]]*0.875</f>
        <v>0.4375</v>
      </c>
      <c r="J643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35" s="72"/>
    </row>
    <row r="6436" spans="1:11" x14ac:dyDescent="0.3">
      <c r="A6436" t="s">
        <v>289</v>
      </c>
      <c r="B6436" t="s">
        <v>31</v>
      </c>
      <c r="D6436" t="s">
        <v>19</v>
      </c>
      <c r="E6436" t="s">
        <v>73</v>
      </c>
      <c r="F6436">
        <v>37</v>
      </c>
      <c r="G6436" s="71" t="str">
        <f>VLOOKUP(Table1[[#This Row],[Week]],MonthWeek,3,FALSE)</f>
        <v>Sep</v>
      </c>
      <c r="H6436" s="72">
        <v>0.1</v>
      </c>
      <c r="I6436" s="73">
        <f>VLOOKUP(Table1[[#This Row],[Week]],WeekDays,2,FALSE)*Table1[[#This Row],[%]]*0.875</f>
        <v>0.4375</v>
      </c>
      <c r="J643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36" s="72"/>
    </row>
    <row r="6437" spans="1:11" x14ac:dyDescent="0.3">
      <c r="A6437" t="s">
        <v>289</v>
      </c>
      <c r="B6437" t="s">
        <v>31</v>
      </c>
      <c r="D6437" t="s">
        <v>15</v>
      </c>
      <c r="E6437" t="s">
        <v>106</v>
      </c>
      <c r="F6437">
        <v>34</v>
      </c>
      <c r="G6437" s="71" t="str">
        <f>VLOOKUP(Table1[[#This Row],[Week]],MonthWeek,3,FALSE)</f>
        <v>Aug</v>
      </c>
      <c r="H6437" s="72">
        <v>1</v>
      </c>
      <c r="I6437" s="73">
        <f>VLOOKUP(Table1[[#This Row],[Week]],WeekDays,2,FALSE)*Table1[[#This Row],[%]]*0.875</f>
        <v>4.375</v>
      </c>
      <c r="J643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437" s="72"/>
    </row>
    <row r="6438" spans="1:11" x14ac:dyDescent="0.3">
      <c r="A6438" t="s">
        <v>289</v>
      </c>
      <c r="B6438" t="s">
        <v>31</v>
      </c>
      <c r="D6438" t="s">
        <v>15</v>
      </c>
      <c r="E6438" t="s">
        <v>106</v>
      </c>
      <c r="F6438">
        <v>35</v>
      </c>
      <c r="G6438" s="71" t="str">
        <f>VLOOKUP(Table1[[#This Row],[Week]],MonthWeek,3,FALSE)</f>
        <v>Sep</v>
      </c>
      <c r="H6438" s="72">
        <v>1</v>
      </c>
      <c r="I6438" s="73">
        <f>VLOOKUP(Table1[[#This Row],[Week]],WeekDays,2,FALSE)*Table1[[#This Row],[%]]*0.875</f>
        <v>4.375</v>
      </c>
      <c r="J643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438" s="72"/>
    </row>
    <row r="6439" spans="1:11" x14ac:dyDescent="0.3">
      <c r="A6439" t="s">
        <v>289</v>
      </c>
      <c r="B6439" t="s">
        <v>31</v>
      </c>
      <c r="D6439" t="s">
        <v>15</v>
      </c>
      <c r="E6439" t="s">
        <v>106</v>
      </c>
      <c r="F6439">
        <v>36</v>
      </c>
      <c r="G6439" s="71" t="str">
        <f>VLOOKUP(Table1[[#This Row],[Week]],MonthWeek,3,FALSE)</f>
        <v>Sep</v>
      </c>
      <c r="H6439" s="72">
        <v>1</v>
      </c>
      <c r="I6439" s="73">
        <f>VLOOKUP(Table1[[#This Row],[Week]],WeekDays,2,FALSE)*Table1[[#This Row],[%]]*0.875</f>
        <v>4.375</v>
      </c>
      <c r="J643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439" s="72"/>
    </row>
    <row r="6440" spans="1:11" x14ac:dyDescent="0.3">
      <c r="A6440" t="s">
        <v>289</v>
      </c>
      <c r="B6440" t="s">
        <v>31</v>
      </c>
      <c r="D6440" t="s">
        <v>15</v>
      </c>
      <c r="E6440" t="s">
        <v>106</v>
      </c>
      <c r="F6440">
        <v>37</v>
      </c>
      <c r="G6440" s="71" t="str">
        <f>VLOOKUP(Table1[[#This Row],[Week]],MonthWeek,3,FALSE)</f>
        <v>Sep</v>
      </c>
      <c r="H6440" s="72">
        <v>1</v>
      </c>
      <c r="I6440" s="73">
        <f>VLOOKUP(Table1[[#This Row],[Week]],WeekDays,2,FALSE)*Table1[[#This Row],[%]]*0.875</f>
        <v>4.375</v>
      </c>
      <c r="J644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440" s="72"/>
    </row>
    <row r="6441" spans="1:11" x14ac:dyDescent="0.3">
      <c r="A6441" t="s">
        <v>289</v>
      </c>
      <c r="B6441" t="s">
        <v>31</v>
      </c>
      <c r="D6441" t="s">
        <v>15</v>
      </c>
      <c r="E6441" t="s">
        <v>122</v>
      </c>
      <c r="F6441">
        <v>34</v>
      </c>
      <c r="G6441" s="71" t="str">
        <f>VLOOKUP(Table1[[#This Row],[Week]],MonthWeek,3,FALSE)</f>
        <v>Aug</v>
      </c>
      <c r="H6441" s="72">
        <v>0.75</v>
      </c>
      <c r="I6441" s="73">
        <f>VLOOKUP(Table1[[#This Row],[Week]],WeekDays,2,FALSE)*Table1[[#This Row],[%]]*0.875</f>
        <v>3.28125</v>
      </c>
      <c r="J644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41" s="72"/>
    </row>
    <row r="6442" spans="1:11" x14ac:dyDescent="0.3">
      <c r="A6442" t="s">
        <v>289</v>
      </c>
      <c r="B6442" t="s">
        <v>31</v>
      </c>
      <c r="D6442" t="s">
        <v>15</v>
      </c>
      <c r="E6442" t="s">
        <v>122</v>
      </c>
      <c r="F6442">
        <v>35</v>
      </c>
      <c r="G6442" s="71" t="str">
        <f>VLOOKUP(Table1[[#This Row],[Week]],MonthWeek,3,FALSE)</f>
        <v>Sep</v>
      </c>
      <c r="H6442" s="72">
        <v>0.75</v>
      </c>
      <c r="I6442" s="73">
        <f>VLOOKUP(Table1[[#This Row],[Week]],WeekDays,2,FALSE)*Table1[[#This Row],[%]]*0.875</f>
        <v>3.28125</v>
      </c>
      <c r="J644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42" s="72"/>
    </row>
    <row r="6443" spans="1:11" x14ac:dyDescent="0.3">
      <c r="A6443" t="s">
        <v>289</v>
      </c>
      <c r="B6443" t="s">
        <v>31</v>
      </c>
      <c r="D6443" t="s">
        <v>15</v>
      </c>
      <c r="E6443" t="s">
        <v>122</v>
      </c>
      <c r="F6443">
        <v>36</v>
      </c>
      <c r="G6443" s="71" t="str">
        <f>VLOOKUP(Table1[[#This Row],[Week]],MonthWeek,3,FALSE)</f>
        <v>Sep</v>
      </c>
      <c r="H6443" s="72">
        <v>0.75</v>
      </c>
      <c r="I6443" s="73">
        <f>VLOOKUP(Table1[[#This Row],[Week]],WeekDays,2,FALSE)*Table1[[#This Row],[%]]*0.875</f>
        <v>3.28125</v>
      </c>
      <c r="J644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43" s="72"/>
    </row>
    <row r="6444" spans="1:11" x14ac:dyDescent="0.3">
      <c r="A6444" t="s">
        <v>289</v>
      </c>
      <c r="B6444" t="s">
        <v>31</v>
      </c>
      <c r="D6444" t="s">
        <v>15</v>
      </c>
      <c r="E6444" t="s">
        <v>122</v>
      </c>
      <c r="F6444">
        <v>37</v>
      </c>
      <c r="G6444" s="71" t="str">
        <f>VLOOKUP(Table1[[#This Row],[Week]],MonthWeek,3,FALSE)</f>
        <v>Sep</v>
      </c>
      <c r="H6444" s="72">
        <v>0.75</v>
      </c>
      <c r="I6444" s="73">
        <f>VLOOKUP(Table1[[#This Row],[Week]],WeekDays,2,FALSE)*Table1[[#This Row],[%]]*0.875</f>
        <v>3.28125</v>
      </c>
      <c r="J644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44" s="72"/>
    </row>
    <row r="6445" spans="1:11" x14ac:dyDescent="0.3">
      <c r="A6445" t="s">
        <v>289</v>
      </c>
      <c r="B6445" t="s">
        <v>31</v>
      </c>
      <c r="D6445" t="s">
        <v>15</v>
      </c>
      <c r="E6445" t="s">
        <v>61</v>
      </c>
      <c r="F6445">
        <v>34</v>
      </c>
      <c r="G6445" s="71" t="str">
        <f>VLOOKUP(Table1[[#This Row],[Week]],MonthWeek,3,FALSE)</f>
        <v>Aug</v>
      </c>
      <c r="H6445" s="72">
        <v>0.25</v>
      </c>
      <c r="I6445" s="73">
        <f>VLOOKUP(Table1[[#This Row],[Week]],WeekDays,2,FALSE)*Table1[[#This Row],[%]]*0.875</f>
        <v>1.09375</v>
      </c>
      <c r="J644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445" s="72"/>
    </row>
    <row r="6446" spans="1:11" x14ac:dyDescent="0.3">
      <c r="A6446" t="s">
        <v>289</v>
      </c>
      <c r="B6446" t="s">
        <v>31</v>
      </c>
      <c r="D6446" t="s">
        <v>15</v>
      </c>
      <c r="E6446" t="s">
        <v>61</v>
      </c>
      <c r="F6446">
        <v>35</v>
      </c>
      <c r="G6446" s="71" t="str">
        <f>VLOOKUP(Table1[[#This Row],[Week]],MonthWeek,3,FALSE)</f>
        <v>Sep</v>
      </c>
      <c r="H6446" s="72">
        <v>0.25</v>
      </c>
      <c r="I6446" s="73">
        <f>VLOOKUP(Table1[[#This Row],[Week]],WeekDays,2,FALSE)*Table1[[#This Row],[%]]*0.875</f>
        <v>1.09375</v>
      </c>
      <c r="J644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446" s="72"/>
    </row>
    <row r="6447" spans="1:11" x14ac:dyDescent="0.3">
      <c r="A6447" t="s">
        <v>289</v>
      </c>
      <c r="B6447" t="s">
        <v>31</v>
      </c>
      <c r="D6447" t="s">
        <v>15</v>
      </c>
      <c r="E6447" t="s">
        <v>61</v>
      </c>
      <c r="F6447">
        <v>36</v>
      </c>
      <c r="G6447" s="71" t="str">
        <f>VLOOKUP(Table1[[#This Row],[Week]],MonthWeek,3,FALSE)</f>
        <v>Sep</v>
      </c>
      <c r="H6447" s="72">
        <v>0.25</v>
      </c>
      <c r="I6447" s="73">
        <f>VLOOKUP(Table1[[#This Row],[Week]],WeekDays,2,FALSE)*Table1[[#This Row],[%]]*0.875</f>
        <v>1.09375</v>
      </c>
      <c r="J644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447" s="72"/>
    </row>
    <row r="6448" spans="1:11" x14ac:dyDescent="0.3">
      <c r="A6448" t="s">
        <v>289</v>
      </c>
      <c r="B6448" t="s">
        <v>31</v>
      </c>
      <c r="D6448" t="s">
        <v>15</v>
      </c>
      <c r="E6448" t="s">
        <v>61</v>
      </c>
      <c r="F6448">
        <v>37</v>
      </c>
      <c r="G6448" s="71" t="str">
        <f>VLOOKUP(Table1[[#This Row],[Week]],MonthWeek,3,FALSE)</f>
        <v>Sep</v>
      </c>
      <c r="H6448" s="72">
        <v>0.25</v>
      </c>
      <c r="I6448" s="73">
        <f>VLOOKUP(Table1[[#This Row],[Week]],WeekDays,2,FALSE)*Table1[[#This Row],[%]]*0.875</f>
        <v>1.09375</v>
      </c>
      <c r="J644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448" s="72"/>
    </row>
    <row r="6449" spans="1:11" x14ac:dyDescent="0.3">
      <c r="A6449" t="s">
        <v>289</v>
      </c>
      <c r="B6449" t="s">
        <v>31</v>
      </c>
      <c r="D6449" t="s">
        <v>15</v>
      </c>
      <c r="E6449" t="s">
        <v>124</v>
      </c>
      <c r="F6449">
        <v>34</v>
      </c>
      <c r="G6449" s="71" t="str">
        <f>VLOOKUP(Table1[[#This Row],[Week]],MonthWeek,3,FALSE)</f>
        <v>Aug</v>
      </c>
      <c r="H6449" s="72">
        <v>0.3</v>
      </c>
      <c r="I6449" s="73">
        <f>VLOOKUP(Table1[[#This Row],[Week]],WeekDays,2,FALSE)*Table1[[#This Row],[%]]*0.875</f>
        <v>1.3125</v>
      </c>
      <c r="J644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449" s="72"/>
    </row>
    <row r="6450" spans="1:11" x14ac:dyDescent="0.3">
      <c r="A6450" t="s">
        <v>289</v>
      </c>
      <c r="B6450" t="s">
        <v>31</v>
      </c>
      <c r="D6450" t="s">
        <v>15</v>
      </c>
      <c r="E6450" t="s">
        <v>124</v>
      </c>
      <c r="F6450">
        <v>35</v>
      </c>
      <c r="G6450" s="71" t="str">
        <f>VLOOKUP(Table1[[#This Row],[Week]],MonthWeek,3,FALSE)</f>
        <v>Sep</v>
      </c>
      <c r="H6450" s="72">
        <v>0.3</v>
      </c>
      <c r="I6450" s="73">
        <f>VLOOKUP(Table1[[#This Row],[Week]],WeekDays,2,FALSE)*Table1[[#This Row],[%]]*0.875</f>
        <v>1.3125</v>
      </c>
      <c r="J645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450" s="72"/>
    </row>
    <row r="6451" spans="1:11" x14ac:dyDescent="0.3">
      <c r="A6451" t="s">
        <v>289</v>
      </c>
      <c r="B6451" t="s">
        <v>31</v>
      </c>
      <c r="D6451" t="s">
        <v>15</v>
      </c>
      <c r="E6451" t="s">
        <v>124</v>
      </c>
      <c r="F6451">
        <v>36</v>
      </c>
      <c r="G6451" s="71" t="str">
        <f>VLOOKUP(Table1[[#This Row],[Week]],MonthWeek,3,FALSE)</f>
        <v>Sep</v>
      </c>
      <c r="H6451" s="72">
        <v>0.3</v>
      </c>
      <c r="I6451" s="73">
        <f>VLOOKUP(Table1[[#This Row],[Week]],WeekDays,2,FALSE)*Table1[[#This Row],[%]]*0.875</f>
        <v>1.3125</v>
      </c>
      <c r="J645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451" s="72"/>
    </row>
    <row r="6452" spans="1:11" x14ac:dyDescent="0.3">
      <c r="A6452" t="s">
        <v>289</v>
      </c>
      <c r="B6452" t="s">
        <v>31</v>
      </c>
      <c r="D6452" t="s">
        <v>15</v>
      </c>
      <c r="E6452" t="s">
        <v>124</v>
      </c>
      <c r="F6452">
        <v>37</v>
      </c>
      <c r="G6452" s="71" t="str">
        <f>VLOOKUP(Table1[[#This Row],[Week]],MonthWeek,3,FALSE)</f>
        <v>Sep</v>
      </c>
      <c r="H6452" s="72">
        <v>0.3</v>
      </c>
      <c r="I6452" s="73">
        <f>VLOOKUP(Table1[[#This Row],[Week]],WeekDays,2,FALSE)*Table1[[#This Row],[%]]*0.875</f>
        <v>1.3125</v>
      </c>
      <c r="J645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105</v>
      </c>
      <c r="K6452" s="72"/>
    </row>
    <row r="6453" spans="1:11" x14ac:dyDescent="0.3">
      <c r="A6453" t="s">
        <v>289</v>
      </c>
      <c r="B6453" t="s">
        <v>31</v>
      </c>
      <c r="D6453" t="s">
        <v>15</v>
      </c>
      <c r="E6453" t="s">
        <v>127</v>
      </c>
      <c r="F6453">
        <v>34</v>
      </c>
      <c r="G6453" s="71" t="str">
        <f>VLOOKUP(Table1[[#This Row],[Week]],MonthWeek,3,FALSE)</f>
        <v>Aug</v>
      </c>
      <c r="H6453" s="72">
        <v>0.1</v>
      </c>
      <c r="I6453" s="73">
        <f>VLOOKUP(Table1[[#This Row],[Week]],WeekDays,2,FALSE)*Table1[[#This Row],[%]]*0.875</f>
        <v>0.4375</v>
      </c>
      <c r="J645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6453" s="72"/>
    </row>
    <row r="6454" spans="1:11" x14ac:dyDescent="0.3">
      <c r="A6454" t="s">
        <v>289</v>
      </c>
      <c r="B6454" t="s">
        <v>31</v>
      </c>
      <c r="D6454" t="s">
        <v>15</v>
      </c>
      <c r="E6454" t="s">
        <v>127</v>
      </c>
      <c r="F6454">
        <v>35</v>
      </c>
      <c r="G6454" s="71" t="str">
        <f>VLOOKUP(Table1[[#This Row],[Week]],MonthWeek,3,FALSE)</f>
        <v>Sep</v>
      </c>
      <c r="H6454" s="72">
        <v>0.1</v>
      </c>
      <c r="I6454" s="73">
        <f>VLOOKUP(Table1[[#This Row],[Week]],WeekDays,2,FALSE)*Table1[[#This Row],[%]]*0.875</f>
        <v>0.4375</v>
      </c>
      <c r="J645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6454" s="72"/>
    </row>
    <row r="6455" spans="1:11" x14ac:dyDescent="0.3">
      <c r="A6455" t="s">
        <v>289</v>
      </c>
      <c r="B6455" t="s">
        <v>31</v>
      </c>
      <c r="D6455" t="s">
        <v>15</v>
      </c>
      <c r="E6455" t="s">
        <v>127</v>
      </c>
      <c r="F6455">
        <v>36</v>
      </c>
      <c r="G6455" s="71" t="str">
        <f>VLOOKUP(Table1[[#This Row],[Week]],MonthWeek,3,FALSE)</f>
        <v>Sep</v>
      </c>
      <c r="H6455" s="72">
        <v>0.1</v>
      </c>
      <c r="I6455" s="73">
        <f>VLOOKUP(Table1[[#This Row],[Week]],WeekDays,2,FALSE)*Table1[[#This Row],[%]]*0.875</f>
        <v>0.4375</v>
      </c>
      <c r="J645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6455" s="72"/>
    </row>
    <row r="6456" spans="1:11" x14ac:dyDescent="0.3">
      <c r="A6456" t="s">
        <v>289</v>
      </c>
      <c r="B6456" t="s">
        <v>31</v>
      </c>
      <c r="D6456" t="s">
        <v>15</v>
      </c>
      <c r="E6456" t="s">
        <v>127</v>
      </c>
      <c r="F6456">
        <v>37</v>
      </c>
      <c r="G6456" s="71" t="str">
        <f>VLOOKUP(Table1[[#This Row],[Week]],MonthWeek,3,FALSE)</f>
        <v>Sep</v>
      </c>
      <c r="H6456" s="72">
        <v>0.1</v>
      </c>
      <c r="I6456" s="73">
        <f>VLOOKUP(Table1[[#This Row],[Week]],WeekDays,2,FALSE)*Table1[[#This Row],[%]]*0.875</f>
        <v>0.4375</v>
      </c>
      <c r="J645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6456" s="72"/>
    </row>
    <row r="6457" spans="1:11" x14ac:dyDescent="0.3">
      <c r="A6457" t="s">
        <v>289</v>
      </c>
      <c r="B6457" t="s">
        <v>31</v>
      </c>
      <c r="D6457" t="s">
        <v>15</v>
      </c>
      <c r="E6457" t="s">
        <v>128</v>
      </c>
      <c r="F6457">
        <v>34</v>
      </c>
      <c r="G6457" s="71" t="str">
        <f>VLOOKUP(Table1[[#This Row],[Week]],MonthWeek,3,FALSE)</f>
        <v>Aug</v>
      </c>
      <c r="H6457" s="72">
        <v>0.15</v>
      </c>
      <c r="I6457" s="73">
        <f>VLOOKUP(Table1[[#This Row],[Week]],WeekDays,2,FALSE)*Table1[[#This Row],[%]]*0.875</f>
        <v>0.65625</v>
      </c>
      <c r="J645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6457" s="72"/>
    </row>
    <row r="6458" spans="1:11" x14ac:dyDescent="0.3">
      <c r="A6458" t="s">
        <v>289</v>
      </c>
      <c r="B6458" t="s">
        <v>31</v>
      </c>
      <c r="D6458" t="s">
        <v>15</v>
      </c>
      <c r="E6458" t="s">
        <v>128</v>
      </c>
      <c r="F6458">
        <v>35</v>
      </c>
      <c r="G6458" s="71" t="str">
        <f>VLOOKUP(Table1[[#This Row],[Week]],MonthWeek,3,FALSE)</f>
        <v>Sep</v>
      </c>
      <c r="H6458" s="72">
        <v>0.15</v>
      </c>
      <c r="I6458" s="73">
        <f>VLOOKUP(Table1[[#This Row],[Week]],WeekDays,2,FALSE)*Table1[[#This Row],[%]]*0.875</f>
        <v>0.65625</v>
      </c>
      <c r="J645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6458" s="72"/>
    </row>
    <row r="6459" spans="1:11" x14ac:dyDescent="0.3">
      <c r="A6459" t="s">
        <v>289</v>
      </c>
      <c r="B6459" t="s">
        <v>31</v>
      </c>
      <c r="D6459" t="s">
        <v>15</v>
      </c>
      <c r="E6459" t="s">
        <v>128</v>
      </c>
      <c r="F6459">
        <v>36</v>
      </c>
      <c r="G6459" s="71" t="str">
        <f>VLOOKUP(Table1[[#This Row],[Week]],MonthWeek,3,FALSE)</f>
        <v>Sep</v>
      </c>
      <c r="H6459" s="72">
        <v>0.15</v>
      </c>
      <c r="I6459" s="73">
        <f>VLOOKUP(Table1[[#This Row],[Week]],WeekDays,2,FALSE)*Table1[[#This Row],[%]]*0.875</f>
        <v>0.65625</v>
      </c>
      <c r="J645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6459" s="72"/>
    </row>
    <row r="6460" spans="1:11" x14ac:dyDescent="0.3">
      <c r="A6460" t="s">
        <v>289</v>
      </c>
      <c r="B6460" t="s">
        <v>31</v>
      </c>
      <c r="D6460" t="s">
        <v>15</v>
      </c>
      <c r="E6460" t="s">
        <v>128</v>
      </c>
      <c r="F6460">
        <v>37</v>
      </c>
      <c r="G6460" s="71" t="str">
        <f>VLOOKUP(Table1[[#This Row],[Week]],MonthWeek,3,FALSE)</f>
        <v>Sep</v>
      </c>
      <c r="H6460" s="72">
        <v>0.15</v>
      </c>
      <c r="I6460" s="73">
        <f>VLOOKUP(Table1[[#This Row],[Week]],WeekDays,2,FALSE)*Table1[[#This Row],[%]]*0.875</f>
        <v>0.65625</v>
      </c>
      <c r="J646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52.5</v>
      </c>
      <c r="K6460" s="72"/>
    </row>
    <row r="6461" spans="1:11" x14ac:dyDescent="0.3">
      <c r="A6461" t="s">
        <v>289</v>
      </c>
      <c r="B6461" t="s">
        <v>31</v>
      </c>
      <c r="D6461" t="s">
        <v>17</v>
      </c>
      <c r="E6461" t="s">
        <v>107</v>
      </c>
      <c r="F6461">
        <v>34</v>
      </c>
      <c r="G6461" s="71" t="str">
        <f>VLOOKUP(Table1[[#This Row],[Week]],MonthWeek,3,FALSE)</f>
        <v>Aug</v>
      </c>
      <c r="H6461" s="72">
        <v>0.3</v>
      </c>
      <c r="I6461" s="73">
        <f>VLOOKUP(Table1[[#This Row],[Week]],WeekDays,2,FALSE)*Table1[[#This Row],[%]]*0.875</f>
        <v>1.3125</v>
      </c>
      <c r="J646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461" s="72"/>
    </row>
    <row r="6462" spans="1:11" x14ac:dyDescent="0.3">
      <c r="A6462" t="s">
        <v>289</v>
      </c>
      <c r="B6462" t="s">
        <v>31</v>
      </c>
      <c r="D6462" t="s">
        <v>17</v>
      </c>
      <c r="E6462" t="s">
        <v>107</v>
      </c>
      <c r="F6462">
        <v>35</v>
      </c>
      <c r="G6462" s="71" t="str">
        <f>VLOOKUP(Table1[[#This Row],[Week]],MonthWeek,3,FALSE)</f>
        <v>Sep</v>
      </c>
      <c r="H6462" s="72">
        <v>0.3</v>
      </c>
      <c r="I6462" s="73">
        <f>VLOOKUP(Table1[[#This Row],[Week]],WeekDays,2,FALSE)*Table1[[#This Row],[%]]*0.875</f>
        <v>1.3125</v>
      </c>
      <c r="J646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462" s="72"/>
    </row>
    <row r="6463" spans="1:11" x14ac:dyDescent="0.3">
      <c r="A6463" t="s">
        <v>289</v>
      </c>
      <c r="B6463" t="s">
        <v>31</v>
      </c>
      <c r="D6463" t="s">
        <v>17</v>
      </c>
      <c r="E6463" t="s">
        <v>107</v>
      </c>
      <c r="F6463">
        <v>36</v>
      </c>
      <c r="G6463" s="71" t="str">
        <f>VLOOKUP(Table1[[#This Row],[Week]],MonthWeek,3,FALSE)</f>
        <v>Sep</v>
      </c>
      <c r="H6463" s="72">
        <v>0.3</v>
      </c>
      <c r="I6463" s="73">
        <f>VLOOKUP(Table1[[#This Row],[Week]],WeekDays,2,FALSE)*Table1[[#This Row],[%]]*0.875</f>
        <v>1.3125</v>
      </c>
      <c r="J646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463" s="72"/>
    </row>
    <row r="6464" spans="1:11" x14ac:dyDescent="0.3">
      <c r="A6464" t="s">
        <v>289</v>
      </c>
      <c r="B6464" t="s">
        <v>31</v>
      </c>
      <c r="D6464" t="s">
        <v>17</v>
      </c>
      <c r="E6464" t="s">
        <v>107</v>
      </c>
      <c r="F6464">
        <v>37</v>
      </c>
      <c r="G6464" s="71" t="str">
        <f>VLOOKUP(Table1[[#This Row],[Week]],MonthWeek,3,FALSE)</f>
        <v>Sep</v>
      </c>
      <c r="H6464" s="72">
        <v>0.3</v>
      </c>
      <c r="I6464" s="73">
        <f>VLOOKUP(Table1[[#This Row],[Week]],WeekDays,2,FALSE)*Table1[[#This Row],[%]]*0.875</f>
        <v>1.3125</v>
      </c>
      <c r="J646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464" s="72"/>
    </row>
    <row r="6465" spans="1:11" x14ac:dyDescent="0.3">
      <c r="A6465" t="s">
        <v>289</v>
      </c>
      <c r="B6465" t="s">
        <v>31</v>
      </c>
      <c r="D6465" t="s">
        <v>17</v>
      </c>
      <c r="E6465" t="s">
        <v>50</v>
      </c>
      <c r="F6465">
        <v>34</v>
      </c>
      <c r="G6465" s="71" t="str">
        <f>VLOOKUP(Table1[[#This Row],[Week]],MonthWeek,3,FALSE)</f>
        <v>Aug</v>
      </c>
      <c r="H6465" s="72">
        <v>0.75</v>
      </c>
      <c r="I6465" s="73">
        <f>VLOOKUP(Table1[[#This Row],[Week]],WeekDays,2,FALSE)*Table1[[#This Row],[%]]*0.875</f>
        <v>3.28125</v>
      </c>
      <c r="J646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65" s="72"/>
    </row>
    <row r="6466" spans="1:11" x14ac:dyDescent="0.3">
      <c r="A6466" t="s">
        <v>289</v>
      </c>
      <c r="B6466" t="s">
        <v>31</v>
      </c>
      <c r="D6466" t="s">
        <v>17</v>
      </c>
      <c r="E6466" t="s">
        <v>50</v>
      </c>
      <c r="F6466">
        <v>35</v>
      </c>
      <c r="G6466" s="71" t="str">
        <f>VLOOKUP(Table1[[#This Row],[Week]],MonthWeek,3,FALSE)</f>
        <v>Sep</v>
      </c>
      <c r="H6466" s="72">
        <v>0.75</v>
      </c>
      <c r="I6466" s="73">
        <f>VLOOKUP(Table1[[#This Row],[Week]],WeekDays,2,FALSE)*Table1[[#This Row],[%]]*0.875</f>
        <v>3.28125</v>
      </c>
      <c r="J646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66" s="72"/>
    </row>
    <row r="6467" spans="1:11" x14ac:dyDescent="0.3">
      <c r="A6467" t="s">
        <v>289</v>
      </c>
      <c r="B6467" t="s">
        <v>31</v>
      </c>
      <c r="D6467" t="s">
        <v>17</v>
      </c>
      <c r="E6467" t="s">
        <v>50</v>
      </c>
      <c r="F6467">
        <v>36</v>
      </c>
      <c r="G6467" s="71" t="str">
        <f>VLOOKUP(Table1[[#This Row],[Week]],MonthWeek,3,FALSE)</f>
        <v>Sep</v>
      </c>
      <c r="H6467" s="72">
        <v>0.75</v>
      </c>
      <c r="I6467" s="73">
        <f>VLOOKUP(Table1[[#This Row],[Week]],WeekDays,2,FALSE)*Table1[[#This Row],[%]]*0.875</f>
        <v>3.28125</v>
      </c>
      <c r="J646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67" s="72"/>
    </row>
    <row r="6468" spans="1:11" x14ac:dyDescent="0.3">
      <c r="A6468" t="s">
        <v>289</v>
      </c>
      <c r="B6468" t="s">
        <v>31</v>
      </c>
      <c r="D6468" t="s">
        <v>17</v>
      </c>
      <c r="E6468" t="s">
        <v>50</v>
      </c>
      <c r="F6468">
        <v>37</v>
      </c>
      <c r="G6468" s="71" t="str">
        <f>VLOOKUP(Table1[[#This Row],[Week]],MonthWeek,3,FALSE)</f>
        <v>Sep</v>
      </c>
      <c r="H6468" s="72">
        <v>0.75</v>
      </c>
      <c r="I6468" s="73">
        <f>VLOOKUP(Table1[[#This Row],[Week]],WeekDays,2,FALSE)*Table1[[#This Row],[%]]*0.875</f>
        <v>3.28125</v>
      </c>
      <c r="J646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210</v>
      </c>
      <c r="K6468" s="72"/>
    </row>
    <row r="6469" spans="1:11" x14ac:dyDescent="0.3">
      <c r="A6469" t="s">
        <v>289</v>
      </c>
      <c r="B6469" t="s">
        <v>31</v>
      </c>
      <c r="D6469" t="s">
        <v>17</v>
      </c>
      <c r="E6469" t="s">
        <v>113</v>
      </c>
      <c r="F6469">
        <v>34</v>
      </c>
      <c r="G6469" s="71" t="str">
        <f>VLOOKUP(Table1[[#This Row],[Week]],MonthWeek,3,FALSE)</f>
        <v>Aug</v>
      </c>
      <c r="H6469" s="72">
        <v>0.1</v>
      </c>
      <c r="I6469" s="73">
        <f>VLOOKUP(Table1[[#This Row],[Week]],WeekDays,2,FALSE)*Table1[[#This Row],[%]]*0.875</f>
        <v>0.4375</v>
      </c>
      <c r="J646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69" s="72"/>
    </row>
    <row r="6470" spans="1:11" x14ac:dyDescent="0.3">
      <c r="A6470" t="s">
        <v>289</v>
      </c>
      <c r="B6470" t="s">
        <v>31</v>
      </c>
      <c r="D6470" t="s">
        <v>17</v>
      </c>
      <c r="E6470" t="s">
        <v>113</v>
      </c>
      <c r="F6470">
        <v>35</v>
      </c>
      <c r="G6470" s="71" t="str">
        <f>VLOOKUP(Table1[[#This Row],[Week]],MonthWeek,3,FALSE)</f>
        <v>Sep</v>
      </c>
      <c r="H6470" s="72">
        <v>0.1</v>
      </c>
      <c r="I6470" s="73">
        <f>VLOOKUP(Table1[[#This Row],[Week]],WeekDays,2,FALSE)*Table1[[#This Row],[%]]*0.875</f>
        <v>0.4375</v>
      </c>
      <c r="J647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70" s="72"/>
    </row>
    <row r="6471" spans="1:11" x14ac:dyDescent="0.3">
      <c r="A6471" t="s">
        <v>289</v>
      </c>
      <c r="B6471" t="s">
        <v>31</v>
      </c>
      <c r="D6471" t="s">
        <v>17</v>
      </c>
      <c r="E6471" t="s">
        <v>113</v>
      </c>
      <c r="F6471">
        <v>36</v>
      </c>
      <c r="G6471" s="71" t="str">
        <f>VLOOKUP(Table1[[#This Row],[Week]],MonthWeek,3,FALSE)</f>
        <v>Sep</v>
      </c>
      <c r="H6471" s="72">
        <v>0.1</v>
      </c>
      <c r="I6471" s="73">
        <f>VLOOKUP(Table1[[#This Row],[Week]],WeekDays,2,FALSE)*Table1[[#This Row],[%]]*0.875</f>
        <v>0.4375</v>
      </c>
      <c r="J647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71" s="72"/>
    </row>
    <row r="6472" spans="1:11" x14ac:dyDescent="0.3">
      <c r="A6472" t="s">
        <v>289</v>
      </c>
      <c r="B6472" t="s">
        <v>31</v>
      </c>
      <c r="D6472" t="s">
        <v>17</v>
      </c>
      <c r="E6472" t="s">
        <v>113</v>
      </c>
      <c r="F6472">
        <v>37</v>
      </c>
      <c r="G6472" s="71" t="str">
        <f>VLOOKUP(Table1[[#This Row],[Week]],MonthWeek,3,FALSE)</f>
        <v>Sep</v>
      </c>
      <c r="H6472" s="72">
        <v>0.1</v>
      </c>
      <c r="I6472" s="73">
        <f>VLOOKUP(Table1[[#This Row],[Week]],WeekDays,2,FALSE)*Table1[[#This Row],[%]]*0.875</f>
        <v>0.4375</v>
      </c>
      <c r="J647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72" s="72"/>
    </row>
    <row r="6473" spans="1:11" x14ac:dyDescent="0.3">
      <c r="A6473" t="s">
        <v>289</v>
      </c>
      <c r="B6473" t="s">
        <v>290</v>
      </c>
      <c r="D6473" t="s">
        <v>19</v>
      </c>
      <c r="E6473" t="s">
        <v>119</v>
      </c>
      <c r="F6473">
        <v>34</v>
      </c>
      <c r="G6473" s="71" t="str">
        <f>VLOOKUP(Table1[[#This Row],[Week]],MonthWeek,3,FALSE)</f>
        <v>Aug</v>
      </c>
      <c r="H6473" s="72">
        <v>0.2</v>
      </c>
      <c r="I6473" s="73">
        <f>VLOOKUP(Table1[[#This Row],[Week]],WeekDays,2,FALSE)*Table1[[#This Row],[%]]*0.875</f>
        <v>0.875</v>
      </c>
      <c r="J647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473" s="72"/>
    </row>
    <row r="6474" spans="1:11" x14ac:dyDescent="0.3">
      <c r="A6474" t="s">
        <v>289</v>
      </c>
      <c r="B6474" t="s">
        <v>290</v>
      </c>
      <c r="D6474" t="s">
        <v>19</v>
      </c>
      <c r="E6474" t="s">
        <v>119</v>
      </c>
      <c r="F6474">
        <v>35</v>
      </c>
      <c r="G6474" s="71" t="str">
        <f>VLOOKUP(Table1[[#This Row],[Week]],MonthWeek,3,FALSE)</f>
        <v>Sep</v>
      </c>
      <c r="H6474" s="72">
        <v>0.2</v>
      </c>
      <c r="I6474" s="73">
        <f>VLOOKUP(Table1[[#This Row],[Week]],WeekDays,2,FALSE)*Table1[[#This Row],[%]]*0.875</f>
        <v>0.875</v>
      </c>
      <c r="J647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474" s="72"/>
    </row>
    <row r="6475" spans="1:11" x14ac:dyDescent="0.3">
      <c r="A6475" t="s">
        <v>289</v>
      </c>
      <c r="B6475" t="s">
        <v>290</v>
      </c>
      <c r="D6475" t="s">
        <v>19</v>
      </c>
      <c r="E6475" t="s">
        <v>119</v>
      </c>
      <c r="F6475">
        <v>36</v>
      </c>
      <c r="G6475" s="71" t="str">
        <f>VLOOKUP(Table1[[#This Row],[Week]],MonthWeek,3,FALSE)</f>
        <v>Sep</v>
      </c>
      <c r="H6475" s="72">
        <v>0.2</v>
      </c>
      <c r="I6475" s="73">
        <f>VLOOKUP(Table1[[#This Row],[Week]],WeekDays,2,FALSE)*Table1[[#This Row],[%]]*0.875</f>
        <v>0.875</v>
      </c>
      <c r="J647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475" s="72"/>
    </row>
    <row r="6476" spans="1:11" x14ac:dyDescent="0.3">
      <c r="A6476" t="s">
        <v>289</v>
      </c>
      <c r="B6476" t="s">
        <v>290</v>
      </c>
      <c r="D6476" t="s">
        <v>19</v>
      </c>
      <c r="E6476" t="s">
        <v>119</v>
      </c>
      <c r="F6476">
        <v>37</v>
      </c>
      <c r="G6476" s="71" t="str">
        <f>VLOOKUP(Table1[[#This Row],[Week]],MonthWeek,3,FALSE)</f>
        <v>Sep</v>
      </c>
      <c r="H6476" s="72">
        <v>0.2</v>
      </c>
      <c r="I6476" s="73">
        <f>VLOOKUP(Table1[[#This Row],[Week]],WeekDays,2,FALSE)*Table1[[#This Row],[%]]*0.875</f>
        <v>0.875</v>
      </c>
      <c r="J647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476" s="72"/>
    </row>
    <row r="6477" spans="1:11" x14ac:dyDescent="0.3">
      <c r="A6477" t="s">
        <v>289</v>
      </c>
      <c r="B6477" t="s">
        <v>290</v>
      </c>
      <c r="D6477" t="s">
        <v>15</v>
      </c>
      <c r="E6477" t="s">
        <v>106</v>
      </c>
      <c r="F6477">
        <v>34</v>
      </c>
      <c r="G6477" s="71" t="str">
        <f>VLOOKUP(Table1[[#This Row],[Week]],MonthWeek,3,FALSE)</f>
        <v>Aug</v>
      </c>
      <c r="H6477" s="72">
        <v>0.05</v>
      </c>
      <c r="I6477" s="73">
        <f>VLOOKUP(Table1[[#This Row],[Week]],WeekDays,2,FALSE)*Table1[[#This Row],[%]]*0.875</f>
        <v>0.21875</v>
      </c>
      <c r="J647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477" s="72"/>
    </row>
    <row r="6478" spans="1:11" x14ac:dyDescent="0.3">
      <c r="A6478" t="s">
        <v>289</v>
      </c>
      <c r="B6478" t="s">
        <v>290</v>
      </c>
      <c r="D6478" t="s">
        <v>15</v>
      </c>
      <c r="E6478" t="s">
        <v>106</v>
      </c>
      <c r="F6478">
        <v>35</v>
      </c>
      <c r="G6478" s="71" t="str">
        <f>VLOOKUP(Table1[[#This Row],[Week]],MonthWeek,3,FALSE)</f>
        <v>Sep</v>
      </c>
      <c r="H6478" s="72">
        <v>0.05</v>
      </c>
      <c r="I6478" s="73">
        <f>VLOOKUP(Table1[[#This Row],[Week]],WeekDays,2,FALSE)*Table1[[#This Row],[%]]*0.875</f>
        <v>0.21875</v>
      </c>
      <c r="J647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478" s="72"/>
    </row>
    <row r="6479" spans="1:11" x14ac:dyDescent="0.3">
      <c r="A6479" t="s">
        <v>289</v>
      </c>
      <c r="B6479" t="s">
        <v>290</v>
      </c>
      <c r="D6479" t="s">
        <v>15</v>
      </c>
      <c r="E6479" t="s">
        <v>106</v>
      </c>
      <c r="F6479">
        <v>36</v>
      </c>
      <c r="G6479" s="71" t="str">
        <f>VLOOKUP(Table1[[#This Row],[Week]],MonthWeek,3,FALSE)</f>
        <v>Sep</v>
      </c>
      <c r="H6479" s="72">
        <v>0.05</v>
      </c>
      <c r="I6479" s="73">
        <f>VLOOKUP(Table1[[#This Row],[Week]],WeekDays,2,FALSE)*Table1[[#This Row],[%]]*0.875</f>
        <v>0.21875</v>
      </c>
      <c r="J647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479" s="72"/>
    </row>
    <row r="6480" spans="1:11" x14ac:dyDescent="0.3">
      <c r="A6480" t="s">
        <v>289</v>
      </c>
      <c r="B6480" t="s">
        <v>290</v>
      </c>
      <c r="D6480" t="s">
        <v>15</v>
      </c>
      <c r="E6480" t="s">
        <v>106</v>
      </c>
      <c r="F6480">
        <v>37</v>
      </c>
      <c r="G6480" s="71" t="str">
        <f>VLOOKUP(Table1[[#This Row],[Week]],MonthWeek,3,FALSE)</f>
        <v>Sep</v>
      </c>
      <c r="H6480" s="72">
        <v>0.05</v>
      </c>
      <c r="I6480" s="73">
        <f>VLOOKUP(Table1[[#This Row],[Week]],WeekDays,2,FALSE)*Table1[[#This Row],[%]]*0.875</f>
        <v>0.21875</v>
      </c>
      <c r="J648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480" s="72"/>
    </row>
    <row r="6481" spans="1:11" x14ac:dyDescent="0.3">
      <c r="A6481" t="s">
        <v>289</v>
      </c>
      <c r="B6481" t="s">
        <v>290</v>
      </c>
      <c r="D6481" t="s">
        <v>15</v>
      </c>
      <c r="E6481" t="s">
        <v>78</v>
      </c>
      <c r="F6481">
        <v>35</v>
      </c>
      <c r="G6481" s="71" t="str">
        <f>VLOOKUP(Table1[[#This Row],[Week]],MonthWeek,3,FALSE)</f>
        <v>Sep</v>
      </c>
      <c r="H6481" s="72">
        <v>0.5</v>
      </c>
      <c r="I6481" s="73">
        <f>VLOOKUP(Table1[[#This Row],[Week]],WeekDays,2,FALSE)*Table1[[#This Row],[%]]*0.875</f>
        <v>2.1875</v>
      </c>
      <c r="J648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481" s="72"/>
    </row>
    <row r="6482" spans="1:11" x14ac:dyDescent="0.3">
      <c r="A6482" t="s">
        <v>289</v>
      </c>
      <c r="B6482" t="s">
        <v>290</v>
      </c>
      <c r="D6482" t="s">
        <v>17</v>
      </c>
      <c r="E6482" t="s">
        <v>107</v>
      </c>
      <c r="F6482">
        <v>34</v>
      </c>
      <c r="G6482" s="71" t="str">
        <f>VLOOKUP(Table1[[#This Row],[Week]],MonthWeek,3,FALSE)</f>
        <v>Aug</v>
      </c>
      <c r="H6482" s="72">
        <v>0.1</v>
      </c>
      <c r="I6482" s="73">
        <f>VLOOKUP(Table1[[#This Row],[Week]],WeekDays,2,FALSE)*Table1[[#This Row],[%]]*0.875</f>
        <v>0.4375</v>
      </c>
      <c r="J648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82" s="72"/>
    </row>
    <row r="6483" spans="1:11" x14ac:dyDescent="0.3">
      <c r="A6483" t="s">
        <v>289</v>
      </c>
      <c r="B6483" t="s">
        <v>290</v>
      </c>
      <c r="D6483" t="s">
        <v>17</v>
      </c>
      <c r="E6483" t="s">
        <v>107</v>
      </c>
      <c r="F6483">
        <v>35</v>
      </c>
      <c r="G6483" s="71" t="str">
        <f>VLOOKUP(Table1[[#This Row],[Week]],MonthWeek,3,FALSE)</f>
        <v>Sep</v>
      </c>
      <c r="H6483" s="72">
        <v>0.1</v>
      </c>
      <c r="I6483" s="73">
        <f>VLOOKUP(Table1[[#This Row],[Week]],WeekDays,2,FALSE)*Table1[[#This Row],[%]]*0.875</f>
        <v>0.4375</v>
      </c>
      <c r="J648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83" s="72"/>
    </row>
    <row r="6484" spans="1:11" x14ac:dyDescent="0.3">
      <c r="A6484" t="s">
        <v>289</v>
      </c>
      <c r="B6484" t="s">
        <v>290</v>
      </c>
      <c r="D6484" t="s">
        <v>17</v>
      </c>
      <c r="E6484" t="s">
        <v>107</v>
      </c>
      <c r="F6484">
        <v>36</v>
      </c>
      <c r="G6484" s="71" t="str">
        <f>VLOOKUP(Table1[[#This Row],[Week]],MonthWeek,3,FALSE)</f>
        <v>Sep</v>
      </c>
      <c r="H6484" s="72">
        <v>0.1</v>
      </c>
      <c r="I6484" s="73">
        <f>VLOOKUP(Table1[[#This Row],[Week]],WeekDays,2,FALSE)*Table1[[#This Row],[%]]*0.875</f>
        <v>0.4375</v>
      </c>
      <c r="J648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84" s="72"/>
    </row>
    <row r="6485" spans="1:11" x14ac:dyDescent="0.3">
      <c r="A6485" t="s">
        <v>289</v>
      </c>
      <c r="B6485" t="s">
        <v>290</v>
      </c>
      <c r="D6485" t="s">
        <v>17</v>
      </c>
      <c r="E6485" t="s">
        <v>107</v>
      </c>
      <c r="F6485">
        <v>37</v>
      </c>
      <c r="G6485" s="71" t="str">
        <f>VLOOKUP(Table1[[#This Row],[Week]],MonthWeek,3,FALSE)</f>
        <v>Sep</v>
      </c>
      <c r="H6485" s="72">
        <v>0.1</v>
      </c>
      <c r="I6485" s="73">
        <f>VLOOKUP(Table1[[#This Row],[Week]],WeekDays,2,FALSE)*Table1[[#This Row],[%]]*0.875</f>
        <v>0.4375</v>
      </c>
      <c r="J648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85" s="72"/>
    </row>
    <row r="6486" spans="1:11" x14ac:dyDescent="0.3">
      <c r="A6486" t="s">
        <v>289</v>
      </c>
      <c r="B6486" t="s">
        <v>97</v>
      </c>
      <c r="D6486" t="s">
        <v>19</v>
      </c>
      <c r="E6486" t="s">
        <v>119</v>
      </c>
      <c r="F6486">
        <v>34</v>
      </c>
      <c r="G6486" s="71" t="str">
        <f>VLOOKUP(Table1[[#This Row],[Week]],MonthWeek,3,FALSE)</f>
        <v>Aug</v>
      </c>
      <c r="H6486" s="72">
        <v>0.1</v>
      </c>
      <c r="I6486" s="73">
        <f>VLOOKUP(Table1[[#This Row],[Week]],WeekDays,2,FALSE)*Table1[[#This Row],[%]]*0.875</f>
        <v>0.4375</v>
      </c>
      <c r="J648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486" s="72"/>
    </row>
    <row r="6487" spans="1:11" x14ac:dyDescent="0.3">
      <c r="A6487" t="s">
        <v>289</v>
      </c>
      <c r="B6487" t="s">
        <v>97</v>
      </c>
      <c r="D6487" t="s">
        <v>19</v>
      </c>
      <c r="E6487" t="s">
        <v>119</v>
      </c>
      <c r="F6487">
        <v>35</v>
      </c>
      <c r="G6487" s="71" t="str">
        <f>VLOOKUP(Table1[[#This Row],[Week]],MonthWeek,3,FALSE)</f>
        <v>Sep</v>
      </c>
      <c r="H6487" s="72">
        <v>0.1</v>
      </c>
      <c r="I6487" s="73">
        <f>VLOOKUP(Table1[[#This Row],[Week]],WeekDays,2,FALSE)*Table1[[#This Row],[%]]*0.875</f>
        <v>0.4375</v>
      </c>
      <c r="J648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487" s="72"/>
    </row>
    <row r="6488" spans="1:11" x14ac:dyDescent="0.3">
      <c r="A6488" t="s">
        <v>289</v>
      </c>
      <c r="B6488" t="s">
        <v>97</v>
      </c>
      <c r="D6488" t="s">
        <v>19</v>
      </c>
      <c r="E6488" t="s">
        <v>119</v>
      </c>
      <c r="F6488">
        <v>36</v>
      </c>
      <c r="G6488" s="71" t="str">
        <f>VLOOKUP(Table1[[#This Row],[Week]],MonthWeek,3,FALSE)</f>
        <v>Sep</v>
      </c>
      <c r="H6488" s="72">
        <v>0.1</v>
      </c>
      <c r="I6488" s="73">
        <f>VLOOKUP(Table1[[#This Row],[Week]],WeekDays,2,FALSE)*Table1[[#This Row],[%]]*0.875</f>
        <v>0.4375</v>
      </c>
      <c r="J648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488" s="72"/>
    </row>
    <row r="6489" spans="1:11" x14ac:dyDescent="0.3">
      <c r="A6489" t="s">
        <v>289</v>
      </c>
      <c r="B6489" t="s">
        <v>97</v>
      </c>
      <c r="D6489" t="s">
        <v>19</v>
      </c>
      <c r="E6489" t="s">
        <v>119</v>
      </c>
      <c r="F6489">
        <v>37</v>
      </c>
      <c r="G6489" s="71" t="str">
        <f>VLOOKUP(Table1[[#This Row],[Week]],MonthWeek,3,FALSE)</f>
        <v>Sep</v>
      </c>
      <c r="H6489" s="72">
        <v>0.1</v>
      </c>
      <c r="I6489" s="73">
        <f>VLOOKUP(Table1[[#This Row],[Week]],WeekDays,2,FALSE)*Table1[[#This Row],[%]]*0.875</f>
        <v>0.4375</v>
      </c>
      <c r="J648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489" s="72"/>
    </row>
    <row r="6490" spans="1:11" x14ac:dyDescent="0.3">
      <c r="A6490" t="s">
        <v>289</v>
      </c>
      <c r="B6490" t="s">
        <v>97</v>
      </c>
      <c r="D6490" t="s">
        <v>15</v>
      </c>
      <c r="E6490" t="s">
        <v>106</v>
      </c>
      <c r="F6490">
        <v>34</v>
      </c>
      <c r="G6490" s="71" t="str">
        <f>VLOOKUP(Table1[[#This Row],[Week]],MonthWeek,3,FALSE)</f>
        <v>Aug</v>
      </c>
      <c r="H6490" s="72">
        <v>0.05</v>
      </c>
      <c r="I6490" s="73">
        <f>VLOOKUP(Table1[[#This Row],[Week]],WeekDays,2,FALSE)*Table1[[#This Row],[%]]*0.875</f>
        <v>0.21875</v>
      </c>
      <c r="J649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490" s="72"/>
    </row>
    <row r="6491" spans="1:11" x14ac:dyDescent="0.3">
      <c r="A6491" t="s">
        <v>289</v>
      </c>
      <c r="B6491" t="s">
        <v>97</v>
      </c>
      <c r="D6491" t="s">
        <v>15</v>
      </c>
      <c r="E6491" t="s">
        <v>106</v>
      </c>
      <c r="F6491">
        <v>35</v>
      </c>
      <c r="G6491" s="71" t="str">
        <f>VLOOKUP(Table1[[#This Row],[Week]],MonthWeek,3,FALSE)</f>
        <v>Sep</v>
      </c>
      <c r="H6491" s="72">
        <v>0.05</v>
      </c>
      <c r="I6491" s="73">
        <f>VLOOKUP(Table1[[#This Row],[Week]],WeekDays,2,FALSE)*Table1[[#This Row],[%]]*0.875</f>
        <v>0.21875</v>
      </c>
      <c r="J649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491" s="72"/>
    </row>
    <row r="6492" spans="1:11" x14ac:dyDescent="0.3">
      <c r="A6492" t="s">
        <v>289</v>
      </c>
      <c r="B6492" t="s">
        <v>97</v>
      </c>
      <c r="D6492" t="s">
        <v>15</v>
      </c>
      <c r="E6492" t="s">
        <v>106</v>
      </c>
      <c r="F6492">
        <v>36</v>
      </c>
      <c r="G6492" s="71" t="str">
        <f>VLOOKUP(Table1[[#This Row],[Week]],MonthWeek,3,FALSE)</f>
        <v>Sep</v>
      </c>
      <c r="H6492" s="72">
        <v>0.05</v>
      </c>
      <c r="I6492" s="73">
        <f>VLOOKUP(Table1[[#This Row],[Week]],WeekDays,2,FALSE)*Table1[[#This Row],[%]]*0.875</f>
        <v>0.21875</v>
      </c>
      <c r="J649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492" s="72"/>
    </row>
    <row r="6493" spans="1:11" x14ac:dyDescent="0.3">
      <c r="A6493" t="s">
        <v>289</v>
      </c>
      <c r="B6493" t="s">
        <v>97</v>
      </c>
      <c r="D6493" t="s">
        <v>15</v>
      </c>
      <c r="E6493" t="s">
        <v>106</v>
      </c>
      <c r="F6493">
        <v>37</v>
      </c>
      <c r="G6493" s="71" t="str">
        <f>VLOOKUP(Table1[[#This Row],[Week]],MonthWeek,3,FALSE)</f>
        <v>Sep</v>
      </c>
      <c r="H6493" s="72">
        <v>0.05</v>
      </c>
      <c r="I6493" s="73">
        <f>VLOOKUP(Table1[[#This Row],[Week]],WeekDays,2,FALSE)*Table1[[#This Row],[%]]*0.875</f>
        <v>0.21875</v>
      </c>
      <c r="J649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493" s="72"/>
    </row>
    <row r="6494" spans="1:11" x14ac:dyDescent="0.3">
      <c r="A6494" t="s">
        <v>289</v>
      </c>
      <c r="B6494" t="s">
        <v>97</v>
      </c>
      <c r="D6494" t="s">
        <v>17</v>
      </c>
      <c r="E6494" t="s">
        <v>107</v>
      </c>
      <c r="F6494">
        <v>34</v>
      </c>
      <c r="G6494" s="71" t="str">
        <f>VLOOKUP(Table1[[#This Row],[Week]],MonthWeek,3,FALSE)</f>
        <v>Aug</v>
      </c>
      <c r="H6494" s="72">
        <v>0.1</v>
      </c>
      <c r="I6494" s="73">
        <f>VLOOKUP(Table1[[#This Row],[Week]],WeekDays,2,FALSE)*Table1[[#This Row],[%]]*0.875</f>
        <v>0.4375</v>
      </c>
      <c r="J649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94" s="72"/>
    </row>
    <row r="6495" spans="1:11" x14ac:dyDescent="0.3">
      <c r="A6495" t="s">
        <v>289</v>
      </c>
      <c r="B6495" t="s">
        <v>97</v>
      </c>
      <c r="D6495" t="s">
        <v>17</v>
      </c>
      <c r="E6495" t="s">
        <v>107</v>
      </c>
      <c r="F6495">
        <v>35</v>
      </c>
      <c r="G6495" s="71" t="str">
        <f>VLOOKUP(Table1[[#This Row],[Week]],MonthWeek,3,FALSE)</f>
        <v>Sep</v>
      </c>
      <c r="H6495" s="72">
        <v>0.1</v>
      </c>
      <c r="I6495" s="73">
        <f>VLOOKUP(Table1[[#This Row],[Week]],WeekDays,2,FALSE)*Table1[[#This Row],[%]]*0.875</f>
        <v>0.4375</v>
      </c>
      <c r="J649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495" s="72"/>
    </row>
    <row r="6496" spans="1:11" x14ac:dyDescent="0.3">
      <c r="A6496" t="s">
        <v>289</v>
      </c>
      <c r="B6496" t="s">
        <v>97</v>
      </c>
      <c r="D6496" t="s">
        <v>17</v>
      </c>
      <c r="E6496" t="s">
        <v>107</v>
      </c>
      <c r="F6496">
        <v>36</v>
      </c>
      <c r="G6496" s="71" t="str">
        <f>VLOOKUP(Table1[[#This Row],[Week]],MonthWeek,3,FALSE)</f>
        <v>Sep</v>
      </c>
      <c r="H6496" s="72">
        <v>0.05</v>
      </c>
      <c r="I6496" s="73">
        <f>VLOOKUP(Table1[[#This Row],[Week]],WeekDays,2,FALSE)*Table1[[#This Row],[%]]*0.875</f>
        <v>0.21875</v>
      </c>
      <c r="J649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6496" s="72"/>
    </row>
    <row r="6497" spans="1:11" x14ac:dyDescent="0.3">
      <c r="A6497" t="s">
        <v>289</v>
      </c>
      <c r="B6497" t="s">
        <v>97</v>
      </c>
      <c r="D6497" t="s">
        <v>17</v>
      </c>
      <c r="E6497" t="s">
        <v>107</v>
      </c>
      <c r="F6497">
        <v>37</v>
      </c>
      <c r="G6497" s="71" t="str">
        <f>VLOOKUP(Table1[[#This Row],[Week]],MonthWeek,3,FALSE)</f>
        <v>Sep</v>
      </c>
      <c r="H6497" s="72">
        <v>0.05</v>
      </c>
      <c r="I6497" s="73">
        <f>VLOOKUP(Table1[[#This Row],[Week]],WeekDays,2,FALSE)*Table1[[#This Row],[%]]*0.875</f>
        <v>0.21875</v>
      </c>
      <c r="J649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v>
      </c>
      <c r="K6497" s="72"/>
    </row>
    <row r="6498" spans="1:11" x14ac:dyDescent="0.3">
      <c r="A6498" t="s">
        <v>14</v>
      </c>
      <c r="B6498" t="s">
        <v>60</v>
      </c>
      <c r="D6498" t="s">
        <v>19</v>
      </c>
      <c r="E6498" t="s">
        <v>108</v>
      </c>
      <c r="F6498">
        <v>34</v>
      </c>
      <c r="G6498" s="71" t="str">
        <f>VLOOKUP(Table1[[#This Row],[Week]],MonthWeek,3,FALSE)</f>
        <v>Aug</v>
      </c>
      <c r="H6498" s="72">
        <v>0.2</v>
      </c>
      <c r="I6498" s="73">
        <f>VLOOKUP(Table1[[#This Row],[Week]],WeekDays,2,FALSE)*Table1[[#This Row],[%]]*0.875</f>
        <v>0.875</v>
      </c>
      <c r="J649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498" s="72"/>
    </row>
    <row r="6499" spans="1:11" x14ac:dyDescent="0.3">
      <c r="A6499" t="s">
        <v>14</v>
      </c>
      <c r="B6499" t="s">
        <v>60</v>
      </c>
      <c r="D6499" t="s">
        <v>19</v>
      </c>
      <c r="E6499" t="s">
        <v>108</v>
      </c>
      <c r="F6499">
        <v>35</v>
      </c>
      <c r="G6499" s="71" t="str">
        <f>VLOOKUP(Table1[[#This Row],[Week]],MonthWeek,3,FALSE)</f>
        <v>Sep</v>
      </c>
      <c r="H6499" s="72">
        <v>0.2</v>
      </c>
      <c r="I6499" s="73">
        <f>VLOOKUP(Table1[[#This Row],[Week]],WeekDays,2,FALSE)*Table1[[#This Row],[%]]*0.875</f>
        <v>0.875</v>
      </c>
      <c r="J649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499" s="72"/>
    </row>
    <row r="6500" spans="1:11" x14ac:dyDescent="0.3">
      <c r="A6500" t="s">
        <v>14</v>
      </c>
      <c r="B6500" t="s">
        <v>60</v>
      </c>
      <c r="D6500" t="s">
        <v>19</v>
      </c>
      <c r="E6500" t="s">
        <v>108</v>
      </c>
      <c r="F6500">
        <v>36</v>
      </c>
      <c r="G6500" s="71" t="str">
        <f>VLOOKUP(Table1[[#This Row],[Week]],MonthWeek,3,FALSE)</f>
        <v>Sep</v>
      </c>
      <c r="H6500" s="72">
        <v>0.2</v>
      </c>
      <c r="I6500" s="73">
        <f>VLOOKUP(Table1[[#This Row],[Week]],WeekDays,2,FALSE)*Table1[[#This Row],[%]]*0.875</f>
        <v>0.875</v>
      </c>
      <c r="J650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500" s="72"/>
    </row>
    <row r="6501" spans="1:11" x14ac:dyDescent="0.3">
      <c r="A6501" t="s">
        <v>14</v>
      </c>
      <c r="B6501" t="s">
        <v>60</v>
      </c>
      <c r="D6501" t="s">
        <v>19</v>
      </c>
      <c r="E6501" t="s">
        <v>108</v>
      </c>
      <c r="F6501">
        <v>37</v>
      </c>
      <c r="G6501" s="71" t="str">
        <f>VLOOKUP(Table1[[#This Row],[Week]],MonthWeek,3,FALSE)</f>
        <v>Sep</v>
      </c>
      <c r="H6501" s="72">
        <v>0.2</v>
      </c>
      <c r="I6501" s="73">
        <f>VLOOKUP(Table1[[#This Row],[Week]],WeekDays,2,FALSE)*Table1[[#This Row],[%]]*0.875</f>
        <v>0.875</v>
      </c>
      <c r="J650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63</v>
      </c>
      <c r="K6501" s="72"/>
    </row>
    <row r="6502" spans="1:11" x14ac:dyDescent="0.3">
      <c r="A6502" t="s">
        <v>4</v>
      </c>
      <c r="B6502" t="s">
        <v>60</v>
      </c>
      <c r="D6502" t="s">
        <v>15</v>
      </c>
      <c r="E6502" t="s">
        <v>126</v>
      </c>
      <c r="F6502">
        <v>34</v>
      </c>
      <c r="G6502" s="71" t="str">
        <f>VLOOKUP(Table1[[#This Row],[Week]],MonthWeek,3,FALSE)</f>
        <v>Aug</v>
      </c>
      <c r="H6502" s="72">
        <v>0.2</v>
      </c>
      <c r="I6502" s="73">
        <f>VLOOKUP(Table1[[#This Row],[Week]],WeekDays,2,FALSE)*Table1[[#This Row],[%]]*0.875</f>
        <v>0.875</v>
      </c>
      <c r="J650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02" s="72"/>
    </row>
    <row r="6503" spans="1:11" x14ac:dyDescent="0.3">
      <c r="A6503" t="s">
        <v>4</v>
      </c>
      <c r="B6503" t="s">
        <v>60</v>
      </c>
      <c r="D6503" t="s">
        <v>15</v>
      </c>
      <c r="E6503" t="s">
        <v>126</v>
      </c>
      <c r="F6503">
        <v>35</v>
      </c>
      <c r="G6503" s="71" t="str">
        <f>VLOOKUP(Table1[[#This Row],[Week]],MonthWeek,3,FALSE)</f>
        <v>Sep</v>
      </c>
      <c r="H6503" s="72">
        <v>0.2</v>
      </c>
      <c r="I6503" s="73">
        <f>VLOOKUP(Table1[[#This Row],[Week]],WeekDays,2,FALSE)*Table1[[#This Row],[%]]*0.875</f>
        <v>0.875</v>
      </c>
      <c r="J650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03" s="72"/>
    </row>
    <row r="6504" spans="1:11" x14ac:dyDescent="0.3">
      <c r="A6504" t="s">
        <v>4</v>
      </c>
      <c r="B6504" t="s">
        <v>60</v>
      </c>
      <c r="D6504" t="s">
        <v>15</v>
      </c>
      <c r="E6504" t="s">
        <v>126</v>
      </c>
      <c r="F6504">
        <v>36</v>
      </c>
      <c r="G6504" s="71" t="str">
        <f>VLOOKUP(Table1[[#This Row],[Week]],MonthWeek,3,FALSE)</f>
        <v>Sep</v>
      </c>
      <c r="H6504" s="72">
        <v>0.2</v>
      </c>
      <c r="I6504" s="73">
        <f>VLOOKUP(Table1[[#This Row],[Week]],WeekDays,2,FALSE)*Table1[[#This Row],[%]]*0.875</f>
        <v>0.875</v>
      </c>
      <c r="J650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04" s="72"/>
    </row>
    <row r="6505" spans="1:11" x14ac:dyDescent="0.3">
      <c r="A6505" t="s">
        <v>4</v>
      </c>
      <c r="B6505" t="s">
        <v>60</v>
      </c>
      <c r="D6505" t="s">
        <v>15</v>
      </c>
      <c r="E6505" t="s">
        <v>126</v>
      </c>
      <c r="F6505">
        <v>37</v>
      </c>
      <c r="G6505" s="71" t="str">
        <f>VLOOKUP(Table1[[#This Row],[Week]],MonthWeek,3,FALSE)</f>
        <v>Sep</v>
      </c>
      <c r="H6505" s="72">
        <v>0.2</v>
      </c>
      <c r="I6505" s="73">
        <f>VLOOKUP(Table1[[#This Row],[Week]],WeekDays,2,FALSE)*Table1[[#This Row],[%]]*0.875</f>
        <v>0.875</v>
      </c>
      <c r="J650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05" s="72"/>
    </row>
    <row r="6506" spans="1:11" x14ac:dyDescent="0.3">
      <c r="A6506" t="s">
        <v>4</v>
      </c>
      <c r="B6506" t="s">
        <v>60</v>
      </c>
      <c r="D6506" t="s">
        <v>17</v>
      </c>
      <c r="E6506" t="s">
        <v>79</v>
      </c>
      <c r="F6506">
        <v>34</v>
      </c>
      <c r="G6506" s="71" t="str">
        <f>VLOOKUP(Table1[[#This Row],[Week]],MonthWeek,3,FALSE)</f>
        <v>Aug</v>
      </c>
      <c r="H6506" s="72">
        <v>0</v>
      </c>
      <c r="I6506" s="73">
        <f>VLOOKUP(Table1[[#This Row],[Week]],WeekDays,2,FALSE)*Table1[[#This Row],[%]]*0.875</f>
        <v>0</v>
      </c>
      <c r="J650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506" s="72"/>
    </row>
    <row r="6507" spans="1:11" x14ac:dyDescent="0.3">
      <c r="A6507" t="s">
        <v>4</v>
      </c>
      <c r="B6507" t="s">
        <v>60</v>
      </c>
      <c r="D6507" t="s">
        <v>17</v>
      </c>
      <c r="E6507" t="s">
        <v>79</v>
      </c>
      <c r="F6507">
        <v>35</v>
      </c>
      <c r="G6507" s="71" t="str">
        <f>VLOOKUP(Table1[[#This Row],[Week]],MonthWeek,3,FALSE)</f>
        <v>Sep</v>
      </c>
      <c r="H6507" s="72">
        <v>0</v>
      </c>
      <c r="I6507" s="73">
        <f>VLOOKUP(Table1[[#This Row],[Week]],WeekDays,2,FALSE)*Table1[[#This Row],[%]]*0.875</f>
        <v>0</v>
      </c>
      <c r="J650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507" s="72"/>
    </row>
    <row r="6508" spans="1:11" x14ac:dyDescent="0.3">
      <c r="A6508" t="s">
        <v>4</v>
      </c>
      <c r="B6508" t="s">
        <v>60</v>
      </c>
      <c r="D6508" t="s">
        <v>17</v>
      </c>
      <c r="E6508" t="s">
        <v>79</v>
      </c>
      <c r="F6508">
        <v>36</v>
      </c>
      <c r="G6508" s="71" t="str">
        <f>VLOOKUP(Table1[[#This Row],[Week]],MonthWeek,3,FALSE)</f>
        <v>Sep</v>
      </c>
      <c r="H6508" s="72">
        <v>0.1</v>
      </c>
      <c r="I6508" s="73">
        <f>VLOOKUP(Table1[[#This Row],[Week]],WeekDays,2,FALSE)*Table1[[#This Row],[%]]*0.875</f>
        <v>0.4375</v>
      </c>
      <c r="J650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v>
      </c>
      <c r="K6508" s="72"/>
    </row>
    <row r="6509" spans="1:11" x14ac:dyDescent="0.3">
      <c r="A6509" t="s">
        <v>4</v>
      </c>
      <c r="B6509" t="s">
        <v>60</v>
      </c>
      <c r="D6509" t="s">
        <v>17</v>
      </c>
      <c r="E6509" t="s">
        <v>79</v>
      </c>
      <c r="F6509">
        <v>37</v>
      </c>
      <c r="G6509" s="71" t="str">
        <f>VLOOKUP(Table1[[#This Row],[Week]],MonthWeek,3,FALSE)</f>
        <v>Sep</v>
      </c>
      <c r="H6509" s="72">
        <v>0.2</v>
      </c>
      <c r="I6509" s="73">
        <f>VLOOKUP(Table1[[#This Row],[Week]],WeekDays,2,FALSE)*Table1[[#This Row],[%]]*0.875</f>
        <v>0.875</v>
      </c>
      <c r="J650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56</v>
      </c>
      <c r="K6509" s="72"/>
    </row>
    <row r="6510" spans="1:11" x14ac:dyDescent="0.3">
      <c r="A6510" t="s">
        <v>14</v>
      </c>
      <c r="B6510" t="s">
        <v>292</v>
      </c>
      <c r="D6510" t="s">
        <v>19</v>
      </c>
      <c r="E6510" t="s">
        <v>114</v>
      </c>
      <c r="F6510">
        <v>34</v>
      </c>
      <c r="G6510" s="71" t="str">
        <f>VLOOKUP(Table1[[#This Row],[Week]],MonthWeek,3,FALSE)</f>
        <v>Aug</v>
      </c>
      <c r="H6510" s="72">
        <v>0.05</v>
      </c>
      <c r="I6510" s="73">
        <f>VLOOKUP(Table1[[#This Row],[Week]],WeekDays,2,FALSE)*Table1[[#This Row],[%]]*0.875</f>
        <v>0.21875</v>
      </c>
      <c r="J651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510" s="72"/>
    </row>
    <row r="6511" spans="1:11" x14ac:dyDescent="0.3">
      <c r="A6511" t="s">
        <v>14</v>
      </c>
      <c r="B6511" t="s">
        <v>292</v>
      </c>
      <c r="D6511" t="s">
        <v>19</v>
      </c>
      <c r="E6511" t="s">
        <v>114</v>
      </c>
      <c r="F6511">
        <v>35</v>
      </c>
      <c r="G6511" s="71" t="str">
        <f>VLOOKUP(Table1[[#This Row],[Week]],MonthWeek,3,FALSE)</f>
        <v>Sep</v>
      </c>
      <c r="H6511" s="72">
        <v>0.05</v>
      </c>
      <c r="I6511" s="73">
        <f>VLOOKUP(Table1[[#This Row],[Week]],WeekDays,2,FALSE)*Table1[[#This Row],[%]]*0.875</f>
        <v>0.21875</v>
      </c>
      <c r="J651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511" s="72"/>
    </row>
    <row r="6512" spans="1:11" x14ac:dyDescent="0.3">
      <c r="A6512" t="s">
        <v>14</v>
      </c>
      <c r="B6512" t="s">
        <v>292</v>
      </c>
      <c r="D6512" t="s">
        <v>19</v>
      </c>
      <c r="E6512" t="s">
        <v>114</v>
      </c>
      <c r="F6512">
        <v>36</v>
      </c>
      <c r="G6512" s="71" t="str">
        <f>VLOOKUP(Table1[[#This Row],[Week]],MonthWeek,3,FALSE)</f>
        <v>Sep</v>
      </c>
      <c r="H6512" s="72">
        <v>0.05</v>
      </c>
      <c r="I6512" s="73">
        <f>VLOOKUP(Table1[[#This Row],[Week]],WeekDays,2,FALSE)*Table1[[#This Row],[%]]*0.875</f>
        <v>0.21875</v>
      </c>
      <c r="J651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512" s="72"/>
    </row>
    <row r="6513" spans="1:11" x14ac:dyDescent="0.3">
      <c r="A6513" t="s">
        <v>14</v>
      </c>
      <c r="B6513" t="s">
        <v>292</v>
      </c>
      <c r="D6513" t="s">
        <v>19</v>
      </c>
      <c r="E6513" t="s">
        <v>114</v>
      </c>
      <c r="F6513">
        <v>37</v>
      </c>
      <c r="G6513" s="71" t="str">
        <f>VLOOKUP(Table1[[#This Row],[Week]],MonthWeek,3,FALSE)</f>
        <v>Sep</v>
      </c>
      <c r="H6513" s="72">
        <v>0.05</v>
      </c>
      <c r="I6513" s="73">
        <f>VLOOKUP(Table1[[#This Row],[Week]],WeekDays,2,FALSE)*Table1[[#This Row],[%]]*0.875</f>
        <v>0.21875</v>
      </c>
      <c r="J651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513" s="72"/>
    </row>
    <row r="6514" spans="1:11" x14ac:dyDescent="0.3">
      <c r="A6514" t="s">
        <v>14</v>
      </c>
      <c r="B6514" t="s">
        <v>105</v>
      </c>
      <c r="D6514" t="s">
        <v>19</v>
      </c>
      <c r="E6514" t="s">
        <v>51</v>
      </c>
      <c r="F6514">
        <v>34</v>
      </c>
      <c r="G6514" s="71" t="str">
        <f>VLOOKUP(Table1[[#This Row],[Week]],MonthWeek,3,FALSE)</f>
        <v>Aug</v>
      </c>
      <c r="H6514" s="72">
        <v>0.4</v>
      </c>
      <c r="I6514" s="73">
        <f>VLOOKUP(Table1[[#This Row],[Week]],WeekDays,2,FALSE)*Table1[[#This Row],[%]]*0.875</f>
        <v>1.75</v>
      </c>
      <c r="J651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514" s="72"/>
    </row>
    <row r="6515" spans="1:11" x14ac:dyDescent="0.3">
      <c r="A6515" t="s">
        <v>14</v>
      </c>
      <c r="B6515" t="s">
        <v>105</v>
      </c>
      <c r="D6515" t="s">
        <v>19</v>
      </c>
      <c r="E6515" t="s">
        <v>51</v>
      </c>
      <c r="F6515">
        <v>35</v>
      </c>
      <c r="G6515" s="71" t="str">
        <f>VLOOKUP(Table1[[#This Row],[Week]],MonthWeek,3,FALSE)</f>
        <v>Sep</v>
      </c>
      <c r="H6515" s="72">
        <v>0.5</v>
      </c>
      <c r="I6515" s="73">
        <f>VLOOKUP(Table1[[#This Row],[Week]],WeekDays,2,FALSE)*Table1[[#This Row],[%]]*0.875</f>
        <v>2.1875</v>
      </c>
      <c r="J651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15" s="72"/>
    </row>
    <row r="6516" spans="1:11" x14ac:dyDescent="0.3">
      <c r="A6516" t="s">
        <v>14</v>
      </c>
      <c r="B6516" t="s">
        <v>105</v>
      </c>
      <c r="D6516" t="s">
        <v>19</v>
      </c>
      <c r="E6516" t="s">
        <v>51</v>
      </c>
      <c r="F6516">
        <v>36</v>
      </c>
      <c r="G6516" s="71" t="str">
        <f>VLOOKUP(Table1[[#This Row],[Week]],MonthWeek,3,FALSE)</f>
        <v>Sep</v>
      </c>
      <c r="H6516" s="72">
        <v>0.5</v>
      </c>
      <c r="I6516" s="73">
        <f>VLOOKUP(Table1[[#This Row],[Week]],WeekDays,2,FALSE)*Table1[[#This Row],[%]]*0.875</f>
        <v>2.1875</v>
      </c>
      <c r="J651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16" s="72"/>
    </row>
    <row r="6517" spans="1:11" x14ac:dyDescent="0.3">
      <c r="A6517" t="s">
        <v>14</v>
      </c>
      <c r="B6517" t="s">
        <v>105</v>
      </c>
      <c r="D6517" t="s">
        <v>19</v>
      </c>
      <c r="E6517" t="s">
        <v>51</v>
      </c>
      <c r="F6517">
        <v>37</v>
      </c>
      <c r="G6517" s="71" t="str">
        <f>VLOOKUP(Table1[[#This Row],[Week]],MonthWeek,3,FALSE)</f>
        <v>Sep</v>
      </c>
      <c r="H6517" s="72">
        <v>0.5</v>
      </c>
      <c r="I6517" s="73">
        <f>VLOOKUP(Table1[[#This Row],[Week]],WeekDays,2,FALSE)*Table1[[#This Row],[%]]*0.875</f>
        <v>2.1875</v>
      </c>
      <c r="J651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17" s="72"/>
    </row>
    <row r="6518" spans="1:11" x14ac:dyDescent="0.3">
      <c r="A6518" t="s">
        <v>14</v>
      </c>
      <c r="B6518" t="s">
        <v>105</v>
      </c>
      <c r="D6518" t="s">
        <v>19</v>
      </c>
      <c r="E6518" t="s">
        <v>102</v>
      </c>
      <c r="F6518">
        <v>34</v>
      </c>
      <c r="G6518" s="71" t="str">
        <f>VLOOKUP(Table1[[#This Row],[Week]],MonthWeek,3,FALSE)</f>
        <v>Aug</v>
      </c>
      <c r="H6518" s="72">
        <v>0.4</v>
      </c>
      <c r="I6518" s="73">
        <f>VLOOKUP(Table1[[#This Row],[Week]],WeekDays,2,FALSE)*Table1[[#This Row],[%]]*0.875</f>
        <v>1.75</v>
      </c>
      <c r="J651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518" s="72"/>
    </row>
    <row r="6519" spans="1:11" x14ac:dyDescent="0.3">
      <c r="A6519" t="s">
        <v>14</v>
      </c>
      <c r="B6519" t="s">
        <v>105</v>
      </c>
      <c r="D6519" t="s">
        <v>19</v>
      </c>
      <c r="E6519" t="s">
        <v>102</v>
      </c>
      <c r="F6519">
        <v>35</v>
      </c>
      <c r="G6519" s="71" t="str">
        <f>VLOOKUP(Table1[[#This Row],[Week]],MonthWeek,3,FALSE)</f>
        <v>Sep</v>
      </c>
      <c r="H6519" s="72">
        <v>0.3</v>
      </c>
      <c r="I6519" s="73">
        <f>VLOOKUP(Table1[[#This Row],[Week]],WeekDays,2,FALSE)*Table1[[#This Row],[%]]*0.875</f>
        <v>1.3125</v>
      </c>
      <c r="J651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19" s="72"/>
    </row>
    <row r="6520" spans="1:11" x14ac:dyDescent="0.3">
      <c r="A6520" t="s">
        <v>14</v>
      </c>
      <c r="B6520" t="s">
        <v>105</v>
      </c>
      <c r="D6520" t="s">
        <v>19</v>
      </c>
      <c r="E6520" t="s">
        <v>102</v>
      </c>
      <c r="F6520">
        <v>36</v>
      </c>
      <c r="G6520" s="71" t="str">
        <f>VLOOKUP(Table1[[#This Row],[Week]],MonthWeek,3,FALSE)</f>
        <v>Sep</v>
      </c>
      <c r="H6520" s="72">
        <v>0.4</v>
      </c>
      <c r="I6520" s="73">
        <f>VLOOKUP(Table1[[#This Row],[Week]],WeekDays,2,FALSE)*Table1[[#This Row],[%]]*0.875</f>
        <v>1.75</v>
      </c>
      <c r="J652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520" s="72"/>
    </row>
    <row r="6521" spans="1:11" x14ac:dyDescent="0.3">
      <c r="A6521" t="s">
        <v>14</v>
      </c>
      <c r="B6521" t="s">
        <v>105</v>
      </c>
      <c r="D6521" t="s">
        <v>19</v>
      </c>
      <c r="E6521" t="s">
        <v>102</v>
      </c>
      <c r="F6521">
        <v>37</v>
      </c>
      <c r="G6521" s="71" t="str">
        <f>VLOOKUP(Table1[[#This Row],[Week]],MonthWeek,3,FALSE)</f>
        <v>Sep</v>
      </c>
      <c r="H6521" s="72">
        <v>0.4</v>
      </c>
      <c r="I6521" s="73">
        <f>VLOOKUP(Table1[[#This Row],[Week]],WeekDays,2,FALSE)*Table1[[#This Row],[%]]*0.875</f>
        <v>1.75</v>
      </c>
      <c r="J652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521" s="72"/>
    </row>
    <row r="6522" spans="1:11" x14ac:dyDescent="0.3">
      <c r="A6522" t="s">
        <v>14</v>
      </c>
      <c r="B6522" t="s">
        <v>105</v>
      </c>
      <c r="D6522" t="s">
        <v>15</v>
      </c>
      <c r="E6522" t="s">
        <v>124</v>
      </c>
      <c r="F6522">
        <v>34</v>
      </c>
      <c r="G6522" s="71" t="str">
        <f>VLOOKUP(Table1[[#This Row],[Week]],MonthWeek,3,FALSE)</f>
        <v>Aug</v>
      </c>
      <c r="H6522" s="72">
        <v>0.5</v>
      </c>
      <c r="I6522" s="73">
        <f>VLOOKUP(Table1[[#This Row],[Week]],WeekDays,2,FALSE)*Table1[[#This Row],[%]]*0.875</f>
        <v>2.1875</v>
      </c>
      <c r="J652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22" s="72"/>
    </row>
    <row r="6523" spans="1:11" x14ac:dyDescent="0.3">
      <c r="A6523" t="s">
        <v>14</v>
      </c>
      <c r="B6523" t="s">
        <v>105</v>
      </c>
      <c r="D6523" t="s">
        <v>15</v>
      </c>
      <c r="E6523" t="s">
        <v>124</v>
      </c>
      <c r="F6523">
        <v>35</v>
      </c>
      <c r="G6523" s="71" t="str">
        <f>VLOOKUP(Table1[[#This Row],[Week]],MonthWeek,3,FALSE)</f>
        <v>Sep</v>
      </c>
      <c r="H6523" s="72">
        <v>0.5</v>
      </c>
      <c r="I6523" s="73">
        <f>VLOOKUP(Table1[[#This Row],[Week]],WeekDays,2,FALSE)*Table1[[#This Row],[%]]*0.875</f>
        <v>2.1875</v>
      </c>
      <c r="J652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23" s="72"/>
    </row>
    <row r="6524" spans="1:11" x14ac:dyDescent="0.3">
      <c r="A6524" t="s">
        <v>14</v>
      </c>
      <c r="B6524" t="s">
        <v>105</v>
      </c>
      <c r="D6524" t="s">
        <v>15</v>
      </c>
      <c r="E6524" t="s">
        <v>124</v>
      </c>
      <c r="F6524">
        <v>36</v>
      </c>
      <c r="G6524" s="71" t="str">
        <f>VLOOKUP(Table1[[#This Row],[Week]],MonthWeek,3,FALSE)</f>
        <v>Sep</v>
      </c>
      <c r="H6524" s="72">
        <v>0.5</v>
      </c>
      <c r="I6524" s="73">
        <f>VLOOKUP(Table1[[#This Row],[Week]],WeekDays,2,FALSE)*Table1[[#This Row],[%]]*0.875</f>
        <v>2.1875</v>
      </c>
      <c r="J652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24" s="72"/>
    </row>
    <row r="6525" spans="1:11" x14ac:dyDescent="0.3">
      <c r="A6525" t="s">
        <v>14</v>
      </c>
      <c r="B6525" t="s">
        <v>105</v>
      </c>
      <c r="D6525" t="s">
        <v>15</v>
      </c>
      <c r="E6525" t="s">
        <v>124</v>
      </c>
      <c r="F6525">
        <v>37</v>
      </c>
      <c r="G6525" s="71" t="str">
        <f>VLOOKUP(Table1[[#This Row],[Week]],MonthWeek,3,FALSE)</f>
        <v>Sep</v>
      </c>
      <c r="H6525" s="72">
        <v>0.5</v>
      </c>
      <c r="I6525" s="73">
        <f>VLOOKUP(Table1[[#This Row],[Week]],WeekDays,2,FALSE)*Table1[[#This Row],[%]]*0.875</f>
        <v>2.1875</v>
      </c>
      <c r="J652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25" s="72"/>
    </row>
    <row r="6526" spans="1:11" x14ac:dyDescent="0.3">
      <c r="A6526" t="s">
        <v>14</v>
      </c>
      <c r="B6526" t="s">
        <v>105</v>
      </c>
      <c r="D6526" t="s">
        <v>15</v>
      </c>
      <c r="E6526" t="s">
        <v>132</v>
      </c>
      <c r="F6526">
        <v>34</v>
      </c>
      <c r="G6526" s="71" t="str">
        <f>VLOOKUP(Table1[[#This Row],[Week]],MonthWeek,3,FALSE)</f>
        <v>Aug</v>
      </c>
      <c r="H6526" s="72">
        <v>0.5</v>
      </c>
      <c r="I6526" s="73">
        <f>VLOOKUP(Table1[[#This Row],[Week]],WeekDays,2,FALSE)*Table1[[#This Row],[%]]*0.875</f>
        <v>2.1875</v>
      </c>
      <c r="J652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526" s="72"/>
    </row>
    <row r="6527" spans="1:11" x14ac:dyDescent="0.3">
      <c r="A6527" t="s">
        <v>14</v>
      </c>
      <c r="B6527" t="s">
        <v>105</v>
      </c>
      <c r="D6527" t="s">
        <v>15</v>
      </c>
      <c r="E6527" t="s">
        <v>132</v>
      </c>
      <c r="F6527">
        <v>35</v>
      </c>
      <c r="G6527" s="71" t="str">
        <f>VLOOKUP(Table1[[#This Row],[Week]],MonthWeek,3,FALSE)</f>
        <v>Sep</v>
      </c>
      <c r="H6527" s="72">
        <v>0.5</v>
      </c>
      <c r="I6527" s="73">
        <f>VLOOKUP(Table1[[#This Row],[Week]],WeekDays,2,FALSE)*Table1[[#This Row],[%]]*0.875</f>
        <v>2.1875</v>
      </c>
      <c r="J652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527" s="72"/>
    </row>
    <row r="6528" spans="1:11" x14ac:dyDescent="0.3">
      <c r="A6528" t="s">
        <v>14</v>
      </c>
      <c r="B6528" t="s">
        <v>105</v>
      </c>
      <c r="D6528" t="s">
        <v>15</v>
      </c>
      <c r="E6528" t="s">
        <v>132</v>
      </c>
      <c r="F6528">
        <v>36</v>
      </c>
      <c r="G6528" s="71" t="str">
        <f>VLOOKUP(Table1[[#This Row],[Week]],MonthWeek,3,FALSE)</f>
        <v>Sep</v>
      </c>
      <c r="H6528" s="72">
        <v>0.5</v>
      </c>
      <c r="I6528" s="73">
        <f>VLOOKUP(Table1[[#This Row],[Week]],WeekDays,2,FALSE)*Table1[[#This Row],[%]]*0.875</f>
        <v>2.1875</v>
      </c>
      <c r="J652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528" s="72"/>
    </row>
    <row r="6529" spans="1:11" x14ac:dyDescent="0.3">
      <c r="A6529" t="s">
        <v>14</v>
      </c>
      <c r="B6529" t="s">
        <v>105</v>
      </c>
      <c r="D6529" t="s">
        <v>15</v>
      </c>
      <c r="E6529" t="s">
        <v>132</v>
      </c>
      <c r="F6529">
        <v>37</v>
      </c>
      <c r="G6529" s="71" t="str">
        <f>VLOOKUP(Table1[[#This Row],[Week]],MonthWeek,3,FALSE)</f>
        <v>Sep</v>
      </c>
      <c r="H6529" s="72">
        <v>0.5</v>
      </c>
      <c r="I6529" s="73">
        <f>VLOOKUP(Table1[[#This Row],[Week]],WeekDays,2,FALSE)*Table1[[#This Row],[%]]*0.875</f>
        <v>2.1875</v>
      </c>
      <c r="J652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157.5</v>
      </c>
      <c r="K6529" s="72"/>
    </row>
    <row r="6530" spans="1:11" x14ac:dyDescent="0.3">
      <c r="A6530" t="s">
        <v>14</v>
      </c>
      <c r="B6530" t="s">
        <v>105</v>
      </c>
      <c r="D6530" t="s">
        <v>15</v>
      </c>
      <c r="E6530" t="s">
        <v>274</v>
      </c>
      <c r="F6530">
        <v>34</v>
      </c>
      <c r="G6530" s="71" t="str">
        <f>VLOOKUP(Table1[[#This Row],[Week]],MonthWeek,3,FALSE)</f>
        <v>Aug</v>
      </c>
      <c r="H6530" s="72">
        <v>1</v>
      </c>
      <c r="I6530" s="73">
        <f>VLOOKUP(Table1[[#This Row],[Week]],WeekDays,2,FALSE)*Table1[[#This Row],[%]]*0.875</f>
        <v>4.375</v>
      </c>
      <c r="J653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530" s="72"/>
    </row>
    <row r="6531" spans="1:11" x14ac:dyDescent="0.3">
      <c r="A6531" t="s">
        <v>14</v>
      </c>
      <c r="B6531" t="s">
        <v>105</v>
      </c>
      <c r="D6531" t="s">
        <v>15</v>
      </c>
      <c r="E6531" t="s">
        <v>274</v>
      </c>
      <c r="F6531">
        <v>35</v>
      </c>
      <c r="G6531" s="71" t="str">
        <f>VLOOKUP(Table1[[#This Row],[Week]],MonthWeek,3,FALSE)</f>
        <v>Sep</v>
      </c>
      <c r="H6531" s="72">
        <v>1</v>
      </c>
      <c r="I6531" s="73">
        <f>VLOOKUP(Table1[[#This Row],[Week]],WeekDays,2,FALSE)*Table1[[#This Row],[%]]*0.875</f>
        <v>4.375</v>
      </c>
      <c r="J653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531" s="72"/>
    </row>
    <row r="6532" spans="1:11" x14ac:dyDescent="0.3">
      <c r="A6532" t="s">
        <v>14</v>
      </c>
      <c r="B6532" t="s">
        <v>105</v>
      </c>
      <c r="D6532" t="s">
        <v>15</v>
      </c>
      <c r="E6532" t="s">
        <v>274</v>
      </c>
      <c r="F6532">
        <v>36</v>
      </c>
      <c r="G6532" s="71" t="str">
        <f>VLOOKUP(Table1[[#This Row],[Week]],MonthWeek,3,FALSE)</f>
        <v>Sep</v>
      </c>
      <c r="H6532" s="72">
        <v>1</v>
      </c>
      <c r="I6532" s="73">
        <f>VLOOKUP(Table1[[#This Row],[Week]],WeekDays,2,FALSE)*Table1[[#This Row],[%]]*0.875</f>
        <v>4.375</v>
      </c>
      <c r="J653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532" s="72"/>
    </row>
    <row r="6533" spans="1:11" x14ac:dyDescent="0.3">
      <c r="A6533" t="s">
        <v>14</v>
      </c>
      <c r="B6533" t="s">
        <v>105</v>
      </c>
      <c r="D6533" t="s">
        <v>15</v>
      </c>
      <c r="E6533" t="s">
        <v>274</v>
      </c>
      <c r="F6533">
        <v>37</v>
      </c>
      <c r="G6533" s="71" t="str">
        <f>VLOOKUP(Table1[[#This Row],[Week]],MonthWeek,3,FALSE)</f>
        <v>Sep</v>
      </c>
      <c r="H6533" s="72">
        <v>1</v>
      </c>
      <c r="I6533" s="73">
        <f>VLOOKUP(Table1[[#This Row],[Week]],WeekDays,2,FALSE)*Table1[[#This Row],[%]]*0.875</f>
        <v>4.375</v>
      </c>
      <c r="J653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350</v>
      </c>
      <c r="K6533" s="72"/>
    </row>
    <row r="6534" spans="1:11" x14ac:dyDescent="0.3">
      <c r="A6534" t="s">
        <v>14</v>
      </c>
      <c r="B6534" t="s">
        <v>105</v>
      </c>
      <c r="D6534" t="s">
        <v>15</v>
      </c>
      <c r="E6534" t="s">
        <v>275</v>
      </c>
      <c r="F6534">
        <v>34</v>
      </c>
      <c r="G6534" s="71" t="str">
        <f>VLOOKUP(Table1[[#This Row],[Week]],MonthWeek,3,FALSE)</f>
        <v>Aug</v>
      </c>
      <c r="H6534" s="72">
        <v>1</v>
      </c>
      <c r="I6534" s="73">
        <f>VLOOKUP(Table1[[#This Row],[Week]],WeekDays,2,FALSE)*Table1[[#This Row],[%]]*0.875</f>
        <v>4.375</v>
      </c>
      <c r="J653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534" s="72"/>
    </row>
    <row r="6535" spans="1:11" x14ac:dyDescent="0.3">
      <c r="A6535" t="s">
        <v>14</v>
      </c>
      <c r="B6535" t="s">
        <v>105</v>
      </c>
      <c r="D6535" t="s">
        <v>15</v>
      </c>
      <c r="E6535" t="s">
        <v>275</v>
      </c>
      <c r="F6535">
        <v>35</v>
      </c>
      <c r="G6535" s="71" t="str">
        <f>VLOOKUP(Table1[[#This Row],[Week]],MonthWeek,3,FALSE)</f>
        <v>Sep</v>
      </c>
      <c r="H6535" s="72">
        <v>1</v>
      </c>
      <c r="I6535" s="73">
        <f>VLOOKUP(Table1[[#This Row],[Week]],WeekDays,2,FALSE)*Table1[[#This Row],[%]]*0.875</f>
        <v>4.375</v>
      </c>
      <c r="J653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535" s="72"/>
    </row>
    <row r="6536" spans="1:11" x14ac:dyDescent="0.3">
      <c r="A6536" t="s">
        <v>14</v>
      </c>
      <c r="B6536" t="s">
        <v>105</v>
      </c>
      <c r="D6536" t="s">
        <v>15</v>
      </c>
      <c r="E6536" t="s">
        <v>275</v>
      </c>
      <c r="F6536">
        <v>36</v>
      </c>
      <c r="G6536" s="71" t="str">
        <f>VLOOKUP(Table1[[#This Row],[Week]],MonthWeek,3,FALSE)</f>
        <v>Sep</v>
      </c>
      <c r="H6536" s="72">
        <v>1</v>
      </c>
      <c r="I6536" s="73">
        <f>VLOOKUP(Table1[[#This Row],[Week]],WeekDays,2,FALSE)*Table1[[#This Row],[%]]*0.875</f>
        <v>4.375</v>
      </c>
      <c r="J653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536" s="72"/>
    </row>
    <row r="6537" spans="1:11" x14ac:dyDescent="0.3">
      <c r="A6537" t="s">
        <v>14</v>
      </c>
      <c r="B6537" t="s">
        <v>105</v>
      </c>
      <c r="D6537" t="s">
        <v>15</v>
      </c>
      <c r="E6537" t="s">
        <v>275</v>
      </c>
      <c r="F6537">
        <v>37</v>
      </c>
      <c r="G6537" s="71" t="str">
        <f>VLOOKUP(Table1[[#This Row],[Week]],MonthWeek,3,FALSE)</f>
        <v>Sep</v>
      </c>
      <c r="H6537" s="72">
        <v>1</v>
      </c>
      <c r="I6537" s="73">
        <f>VLOOKUP(Table1[[#This Row],[Week]],WeekDays,2,FALSE)*Table1[[#This Row],[%]]*0.875</f>
        <v>4.375</v>
      </c>
      <c r="J653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315</v>
      </c>
      <c r="K6537" s="72"/>
    </row>
    <row r="6538" spans="1:11" x14ac:dyDescent="0.3">
      <c r="A6538" t="s">
        <v>14</v>
      </c>
      <c r="B6538" t="s">
        <v>105</v>
      </c>
      <c r="D6538" t="s">
        <v>15</v>
      </c>
      <c r="E6538" t="s">
        <v>277</v>
      </c>
      <c r="F6538">
        <v>34</v>
      </c>
      <c r="G6538" s="71" t="str">
        <f>VLOOKUP(Table1[[#This Row],[Week]],MonthWeek,3,FALSE)</f>
        <v>Aug</v>
      </c>
      <c r="H6538" s="72">
        <v>1</v>
      </c>
      <c r="I6538" s="73">
        <f>VLOOKUP(Table1[[#This Row],[Week]],WeekDays,2,FALSE)*Table1[[#This Row],[%]]*0.875</f>
        <v>4.375</v>
      </c>
      <c r="J653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538" s="72"/>
    </row>
    <row r="6539" spans="1:11" x14ac:dyDescent="0.3">
      <c r="A6539" t="s">
        <v>14</v>
      </c>
      <c r="B6539" t="s">
        <v>105</v>
      </c>
      <c r="D6539" t="s">
        <v>15</v>
      </c>
      <c r="E6539" t="s">
        <v>277</v>
      </c>
      <c r="F6539">
        <v>35</v>
      </c>
      <c r="G6539" s="71" t="str">
        <f>VLOOKUP(Table1[[#This Row],[Week]],MonthWeek,3,FALSE)</f>
        <v>Sep</v>
      </c>
      <c r="H6539" s="72">
        <v>1</v>
      </c>
      <c r="I6539" s="73">
        <f>VLOOKUP(Table1[[#This Row],[Week]],WeekDays,2,FALSE)*Table1[[#This Row],[%]]*0.875</f>
        <v>4.375</v>
      </c>
      <c r="J653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539" s="72"/>
    </row>
    <row r="6540" spans="1:11" x14ac:dyDescent="0.3">
      <c r="A6540" t="s">
        <v>14</v>
      </c>
      <c r="B6540" t="s">
        <v>105</v>
      </c>
      <c r="D6540" t="s">
        <v>15</v>
      </c>
      <c r="E6540" t="s">
        <v>277</v>
      </c>
      <c r="F6540">
        <v>36</v>
      </c>
      <c r="G6540" s="71" t="str">
        <f>VLOOKUP(Table1[[#This Row],[Week]],MonthWeek,3,FALSE)</f>
        <v>Sep</v>
      </c>
      <c r="H6540" s="72">
        <v>1</v>
      </c>
      <c r="I6540" s="73">
        <f>VLOOKUP(Table1[[#This Row],[Week]],WeekDays,2,FALSE)*Table1[[#This Row],[%]]*0.875</f>
        <v>4.375</v>
      </c>
      <c r="J654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540" s="72"/>
    </row>
    <row r="6541" spans="1:11" x14ac:dyDescent="0.3">
      <c r="A6541" t="s">
        <v>14</v>
      </c>
      <c r="B6541" t="s">
        <v>105</v>
      </c>
      <c r="D6541" t="s">
        <v>15</v>
      </c>
      <c r="E6541" t="s">
        <v>277</v>
      </c>
      <c r="F6541">
        <v>37</v>
      </c>
      <c r="G6541" s="71" t="str">
        <f>VLOOKUP(Table1[[#This Row],[Week]],MonthWeek,3,FALSE)</f>
        <v>Sep</v>
      </c>
      <c r="H6541" s="72">
        <v>1</v>
      </c>
      <c r="I6541" s="73">
        <f>VLOOKUP(Table1[[#This Row],[Week]],WeekDays,2,FALSE)*Table1[[#This Row],[%]]*0.875</f>
        <v>4.375</v>
      </c>
      <c r="J654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280</v>
      </c>
      <c r="K6541" s="72"/>
    </row>
    <row r="6542" spans="1:11" x14ac:dyDescent="0.3">
      <c r="A6542" t="s">
        <v>14</v>
      </c>
      <c r="B6542" t="s">
        <v>284</v>
      </c>
      <c r="D6542" t="s">
        <v>15</v>
      </c>
      <c r="E6542" t="s">
        <v>276</v>
      </c>
      <c r="F6542">
        <v>34</v>
      </c>
      <c r="G6542" s="71" t="str">
        <f>VLOOKUP(Table1[[#This Row],[Week]],MonthWeek,3,FALSE)</f>
        <v>Aug</v>
      </c>
      <c r="H6542" s="72">
        <v>0.25</v>
      </c>
      <c r="I6542" s="73">
        <f>VLOOKUP(Table1[[#This Row],[Week]],WeekDays,2,FALSE)*Table1[[#This Row],[%]]*0.875</f>
        <v>1.09375</v>
      </c>
      <c r="J654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542" s="72"/>
    </row>
    <row r="6543" spans="1:11" x14ac:dyDescent="0.3">
      <c r="A6543" t="s">
        <v>14</v>
      </c>
      <c r="B6543" t="s">
        <v>284</v>
      </c>
      <c r="D6543" t="s">
        <v>15</v>
      </c>
      <c r="E6543" t="s">
        <v>276</v>
      </c>
      <c r="F6543">
        <v>35</v>
      </c>
      <c r="G6543" s="71" t="str">
        <f>VLOOKUP(Table1[[#This Row],[Week]],MonthWeek,3,FALSE)</f>
        <v>Sep</v>
      </c>
      <c r="H6543" s="72">
        <v>0.25</v>
      </c>
      <c r="I6543" s="73">
        <f>VLOOKUP(Table1[[#This Row],[Week]],WeekDays,2,FALSE)*Table1[[#This Row],[%]]*0.875</f>
        <v>1.09375</v>
      </c>
      <c r="J654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543" s="72"/>
    </row>
    <row r="6544" spans="1:11" x14ac:dyDescent="0.3">
      <c r="A6544" t="s">
        <v>14</v>
      </c>
      <c r="B6544" t="s">
        <v>284</v>
      </c>
      <c r="D6544" t="s">
        <v>15</v>
      </c>
      <c r="E6544" t="s">
        <v>276</v>
      </c>
      <c r="F6544">
        <v>36</v>
      </c>
      <c r="G6544" s="71" t="str">
        <f>VLOOKUP(Table1[[#This Row],[Week]],MonthWeek,3,FALSE)</f>
        <v>Sep</v>
      </c>
      <c r="H6544" s="72">
        <v>0.25</v>
      </c>
      <c r="I6544" s="73">
        <f>VLOOKUP(Table1[[#This Row],[Week]],WeekDays,2,FALSE)*Table1[[#This Row],[%]]*0.875</f>
        <v>1.09375</v>
      </c>
      <c r="J654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544" s="72"/>
    </row>
    <row r="6545" spans="1:11" x14ac:dyDescent="0.3">
      <c r="A6545" t="s">
        <v>14</v>
      </c>
      <c r="B6545" t="s">
        <v>284</v>
      </c>
      <c r="D6545" t="s">
        <v>15</v>
      </c>
      <c r="E6545" t="s">
        <v>276</v>
      </c>
      <c r="F6545">
        <v>37</v>
      </c>
      <c r="G6545" s="71" t="str">
        <f>VLOOKUP(Table1[[#This Row],[Week]],MonthWeek,3,FALSE)</f>
        <v>Sep</v>
      </c>
      <c r="H6545" s="72">
        <v>0.25</v>
      </c>
      <c r="I6545" s="73">
        <f>VLOOKUP(Table1[[#This Row],[Week]],WeekDays,2,FALSE)*Table1[[#This Row],[%]]*0.875</f>
        <v>1.09375</v>
      </c>
      <c r="J654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87.5</v>
      </c>
      <c r="K6545" s="72"/>
    </row>
    <row r="6546" spans="1:11" x14ac:dyDescent="0.3">
      <c r="A6546" t="s">
        <v>14</v>
      </c>
      <c r="B6546" t="s">
        <v>105</v>
      </c>
      <c r="D6546" t="s">
        <v>17</v>
      </c>
      <c r="E6546" t="s">
        <v>62</v>
      </c>
      <c r="F6546">
        <v>34</v>
      </c>
      <c r="G6546" s="71" t="str">
        <f>VLOOKUP(Table1[[#This Row],[Week]],MonthWeek,3,FALSE)</f>
        <v>Aug</v>
      </c>
      <c r="H6546" s="72">
        <v>0.5</v>
      </c>
      <c r="I6546" s="73">
        <f>VLOOKUP(Table1[[#This Row],[Week]],WeekDays,2,FALSE)*Table1[[#This Row],[%]]*0.875</f>
        <v>2.1875</v>
      </c>
      <c r="J654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546" s="72"/>
    </row>
    <row r="6547" spans="1:11" x14ac:dyDescent="0.3">
      <c r="A6547" t="s">
        <v>14</v>
      </c>
      <c r="B6547" t="s">
        <v>105</v>
      </c>
      <c r="D6547" t="s">
        <v>17</v>
      </c>
      <c r="E6547" t="s">
        <v>62</v>
      </c>
      <c r="F6547">
        <v>35</v>
      </c>
      <c r="G6547" s="71" t="str">
        <f>VLOOKUP(Table1[[#This Row],[Week]],MonthWeek,3,FALSE)</f>
        <v>Sep</v>
      </c>
      <c r="H6547" s="72">
        <v>0.5</v>
      </c>
      <c r="I6547" s="73">
        <f>VLOOKUP(Table1[[#This Row],[Week]],WeekDays,2,FALSE)*Table1[[#This Row],[%]]*0.875</f>
        <v>2.1875</v>
      </c>
      <c r="J654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547" s="72"/>
    </row>
    <row r="6548" spans="1:11" x14ac:dyDescent="0.3">
      <c r="A6548" t="s">
        <v>14</v>
      </c>
      <c r="B6548" t="s">
        <v>105</v>
      </c>
      <c r="D6548" t="s">
        <v>17</v>
      </c>
      <c r="E6548" t="s">
        <v>62</v>
      </c>
      <c r="F6548">
        <v>36</v>
      </c>
      <c r="G6548" s="71" t="str">
        <f>VLOOKUP(Table1[[#This Row],[Week]],MonthWeek,3,FALSE)</f>
        <v>Sep</v>
      </c>
      <c r="H6548" s="72">
        <v>0.5</v>
      </c>
      <c r="I6548" s="73">
        <f>VLOOKUP(Table1[[#This Row],[Week]],WeekDays,2,FALSE)*Table1[[#This Row],[%]]*0.875</f>
        <v>2.1875</v>
      </c>
      <c r="J654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548" s="72"/>
    </row>
    <row r="6549" spans="1:11" x14ac:dyDescent="0.3">
      <c r="A6549" t="s">
        <v>14</v>
      </c>
      <c r="B6549" t="s">
        <v>105</v>
      </c>
      <c r="D6549" t="s">
        <v>17</v>
      </c>
      <c r="E6549" t="s">
        <v>62</v>
      </c>
      <c r="F6549">
        <v>37</v>
      </c>
      <c r="G6549" s="71" t="str">
        <f>VLOOKUP(Table1[[#This Row],[Week]],MonthWeek,3,FALSE)</f>
        <v>Sep</v>
      </c>
      <c r="H6549" s="72">
        <v>0.5</v>
      </c>
      <c r="I6549" s="73">
        <f>VLOOKUP(Table1[[#This Row],[Week]],WeekDays,2,FALSE)*Table1[[#This Row],[%]]*0.875</f>
        <v>2.1875</v>
      </c>
      <c r="J654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549" s="72"/>
    </row>
    <row r="6550" spans="1:11" x14ac:dyDescent="0.3">
      <c r="A6550" t="s">
        <v>14</v>
      </c>
      <c r="B6550" t="s">
        <v>105</v>
      </c>
      <c r="D6550" t="s">
        <v>17</v>
      </c>
      <c r="E6550" t="s">
        <v>101</v>
      </c>
      <c r="F6550">
        <v>34</v>
      </c>
      <c r="G6550" s="71" t="str">
        <f>VLOOKUP(Table1[[#This Row],[Week]],MonthWeek,3,FALSE)</f>
        <v>Aug</v>
      </c>
      <c r="H6550" s="72">
        <v>0.5</v>
      </c>
      <c r="I6550" s="73">
        <f>VLOOKUP(Table1[[#This Row],[Week]],WeekDays,2,FALSE)*Table1[[#This Row],[%]]*0.875</f>
        <v>2.1875</v>
      </c>
      <c r="J655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550" s="72"/>
    </row>
    <row r="6551" spans="1:11" x14ac:dyDescent="0.3">
      <c r="A6551" t="s">
        <v>14</v>
      </c>
      <c r="B6551" t="s">
        <v>105</v>
      </c>
      <c r="D6551" t="s">
        <v>17</v>
      </c>
      <c r="E6551" t="s">
        <v>101</v>
      </c>
      <c r="F6551">
        <v>35</v>
      </c>
      <c r="G6551" s="71" t="str">
        <f>VLOOKUP(Table1[[#This Row],[Week]],MonthWeek,3,FALSE)</f>
        <v>Sep</v>
      </c>
      <c r="H6551" s="72">
        <v>0.5</v>
      </c>
      <c r="I6551" s="73">
        <f>VLOOKUP(Table1[[#This Row],[Week]],WeekDays,2,FALSE)*Table1[[#This Row],[%]]*0.875</f>
        <v>2.1875</v>
      </c>
      <c r="J655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551" s="72"/>
    </row>
    <row r="6552" spans="1:11" x14ac:dyDescent="0.3">
      <c r="A6552" t="s">
        <v>14</v>
      </c>
      <c r="B6552" t="s">
        <v>105</v>
      </c>
      <c r="D6552" t="s">
        <v>17</v>
      </c>
      <c r="E6552" t="s">
        <v>101</v>
      </c>
      <c r="F6552">
        <v>36</v>
      </c>
      <c r="G6552" s="71" t="str">
        <f>VLOOKUP(Table1[[#This Row],[Week]],MonthWeek,3,FALSE)</f>
        <v>Sep</v>
      </c>
      <c r="H6552" s="72">
        <v>0.5</v>
      </c>
      <c r="I6552" s="73">
        <f>VLOOKUP(Table1[[#This Row],[Week]],WeekDays,2,FALSE)*Table1[[#This Row],[%]]*0.875</f>
        <v>2.1875</v>
      </c>
      <c r="J655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552" s="72"/>
    </row>
    <row r="6553" spans="1:11" x14ac:dyDescent="0.3">
      <c r="A6553" t="s">
        <v>14</v>
      </c>
      <c r="B6553" t="s">
        <v>105</v>
      </c>
      <c r="D6553" t="s">
        <v>17</v>
      </c>
      <c r="E6553" t="s">
        <v>101</v>
      </c>
      <c r="F6553">
        <v>37</v>
      </c>
      <c r="G6553" s="71" t="str">
        <f>VLOOKUP(Table1[[#This Row],[Week]],MonthWeek,3,FALSE)</f>
        <v>Sep</v>
      </c>
      <c r="H6553" s="72">
        <v>0.5</v>
      </c>
      <c r="I6553" s="73">
        <f>VLOOKUP(Table1[[#This Row],[Week]],WeekDays,2,FALSE)*Table1[[#This Row],[%]]*0.875</f>
        <v>2.1875</v>
      </c>
      <c r="J655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140</v>
      </c>
      <c r="K6553" s="72"/>
    </row>
    <row r="6554" spans="1:11" x14ac:dyDescent="0.3">
      <c r="A6554" t="s">
        <v>14</v>
      </c>
      <c r="B6554" t="s">
        <v>105</v>
      </c>
      <c r="D6554" t="s">
        <v>17</v>
      </c>
      <c r="E6554" t="s">
        <v>293</v>
      </c>
      <c r="F6554">
        <v>34</v>
      </c>
      <c r="G6554" s="71" t="str">
        <f>VLOOKUP(Table1[[#This Row],[Week]],MonthWeek,3,FALSE)</f>
        <v>Aug</v>
      </c>
      <c r="H6554" s="72">
        <v>0.75</v>
      </c>
      <c r="I6554" s="73">
        <f>VLOOKUP(Table1[[#This Row],[Week]],WeekDays,2,FALSE)*Table1[[#This Row],[%]]*0.875</f>
        <v>3.28125</v>
      </c>
      <c r="J655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554" s="72"/>
    </row>
    <row r="6555" spans="1:11" x14ac:dyDescent="0.3">
      <c r="A6555" t="s">
        <v>14</v>
      </c>
      <c r="B6555" t="s">
        <v>105</v>
      </c>
      <c r="D6555" t="s">
        <v>17</v>
      </c>
      <c r="E6555" t="s">
        <v>293</v>
      </c>
      <c r="F6555">
        <v>35</v>
      </c>
      <c r="G6555" s="71" t="str">
        <f>VLOOKUP(Table1[[#This Row],[Week]],MonthWeek,3,FALSE)</f>
        <v>Sep</v>
      </c>
      <c r="H6555" s="72">
        <v>0.75</v>
      </c>
      <c r="I6555" s="73">
        <f>VLOOKUP(Table1[[#This Row],[Week]],WeekDays,2,FALSE)*Table1[[#This Row],[%]]*0.875</f>
        <v>3.28125</v>
      </c>
      <c r="J655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555" s="72"/>
    </row>
    <row r="6556" spans="1:11" x14ac:dyDescent="0.3">
      <c r="A6556" t="s">
        <v>14</v>
      </c>
      <c r="B6556" t="s">
        <v>105</v>
      </c>
      <c r="D6556" t="s">
        <v>17</v>
      </c>
      <c r="E6556" t="s">
        <v>293</v>
      </c>
      <c r="F6556">
        <v>36</v>
      </c>
      <c r="G6556" s="71" t="str">
        <f>VLOOKUP(Table1[[#This Row],[Week]],MonthWeek,3,FALSE)</f>
        <v>Sep</v>
      </c>
      <c r="H6556" s="72">
        <v>0.75</v>
      </c>
      <c r="I6556" s="73">
        <f>VLOOKUP(Table1[[#This Row],[Week]],WeekDays,2,FALSE)*Table1[[#This Row],[%]]*0.875</f>
        <v>3.28125</v>
      </c>
      <c r="J655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556" s="72"/>
    </row>
    <row r="6557" spans="1:11" x14ac:dyDescent="0.3">
      <c r="A6557" t="s">
        <v>14</v>
      </c>
      <c r="B6557" t="s">
        <v>105</v>
      </c>
      <c r="D6557" t="s">
        <v>17</v>
      </c>
      <c r="E6557" t="s">
        <v>293</v>
      </c>
      <c r="F6557">
        <v>37</v>
      </c>
      <c r="G6557" s="71" t="str">
        <f>VLOOKUP(Table1[[#This Row],[Week]],MonthWeek,3,FALSE)</f>
        <v>Sep</v>
      </c>
      <c r="H6557" s="72">
        <v>0.75</v>
      </c>
      <c r="I6557" s="73">
        <f>VLOOKUP(Table1[[#This Row],[Week]],WeekDays,2,FALSE)*Table1[[#This Row],[%]]*0.875</f>
        <v>3.28125</v>
      </c>
      <c r="J655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0</v>
      </c>
      <c r="K6557" s="72"/>
    </row>
    <row r="6558" spans="1:11" x14ac:dyDescent="0.3">
      <c r="A6558" t="s">
        <v>14</v>
      </c>
      <c r="B6558" t="s">
        <v>105</v>
      </c>
      <c r="D6558" t="s">
        <v>17</v>
      </c>
      <c r="E6558" t="s">
        <v>113</v>
      </c>
      <c r="F6558">
        <v>34</v>
      </c>
      <c r="G6558" s="71" t="str">
        <f>VLOOKUP(Table1[[#This Row],[Week]],MonthWeek,3,FALSE)</f>
        <v>Aug</v>
      </c>
      <c r="H6558" s="72">
        <v>0.25</v>
      </c>
      <c r="I6558" s="73">
        <f>VLOOKUP(Table1[[#This Row],[Week]],WeekDays,2,FALSE)*Table1[[#This Row],[%]]*0.875</f>
        <v>1.09375</v>
      </c>
      <c r="J655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58" s="72"/>
    </row>
    <row r="6559" spans="1:11" x14ac:dyDescent="0.3">
      <c r="A6559" t="s">
        <v>14</v>
      </c>
      <c r="B6559" t="s">
        <v>105</v>
      </c>
      <c r="D6559" t="s">
        <v>17</v>
      </c>
      <c r="E6559" t="s">
        <v>113</v>
      </c>
      <c r="F6559">
        <v>35</v>
      </c>
      <c r="G6559" s="71" t="str">
        <f>VLOOKUP(Table1[[#This Row],[Week]],MonthWeek,3,FALSE)</f>
        <v>Sep</v>
      </c>
      <c r="H6559" s="72">
        <v>0.25</v>
      </c>
      <c r="I6559" s="73">
        <f>VLOOKUP(Table1[[#This Row],[Week]],WeekDays,2,FALSE)*Table1[[#This Row],[%]]*0.875</f>
        <v>1.09375</v>
      </c>
      <c r="J655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59" s="72"/>
    </row>
    <row r="6560" spans="1:11" x14ac:dyDescent="0.3">
      <c r="A6560" t="s">
        <v>14</v>
      </c>
      <c r="B6560" t="s">
        <v>105</v>
      </c>
      <c r="D6560" t="s">
        <v>17</v>
      </c>
      <c r="E6560" t="s">
        <v>113</v>
      </c>
      <c r="F6560">
        <v>36</v>
      </c>
      <c r="G6560" s="71" t="str">
        <f>VLOOKUP(Table1[[#This Row],[Week]],MonthWeek,3,FALSE)</f>
        <v>Sep</v>
      </c>
      <c r="H6560" s="72">
        <v>0.25</v>
      </c>
      <c r="I6560" s="73">
        <f>VLOOKUP(Table1[[#This Row],[Week]],WeekDays,2,FALSE)*Table1[[#This Row],[%]]*0.875</f>
        <v>1.09375</v>
      </c>
      <c r="J656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60" s="72"/>
    </row>
    <row r="6561" spans="1:11" x14ac:dyDescent="0.3">
      <c r="A6561" t="s">
        <v>14</v>
      </c>
      <c r="B6561" t="s">
        <v>105</v>
      </c>
      <c r="D6561" t="s">
        <v>17</v>
      </c>
      <c r="E6561" t="s">
        <v>113</v>
      </c>
      <c r="F6561">
        <v>37</v>
      </c>
      <c r="G6561" s="71" t="str">
        <f>VLOOKUP(Table1[[#This Row],[Week]],MonthWeek,3,FALSE)</f>
        <v>Sep</v>
      </c>
      <c r="H6561" s="72">
        <v>0.25</v>
      </c>
      <c r="I6561" s="73">
        <f>VLOOKUP(Table1[[#This Row],[Week]],WeekDays,2,FALSE)*Table1[[#This Row],[%]]*0.875</f>
        <v>1.09375</v>
      </c>
      <c r="J656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61" s="72"/>
    </row>
    <row r="6562" spans="1:11" x14ac:dyDescent="0.3">
      <c r="A6562" t="s">
        <v>14</v>
      </c>
      <c r="B6562" t="s">
        <v>284</v>
      </c>
      <c r="D6562" t="s">
        <v>19</v>
      </c>
      <c r="E6562" t="s">
        <v>114</v>
      </c>
      <c r="F6562">
        <v>34</v>
      </c>
      <c r="G6562" s="71" t="str">
        <f>VLOOKUP(Table1[[#This Row],[Week]],MonthWeek,3,FALSE)</f>
        <v>Aug</v>
      </c>
      <c r="H6562" s="72">
        <v>0.4</v>
      </c>
      <c r="I6562" s="73">
        <f>VLOOKUP(Table1[[#This Row],[Week]],WeekDays,2,FALSE)*Table1[[#This Row],[%]]*0.875</f>
        <v>1.75</v>
      </c>
      <c r="J656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562" s="72"/>
    </row>
    <row r="6563" spans="1:11" x14ac:dyDescent="0.3">
      <c r="A6563" t="s">
        <v>14</v>
      </c>
      <c r="B6563" t="s">
        <v>284</v>
      </c>
      <c r="D6563" t="s">
        <v>19</v>
      </c>
      <c r="E6563" t="s">
        <v>114</v>
      </c>
      <c r="F6563">
        <v>35</v>
      </c>
      <c r="G6563" s="71" t="str">
        <f>VLOOKUP(Table1[[#This Row],[Week]],MonthWeek,3,FALSE)</f>
        <v>Sep</v>
      </c>
      <c r="H6563" s="72">
        <v>0.4</v>
      </c>
      <c r="I6563" s="73">
        <f>VLOOKUP(Table1[[#This Row],[Week]],WeekDays,2,FALSE)*Table1[[#This Row],[%]]*0.875</f>
        <v>1.75</v>
      </c>
      <c r="J656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563" s="72"/>
    </row>
    <row r="6564" spans="1:11" x14ac:dyDescent="0.3">
      <c r="A6564" t="s">
        <v>14</v>
      </c>
      <c r="B6564" t="s">
        <v>284</v>
      </c>
      <c r="D6564" t="s">
        <v>19</v>
      </c>
      <c r="E6564" t="s">
        <v>114</v>
      </c>
      <c r="F6564">
        <v>36</v>
      </c>
      <c r="G6564" s="71" t="str">
        <f>VLOOKUP(Table1[[#This Row],[Week]],MonthWeek,3,FALSE)</f>
        <v>Sep</v>
      </c>
      <c r="H6564" s="72">
        <v>0.4</v>
      </c>
      <c r="I6564" s="73">
        <f>VLOOKUP(Table1[[#This Row],[Week]],WeekDays,2,FALSE)*Table1[[#This Row],[%]]*0.875</f>
        <v>1.75</v>
      </c>
      <c r="J656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564" s="72"/>
    </row>
    <row r="6565" spans="1:11" x14ac:dyDescent="0.3">
      <c r="A6565" t="s">
        <v>14</v>
      </c>
      <c r="B6565" t="s">
        <v>284</v>
      </c>
      <c r="D6565" t="s">
        <v>19</v>
      </c>
      <c r="E6565" t="s">
        <v>114</v>
      </c>
      <c r="F6565">
        <v>37</v>
      </c>
      <c r="G6565" s="71" t="str">
        <f>VLOOKUP(Table1[[#This Row],[Week]],MonthWeek,3,FALSE)</f>
        <v>Sep</v>
      </c>
      <c r="H6565" s="72">
        <v>0.4</v>
      </c>
      <c r="I6565" s="73">
        <f>VLOOKUP(Table1[[#This Row],[Week]],WeekDays,2,FALSE)*Table1[[#This Row],[%]]*0.875</f>
        <v>1.75</v>
      </c>
      <c r="J656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126</v>
      </c>
      <c r="K6565" s="72"/>
    </row>
    <row r="6566" spans="1:11" x14ac:dyDescent="0.3">
      <c r="A6566" t="s">
        <v>14</v>
      </c>
      <c r="B6566" t="s">
        <v>284</v>
      </c>
      <c r="D6566" t="s">
        <v>19</v>
      </c>
      <c r="E6566" t="s">
        <v>39</v>
      </c>
      <c r="F6566">
        <v>34</v>
      </c>
      <c r="G6566" s="71" t="str">
        <f>VLOOKUP(Table1[[#This Row],[Week]],MonthWeek,3,FALSE)</f>
        <v>Aug</v>
      </c>
      <c r="H6566" s="72">
        <v>0.3</v>
      </c>
      <c r="I6566" s="73">
        <f>VLOOKUP(Table1[[#This Row],[Week]],WeekDays,2,FALSE)*Table1[[#This Row],[%]]*0.875</f>
        <v>1.3125</v>
      </c>
      <c r="J656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566" s="72"/>
    </row>
    <row r="6567" spans="1:11" x14ac:dyDescent="0.3">
      <c r="A6567" t="s">
        <v>14</v>
      </c>
      <c r="B6567" t="s">
        <v>284</v>
      </c>
      <c r="D6567" t="s">
        <v>19</v>
      </c>
      <c r="E6567" t="s">
        <v>39</v>
      </c>
      <c r="F6567">
        <v>35</v>
      </c>
      <c r="G6567" s="71" t="str">
        <f>VLOOKUP(Table1[[#This Row],[Week]],MonthWeek,3,FALSE)</f>
        <v>Sep</v>
      </c>
      <c r="H6567" s="72">
        <v>0.3</v>
      </c>
      <c r="I6567" s="73">
        <f>VLOOKUP(Table1[[#This Row],[Week]],WeekDays,2,FALSE)*Table1[[#This Row],[%]]*0.875</f>
        <v>1.3125</v>
      </c>
      <c r="J656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567" s="72"/>
    </row>
    <row r="6568" spans="1:11" x14ac:dyDescent="0.3">
      <c r="A6568" t="s">
        <v>14</v>
      </c>
      <c r="B6568" t="s">
        <v>284</v>
      </c>
      <c r="D6568" t="s">
        <v>19</v>
      </c>
      <c r="E6568" t="s">
        <v>39</v>
      </c>
      <c r="F6568">
        <v>36</v>
      </c>
      <c r="G6568" s="71" t="str">
        <f>VLOOKUP(Table1[[#This Row],[Week]],MonthWeek,3,FALSE)</f>
        <v>Sep</v>
      </c>
      <c r="H6568" s="72">
        <v>0.3</v>
      </c>
      <c r="I6568" s="73">
        <f>VLOOKUP(Table1[[#This Row],[Week]],WeekDays,2,FALSE)*Table1[[#This Row],[%]]*0.875</f>
        <v>1.3125</v>
      </c>
      <c r="J656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568" s="72"/>
    </row>
    <row r="6569" spans="1:11" x14ac:dyDescent="0.3">
      <c r="A6569" t="s">
        <v>14</v>
      </c>
      <c r="B6569" t="s">
        <v>284</v>
      </c>
      <c r="D6569" t="s">
        <v>19</v>
      </c>
      <c r="E6569" t="s">
        <v>39</v>
      </c>
      <c r="F6569">
        <v>37</v>
      </c>
      <c r="G6569" s="71" t="str">
        <f>VLOOKUP(Table1[[#This Row],[Week]],MonthWeek,3,FALSE)</f>
        <v>Sep</v>
      </c>
      <c r="H6569" s="72">
        <v>0.3</v>
      </c>
      <c r="I6569" s="73">
        <f>VLOOKUP(Table1[[#This Row],[Week]],WeekDays,2,FALSE)*Table1[[#This Row],[%]]*0.875</f>
        <v>1.3125</v>
      </c>
      <c r="J656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569" s="72"/>
    </row>
    <row r="6570" spans="1:11" x14ac:dyDescent="0.3">
      <c r="A6570" t="s">
        <v>14</v>
      </c>
      <c r="B6570" t="s">
        <v>284</v>
      </c>
      <c r="D6570" t="s">
        <v>19</v>
      </c>
      <c r="E6570" t="s">
        <v>102</v>
      </c>
      <c r="F6570">
        <v>34</v>
      </c>
      <c r="G6570" s="71" t="str">
        <f>VLOOKUP(Table1[[#This Row],[Week]],MonthWeek,3,FALSE)</f>
        <v>Aug</v>
      </c>
      <c r="H6570" s="72">
        <v>0.3</v>
      </c>
      <c r="I6570" s="73">
        <f>VLOOKUP(Table1[[#This Row],[Week]],WeekDays,2,FALSE)*Table1[[#This Row],[%]]*0.875</f>
        <v>1.3125</v>
      </c>
      <c r="J657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70" s="72"/>
    </row>
    <row r="6571" spans="1:11" x14ac:dyDescent="0.3">
      <c r="A6571" t="s">
        <v>14</v>
      </c>
      <c r="B6571" t="s">
        <v>284</v>
      </c>
      <c r="D6571" t="s">
        <v>19</v>
      </c>
      <c r="E6571" t="s">
        <v>102</v>
      </c>
      <c r="F6571">
        <v>35</v>
      </c>
      <c r="G6571" s="71" t="str">
        <f>VLOOKUP(Table1[[#This Row],[Week]],MonthWeek,3,FALSE)</f>
        <v>Sep</v>
      </c>
      <c r="H6571" s="72">
        <v>0.3</v>
      </c>
      <c r="I6571" s="73">
        <f>VLOOKUP(Table1[[#This Row],[Week]],WeekDays,2,FALSE)*Table1[[#This Row],[%]]*0.875</f>
        <v>1.3125</v>
      </c>
      <c r="J657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71" s="72"/>
    </row>
    <row r="6572" spans="1:11" x14ac:dyDescent="0.3">
      <c r="A6572" t="s">
        <v>14</v>
      </c>
      <c r="B6572" t="s">
        <v>284</v>
      </c>
      <c r="D6572" t="s">
        <v>19</v>
      </c>
      <c r="E6572" t="s">
        <v>102</v>
      </c>
      <c r="F6572">
        <v>36</v>
      </c>
      <c r="G6572" s="71" t="str">
        <f>VLOOKUP(Table1[[#This Row],[Week]],MonthWeek,3,FALSE)</f>
        <v>Sep</v>
      </c>
      <c r="H6572" s="72">
        <v>0.3</v>
      </c>
      <c r="I6572" s="73">
        <f>VLOOKUP(Table1[[#This Row],[Week]],WeekDays,2,FALSE)*Table1[[#This Row],[%]]*0.875</f>
        <v>1.3125</v>
      </c>
      <c r="J657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72" s="72"/>
    </row>
    <row r="6573" spans="1:11" x14ac:dyDescent="0.3">
      <c r="A6573" t="s">
        <v>14</v>
      </c>
      <c r="B6573" t="s">
        <v>284</v>
      </c>
      <c r="D6573" t="s">
        <v>19</v>
      </c>
      <c r="E6573" t="s">
        <v>102</v>
      </c>
      <c r="F6573">
        <v>37</v>
      </c>
      <c r="G6573" s="71" t="str">
        <f>VLOOKUP(Table1[[#This Row],[Week]],MonthWeek,3,FALSE)</f>
        <v>Sep</v>
      </c>
      <c r="H6573" s="72">
        <v>0.3</v>
      </c>
      <c r="I6573" s="73">
        <f>VLOOKUP(Table1[[#This Row],[Week]],WeekDays,2,FALSE)*Table1[[#This Row],[%]]*0.875</f>
        <v>1.3125</v>
      </c>
      <c r="J657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73" s="72"/>
    </row>
    <row r="6574" spans="1:11" x14ac:dyDescent="0.3">
      <c r="A6574" t="s">
        <v>14</v>
      </c>
      <c r="B6574" t="s">
        <v>284</v>
      </c>
      <c r="D6574" t="s">
        <v>15</v>
      </c>
      <c r="E6574" t="s">
        <v>285</v>
      </c>
      <c r="F6574">
        <v>34</v>
      </c>
      <c r="G6574" s="71" t="str">
        <f>VLOOKUP(Table1[[#This Row],[Week]],MonthWeek,3,FALSE)</f>
        <v>Aug</v>
      </c>
      <c r="H6574" s="72">
        <v>0.5</v>
      </c>
      <c r="I6574" s="73">
        <f>VLOOKUP(Table1[[#This Row],[Week]],WeekDays,2,FALSE)*Table1[[#This Row],[%]]*0.875</f>
        <v>2.1875</v>
      </c>
      <c r="J657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74" s="72"/>
    </row>
    <row r="6575" spans="1:11" x14ac:dyDescent="0.3">
      <c r="A6575" t="s">
        <v>14</v>
      </c>
      <c r="B6575" t="s">
        <v>284</v>
      </c>
      <c r="D6575" t="s">
        <v>15</v>
      </c>
      <c r="E6575" t="s">
        <v>285</v>
      </c>
      <c r="F6575">
        <v>35</v>
      </c>
      <c r="G6575" s="71" t="str">
        <f>VLOOKUP(Table1[[#This Row],[Week]],MonthWeek,3,FALSE)</f>
        <v>Sep</v>
      </c>
      <c r="H6575" s="72">
        <v>0.5</v>
      </c>
      <c r="I6575" s="73">
        <f>VLOOKUP(Table1[[#This Row],[Week]],WeekDays,2,FALSE)*Table1[[#This Row],[%]]*0.875</f>
        <v>2.1875</v>
      </c>
      <c r="J657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75" s="72"/>
    </row>
    <row r="6576" spans="1:11" x14ac:dyDescent="0.3">
      <c r="A6576" t="s">
        <v>14</v>
      </c>
      <c r="B6576" t="s">
        <v>284</v>
      </c>
      <c r="D6576" t="s">
        <v>15</v>
      </c>
      <c r="E6576" t="s">
        <v>285</v>
      </c>
      <c r="F6576">
        <v>36</v>
      </c>
      <c r="G6576" s="71" t="str">
        <f>VLOOKUP(Table1[[#This Row],[Week]],MonthWeek,3,FALSE)</f>
        <v>Sep</v>
      </c>
      <c r="H6576" s="72">
        <v>0.5</v>
      </c>
      <c r="I6576" s="73">
        <f>VLOOKUP(Table1[[#This Row],[Week]],WeekDays,2,FALSE)*Table1[[#This Row],[%]]*0.875</f>
        <v>2.1875</v>
      </c>
      <c r="J657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76" s="72"/>
    </row>
    <row r="6577" spans="1:11" x14ac:dyDescent="0.3">
      <c r="A6577" t="s">
        <v>14</v>
      </c>
      <c r="B6577" t="s">
        <v>284</v>
      </c>
      <c r="D6577" t="s">
        <v>15</v>
      </c>
      <c r="E6577" t="s">
        <v>285</v>
      </c>
      <c r="F6577">
        <v>37</v>
      </c>
      <c r="G6577" s="71" t="str">
        <f>VLOOKUP(Table1[[#This Row],[Week]],MonthWeek,3,FALSE)</f>
        <v>Sep</v>
      </c>
      <c r="H6577" s="72">
        <v>0.5</v>
      </c>
      <c r="I6577" s="73">
        <f>VLOOKUP(Table1[[#This Row],[Week]],WeekDays,2,FALSE)*Table1[[#This Row],[%]]*0.875</f>
        <v>2.1875</v>
      </c>
      <c r="J657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175</v>
      </c>
      <c r="K6577" s="72"/>
    </row>
    <row r="6578" spans="1:11" x14ac:dyDescent="0.3">
      <c r="A6578" t="s">
        <v>14</v>
      </c>
      <c r="B6578" t="s">
        <v>284</v>
      </c>
      <c r="D6578" t="s">
        <v>15</v>
      </c>
      <c r="E6578" t="s">
        <v>124</v>
      </c>
      <c r="F6578">
        <v>34</v>
      </c>
      <c r="G6578" s="71" t="str">
        <f>VLOOKUP(Table1[[#This Row],[Week]],MonthWeek,3,FALSE)</f>
        <v>Aug</v>
      </c>
      <c r="H6578" s="72">
        <v>0.2</v>
      </c>
      <c r="I6578" s="73">
        <f>VLOOKUP(Table1[[#This Row],[Week]],WeekDays,2,FALSE)*Table1[[#This Row],[%]]*0.875</f>
        <v>0.875</v>
      </c>
      <c r="J657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78" s="72"/>
    </row>
    <row r="6579" spans="1:11" x14ac:dyDescent="0.3">
      <c r="A6579" t="s">
        <v>14</v>
      </c>
      <c r="B6579" t="s">
        <v>284</v>
      </c>
      <c r="D6579" t="s">
        <v>15</v>
      </c>
      <c r="E6579" t="s">
        <v>124</v>
      </c>
      <c r="F6579">
        <v>35</v>
      </c>
      <c r="G6579" s="71" t="str">
        <f>VLOOKUP(Table1[[#This Row],[Week]],MonthWeek,3,FALSE)</f>
        <v>Sep</v>
      </c>
      <c r="H6579" s="72">
        <v>0.2</v>
      </c>
      <c r="I6579" s="73">
        <f>VLOOKUP(Table1[[#This Row],[Week]],WeekDays,2,FALSE)*Table1[[#This Row],[%]]*0.875</f>
        <v>0.875</v>
      </c>
      <c r="J657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79" s="72"/>
    </row>
    <row r="6580" spans="1:11" x14ac:dyDescent="0.3">
      <c r="A6580" t="s">
        <v>14</v>
      </c>
      <c r="B6580" t="s">
        <v>284</v>
      </c>
      <c r="D6580" t="s">
        <v>15</v>
      </c>
      <c r="E6580" t="s">
        <v>124</v>
      </c>
      <c r="F6580">
        <v>36</v>
      </c>
      <c r="G6580" s="71" t="str">
        <f>VLOOKUP(Table1[[#This Row],[Week]],MonthWeek,3,FALSE)</f>
        <v>Sep</v>
      </c>
      <c r="H6580" s="72">
        <v>0.2</v>
      </c>
      <c r="I6580" s="73">
        <f>VLOOKUP(Table1[[#This Row],[Week]],WeekDays,2,FALSE)*Table1[[#This Row],[%]]*0.875</f>
        <v>0.875</v>
      </c>
      <c r="J658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80" s="72"/>
    </row>
    <row r="6581" spans="1:11" x14ac:dyDescent="0.3">
      <c r="A6581" t="s">
        <v>14</v>
      </c>
      <c r="B6581" t="s">
        <v>284</v>
      </c>
      <c r="D6581" t="s">
        <v>15</v>
      </c>
      <c r="E6581" t="s">
        <v>124</v>
      </c>
      <c r="F6581">
        <v>37</v>
      </c>
      <c r="G6581" s="71" t="str">
        <f>VLOOKUP(Table1[[#This Row],[Week]],MonthWeek,3,FALSE)</f>
        <v>Sep</v>
      </c>
      <c r="H6581" s="72">
        <v>0.2</v>
      </c>
      <c r="I6581" s="73">
        <f>VLOOKUP(Table1[[#This Row],[Week]],WeekDays,2,FALSE)*Table1[[#This Row],[%]]*0.875</f>
        <v>0.875</v>
      </c>
      <c r="J658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70</v>
      </c>
      <c r="K6581" s="72"/>
    </row>
    <row r="6582" spans="1:11" x14ac:dyDescent="0.3">
      <c r="A6582" t="s">
        <v>14</v>
      </c>
      <c r="B6582" t="s">
        <v>284</v>
      </c>
      <c r="D6582" t="s">
        <v>17</v>
      </c>
      <c r="E6582" t="s">
        <v>72</v>
      </c>
      <c r="F6582">
        <v>36</v>
      </c>
      <c r="G6582" s="71" t="str">
        <f>VLOOKUP(Table1[[#This Row],[Week]],MonthWeek,3,FALSE)</f>
        <v>Sep</v>
      </c>
      <c r="H6582" s="72">
        <v>0.1</v>
      </c>
      <c r="I6582" s="73">
        <f>VLOOKUP(Table1[[#This Row],[Week]],WeekDays,2,FALSE)*Table1[[#This Row],[%]]*0.875</f>
        <v>0.4375</v>
      </c>
      <c r="J658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6582" s="72"/>
    </row>
    <row r="6583" spans="1:11" x14ac:dyDescent="0.3">
      <c r="A6583" t="s">
        <v>14</v>
      </c>
      <c r="B6583" t="s">
        <v>284</v>
      </c>
      <c r="D6583" t="s">
        <v>17</v>
      </c>
      <c r="E6583" t="s">
        <v>72</v>
      </c>
      <c r="F6583">
        <v>37</v>
      </c>
      <c r="G6583" s="71" t="str">
        <f>VLOOKUP(Table1[[#This Row],[Week]],MonthWeek,3,FALSE)</f>
        <v>Sep</v>
      </c>
      <c r="H6583" s="72">
        <v>0.1</v>
      </c>
      <c r="I6583" s="73">
        <f>VLOOKUP(Table1[[#This Row],[Week]],WeekDays,2,FALSE)*Table1[[#This Row],[%]]*0.875</f>
        <v>0.4375</v>
      </c>
      <c r="J658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35</v>
      </c>
      <c r="K6583" s="72"/>
    </row>
    <row r="6584" spans="1:11" x14ac:dyDescent="0.3">
      <c r="A6584" t="s">
        <v>14</v>
      </c>
      <c r="B6584" t="s">
        <v>284</v>
      </c>
      <c r="D6584" t="s">
        <v>17</v>
      </c>
      <c r="E6584" t="s">
        <v>79</v>
      </c>
      <c r="F6584">
        <v>36</v>
      </c>
      <c r="G6584" s="71" t="str">
        <f>VLOOKUP(Table1[[#This Row],[Week]],MonthWeek,3,FALSE)</f>
        <v>Sep</v>
      </c>
      <c r="H6584" s="72">
        <v>0.3</v>
      </c>
      <c r="I6584" s="73">
        <f>VLOOKUP(Table1[[#This Row],[Week]],WeekDays,2,FALSE)*Table1[[#This Row],[%]]*0.875</f>
        <v>1.3125</v>
      </c>
      <c r="J658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584" s="72"/>
    </row>
    <row r="6585" spans="1:11" x14ac:dyDescent="0.3">
      <c r="A6585" t="s">
        <v>14</v>
      </c>
      <c r="B6585" t="s">
        <v>284</v>
      </c>
      <c r="D6585" t="s">
        <v>17</v>
      </c>
      <c r="E6585" t="s">
        <v>79</v>
      </c>
      <c r="F6585">
        <v>37</v>
      </c>
      <c r="G6585" s="71" t="str">
        <f>VLOOKUP(Table1[[#This Row],[Week]],MonthWeek,3,FALSE)</f>
        <v>Sep</v>
      </c>
      <c r="H6585" s="72">
        <v>0.3</v>
      </c>
      <c r="I6585" s="73">
        <f>VLOOKUP(Table1[[#This Row],[Week]],WeekDays,2,FALSE)*Table1[[#This Row],[%]]*0.875</f>
        <v>1.3125</v>
      </c>
      <c r="J6585"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585" s="72"/>
    </row>
    <row r="6586" spans="1:11" x14ac:dyDescent="0.3">
      <c r="A6586" t="s">
        <v>9</v>
      </c>
      <c r="B6586" t="s">
        <v>9</v>
      </c>
      <c r="D6586" t="s">
        <v>15</v>
      </c>
      <c r="E6586" t="s">
        <v>78</v>
      </c>
      <c r="F6586">
        <v>35</v>
      </c>
      <c r="G6586" s="71" t="str">
        <f>VLOOKUP(Table1[[#This Row],[Week]],MonthWeek,3,FALSE)</f>
        <v>Sep</v>
      </c>
      <c r="H6586" s="72">
        <v>0.3</v>
      </c>
      <c r="I6586" s="73">
        <f>VLOOKUP(Table1[[#This Row],[Week]],WeekDays,2,FALSE)*Table1[[#This Row],[%]]*0.875</f>
        <v>1.3125</v>
      </c>
      <c r="J6586"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586" s="72"/>
    </row>
    <row r="6587" spans="1:11" x14ac:dyDescent="0.3">
      <c r="A6587" t="s">
        <v>9</v>
      </c>
      <c r="B6587" t="s">
        <v>9</v>
      </c>
      <c r="D6587" t="s">
        <v>15</v>
      </c>
      <c r="E6587" t="s">
        <v>78</v>
      </c>
      <c r="F6587">
        <v>36</v>
      </c>
      <c r="G6587" s="71" t="str">
        <f>VLOOKUP(Table1[[#This Row],[Week]],MonthWeek,3,FALSE)</f>
        <v>Sep</v>
      </c>
      <c r="H6587" s="72">
        <v>0.3</v>
      </c>
      <c r="I6587" s="73">
        <f>VLOOKUP(Table1[[#This Row],[Week]],WeekDays,2,FALSE)*Table1[[#This Row],[%]]*0.875</f>
        <v>1.3125</v>
      </c>
      <c r="J6587"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587" s="72"/>
    </row>
    <row r="6588" spans="1:11" x14ac:dyDescent="0.3">
      <c r="A6588" t="s">
        <v>9</v>
      </c>
      <c r="B6588" t="s">
        <v>9</v>
      </c>
      <c r="D6588" t="s">
        <v>15</v>
      </c>
      <c r="E6588" t="s">
        <v>78</v>
      </c>
      <c r="F6588">
        <v>37</v>
      </c>
      <c r="G6588" s="71" t="str">
        <f>VLOOKUP(Table1[[#This Row],[Week]],MonthWeek,3,FALSE)</f>
        <v>Sep</v>
      </c>
      <c r="H6588" s="72">
        <v>0.3</v>
      </c>
      <c r="I6588" s="73">
        <f>VLOOKUP(Table1[[#This Row],[Week]],WeekDays,2,FALSE)*Table1[[#This Row],[%]]*0.875</f>
        <v>1.3125</v>
      </c>
      <c r="J6588"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84</v>
      </c>
      <c r="K6588" s="72"/>
    </row>
    <row r="6589" spans="1:11" x14ac:dyDescent="0.3">
      <c r="A6589" t="s">
        <v>9</v>
      </c>
      <c r="B6589" t="s">
        <v>9</v>
      </c>
      <c r="D6589" t="s">
        <v>15</v>
      </c>
      <c r="E6589" t="s">
        <v>134</v>
      </c>
      <c r="F6589">
        <v>35</v>
      </c>
      <c r="G6589" s="71" t="str">
        <f>VLOOKUP(Table1[[#This Row],[Week]],MonthWeek,3,FALSE)</f>
        <v>Sep</v>
      </c>
      <c r="H6589" s="72">
        <v>0.6</v>
      </c>
      <c r="I6589" s="73">
        <f>VLOOKUP(Table1[[#This Row],[Week]],WeekDays,2,FALSE)*Table1[[#This Row],[%]]*0.875</f>
        <v>2.625</v>
      </c>
      <c r="J6589"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189</v>
      </c>
      <c r="K6589" s="72"/>
    </row>
    <row r="6590" spans="1:11" x14ac:dyDescent="0.3">
      <c r="A6590" t="s">
        <v>5</v>
      </c>
      <c r="B6590" t="s">
        <v>96</v>
      </c>
      <c r="D6590" t="s">
        <v>19</v>
      </c>
      <c r="E6590" t="s">
        <v>108</v>
      </c>
      <c r="F6590">
        <v>34</v>
      </c>
      <c r="G6590" s="71" t="str">
        <f>VLOOKUP(Table1[[#This Row],[Week]],MonthWeek,3,FALSE)</f>
        <v>Aug</v>
      </c>
      <c r="H6590" s="72">
        <v>0.3</v>
      </c>
      <c r="I6590" s="73">
        <f>VLOOKUP(Table1[[#This Row],[Week]],WeekDays,2,FALSE)*Table1[[#This Row],[%]]*0.875</f>
        <v>1.3125</v>
      </c>
      <c r="J6590"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90" s="72"/>
    </row>
    <row r="6591" spans="1:11" x14ac:dyDescent="0.3">
      <c r="A6591" t="s">
        <v>5</v>
      </c>
      <c r="B6591" t="s">
        <v>96</v>
      </c>
      <c r="D6591" t="s">
        <v>19</v>
      </c>
      <c r="E6591" t="s">
        <v>108</v>
      </c>
      <c r="F6591">
        <v>35</v>
      </c>
      <c r="G6591" s="71" t="str">
        <f>VLOOKUP(Table1[[#This Row],[Week]],MonthWeek,3,FALSE)</f>
        <v>Sep</v>
      </c>
      <c r="H6591" s="72">
        <v>0.3</v>
      </c>
      <c r="I6591" s="73">
        <f>VLOOKUP(Table1[[#This Row],[Week]],WeekDays,2,FALSE)*Table1[[#This Row],[%]]*0.875</f>
        <v>1.3125</v>
      </c>
      <c r="J6591"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91" s="72"/>
    </row>
    <row r="6592" spans="1:11" x14ac:dyDescent="0.3">
      <c r="A6592" t="s">
        <v>5</v>
      </c>
      <c r="B6592" t="s">
        <v>96</v>
      </c>
      <c r="D6592" t="s">
        <v>19</v>
      </c>
      <c r="E6592" t="s">
        <v>108</v>
      </c>
      <c r="F6592">
        <v>36</v>
      </c>
      <c r="G6592" s="71" t="str">
        <f>VLOOKUP(Table1[[#This Row],[Week]],MonthWeek,3,FALSE)</f>
        <v>Sep</v>
      </c>
      <c r="H6592" s="72">
        <v>0.3</v>
      </c>
      <c r="I6592" s="73">
        <f>VLOOKUP(Table1[[#This Row],[Week]],WeekDays,2,FALSE)*Table1[[#This Row],[%]]*0.875</f>
        <v>1.3125</v>
      </c>
      <c r="J6592"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92" s="72"/>
    </row>
    <row r="6593" spans="1:11" x14ac:dyDescent="0.3">
      <c r="A6593" t="s">
        <v>5</v>
      </c>
      <c r="B6593" t="s">
        <v>96</v>
      </c>
      <c r="D6593" t="s">
        <v>19</v>
      </c>
      <c r="E6593" t="s">
        <v>108</v>
      </c>
      <c r="F6593">
        <v>37</v>
      </c>
      <c r="G6593" s="71" t="str">
        <f>VLOOKUP(Table1[[#This Row],[Week]],MonthWeek,3,FALSE)</f>
        <v>Sep</v>
      </c>
      <c r="H6593" s="72">
        <v>0.3</v>
      </c>
      <c r="I6593" s="73">
        <f>VLOOKUP(Table1[[#This Row],[Week]],WeekDays,2,FALSE)*Table1[[#This Row],[%]]*0.875</f>
        <v>1.3125</v>
      </c>
      <c r="J6593"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93" s="72"/>
    </row>
    <row r="6594" spans="1:11" x14ac:dyDescent="0.3">
      <c r="A6594" t="s">
        <v>5</v>
      </c>
      <c r="B6594" t="s">
        <v>96</v>
      </c>
      <c r="D6594" t="s">
        <v>19</v>
      </c>
      <c r="E6594" t="s">
        <v>108</v>
      </c>
      <c r="F6594">
        <v>37</v>
      </c>
      <c r="G6594" s="71" t="str">
        <f>VLOOKUP(Table1[[#This Row],[Week]],MonthWeek,3,FALSE)</f>
        <v>Sep</v>
      </c>
      <c r="H6594" s="72">
        <v>0.3</v>
      </c>
      <c r="I6594" s="73">
        <f>VLOOKUP(Table1[[#This Row],[Week]],WeekDays,2,FALSE)*Table1[[#This Row],[%]]*0.875</f>
        <v>1.3125</v>
      </c>
      <c r="J6594" s="74">
        <f>IF( Table1[[#This Row],[Type of work]]="Dev",VLOOKUP(Table1[[#This Row],[TM Name]],DevCost,2,FALSE),IF(Table1[[#This Row],[Type of work]]="BA",VLOOKUP(Table1[[#This Row],[TM Name]],BACost,2,FALSE),IF(Table1[[#This Row],[Type of work]]="QA",VLOOKUP(Table1[[#This Row],[TM Name]],QACost,2,FALSE),IF(Table1[[#This Row],[Type of work]]="PM",VLOOKUP(Table1[[#This Row],[TM Name]],PMCost,2,FALSE),"NA"))))*Table1[[#This Row],[Days ]]*8</f>
        <v>94.5</v>
      </c>
      <c r="K6594" s="72"/>
    </row>
  </sheetData>
  <dataConsolidate/>
  <phoneticPr fontId="7" type="noConversion"/>
  <dataValidations count="6">
    <dataValidation type="list" allowBlank="1" showInputMessage="1" showErrorMessage="1" sqref="E5972 E5791 E5675:E5677 E5964 E5574 A5392:A5782 E5390 E5273:E5275 E5566 A249:A670 E5187 E4989 E4870:E4872 E5179 E4757 E4587 E4471:E4473 A4991:A5381 A4588:A4980 E4353 E4165 E4038:E4040 E4345 E3920 E3751 E3628:E3630 E3076 E2936 A3752:A4156 E3506 E3188:E3190 E3497 A4167:A4579 E2853:E2854 A3333:A3743 A2141:A2537 A2937:A3322 E2284 E2140 E2739 E2403:E2405 E2730 E2052:E2053 A1641:A2132 A2550:A2928 E1357 E1213 E1874 E1865 E1121:E1122 E1476:E1478 A1214:A1628 E392 E248 E914 E156:E157 E512:E514 A683:A1205 A2:A241 A5793:A6594" xr:uid="{F25190A0-6A59-49FE-813C-309E31EEF5DC}">
      <formula1>PM</formula1>
    </dataValidation>
    <dataValidation type="list" allowBlank="1" showInputMessage="1" showErrorMessage="1" sqref="E5728:E5732 E5787:E5790 E5796:E5798 E5800:E5806 E5838:E5840 E5867 E5889:E5897 E337:E350 E5973:E5990 E5900:E5913 E5869:E5885 E5808:E5836 E5965:E5971 E5597:E5608 E5610:E5614 E5768:E5784 E5793 E5734:E5750 E5843:E5865 E5678:E5725 E5616:E5635 E5326:E5330 E5386:E5389 E5395:E5397 E5439:E5441 E5470 E5492:E5500 E5575:E5594 E5472:E5488 E5503:E5514 E5409:E5437 E5567:E5573 E5350:E5365 E5228:E5232 E5234:E5238 E5367:E5383 E5392 E5332:E5348 E5276:E5323 E5240:E5259 E5220:E5226 E5399:E5405 E5407 E5915:E5963 E5752:E5766 E5637:E5674 E5516:E5565 E5444:E5468 E5261:E5272 E4926:E4930 E5104:E5128 E4993:E4995 E5082 E4584:E4586 E4635:E4659 E5084:E5100 E5180:E5186 E4985:E4988 E4801:E4805 E4966:E4982 E4991 E4932:E4948 E4807:E4826 E4590:E4592 E4630:E4632 E4661 E4683:E4691 E4663:E4679 E4694:E4705 E4548:E4563 E4426:E4430 E4432:E4436 E4565:E4581 E4524:E4528 E4474:E4521 E4438:E4457 E4459:E4470 E4530:E4546 E5130:E5178 E4758:E4786 E4707:E4756 E4417:E4424 E5007:E5045 E5005 E4997:E5003 E4950:E4964 E5206:E5218 E5048:E5062 E4415 E4873:E4923 E4404:E4413 E5064:E5080 E5188:E5204 E4788:E4799 E4594:E4600 E4377:E4391 E4396:E4401 E4603:E4628 E4828:E4869 E4102:E4106 E4262 E3748:E3750 E3798:E3822 E4264:E4280 E4346:E4352 E4161:E4164 E3952:E3963 E4142:E4158 E4167 E4108:E4124 E3992:E4037 E3793:E3795 E3824 E3846:E3854 E3549:E3554 E3857:E3868 E3713:E3728 E3583:E3587 E3589:E3593 E3689:E3693 E3595:E3614 E3616:E3627 E3695:E3711 E3574:E3581 E4187:E4225 E4185 E4041:E4099 E4126:E4140 E4228:E4242 E3572 E3826:E3842 E3561:E3570 E4244:E4260 E3758:E3764 E3530:E3544 E3870:E3919 E4284:E4344 E4169:E4183 E3965:E3990 E3767:E3791 E3730:E3745 E3631:E3686 E2933:E2935 E2982:E2984 E3008 E2883:E2899 E2790:E2795 E2824:E2828 E3144:E3187 E2815:E2822 E2813 E2802:E2811 E2943:E2949 E3077:E3104 E3264:E3268 E3415 E3106:E3117 E3270:E3286 E3507:E3528 E3347 E3288:E3302 E4354:E4375 E3921:E3950 E2901:E2918 E2987:E3006 E3119:E3142 E3417:E3432 E3027:E3035 E3382:E3413 E3038:E3075 E3498:E3505 E3010:E3023 E3436:E3496 E2767:E2781 E2920:E2930 E3349:E3379 E2830:E2837 E2855:E2881 E2839:E2852 E2952:E2980 E3304:E3324 E3191:E3261 E3327:E3345 E2137:E2139 E2186:E2188 E2212 E2082:E2098 E1925:E1930 E2661:E2729 E1984 E1973:E1982 E2147:E2153 E2285:E2312 E2479:E2483 E2640 E2314:E2325 E2214:E2227 E2191:E2210 E1875:E1900 E2231:E2239 E2731:E2738 E1961:E1970 E2124:E2134 E2566:E2596 E2029:E2036 E2054:E2080 E2038:E2051 E2156:E2184 E2599:E2638 E2406:E2476 E2485:E2501 E2100:E2122 E2503:E2517 E2740:E2765 E2542:E2564 E2242:E2283 E2519:E2539 E1989:E1993 E1995:E2027 E2327:E2402 E1937:E1959 E2642:E2657 E1210:E1212 E1259:E1261 E1285 E1155:E1171 E993:E998 E1052 E1041:E1050 E1220:E1226 E1315:E1356 E1769 E1387:E1398 E1287:E1300 E1264:E1283 E915:E956 E1866:E1873 E1029:E1038 E1197:E1207 E1097:E1104 E1229:E1257 E1902:E1916 E1573:E1589 E1173:E1195 E1479:E1565 E1610:E1630 E1057:E1061 E1063:E1095 E1400:E1475 E1005:E1027 E1358:E1385 E1591:E1608 E1789:E1864 E1304:E1313 E1568:E1571 E1633:E1662 E1723:E1767 E1771:E1785 E1664:E1720 E1106:E1120 E1123:E1153 E245:E247 E292:E294 E318 E191:E207 E89 E78:E87 E255:E261 E803 E420:E431 E320:E333 E297:E316 E2:E5 E66:E75 E615:E631 E209:E231 E652:E672 E94:E98 E42:E64 E633:E650 E610:E613 E675:E704 E805:E819 E141:E155 E706:E758 E761:E801 E393:E418 E233:E242 E26:E29 E31:E35 E264:E290 E187:E189 E958:E972 E823:E913 E100:E131 E133:E139 E158:E185 E352:E391 E433:E511 E515:E608 B2:B6002 E6228:E6266 E6271:E6278 E5993:E6045 E6088:E6225 E6283:E6594" xr:uid="{8C40F845-B6D9-4022-8865-16A1C6C3952F}">
      <formula1>INDIRECT(A2)</formula1>
    </dataValidation>
    <dataValidation type="list" allowBlank="1" showInputMessage="1" showErrorMessage="1" sqref="A5783:A5792 A5382:A5391 A4981:A4990 A4580:A4587 A4157:A4166 A3744:A3751 A2929:A2936 A3323:A3332 A2133:A2140 A2538:A2549 A1206:A1213 A1629:A1640 A671:A682 A242:A248" xr:uid="{8E10C857-C6B2-42AA-B4BB-1B3DD1AE1DFD}">
      <formula1>INDIRECT(#REF!)</formula1>
    </dataValidation>
    <dataValidation type="list" allowBlank="1" showInputMessage="1" showErrorMessage="1" sqref="F6228:F6248 F6088:F6225 F6251:F6253 F6263:F6266 F6271:F6282 F2:F6085" xr:uid="{6BFD0DB0-ACF4-4D16-B462-6907A31481BF}">
      <formula1>WeekNo</formula1>
    </dataValidation>
    <dataValidation type="list" allowBlank="1" showInputMessage="1" showErrorMessage="1" sqref="D2:D6101 D6142:D6278 D6283:D6330 D6498:D6594" xr:uid="{ECC2EF9E-B19C-4A13-961B-707A005870D4}">
      <formula1>"Dev,QA,BA"</formula1>
    </dataValidation>
    <dataValidation type="list" allowBlank="1" showInputMessage="1" showErrorMessage="1" sqref="D6102:D6141 D6385:D6497" xr:uid="{B1D9BB04-F67A-45CC-94B8-4B912454B7C9}">
      <formula1>"Dev,QA,BA,PS"</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Account name not in the list" promptTitle="Account Name" xr:uid="{FE62B597-9F72-41A8-B306-034D89861026}">
          <x14:formula1>
            <xm:f>Team!$D$2:$D$56</xm:f>
          </x14:formula1>
          <xm:sqref>B6142:B6201 B6228:B6243 B6247:B6266 B6271:B6278 B6003:B6101 B6498:B6528 B6283:B6384 B6530:B6541 B6546:B6561 B6590:B6594</xm:sqref>
        </x14:dataValidation>
        <x14:dataValidation type="list" allowBlank="1" showInputMessage="1" showErrorMessage="1" errorTitle="Account name not in the list" promptTitle="Account Name" xr:uid="{EAC898ED-CF7F-4A34-9A93-A129AD836074}">
          <x14:formula1>
            <xm:f>Team!$D$2:$D$57</xm:f>
          </x14:formula1>
          <xm:sqref>B6102:B6141 B6385:B6497</xm:sqref>
        </x14:dataValidation>
        <x14:dataValidation type="list" allowBlank="1" showInputMessage="1" showErrorMessage="1" errorTitle="Account name not in the list" promptTitle="Account Name" xr:uid="{085C80AF-E182-48B2-BF59-406AC112B5F4}">
          <x14:formula1>
            <xm:f>Team!$D$2:$D$58</xm:f>
          </x14:formula1>
          <xm:sqref>B6202:B6227 B6244:B6246 B6542:B6545 B6529 B6562:B6589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78BC-1DB0-4C1E-9983-CCE71C8DE858}">
  <sheetPr codeName="Sheet2"/>
  <dimension ref="A1:AE58"/>
  <sheetViews>
    <sheetView topLeftCell="D1" workbookViewId="0">
      <selection activeCell="D2" sqref="D2"/>
    </sheetView>
  </sheetViews>
  <sheetFormatPr defaultColWidth="9" defaultRowHeight="14.4" x14ac:dyDescent="0.3"/>
  <cols>
    <col min="1" max="1" width="14.88671875" style="20" bestFit="1" customWidth="1"/>
    <col min="2" max="2" width="7" style="20" customWidth="1"/>
    <col min="3" max="3" width="14.88671875" style="20" bestFit="1" customWidth="1"/>
    <col min="4" max="4" width="12" style="20" bestFit="1" customWidth="1"/>
    <col min="5" max="5" width="9" style="20"/>
    <col min="6" max="6" width="11.33203125" style="20" bestFit="1" customWidth="1"/>
    <col min="7" max="7" width="10.88671875" style="20" customWidth="1"/>
    <col min="8" max="8" width="11.44140625" style="20" customWidth="1"/>
    <col min="9" max="9" width="9" style="20"/>
    <col min="10" max="10" width="14.88671875" style="20" bestFit="1" customWidth="1"/>
    <col min="11" max="11" width="14.109375" style="20" bestFit="1" customWidth="1"/>
    <col min="12" max="12" width="13.88671875" style="20" bestFit="1" customWidth="1"/>
    <col min="13" max="13" width="13.88671875" style="20" customWidth="1"/>
    <col min="14" max="14" width="13.33203125" style="20" bestFit="1" customWidth="1"/>
    <col min="15" max="15" width="12.88671875" style="20" customWidth="1"/>
    <col min="16" max="16" width="13.109375" style="20" bestFit="1" customWidth="1"/>
    <col min="17" max="17" width="7.33203125" style="20" bestFit="1" customWidth="1"/>
    <col min="18" max="18" width="15.6640625" style="20" bestFit="1" customWidth="1"/>
    <col min="19" max="19" width="6.6640625" style="20" bestFit="1" customWidth="1"/>
    <col min="20" max="20" width="9" style="20"/>
    <col min="21" max="21" width="6.33203125" style="20" bestFit="1" customWidth="1"/>
    <col min="22" max="22" width="13.5546875" style="20" customWidth="1"/>
    <col min="23" max="23" width="15.109375" style="20" bestFit="1" customWidth="1"/>
    <col min="24" max="24" width="12.6640625" style="20" bestFit="1" customWidth="1"/>
    <col min="25" max="29" width="9" style="20"/>
    <col min="30" max="30" width="14.6640625" style="20" bestFit="1" customWidth="1"/>
    <col min="31" max="16384" width="9" style="20"/>
  </cols>
  <sheetData>
    <row r="1" spans="1:31" x14ac:dyDescent="0.3">
      <c r="A1" s="6" t="s">
        <v>0</v>
      </c>
      <c r="B1" s="6" t="s">
        <v>1</v>
      </c>
      <c r="C1" s="8" t="s">
        <v>2</v>
      </c>
      <c r="D1" s="8" t="s">
        <v>3</v>
      </c>
      <c r="E1" s="9" t="s">
        <v>4</v>
      </c>
      <c r="F1" s="10" t="s">
        <v>5</v>
      </c>
      <c r="G1" s="11" t="s">
        <v>6</v>
      </c>
      <c r="H1" s="11" t="s">
        <v>7</v>
      </c>
      <c r="I1" s="12" t="s">
        <v>8</v>
      </c>
      <c r="J1" s="15" t="s">
        <v>9</v>
      </c>
      <c r="K1" s="14" t="s">
        <v>10</v>
      </c>
      <c r="L1" s="55" t="s">
        <v>11</v>
      </c>
      <c r="M1" s="55" t="s">
        <v>12</v>
      </c>
      <c r="N1" s="13" t="s">
        <v>13</v>
      </c>
      <c r="O1" s="61" t="s">
        <v>14</v>
      </c>
      <c r="P1" s="14" t="s">
        <v>15</v>
      </c>
      <c r="Q1" s="14" t="s">
        <v>16</v>
      </c>
      <c r="R1" s="15" t="s">
        <v>17</v>
      </c>
      <c r="S1" s="15" t="s">
        <v>18</v>
      </c>
      <c r="T1" s="16" t="s">
        <v>19</v>
      </c>
      <c r="U1" s="16" t="s">
        <v>20</v>
      </c>
      <c r="V1" s="17" t="s">
        <v>21</v>
      </c>
      <c r="W1" s="18" t="s">
        <v>22</v>
      </c>
      <c r="X1" s="18" t="s">
        <v>23</v>
      </c>
      <c r="Y1" s="19" t="s">
        <v>24</v>
      </c>
      <c r="Z1" s="19" t="s">
        <v>25</v>
      </c>
      <c r="AA1" s="19" t="s">
        <v>26</v>
      </c>
      <c r="AD1" s="20" t="s">
        <v>27</v>
      </c>
      <c r="AE1" s="20">
        <v>52</v>
      </c>
    </row>
    <row r="2" spans="1:31" x14ac:dyDescent="0.3">
      <c r="A2" s="21" t="s">
        <v>4</v>
      </c>
      <c r="B2" s="21">
        <v>10</v>
      </c>
      <c r="C2" s="7" t="s">
        <v>6</v>
      </c>
      <c r="D2" s="7" t="s">
        <v>28</v>
      </c>
      <c r="E2" s="22" t="s">
        <v>29</v>
      </c>
      <c r="F2" s="23" t="s">
        <v>30</v>
      </c>
      <c r="G2" s="24" t="s">
        <v>31</v>
      </c>
      <c r="H2" s="24" t="s">
        <v>32</v>
      </c>
      <c r="I2" s="25" t="s">
        <v>33</v>
      </c>
      <c r="J2" s="40" t="s">
        <v>9</v>
      </c>
      <c r="K2" s="39" t="s">
        <v>10</v>
      </c>
      <c r="L2" s="56" t="s">
        <v>11</v>
      </c>
      <c r="M2" s="56" t="s">
        <v>34</v>
      </c>
      <c r="N2" s="26" t="s">
        <v>35</v>
      </c>
      <c r="O2" s="62" t="s">
        <v>36</v>
      </c>
      <c r="P2" s="39" t="s">
        <v>37</v>
      </c>
      <c r="Q2" s="39">
        <v>10</v>
      </c>
      <c r="R2" s="40" t="s">
        <v>38</v>
      </c>
      <c r="S2" s="40">
        <v>8</v>
      </c>
      <c r="T2" s="51" t="s">
        <v>39</v>
      </c>
      <c r="U2" s="51">
        <v>8</v>
      </c>
      <c r="V2" s="20" t="s">
        <v>40</v>
      </c>
      <c r="W2" s="27" t="s">
        <v>41</v>
      </c>
      <c r="X2" s="37">
        <f>SUM('AWS and General Cost details'!$B$3,'AWS and General Cost details'!$B$6)/18/52</f>
        <v>44.320512820512818</v>
      </c>
      <c r="Y2" s="28">
        <v>1</v>
      </c>
      <c r="Z2" s="28">
        <v>5</v>
      </c>
      <c r="AA2" s="28" t="s">
        <v>42</v>
      </c>
      <c r="AD2" s="20" t="s">
        <v>43</v>
      </c>
      <c r="AE2" s="20">
        <f>+AE1*40</f>
        <v>2080</v>
      </c>
    </row>
    <row r="3" spans="1:31" x14ac:dyDescent="0.3">
      <c r="A3" s="21" t="s">
        <v>6</v>
      </c>
      <c r="B3" s="21">
        <v>10</v>
      </c>
      <c r="C3" s="7" t="s">
        <v>12</v>
      </c>
      <c r="D3" s="7" t="s">
        <v>44</v>
      </c>
      <c r="E3" s="22" t="s">
        <v>45</v>
      </c>
      <c r="F3" s="23" t="s">
        <v>46</v>
      </c>
      <c r="G3" s="24" t="s">
        <v>36</v>
      </c>
      <c r="H3" s="24" t="s">
        <v>28</v>
      </c>
      <c r="I3" s="25" t="s">
        <v>35</v>
      </c>
      <c r="J3" s="40"/>
      <c r="K3" s="39"/>
      <c r="L3" s="56"/>
      <c r="M3" s="56"/>
      <c r="N3" s="26" t="s">
        <v>47</v>
      </c>
      <c r="O3" s="62" t="s">
        <v>48</v>
      </c>
      <c r="P3" s="20" t="s">
        <v>275</v>
      </c>
      <c r="Q3" s="39">
        <v>9</v>
      </c>
      <c r="R3" s="40" t="s">
        <v>50</v>
      </c>
      <c r="S3" s="40">
        <v>8</v>
      </c>
      <c r="T3" s="51" t="s">
        <v>51</v>
      </c>
      <c r="U3" s="51">
        <v>10</v>
      </c>
      <c r="W3" s="27" t="s">
        <v>52</v>
      </c>
      <c r="X3" s="37">
        <f>'AWS and General Cost details'!$B$19/18/52</f>
        <v>6.0897435897435903</v>
      </c>
      <c r="Y3" s="28">
        <v>2</v>
      </c>
      <c r="Z3" s="28">
        <v>5</v>
      </c>
      <c r="AA3" s="28" t="s">
        <v>42</v>
      </c>
      <c r="AD3" s="20" t="s">
        <v>53</v>
      </c>
      <c r="AE3" s="33">
        <v>0.87</v>
      </c>
    </row>
    <row r="4" spans="1:31" x14ac:dyDescent="0.3">
      <c r="A4" s="21" t="s">
        <v>8</v>
      </c>
      <c r="B4" s="21">
        <v>10</v>
      </c>
      <c r="C4" s="7" t="s">
        <v>13</v>
      </c>
      <c r="D4" s="7" t="s">
        <v>47</v>
      </c>
      <c r="E4" s="22" t="s">
        <v>54</v>
      </c>
      <c r="F4" s="23" t="s">
        <v>55</v>
      </c>
      <c r="G4" s="24" t="s">
        <v>56</v>
      </c>
      <c r="H4" s="24" t="s">
        <v>57</v>
      </c>
      <c r="I4" s="25" t="s">
        <v>58</v>
      </c>
      <c r="J4" s="40"/>
      <c r="K4" s="39"/>
      <c r="L4" s="56"/>
      <c r="M4" s="56"/>
      <c r="N4" s="26" t="s">
        <v>59</v>
      </c>
      <c r="O4" s="62" t="s">
        <v>60</v>
      </c>
      <c r="P4" s="39" t="s">
        <v>61</v>
      </c>
      <c r="Q4" s="39">
        <v>8</v>
      </c>
      <c r="R4" s="40" t="s">
        <v>62</v>
      </c>
      <c r="S4" s="40">
        <v>8</v>
      </c>
      <c r="T4" s="51" t="s">
        <v>19</v>
      </c>
      <c r="U4" s="51">
        <v>8</v>
      </c>
      <c r="W4" s="27" t="s">
        <v>63</v>
      </c>
      <c r="X4" s="37">
        <f>6000*12/18/52</f>
        <v>76.92307692307692</v>
      </c>
      <c r="Y4" s="28">
        <v>3</v>
      </c>
      <c r="Z4" s="28">
        <v>5</v>
      </c>
      <c r="AA4" s="28" t="s">
        <v>42</v>
      </c>
      <c r="AD4" s="20" t="s">
        <v>64</v>
      </c>
      <c r="AE4" s="20">
        <f>AE2*AE3</f>
        <v>1809.6</v>
      </c>
    </row>
    <row r="5" spans="1:31" x14ac:dyDescent="0.3">
      <c r="A5" s="21" t="s">
        <v>5</v>
      </c>
      <c r="B5" s="21">
        <v>10</v>
      </c>
      <c r="C5" s="7" t="s">
        <v>4</v>
      </c>
      <c r="D5" s="7" t="s">
        <v>29</v>
      </c>
      <c r="E5" s="22" t="s">
        <v>65</v>
      </c>
      <c r="F5" s="23" t="s">
        <v>66</v>
      </c>
      <c r="G5" s="24" t="s">
        <v>67</v>
      </c>
      <c r="H5" s="24"/>
      <c r="I5" s="25" t="s">
        <v>68</v>
      </c>
      <c r="J5" s="40"/>
      <c r="K5" s="39"/>
      <c r="L5" s="56"/>
      <c r="M5" s="56"/>
      <c r="N5" s="26" t="s">
        <v>69</v>
      </c>
      <c r="O5" s="62" t="s">
        <v>70</v>
      </c>
      <c r="P5" s="39" t="s">
        <v>71</v>
      </c>
      <c r="Q5" s="39">
        <v>8</v>
      </c>
      <c r="R5" s="40" t="s">
        <v>72</v>
      </c>
      <c r="S5" s="40">
        <v>10</v>
      </c>
      <c r="T5" s="51" t="s">
        <v>73</v>
      </c>
      <c r="U5" s="51">
        <v>8</v>
      </c>
      <c r="W5" s="27" t="s">
        <v>74</v>
      </c>
      <c r="X5" s="37">
        <f>SUM(X2:X4)</f>
        <v>127.33333333333333</v>
      </c>
      <c r="Y5" s="28">
        <v>4</v>
      </c>
      <c r="Z5" s="28">
        <v>5</v>
      </c>
      <c r="AA5" s="28" t="s">
        <v>42</v>
      </c>
    </row>
    <row r="6" spans="1:31" x14ac:dyDescent="0.3">
      <c r="A6" s="21" t="s">
        <v>21</v>
      </c>
      <c r="B6" s="21">
        <v>10</v>
      </c>
      <c r="C6" s="7" t="s">
        <v>4</v>
      </c>
      <c r="D6" s="7" t="s">
        <v>45</v>
      </c>
      <c r="E6" s="22" t="s">
        <v>75</v>
      </c>
      <c r="F6" s="23" t="s">
        <v>76</v>
      </c>
      <c r="G6" s="24" t="s">
        <v>77</v>
      </c>
      <c r="H6" s="24"/>
      <c r="I6" s="25" t="s">
        <v>48</v>
      </c>
      <c r="J6" s="40"/>
      <c r="K6" s="39"/>
      <c r="L6" s="56"/>
      <c r="M6" s="56"/>
      <c r="N6" s="26" t="s">
        <v>67</v>
      </c>
      <c r="O6" s="62" t="s">
        <v>44</v>
      </c>
      <c r="P6" s="39" t="s">
        <v>78</v>
      </c>
      <c r="Q6" s="39">
        <v>8</v>
      </c>
      <c r="R6" s="40" t="s">
        <v>79</v>
      </c>
      <c r="S6" s="40">
        <v>8</v>
      </c>
      <c r="T6" s="51" t="s">
        <v>80</v>
      </c>
      <c r="U6" s="51">
        <v>10</v>
      </c>
      <c r="W6" s="17" t="s">
        <v>81</v>
      </c>
      <c r="X6" s="38">
        <f>X5*18</f>
        <v>2292</v>
      </c>
      <c r="Y6" s="28">
        <v>5</v>
      </c>
      <c r="Z6" s="28">
        <v>5</v>
      </c>
      <c r="AA6" s="28" t="s">
        <v>82</v>
      </c>
    </row>
    <row r="7" spans="1:31" x14ac:dyDescent="0.3">
      <c r="A7" s="21" t="s">
        <v>9</v>
      </c>
      <c r="B7" s="21">
        <v>10</v>
      </c>
      <c r="C7" s="7" t="s">
        <v>4</v>
      </c>
      <c r="D7" s="7" t="s">
        <v>54</v>
      </c>
      <c r="E7" s="22" t="s">
        <v>32</v>
      </c>
      <c r="F7" s="23" t="s">
        <v>83</v>
      </c>
      <c r="G7" s="24" t="s">
        <v>33</v>
      </c>
      <c r="H7" s="24"/>
      <c r="I7" s="25" t="s">
        <v>40</v>
      </c>
      <c r="J7" s="40"/>
      <c r="K7" s="39"/>
      <c r="L7" s="56"/>
      <c r="M7" s="56"/>
      <c r="N7" s="26" t="s">
        <v>84</v>
      </c>
      <c r="O7" s="62" t="s">
        <v>85</v>
      </c>
      <c r="P7" s="39" t="s">
        <v>285</v>
      </c>
      <c r="Q7" s="39">
        <v>10</v>
      </c>
      <c r="R7" s="40" t="s">
        <v>17</v>
      </c>
      <c r="S7" s="40">
        <v>8</v>
      </c>
      <c r="T7" s="51" t="s">
        <v>21</v>
      </c>
      <c r="U7" s="51">
        <v>10</v>
      </c>
      <c r="Y7" s="28">
        <v>6</v>
      </c>
      <c r="Z7" s="28">
        <v>5</v>
      </c>
      <c r="AA7" s="28" t="s">
        <v>82</v>
      </c>
    </row>
    <row r="8" spans="1:31" x14ac:dyDescent="0.3">
      <c r="A8" s="21" t="s">
        <v>10</v>
      </c>
      <c r="B8" s="21">
        <v>10</v>
      </c>
      <c r="C8" s="7" t="s">
        <v>4</v>
      </c>
      <c r="D8" s="7" t="s">
        <v>65</v>
      </c>
      <c r="E8" s="22" t="s">
        <v>87</v>
      </c>
      <c r="F8" s="23" t="s">
        <v>88</v>
      </c>
      <c r="G8" s="24" t="s">
        <v>89</v>
      </c>
      <c r="H8" s="24"/>
      <c r="J8" s="40"/>
      <c r="K8" s="39"/>
      <c r="L8" s="56"/>
      <c r="M8" s="56"/>
      <c r="N8" s="26" t="s">
        <v>90</v>
      </c>
      <c r="O8" s="62" t="s">
        <v>91</v>
      </c>
      <c r="P8" s="39" t="s">
        <v>92</v>
      </c>
      <c r="Q8" s="39">
        <v>8</v>
      </c>
      <c r="R8" s="40" t="s">
        <v>93</v>
      </c>
      <c r="S8" s="40">
        <v>10</v>
      </c>
      <c r="T8" s="51" t="s">
        <v>94</v>
      </c>
      <c r="U8" s="51">
        <v>10</v>
      </c>
      <c r="Y8" s="28">
        <v>7</v>
      </c>
      <c r="Z8" s="28">
        <v>5</v>
      </c>
      <c r="AA8" s="28" t="s">
        <v>82</v>
      </c>
    </row>
    <row r="9" spans="1:31" x14ac:dyDescent="0.3">
      <c r="A9" s="21" t="s">
        <v>11</v>
      </c>
      <c r="B9" s="21">
        <v>10</v>
      </c>
      <c r="C9" s="7" t="s">
        <v>4</v>
      </c>
      <c r="D9" s="7" t="s">
        <v>75</v>
      </c>
      <c r="E9" s="22" t="s">
        <v>95</v>
      </c>
      <c r="F9" s="23" t="s">
        <v>96</v>
      </c>
      <c r="G9" s="24" t="s">
        <v>97</v>
      </c>
      <c r="H9" s="24"/>
      <c r="N9" s="26" t="s">
        <v>98</v>
      </c>
      <c r="O9" s="62" t="s">
        <v>99</v>
      </c>
      <c r="P9" s="20" t="s">
        <v>274</v>
      </c>
      <c r="Q9" s="39">
        <v>10</v>
      </c>
      <c r="R9" s="40" t="s">
        <v>101</v>
      </c>
      <c r="S9" s="34">
        <v>8</v>
      </c>
      <c r="T9" s="51" t="s">
        <v>102</v>
      </c>
      <c r="U9" s="51">
        <v>9</v>
      </c>
      <c r="Y9" s="28">
        <v>8</v>
      </c>
      <c r="Z9" s="28">
        <v>5</v>
      </c>
      <c r="AA9" s="28" t="s">
        <v>82</v>
      </c>
    </row>
    <row r="10" spans="1:31" x14ac:dyDescent="0.3">
      <c r="A10" s="21" t="s">
        <v>103</v>
      </c>
      <c r="B10" s="21">
        <v>10</v>
      </c>
      <c r="C10" s="7" t="s">
        <v>6</v>
      </c>
      <c r="D10" s="7" t="s">
        <v>31</v>
      </c>
      <c r="E10" s="22" t="s">
        <v>104</v>
      </c>
      <c r="G10" s="24" t="s">
        <v>48</v>
      </c>
      <c r="H10" s="24"/>
      <c r="O10" s="62" t="s">
        <v>105</v>
      </c>
      <c r="P10" s="39" t="s">
        <v>106</v>
      </c>
      <c r="Q10" s="39">
        <v>9</v>
      </c>
      <c r="R10" s="40" t="s">
        <v>107</v>
      </c>
      <c r="S10" s="40">
        <v>8</v>
      </c>
      <c r="T10" s="51" t="s">
        <v>108</v>
      </c>
      <c r="U10" s="51">
        <v>9</v>
      </c>
      <c r="Y10" s="28">
        <v>9</v>
      </c>
      <c r="Z10" s="28">
        <v>5</v>
      </c>
      <c r="AA10" s="28" t="s">
        <v>109</v>
      </c>
    </row>
    <row r="11" spans="1:31" x14ac:dyDescent="0.3">
      <c r="A11" s="21" t="s">
        <v>14</v>
      </c>
      <c r="B11" s="21">
        <v>10</v>
      </c>
      <c r="C11" s="7" t="s">
        <v>14</v>
      </c>
      <c r="D11" s="7" t="s">
        <v>36</v>
      </c>
      <c r="E11" s="22" t="s">
        <v>110</v>
      </c>
      <c r="G11" s="24" t="s">
        <v>111</v>
      </c>
      <c r="H11" s="24"/>
      <c r="P11" s="39" t="s">
        <v>112</v>
      </c>
      <c r="Q11" s="39">
        <v>8</v>
      </c>
      <c r="R11" s="40" t="s">
        <v>113</v>
      </c>
      <c r="S11" s="40">
        <v>8</v>
      </c>
      <c r="T11" s="51" t="s">
        <v>114</v>
      </c>
      <c r="U11" s="51">
        <v>9</v>
      </c>
      <c r="Y11" s="28">
        <v>10</v>
      </c>
      <c r="Z11" s="28">
        <v>5</v>
      </c>
      <c r="AA11" s="28" t="s">
        <v>109</v>
      </c>
    </row>
    <row r="12" spans="1:31" x14ac:dyDescent="0.3">
      <c r="A12" s="21" t="s">
        <v>13</v>
      </c>
      <c r="B12" s="21">
        <v>10</v>
      </c>
      <c r="C12" s="7" t="s">
        <v>6</v>
      </c>
      <c r="D12" s="7" t="s">
        <v>56</v>
      </c>
      <c r="E12" s="22" t="s">
        <v>115</v>
      </c>
      <c r="G12" s="24" t="s">
        <v>116</v>
      </c>
      <c r="H12" s="24"/>
      <c r="P12" s="20" t="s">
        <v>277</v>
      </c>
      <c r="Q12" s="39">
        <v>8</v>
      </c>
      <c r="R12" s="40" t="s">
        <v>118</v>
      </c>
      <c r="S12" s="40">
        <v>8</v>
      </c>
      <c r="T12" s="51" t="s">
        <v>119</v>
      </c>
      <c r="U12" s="51">
        <v>9</v>
      </c>
      <c r="Y12" s="28">
        <v>11</v>
      </c>
      <c r="Z12" s="28">
        <v>5</v>
      </c>
      <c r="AA12" s="28" t="s">
        <v>109</v>
      </c>
    </row>
    <row r="13" spans="1:31" x14ac:dyDescent="0.3">
      <c r="A13" s="20" t="s">
        <v>289</v>
      </c>
      <c r="C13" s="7" t="s">
        <v>13</v>
      </c>
      <c r="D13" s="7" t="s">
        <v>67</v>
      </c>
      <c r="G13" s="24" t="s">
        <v>28</v>
      </c>
      <c r="P13" s="20" t="s">
        <v>276</v>
      </c>
      <c r="Q13" s="39">
        <v>10</v>
      </c>
      <c r="R13" s="40" t="s">
        <v>120</v>
      </c>
      <c r="S13" s="40">
        <v>9</v>
      </c>
      <c r="T13" s="51" t="s">
        <v>121</v>
      </c>
      <c r="U13" s="51">
        <v>8</v>
      </c>
      <c r="Y13" s="28">
        <v>12</v>
      </c>
      <c r="Z13" s="28">
        <v>4</v>
      </c>
      <c r="AA13" s="28" t="s">
        <v>109</v>
      </c>
    </row>
    <row r="14" spans="1:31" x14ac:dyDescent="0.3">
      <c r="C14" s="7" t="s">
        <v>6</v>
      </c>
      <c r="D14" s="7" t="s">
        <v>77</v>
      </c>
      <c r="P14" s="39" t="s">
        <v>122</v>
      </c>
      <c r="Q14" s="39">
        <v>8</v>
      </c>
      <c r="R14" s="40" t="s">
        <v>123</v>
      </c>
      <c r="S14" s="40">
        <v>8</v>
      </c>
      <c r="T14" s="20" t="s">
        <v>120</v>
      </c>
      <c r="U14" s="20">
        <v>9</v>
      </c>
      <c r="Y14" s="28">
        <v>13</v>
      </c>
      <c r="Z14" s="28">
        <v>5</v>
      </c>
      <c r="AA14" s="28" t="s">
        <v>109</v>
      </c>
    </row>
    <row r="15" spans="1:31" x14ac:dyDescent="0.3">
      <c r="C15" s="7" t="s">
        <v>6</v>
      </c>
      <c r="D15" s="7" t="s">
        <v>33</v>
      </c>
      <c r="P15" s="39" t="s">
        <v>124</v>
      </c>
      <c r="Q15" s="39">
        <v>10</v>
      </c>
      <c r="R15" s="40" t="s">
        <v>293</v>
      </c>
      <c r="Y15" s="28">
        <v>14</v>
      </c>
      <c r="Z15" s="28">
        <v>5</v>
      </c>
      <c r="AA15" s="28" t="s">
        <v>125</v>
      </c>
    </row>
    <row r="16" spans="1:31" x14ac:dyDescent="0.3">
      <c r="C16" s="7" t="s">
        <v>13</v>
      </c>
      <c r="D16" s="7" t="s">
        <v>69</v>
      </c>
      <c r="P16" s="39" t="s">
        <v>126</v>
      </c>
      <c r="Q16" s="39">
        <v>10</v>
      </c>
      <c r="R16" s="20" t="s">
        <v>283</v>
      </c>
      <c r="Y16" s="28">
        <v>15</v>
      </c>
      <c r="Z16" s="28">
        <v>5</v>
      </c>
      <c r="AA16" s="28" t="s">
        <v>125</v>
      </c>
    </row>
    <row r="17" spans="3:27" x14ac:dyDescent="0.3">
      <c r="C17" s="7" t="s">
        <v>8</v>
      </c>
      <c r="D17" s="7" t="s">
        <v>87</v>
      </c>
      <c r="P17" s="39" t="s">
        <v>127</v>
      </c>
      <c r="Q17" s="39">
        <v>10</v>
      </c>
      <c r="Y17" s="28">
        <v>16</v>
      </c>
      <c r="Z17" s="28">
        <v>5</v>
      </c>
      <c r="AA17" s="28" t="s">
        <v>125</v>
      </c>
    </row>
    <row r="18" spans="3:27" x14ac:dyDescent="0.3">
      <c r="C18" s="7" t="s">
        <v>8</v>
      </c>
      <c r="D18" s="7" t="s">
        <v>35</v>
      </c>
      <c r="P18" s="39" t="s">
        <v>128</v>
      </c>
      <c r="Q18" s="39">
        <v>10</v>
      </c>
      <c r="Y18" s="28">
        <v>17</v>
      </c>
      <c r="Z18" s="28">
        <v>5</v>
      </c>
      <c r="AA18" s="28" t="s">
        <v>125</v>
      </c>
    </row>
    <row r="19" spans="3:27" x14ac:dyDescent="0.3">
      <c r="C19" s="7" t="s">
        <v>8</v>
      </c>
      <c r="D19" s="7" t="s">
        <v>129</v>
      </c>
      <c r="P19" s="39" t="s">
        <v>130</v>
      </c>
      <c r="Q19" s="39">
        <v>9</v>
      </c>
      <c r="Y19" s="28">
        <v>18</v>
      </c>
      <c r="Z19" s="28">
        <v>1</v>
      </c>
      <c r="AA19" s="28" t="s">
        <v>131</v>
      </c>
    </row>
    <row r="20" spans="3:27" x14ac:dyDescent="0.3">
      <c r="C20" s="7" t="s">
        <v>8</v>
      </c>
      <c r="D20" s="7" t="s">
        <v>58</v>
      </c>
      <c r="P20" s="39" t="s">
        <v>132</v>
      </c>
      <c r="Q20" s="39">
        <v>9</v>
      </c>
      <c r="Y20" s="28">
        <v>19</v>
      </c>
      <c r="Z20" s="28">
        <v>5</v>
      </c>
      <c r="AA20" s="28" t="s">
        <v>131</v>
      </c>
    </row>
    <row r="21" spans="3:27" x14ac:dyDescent="0.3">
      <c r="C21" s="7" t="s">
        <v>8</v>
      </c>
      <c r="D21" s="7" t="s">
        <v>68</v>
      </c>
      <c r="P21" s="39" t="s">
        <v>133</v>
      </c>
      <c r="Q21" s="39">
        <v>9</v>
      </c>
      <c r="Y21" s="28">
        <v>20</v>
      </c>
      <c r="Z21" s="28">
        <v>5</v>
      </c>
      <c r="AA21" s="28" t="s">
        <v>131</v>
      </c>
    </row>
    <row r="22" spans="3:27" x14ac:dyDescent="0.3">
      <c r="C22" s="7" t="s">
        <v>14</v>
      </c>
      <c r="D22" s="7" t="s">
        <v>70</v>
      </c>
      <c r="P22" s="39" t="s">
        <v>134</v>
      </c>
      <c r="Q22" s="39">
        <v>9</v>
      </c>
      <c r="Y22" s="28">
        <v>21</v>
      </c>
      <c r="Z22" s="28">
        <v>5</v>
      </c>
      <c r="AA22" s="28" t="s">
        <v>131</v>
      </c>
    </row>
    <row r="23" spans="3:27" x14ac:dyDescent="0.3">
      <c r="C23" s="7" t="s">
        <v>14</v>
      </c>
      <c r="D23" s="7" t="s">
        <v>48</v>
      </c>
      <c r="P23" s="39" t="s">
        <v>135</v>
      </c>
      <c r="Q23" s="39">
        <v>10</v>
      </c>
      <c r="Y23" s="28">
        <v>22</v>
      </c>
      <c r="Z23" s="28">
        <v>5</v>
      </c>
      <c r="AA23" s="28" t="s">
        <v>136</v>
      </c>
    </row>
    <row r="24" spans="3:27" x14ac:dyDescent="0.3">
      <c r="C24" s="7" t="s">
        <v>5</v>
      </c>
      <c r="D24" s="7" t="s">
        <v>137</v>
      </c>
      <c r="P24" s="39" t="s">
        <v>138</v>
      </c>
      <c r="Q24" s="39">
        <v>9</v>
      </c>
      <c r="Y24" s="28">
        <v>23</v>
      </c>
      <c r="Z24" s="28">
        <v>5</v>
      </c>
      <c r="AA24" s="28" t="s">
        <v>136</v>
      </c>
    </row>
    <row r="25" spans="3:27" x14ac:dyDescent="0.3">
      <c r="C25" s="7" t="s">
        <v>4</v>
      </c>
      <c r="D25" s="7" t="s">
        <v>87</v>
      </c>
      <c r="P25" s="20" t="s">
        <v>267</v>
      </c>
      <c r="Y25" s="28">
        <v>24</v>
      </c>
      <c r="Z25" s="28">
        <v>5</v>
      </c>
      <c r="AA25" s="28" t="s">
        <v>136</v>
      </c>
    </row>
    <row r="26" spans="3:27" x14ac:dyDescent="0.3">
      <c r="C26" s="7" t="s">
        <v>9</v>
      </c>
      <c r="D26" s="7" t="s">
        <v>9</v>
      </c>
      <c r="P26" s="20" t="s">
        <v>268</v>
      </c>
      <c r="Y26" s="28">
        <v>25</v>
      </c>
      <c r="Z26" s="28">
        <v>5</v>
      </c>
      <c r="AA26" s="28" t="s">
        <v>136</v>
      </c>
    </row>
    <row r="27" spans="3:27" x14ac:dyDescent="0.3">
      <c r="C27" s="7" t="s">
        <v>10</v>
      </c>
      <c r="D27" s="7" t="s">
        <v>10</v>
      </c>
      <c r="P27" s="20" t="s">
        <v>291</v>
      </c>
      <c r="Y27" s="28">
        <v>26</v>
      </c>
      <c r="Z27" s="28">
        <v>5</v>
      </c>
      <c r="AA27" s="28" t="s">
        <v>136</v>
      </c>
    </row>
    <row r="28" spans="3:27" x14ac:dyDescent="0.3">
      <c r="C28" s="7" t="s">
        <v>11</v>
      </c>
      <c r="D28" s="7" t="s">
        <v>11</v>
      </c>
      <c r="Y28" s="28">
        <v>27</v>
      </c>
      <c r="Z28" s="28">
        <v>5</v>
      </c>
      <c r="AA28" s="28" t="s">
        <v>139</v>
      </c>
    </row>
    <row r="29" spans="3:27" x14ac:dyDescent="0.3">
      <c r="C29" s="7" t="s">
        <v>5</v>
      </c>
      <c r="D29" s="7" t="s">
        <v>76</v>
      </c>
      <c r="Y29" s="28">
        <v>28</v>
      </c>
      <c r="Z29" s="28">
        <v>5</v>
      </c>
      <c r="AA29" s="28" t="s">
        <v>139</v>
      </c>
    </row>
    <row r="30" spans="3:27" x14ac:dyDescent="0.3">
      <c r="C30" s="7" t="s">
        <v>4</v>
      </c>
      <c r="D30" s="7" t="s">
        <v>95</v>
      </c>
      <c r="Y30" s="28">
        <v>29</v>
      </c>
      <c r="Z30" s="28">
        <v>2</v>
      </c>
      <c r="AA30" s="28" t="s">
        <v>139</v>
      </c>
    </row>
    <row r="31" spans="3:27" x14ac:dyDescent="0.3">
      <c r="C31" s="7" t="s">
        <v>8</v>
      </c>
      <c r="D31" s="7" t="s">
        <v>40</v>
      </c>
      <c r="Y31" s="28">
        <v>30</v>
      </c>
      <c r="Z31" s="28">
        <v>5</v>
      </c>
      <c r="AA31" s="28" t="s">
        <v>139</v>
      </c>
    </row>
    <row r="32" spans="3:27" x14ac:dyDescent="0.3">
      <c r="C32" s="7" t="s">
        <v>14</v>
      </c>
      <c r="D32" s="7" t="s">
        <v>60</v>
      </c>
      <c r="Y32" s="28">
        <v>31</v>
      </c>
      <c r="Z32" s="28">
        <v>5</v>
      </c>
      <c r="AA32" s="28" t="s">
        <v>140</v>
      </c>
    </row>
    <row r="33" spans="3:27" x14ac:dyDescent="0.3">
      <c r="C33" s="7" t="s">
        <v>13</v>
      </c>
      <c r="D33" s="7" t="s">
        <v>35</v>
      </c>
      <c r="Y33" s="28">
        <v>32</v>
      </c>
      <c r="Z33" s="28">
        <v>5</v>
      </c>
      <c r="AA33" s="28" t="s">
        <v>140</v>
      </c>
    </row>
    <row r="34" spans="3:27" x14ac:dyDescent="0.3">
      <c r="C34" s="7" t="s">
        <v>6</v>
      </c>
      <c r="D34" s="7" t="s">
        <v>48</v>
      </c>
      <c r="Y34" s="28">
        <v>33</v>
      </c>
      <c r="Z34" s="28">
        <v>3</v>
      </c>
      <c r="AA34" s="28" t="s">
        <v>140</v>
      </c>
    </row>
    <row r="35" spans="3:27" x14ac:dyDescent="0.3">
      <c r="C35" s="7" t="s">
        <v>4</v>
      </c>
      <c r="D35" s="7" t="s">
        <v>104</v>
      </c>
      <c r="Y35" s="28">
        <v>34</v>
      </c>
      <c r="Z35" s="28">
        <v>5</v>
      </c>
      <c r="AA35" s="28" t="s">
        <v>140</v>
      </c>
    </row>
    <row r="36" spans="3:27" x14ac:dyDescent="0.3">
      <c r="C36" s="7" t="s">
        <v>4</v>
      </c>
      <c r="D36" s="7" t="s">
        <v>110</v>
      </c>
      <c r="Y36" s="28">
        <v>35</v>
      </c>
      <c r="Z36" s="28">
        <v>5</v>
      </c>
      <c r="AA36" s="28" t="s">
        <v>141</v>
      </c>
    </row>
    <row r="37" spans="3:27" x14ac:dyDescent="0.3">
      <c r="C37" s="7" t="s">
        <v>13</v>
      </c>
      <c r="D37" s="7" t="s">
        <v>59</v>
      </c>
      <c r="Y37" s="28">
        <v>36</v>
      </c>
      <c r="Z37" s="28">
        <v>5</v>
      </c>
      <c r="AA37" s="28" t="s">
        <v>141</v>
      </c>
    </row>
    <row r="38" spans="3:27" x14ac:dyDescent="0.3">
      <c r="C38" s="7" t="s">
        <v>6</v>
      </c>
      <c r="D38" s="7" t="s">
        <v>111</v>
      </c>
      <c r="Y38" s="28">
        <v>37</v>
      </c>
      <c r="Z38" s="28">
        <v>5</v>
      </c>
      <c r="AA38" s="28" t="s">
        <v>141</v>
      </c>
    </row>
    <row r="39" spans="3:27" x14ac:dyDescent="0.3">
      <c r="C39" s="7" t="s">
        <v>6</v>
      </c>
      <c r="D39" s="7" t="s">
        <v>89</v>
      </c>
      <c r="Y39" s="28">
        <v>38</v>
      </c>
      <c r="Z39" s="28">
        <v>5</v>
      </c>
      <c r="AA39" s="28" t="s">
        <v>141</v>
      </c>
    </row>
    <row r="40" spans="3:27" x14ac:dyDescent="0.3">
      <c r="C40" s="7" t="s">
        <v>13</v>
      </c>
      <c r="D40" s="7" t="s">
        <v>84</v>
      </c>
      <c r="Y40" s="28">
        <v>39</v>
      </c>
      <c r="Z40" s="28">
        <v>5</v>
      </c>
      <c r="AA40" s="28" t="s">
        <v>141</v>
      </c>
    </row>
    <row r="41" spans="3:27" x14ac:dyDescent="0.3">
      <c r="C41" s="7" t="s">
        <v>14</v>
      </c>
      <c r="D41" s="7" t="s">
        <v>60</v>
      </c>
      <c r="Y41" s="28">
        <v>40</v>
      </c>
      <c r="Z41" s="28">
        <v>5</v>
      </c>
      <c r="AA41" s="28" t="s">
        <v>142</v>
      </c>
    </row>
    <row r="42" spans="3:27" x14ac:dyDescent="0.3">
      <c r="C42" s="7" t="s">
        <v>14</v>
      </c>
      <c r="D42" s="7" t="s">
        <v>44</v>
      </c>
      <c r="Y42" s="28">
        <v>41</v>
      </c>
      <c r="Z42" s="28">
        <v>5</v>
      </c>
      <c r="AA42" s="28" t="s">
        <v>142</v>
      </c>
    </row>
    <row r="43" spans="3:27" x14ac:dyDescent="0.3">
      <c r="C43" s="7" t="s">
        <v>14</v>
      </c>
      <c r="D43" s="7" t="s">
        <v>85</v>
      </c>
      <c r="Y43" s="28">
        <v>42</v>
      </c>
      <c r="Z43" s="28">
        <v>4</v>
      </c>
      <c r="AA43" s="28" t="s">
        <v>142</v>
      </c>
    </row>
    <row r="44" spans="3:27" x14ac:dyDescent="0.3">
      <c r="C44" s="7" t="s">
        <v>5</v>
      </c>
      <c r="D44" s="7" t="s">
        <v>83</v>
      </c>
      <c r="Y44" s="28">
        <v>43</v>
      </c>
      <c r="Z44" s="28">
        <v>5</v>
      </c>
      <c r="AA44" s="28" t="s">
        <v>142</v>
      </c>
    </row>
    <row r="45" spans="3:27" x14ac:dyDescent="0.3">
      <c r="C45" s="7" t="s">
        <v>6</v>
      </c>
      <c r="D45" s="7" t="s">
        <v>97</v>
      </c>
      <c r="Y45" s="28">
        <v>44</v>
      </c>
      <c r="Z45" s="28">
        <v>5</v>
      </c>
      <c r="AA45" s="28" t="s">
        <v>143</v>
      </c>
    </row>
    <row r="46" spans="3:27" x14ac:dyDescent="0.3">
      <c r="C46" s="7" t="s">
        <v>6</v>
      </c>
      <c r="D46" s="7" t="s">
        <v>116</v>
      </c>
      <c r="Y46" s="28">
        <v>45</v>
      </c>
      <c r="Z46" s="28">
        <v>5</v>
      </c>
      <c r="AA46" s="28" t="s">
        <v>143</v>
      </c>
    </row>
    <row r="47" spans="3:27" x14ac:dyDescent="0.3">
      <c r="C47" s="7" t="s">
        <v>5</v>
      </c>
      <c r="D47" s="7" t="s">
        <v>88</v>
      </c>
      <c r="Y47" s="28">
        <v>46</v>
      </c>
      <c r="Z47" s="28">
        <v>5</v>
      </c>
      <c r="AA47" s="28" t="s">
        <v>143</v>
      </c>
    </row>
    <row r="48" spans="3:27" x14ac:dyDescent="0.3">
      <c r="C48" s="7" t="s">
        <v>7</v>
      </c>
      <c r="D48" s="7" t="s">
        <v>32</v>
      </c>
      <c r="Y48" s="28">
        <v>47</v>
      </c>
      <c r="Z48" s="28">
        <v>5</v>
      </c>
      <c r="AA48" s="28" t="s">
        <v>143</v>
      </c>
    </row>
    <row r="49" spans="3:27" x14ac:dyDescent="0.3">
      <c r="C49" s="7" t="s">
        <v>6</v>
      </c>
      <c r="D49" s="7" t="s">
        <v>28</v>
      </c>
      <c r="Y49" s="28">
        <v>48</v>
      </c>
      <c r="Z49" s="28">
        <v>5</v>
      </c>
      <c r="AA49" s="28" t="s">
        <v>144</v>
      </c>
    </row>
    <row r="50" spans="3:27" x14ac:dyDescent="0.3">
      <c r="C50" s="7" t="s">
        <v>14</v>
      </c>
      <c r="D50" s="7" t="s">
        <v>91</v>
      </c>
      <c r="Y50" s="28">
        <v>49</v>
      </c>
      <c r="Z50" s="28">
        <v>5</v>
      </c>
      <c r="AA50" s="28" t="s">
        <v>144</v>
      </c>
    </row>
    <row r="51" spans="3:27" x14ac:dyDescent="0.3">
      <c r="C51" s="7" t="s">
        <v>13</v>
      </c>
      <c r="D51" s="7" t="s">
        <v>90</v>
      </c>
      <c r="Y51" s="28">
        <v>50</v>
      </c>
      <c r="Z51" s="28">
        <v>5</v>
      </c>
      <c r="AA51" s="28" t="s">
        <v>144</v>
      </c>
    </row>
    <row r="52" spans="3:27" x14ac:dyDescent="0.3">
      <c r="C52" s="7" t="s">
        <v>14</v>
      </c>
      <c r="D52" s="7" t="s">
        <v>292</v>
      </c>
      <c r="Y52" s="28">
        <v>51</v>
      </c>
      <c r="Z52" s="28">
        <v>5</v>
      </c>
      <c r="AA52" s="28" t="s">
        <v>144</v>
      </c>
    </row>
    <row r="53" spans="3:27" x14ac:dyDescent="0.3">
      <c r="C53" s="7" t="s">
        <v>13</v>
      </c>
      <c r="D53" s="7" t="s">
        <v>98</v>
      </c>
      <c r="Y53" s="28">
        <v>52</v>
      </c>
      <c r="Z53" s="28">
        <v>5</v>
      </c>
      <c r="AA53" s="28" t="s">
        <v>144</v>
      </c>
    </row>
    <row r="54" spans="3:27" x14ac:dyDescent="0.3">
      <c r="C54" s="7" t="s">
        <v>5</v>
      </c>
      <c r="D54" s="7" t="s">
        <v>96</v>
      </c>
      <c r="Y54" s="28">
        <v>53</v>
      </c>
      <c r="Z54" s="28">
        <v>5</v>
      </c>
      <c r="AA54" s="28" t="s">
        <v>144</v>
      </c>
    </row>
    <row r="55" spans="3:27" x14ac:dyDescent="0.3">
      <c r="C55" s="7" t="s">
        <v>4</v>
      </c>
      <c r="D55" s="7" t="s">
        <v>115</v>
      </c>
    </row>
    <row r="56" spans="3:27" x14ac:dyDescent="0.3">
      <c r="C56" s="7" t="s">
        <v>14</v>
      </c>
      <c r="D56" s="7" t="s">
        <v>105</v>
      </c>
    </row>
    <row r="57" spans="3:27" x14ac:dyDescent="0.3">
      <c r="C57" s="7" t="s">
        <v>4</v>
      </c>
      <c r="D57" s="7" t="s">
        <v>265</v>
      </c>
    </row>
    <row r="58" spans="3:27" x14ac:dyDescent="0.3">
      <c r="C58" s="7" t="s">
        <v>14</v>
      </c>
      <c r="D58" s="20" t="s">
        <v>284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DF2F4-60AB-4195-B628-39726CDB6C40}">
  <dimension ref="A1"/>
  <sheetViews>
    <sheetView workbookViewId="0">
      <selection activeCell="G19" sqref="G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99665-8A02-4ED6-BC1E-B8E9BD45239A}">
  <dimension ref="A1:BK517"/>
  <sheetViews>
    <sheetView topLeftCell="A279" workbookViewId="0">
      <selection activeCell="A239" sqref="A239"/>
    </sheetView>
  </sheetViews>
  <sheetFormatPr defaultRowHeight="14.4" x14ac:dyDescent="0.3"/>
  <cols>
    <col min="1" max="1" width="23.77734375" bestFit="1" customWidth="1"/>
    <col min="2" max="2" width="15.5546875" bestFit="1" customWidth="1"/>
    <col min="3" max="5" width="5.44140625" bestFit="1" customWidth="1"/>
    <col min="6" max="6" width="9.44140625" bestFit="1" customWidth="1"/>
    <col min="7" max="7" width="6.88671875" bestFit="1" customWidth="1"/>
    <col min="8" max="11" width="5.44140625" bestFit="1" customWidth="1"/>
    <col min="12" max="12" width="9.5546875" bestFit="1" customWidth="1"/>
    <col min="13" max="13" width="6.21875" bestFit="1" customWidth="1"/>
    <col min="14" max="16" width="5.44140625" bestFit="1" customWidth="1"/>
    <col min="17" max="17" width="8.88671875" bestFit="1" customWidth="1"/>
    <col min="18" max="18" width="6.33203125" bestFit="1" customWidth="1"/>
    <col min="19" max="21" width="5.44140625" bestFit="1" customWidth="1"/>
    <col min="22" max="22" width="9" bestFit="1" customWidth="1"/>
    <col min="23" max="23" width="6.109375" bestFit="1" customWidth="1"/>
    <col min="24" max="25" width="5.44140625" bestFit="1" customWidth="1"/>
    <col min="26" max="26" width="8.77734375" bestFit="1" customWidth="1"/>
    <col min="27" max="27" width="5.77734375" bestFit="1" customWidth="1"/>
    <col min="28" max="29" width="5.44140625" bestFit="1" customWidth="1"/>
    <col min="30" max="30" width="8.44140625" bestFit="1" customWidth="1"/>
    <col min="31" max="31" width="6" bestFit="1" customWidth="1"/>
    <col min="32" max="34" width="5.44140625" bestFit="1" customWidth="1"/>
    <col min="35" max="35" width="8.6640625" bestFit="1" customWidth="1"/>
    <col min="36" max="36" width="6.44140625" bestFit="1" customWidth="1"/>
    <col min="37" max="40" width="5.44140625" bestFit="1" customWidth="1"/>
    <col min="41" max="41" width="9.109375" bestFit="1" customWidth="1"/>
    <col min="42" max="42" width="6" bestFit="1" customWidth="1"/>
    <col min="43" max="45" width="5.44140625" bestFit="1" customWidth="1"/>
    <col min="46" max="46" width="8.6640625" bestFit="1" customWidth="1"/>
    <col min="47" max="47" width="6.109375" bestFit="1" customWidth="1"/>
    <col min="48" max="50" width="5.5546875" bestFit="1" customWidth="1"/>
    <col min="51" max="51" width="9.109375" bestFit="1" customWidth="1"/>
    <col min="52" max="52" width="6.44140625" bestFit="1" customWidth="1"/>
    <col min="53" max="56" width="5.5546875" bestFit="1" customWidth="1"/>
    <col min="57" max="57" width="9.44140625" bestFit="1" customWidth="1"/>
    <col min="58" max="58" width="6" bestFit="1" customWidth="1"/>
    <col min="59" max="62" width="5.5546875" bestFit="1" customWidth="1"/>
    <col min="63" max="63" width="9" bestFit="1" customWidth="1"/>
  </cols>
  <sheetData>
    <row r="1" spans="1:63" x14ac:dyDescent="0.3">
      <c r="A1" s="41" t="s">
        <v>172</v>
      </c>
      <c r="B1" s="41" t="s">
        <v>190</v>
      </c>
    </row>
    <row r="2" spans="1:63" x14ac:dyDescent="0.3">
      <c r="B2" t="s">
        <v>131</v>
      </c>
      <c r="F2" t="s">
        <v>147</v>
      </c>
      <c r="G2" t="s">
        <v>136</v>
      </c>
      <c r="L2" t="s">
        <v>148</v>
      </c>
      <c r="M2" t="s">
        <v>139</v>
      </c>
      <c r="Q2" t="s">
        <v>149</v>
      </c>
      <c r="R2" t="s">
        <v>140</v>
      </c>
      <c r="V2" t="s">
        <v>269</v>
      </c>
      <c r="W2" t="s">
        <v>141</v>
      </c>
      <c r="Z2" t="s">
        <v>294</v>
      </c>
      <c r="AA2" t="s">
        <v>42</v>
      </c>
      <c r="AD2" t="s">
        <v>150</v>
      </c>
      <c r="AE2" t="s">
        <v>82</v>
      </c>
      <c r="AI2" t="s">
        <v>151</v>
      </c>
      <c r="AJ2" t="s">
        <v>109</v>
      </c>
      <c r="AO2" t="s">
        <v>152</v>
      </c>
      <c r="AP2" t="s">
        <v>125</v>
      </c>
      <c r="AT2" t="s">
        <v>153</v>
      </c>
    </row>
    <row r="3" spans="1:63" x14ac:dyDescent="0.3">
      <c r="A3" s="41" t="s">
        <v>155</v>
      </c>
      <c r="B3">
        <v>19</v>
      </c>
      <c r="C3">
        <v>20</v>
      </c>
      <c r="D3">
        <v>21</v>
      </c>
      <c r="E3">
        <v>18</v>
      </c>
      <c r="G3">
        <v>22</v>
      </c>
      <c r="H3">
        <v>23</v>
      </c>
      <c r="I3">
        <v>24</v>
      </c>
      <c r="J3">
        <v>25</v>
      </c>
      <c r="K3">
        <v>26</v>
      </c>
      <c r="M3">
        <v>27</v>
      </c>
      <c r="N3">
        <v>28</v>
      </c>
      <c r="O3">
        <v>29</v>
      </c>
      <c r="P3">
        <v>30</v>
      </c>
      <c r="R3">
        <v>31</v>
      </c>
      <c r="S3">
        <v>32</v>
      </c>
      <c r="T3">
        <v>33</v>
      </c>
      <c r="U3">
        <v>34</v>
      </c>
      <c r="W3">
        <v>35</v>
      </c>
      <c r="X3">
        <v>36</v>
      </c>
      <c r="Y3">
        <v>37</v>
      </c>
      <c r="AA3">
        <v>2</v>
      </c>
      <c r="AB3">
        <v>3</v>
      </c>
      <c r="AC3">
        <v>4</v>
      </c>
      <c r="AE3">
        <v>5</v>
      </c>
      <c r="AF3">
        <v>6</v>
      </c>
      <c r="AG3">
        <v>7</v>
      </c>
      <c r="AH3">
        <v>8</v>
      </c>
      <c r="AJ3">
        <v>9</v>
      </c>
      <c r="AK3">
        <v>10</v>
      </c>
      <c r="AL3">
        <v>11</v>
      </c>
      <c r="AM3">
        <v>12</v>
      </c>
      <c r="AN3">
        <v>13</v>
      </c>
      <c r="AP3">
        <v>14</v>
      </c>
      <c r="AQ3">
        <v>15</v>
      </c>
      <c r="AR3">
        <v>16</v>
      </c>
      <c r="AS3">
        <v>17</v>
      </c>
    </row>
    <row r="4" spans="1:63" x14ac:dyDescent="0.3">
      <c r="A4" s="49" t="s">
        <v>37</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row>
    <row r="5" spans="1:63" x14ac:dyDescent="0.3">
      <c r="A5" s="35" t="s">
        <v>30</v>
      </c>
      <c r="B5" s="71">
        <v>0.15</v>
      </c>
      <c r="C5" s="71">
        <v>0.15</v>
      </c>
      <c r="D5" s="71">
        <v>0.15</v>
      </c>
      <c r="E5" s="71"/>
      <c r="F5" s="71">
        <v>0.44999999999999996</v>
      </c>
      <c r="G5" s="71">
        <v>0.15</v>
      </c>
      <c r="H5" s="71">
        <v>0.15</v>
      </c>
      <c r="I5" s="71">
        <v>0.15</v>
      </c>
      <c r="J5" s="71">
        <v>0.15</v>
      </c>
      <c r="K5" s="71">
        <v>0</v>
      </c>
      <c r="L5" s="71">
        <v>0.6</v>
      </c>
      <c r="M5" s="71">
        <v>0</v>
      </c>
      <c r="N5" s="71">
        <v>0</v>
      </c>
      <c r="O5" s="71">
        <v>1</v>
      </c>
      <c r="P5" s="71"/>
      <c r="Q5" s="71">
        <v>1</v>
      </c>
      <c r="R5" s="71"/>
      <c r="S5" s="71"/>
      <c r="T5" s="71"/>
      <c r="U5" s="71"/>
      <c r="V5" s="71"/>
      <c r="W5" s="71"/>
      <c r="X5" s="71"/>
      <c r="Y5" s="71"/>
      <c r="Z5" s="71"/>
      <c r="AA5" s="71"/>
      <c r="AB5" s="71"/>
      <c r="AC5" s="71"/>
      <c r="AD5" s="71"/>
      <c r="AE5" s="71"/>
      <c r="AF5" s="71">
        <v>0.6</v>
      </c>
      <c r="AG5" s="71">
        <v>0.4</v>
      </c>
      <c r="AH5" s="71"/>
      <c r="AI5" s="71">
        <v>1</v>
      </c>
      <c r="AJ5" s="71"/>
      <c r="AK5" s="71">
        <v>0.1</v>
      </c>
      <c r="AL5" s="71">
        <v>0.1</v>
      </c>
      <c r="AM5" s="71"/>
      <c r="AN5" s="71"/>
      <c r="AO5" s="71">
        <v>0.2</v>
      </c>
      <c r="AP5" s="71">
        <v>0.15</v>
      </c>
      <c r="AQ5" s="71">
        <v>0.15</v>
      </c>
      <c r="AR5" s="71">
        <v>0.15</v>
      </c>
      <c r="AS5" s="71">
        <v>0.15</v>
      </c>
      <c r="AT5" s="71">
        <v>0.6</v>
      </c>
    </row>
    <row r="6" spans="1:63" x14ac:dyDescent="0.3">
      <c r="A6" s="35" t="s">
        <v>165</v>
      </c>
      <c r="B6" s="42"/>
      <c r="C6" s="42"/>
      <c r="D6" s="42"/>
      <c r="E6" s="42"/>
      <c r="F6" s="42"/>
      <c r="G6" s="42"/>
      <c r="H6" s="42"/>
      <c r="I6" s="42"/>
      <c r="J6" s="42"/>
      <c r="K6" s="42"/>
      <c r="L6" s="42"/>
      <c r="M6" s="42"/>
      <c r="N6" s="42"/>
      <c r="O6" s="42"/>
      <c r="P6" s="42"/>
      <c r="Q6" s="42"/>
      <c r="R6" s="42"/>
      <c r="S6" s="42"/>
      <c r="T6" s="42"/>
      <c r="U6" s="42"/>
      <c r="V6" s="42"/>
      <c r="W6" s="42"/>
      <c r="X6" s="42"/>
      <c r="Y6" s="42"/>
      <c r="Z6" s="42"/>
      <c r="AA6" s="42">
        <v>0.3</v>
      </c>
      <c r="AB6" s="42">
        <v>0.3</v>
      </c>
      <c r="AC6" s="42">
        <v>0.3</v>
      </c>
      <c r="AD6" s="42">
        <v>0.89999999999999991</v>
      </c>
      <c r="AE6" s="42">
        <v>0.4</v>
      </c>
      <c r="AF6" s="42">
        <v>0.2</v>
      </c>
      <c r="AG6" s="42">
        <v>0.25</v>
      </c>
      <c r="AH6" s="42">
        <v>0.25</v>
      </c>
      <c r="AI6" s="42">
        <v>1.1000000000000001</v>
      </c>
      <c r="AJ6" s="42">
        <v>0.25</v>
      </c>
      <c r="AK6" s="42">
        <v>0.5</v>
      </c>
      <c r="AL6" s="42">
        <v>0.5</v>
      </c>
      <c r="AM6" s="42">
        <v>0.5</v>
      </c>
      <c r="AN6" s="42">
        <v>0.5</v>
      </c>
      <c r="AO6" s="42">
        <v>2.25</v>
      </c>
      <c r="AP6" s="42">
        <v>0.15</v>
      </c>
      <c r="AQ6" s="42">
        <v>0.15</v>
      </c>
      <c r="AR6" s="42">
        <v>0.15</v>
      </c>
      <c r="AS6" s="42">
        <v>0.15</v>
      </c>
      <c r="AT6" s="42">
        <v>0.6</v>
      </c>
    </row>
    <row r="7" spans="1:63" x14ac:dyDescent="0.3">
      <c r="A7" s="35" t="s">
        <v>65</v>
      </c>
      <c r="B7" s="71"/>
      <c r="C7" s="71"/>
      <c r="D7" s="71"/>
      <c r="E7" s="71"/>
      <c r="F7" s="71"/>
      <c r="G7" s="71"/>
      <c r="H7" s="71"/>
      <c r="I7" s="71"/>
      <c r="J7" s="71"/>
      <c r="K7" s="71"/>
      <c r="L7" s="71"/>
      <c r="M7" s="71"/>
      <c r="N7" s="71"/>
      <c r="O7" s="71"/>
      <c r="P7" s="71"/>
      <c r="Q7" s="71"/>
      <c r="R7" s="71"/>
      <c r="S7" s="71"/>
      <c r="T7" s="71"/>
      <c r="U7" s="71"/>
      <c r="V7" s="71"/>
      <c r="W7" s="71"/>
      <c r="X7" s="71"/>
      <c r="Y7" s="71"/>
      <c r="Z7" s="71"/>
      <c r="AA7" s="71">
        <v>0.1</v>
      </c>
      <c r="AB7" s="71">
        <v>0.1</v>
      </c>
      <c r="AC7" s="71"/>
      <c r="AD7" s="71">
        <v>0.2</v>
      </c>
      <c r="AE7" s="71"/>
      <c r="AF7" s="71"/>
      <c r="AG7" s="71"/>
      <c r="AH7" s="71"/>
      <c r="AI7" s="71"/>
      <c r="AJ7" s="71"/>
      <c r="AK7" s="71"/>
      <c r="AL7" s="71"/>
      <c r="AM7" s="71"/>
      <c r="AN7" s="71"/>
      <c r="AO7" s="71"/>
      <c r="AP7" s="71"/>
      <c r="AQ7" s="71"/>
      <c r="AR7" s="71"/>
      <c r="AS7" s="71"/>
      <c r="AT7" s="71"/>
    </row>
    <row r="8" spans="1:63" s="1" customFormat="1" x14ac:dyDescent="0.3">
      <c r="A8" s="35" t="s">
        <v>70</v>
      </c>
      <c r="B8" s="71">
        <v>0.1</v>
      </c>
      <c r="C8" s="71">
        <v>0.1</v>
      </c>
      <c r="D8" s="71">
        <v>0.1</v>
      </c>
      <c r="E8" s="71"/>
      <c r="F8" s="71">
        <v>0.30000000000000004</v>
      </c>
      <c r="G8" s="71"/>
      <c r="H8" s="71"/>
      <c r="I8" s="71"/>
      <c r="J8" s="71"/>
      <c r="K8" s="71">
        <v>0</v>
      </c>
      <c r="L8" s="71">
        <v>0</v>
      </c>
      <c r="M8" s="71">
        <v>0</v>
      </c>
      <c r="N8" s="71">
        <v>0</v>
      </c>
      <c r="O8" s="71">
        <v>0</v>
      </c>
      <c r="P8" s="71"/>
      <c r="Q8" s="71">
        <v>0</v>
      </c>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c r="AV8"/>
      <c r="AW8"/>
      <c r="AX8"/>
      <c r="AY8"/>
      <c r="AZ8"/>
      <c r="BA8"/>
      <c r="BB8"/>
      <c r="BC8"/>
      <c r="BD8"/>
      <c r="BE8"/>
      <c r="BF8"/>
      <c r="BG8"/>
      <c r="BH8"/>
      <c r="BI8"/>
      <c r="BJ8"/>
      <c r="BK8"/>
    </row>
    <row r="9" spans="1:63" x14ac:dyDescent="0.3">
      <c r="A9" s="35" t="s">
        <v>29</v>
      </c>
      <c r="B9" s="42"/>
      <c r="C9" s="42"/>
      <c r="D9" s="42"/>
      <c r="E9" s="42"/>
      <c r="F9" s="42"/>
      <c r="G9" s="42"/>
      <c r="H9" s="42"/>
      <c r="I9" s="42"/>
      <c r="J9" s="42"/>
      <c r="K9" s="42"/>
      <c r="L9" s="42"/>
      <c r="M9" s="42"/>
      <c r="N9" s="42"/>
      <c r="O9" s="42"/>
      <c r="P9" s="42"/>
      <c r="Q9" s="42"/>
      <c r="R9" s="42"/>
      <c r="S9" s="42"/>
      <c r="T9" s="42"/>
      <c r="U9" s="42"/>
      <c r="V9" s="42"/>
      <c r="W9" s="42"/>
      <c r="X9" s="42"/>
      <c r="Y9" s="42"/>
      <c r="Z9" s="42"/>
      <c r="AA9" s="42">
        <v>0.3</v>
      </c>
      <c r="AB9" s="42">
        <v>0.3</v>
      </c>
      <c r="AC9" s="42"/>
      <c r="AD9" s="42">
        <v>0.6</v>
      </c>
      <c r="AE9" s="42">
        <v>0.3</v>
      </c>
      <c r="AF9" s="42">
        <v>0.2</v>
      </c>
      <c r="AG9" s="42">
        <v>0.25</v>
      </c>
      <c r="AH9" s="42">
        <v>0.25</v>
      </c>
      <c r="AI9" s="42">
        <v>1</v>
      </c>
      <c r="AJ9" s="42">
        <v>0.25</v>
      </c>
      <c r="AK9" s="42">
        <v>0.5</v>
      </c>
      <c r="AL9" s="42">
        <v>0.5</v>
      </c>
      <c r="AM9" s="42">
        <v>0.5</v>
      </c>
      <c r="AN9" s="42">
        <v>0.5</v>
      </c>
      <c r="AO9" s="42">
        <v>2.25</v>
      </c>
      <c r="AP9" s="42">
        <v>0.1</v>
      </c>
      <c r="AQ9" s="42">
        <v>0.1</v>
      </c>
      <c r="AR9" s="42">
        <v>0.1</v>
      </c>
      <c r="AS9" s="42">
        <v>0.1</v>
      </c>
      <c r="AT9" s="42">
        <v>0.4</v>
      </c>
    </row>
    <row r="10" spans="1:63" x14ac:dyDescent="0.3">
      <c r="A10" s="35" t="s">
        <v>32</v>
      </c>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row>
    <row r="11" spans="1:63" x14ac:dyDescent="0.3">
      <c r="A11" s="35" t="s">
        <v>76</v>
      </c>
      <c r="B11" s="71"/>
      <c r="C11" s="71"/>
      <c r="D11" s="71"/>
      <c r="E11" s="71"/>
      <c r="F11" s="71"/>
      <c r="G11" s="71">
        <v>0.1</v>
      </c>
      <c r="H11" s="71">
        <v>0.1</v>
      </c>
      <c r="I11" s="71">
        <v>0.1</v>
      </c>
      <c r="J11" s="71">
        <v>0.1</v>
      </c>
      <c r="K11" s="71">
        <v>0.4</v>
      </c>
      <c r="L11" s="71">
        <v>0.8</v>
      </c>
      <c r="M11" s="71">
        <v>0.4</v>
      </c>
      <c r="N11" s="71">
        <v>0.7</v>
      </c>
      <c r="O11" s="71">
        <v>0.4</v>
      </c>
      <c r="P11" s="71">
        <v>0.4</v>
      </c>
      <c r="Q11" s="71">
        <v>1.9</v>
      </c>
      <c r="R11" s="71">
        <v>0.4</v>
      </c>
      <c r="S11" s="71"/>
      <c r="T11" s="71"/>
      <c r="U11" s="71"/>
      <c r="V11" s="71">
        <v>0.4</v>
      </c>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row>
    <row r="12" spans="1:63" x14ac:dyDescent="0.3">
      <c r="A12" s="35" t="s">
        <v>9</v>
      </c>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row>
    <row r="13" spans="1:63" x14ac:dyDescent="0.3">
      <c r="A13" s="35" t="s">
        <v>104</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v>0.4</v>
      </c>
      <c r="AB13" s="71">
        <v>0.4</v>
      </c>
      <c r="AC13" s="71">
        <v>0.1</v>
      </c>
      <c r="AD13" s="71">
        <v>0.9</v>
      </c>
      <c r="AE13" s="71">
        <v>0.1</v>
      </c>
      <c r="AF13" s="71"/>
      <c r="AG13" s="71"/>
      <c r="AH13" s="71"/>
      <c r="AI13" s="71">
        <v>0.1</v>
      </c>
      <c r="AJ13" s="71"/>
      <c r="AK13" s="71"/>
      <c r="AL13" s="71"/>
      <c r="AM13" s="71"/>
      <c r="AN13" s="71"/>
      <c r="AO13" s="71"/>
      <c r="AP13" s="71"/>
      <c r="AQ13" s="71"/>
      <c r="AR13" s="71"/>
      <c r="AS13" s="71"/>
      <c r="AT13" s="71"/>
    </row>
    <row r="14" spans="1:63" x14ac:dyDescent="0.3">
      <c r="A14" s="35" t="s">
        <v>95</v>
      </c>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v>0.1</v>
      </c>
      <c r="AD14" s="71">
        <v>0.1</v>
      </c>
      <c r="AE14" s="71">
        <v>0.1</v>
      </c>
      <c r="AF14" s="71"/>
      <c r="AG14" s="71"/>
      <c r="AH14" s="71"/>
      <c r="AI14" s="71">
        <v>0.1</v>
      </c>
      <c r="AJ14" s="71"/>
      <c r="AK14" s="71"/>
      <c r="AL14" s="71"/>
      <c r="AM14" s="71"/>
      <c r="AN14" s="71"/>
      <c r="AO14" s="71"/>
      <c r="AP14" s="71"/>
      <c r="AQ14" s="71"/>
      <c r="AR14" s="71"/>
      <c r="AS14" s="71"/>
      <c r="AT14" s="71"/>
    </row>
    <row r="15" spans="1:63" x14ac:dyDescent="0.3">
      <c r="A15" s="35" t="s">
        <v>111</v>
      </c>
      <c r="B15" s="71"/>
      <c r="C15" s="71"/>
      <c r="D15" s="71"/>
      <c r="E15" s="71"/>
      <c r="F15" s="71"/>
      <c r="G15" s="71"/>
      <c r="H15" s="71"/>
      <c r="I15" s="71"/>
      <c r="J15" s="71"/>
      <c r="K15" s="71">
        <v>0</v>
      </c>
      <c r="L15" s="71">
        <v>0</v>
      </c>
      <c r="M15" s="71">
        <v>0</v>
      </c>
      <c r="N15" s="71">
        <v>0</v>
      </c>
      <c r="O15" s="71">
        <v>0</v>
      </c>
      <c r="P15" s="71"/>
      <c r="Q15" s="71">
        <v>0</v>
      </c>
      <c r="R15" s="71"/>
      <c r="S15" s="71"/>
      <c r="T15" s="71"/>
      <c r="U15" s="71"/>
      <c r="V15" s="71"/>
      <c r="W15" s="71"/>
      <c r="X15" s="71"/>
      <c r="Y15" s="71"/>
      <c r="Z15" s="71"/>
      <c r="AA15" s="71"/>
      <c r="AB15" s="71"/>
      <c r="AC15" s="71"/>
      <c r="AD15" s="71"/>
      <c r="AE15" s="71"/>
      <c r="AF15" s="71"/>
      <c r="AG15" s="71"/>
      <c r="AH15" s="71"/>
      <c r="AI15" s="71"/>
      <c r="AJ15" s="71"/>
      <c r="AK15" s="71">
        <v>0.3</v>
      </c>
      <c r="AL15" s="71">
        <v>0.3</v>
      </c>
      <c r="AM15" s="71">
        <v>0.3</v>
      </c>
      <c r="AN15" s="71">
        <v>0.3</v>
      </c>
      <c r="AO15" s="71">
        <v>1.2</v>
      </c>
      <c r="AP15" s="71">
        <v>0.1</v>
      </c>
      <c r="AQ15" s="71">
        <v>0.1</v>
      </c>
      <c r="AR15" s="71">
        <v>0.1</v>
      </c>
      <c r="AS15" s="71">
        <v>0.1</v>
      </c>
      <c r="AT15" s="71">
        <v>0.4</v>
      </c>
    </row>
    <row r="16" spans="1:63" x14ac:dyDescent="0.3">
      <c r="A16" s="35" t="s">
        <v>46</v>
      </c>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row>
    <row r="17" spans="1:46" x14ac:dyDescent="0.3">
      <c r="A17" s="35" t="s">
        <v>28</v>
      </c>
      <c r="B17" s="71"/>
      <c r="C17" s="71"/>
      <c r="D17" s="71"/>
      <c r="E17" s="71"/>
      <c r="F17" s="71"/>
      <c r="G17" s="71">
        <v>0</v>
      </c>
      <c r="H17" s="71">
        <v>0</v>
      </c>
      <c r="I17" s="71">
        <v>0</v>
      </c>
      <c r="J17" s="71">
        <v>0</v>
      </c>
      <c r="K17" s="71"/>
      <c r="L17" s="71">
        <v>0</v>
      </c>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v>0.3</v>
      </c>
      <c r="AL17" s="71">
        <v>0.3</v>
      </c>
      <c r="AM17" s="71">
        <v>0.4</v>
      </c>
      <c r="AN17" s="71">
        <v>0.4</v>
      </c>
      <c r="AO17" s="71">
        <v>1.4</v>
      </c>
      <c r="AP17" s="71"/>
      <c r="AQ17" s="71"/>
      <c r="AR17" s="71"/>
      <c r="AS17" s="71"/>
      <c r="AT17" s="71"/>
    </row>
    <row r="18" spans="1:46" x14ac:dyDescent="0.3">
      <c r="A18" s="35" t="s">
        <v>168</v>
      </c>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row>
    <row r="19" spans="1:46" x14ac:dyDescent="0.3">
      <c r="A19" s="35" t="s">
        <v>91</v>
      </c>
      <c r="B19" s="71">
        <v>0.1</v>
      </c>
      <c r="C19" s="71">
        <v>0.1</v>
      </c>
      <c r="D19" s="71">
        <v>0.1</v>
      </c>
      <c r="E19" s="71"/>
      <c r="F19" s="71">
        <v>0.30000000000000004</v>
      </c>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row>
    <row r="20" spans="1:46" x14ac:dyDescent="0.3">
      <c r="A20" s="35" t="s">
        <v>85</v>
      </c>
      <c r="B20" s="71">
        <v>0.1</v>
      </c>
      <c r="C20" s="71">
        <v>0.1</v>
      </c>
      <c r="D20" s="71">
        <v>0.1</v>
      </c>
      <c r="E20" s="71"/>
      <c r="F20" s="71">
        <v>0.30000000000000004</v>
      </c>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row>
    <row r="21" spans="1:46" x14ac:dyDescent="0.3">
      <c r="A21" s="35" t="s">
        <v>115</v>
      </c>
      <c r="B21" s="71">
        <v>0.25</v>
      </c>
      <c r="C21" s="71">
        <v>0.25</v>
      </c>
      <c r="D21" s="71">
        <v>0.25</v>
      </c>
      <c r="E21" s="71"/>
      <c r="F21" s="71">
        <v>0.75</v>
      </c>
      <c r="G21" s="71">
        <v>0.5</v>
      </c>
      <c r="H21" s="71">
        <v>0.5</v>
      </c>
      <c r="I21" s="71">
        <v>0.5</v>
      </c>
      <c r="J21" s="71">
        <v>0.5</v>
      </c>
      <c r="K21" s="71">
        <v>0.25</v>
      </c>
      <c r="L21" s="71">
        <v>2.25</v>
      </c>
      <c r="M21" s="71">
        <v>0.25</v>
      </c>
      <c r="N21" s="71">
        <v>0.25</v>
      </c>
      <c r="O21" s="71">
        <v>0.25</v>
      </c>
      <c r="P21" s="71"/>
      <c r="Q21" s="71">
        <v>0.75</v>
      </c>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row>
    <row r="22" spans="1:46" x14ac:dyDescent="0.3">
      <c r="A22" s="35" t="s">
        <v>265</v>
      </c>
      <c r="B22" s="71"/>
      <c r="C22" s="71"/>
      <c r="D22" s="71"/>
      <c r="E22" s="71"/>
      <c r="F22" s="71"/>
      <c r="G22" s="71"/>
      <c r="H22" s="71"/>
      <c r="I22" s="71"/>
      <c r="J22" s="71"/>
      <c r="K22" s="71"/>
      <c r="L22" s="71"/>
      <c r="M22" s="71"/>
      <c r="N22" s="71"/>
      <c r="O22" s="71"/>
      <c r="P22" s="71">
        <v>0.2</v>
      </c>
      <c r="Q22" s="71">
        <v>0.2</v>
      </c>
      <c r="R22" s="71">
        <v>0.4</v>
      </c>
      <c r="S22" s="71">
        <v>0.4</v>
      </c>
      <c r="T22" s="71">
        <v>0.2</v>
      </c>
      <c r="U22" s="71">
        <v>0.5</v>
      </c>
      <c r="V22" s="71">
        <v>1.5</v>
      </c>
      <c r="W22" s="71">
        <v>0.5</v>
      </c>
      <c r="X22" s="71">
        <v>0.5</v>
      </c>
      <c r="Y22" s="71">
        <v>0.5</v>
      </c>
      <c r="Z22" s="71">
        <v>1.5</v>
      </c>
      <c r="AA22" s="71"/>
      <c r="AB22" s="71"/>
      <c r="AC22" s="71"/>
      <c r="AD22" s="71"/>
      <c r="AE22" s="71"/>
      <c r="AF22" s="71"/>
      <c r="AG22" s="71"/>
      <c r="AH22" s="71"/>
      <c r="AI22" s="71"/>
      <c r="AJ22" s="71"/>
      <c r="AK22" s="71"/>
      <c r="AL22" s="71"/>
      <c r="AM22" s="71"/>
      <c r="AN22" s="71"/>
      <c r="AO22" s="71"/>
      <c r="AP22" s="71"/>
      <c r="AQ22" s="71"/>
      <c r="AR22" s="71"/>
      <c r="AS22" s="71"/>
      <c r="AT22" s="71"/>
    </row>
    <row r="23" spans="1:46" x14ac:dyDescent="0.3">
      <c r="A23" s="49" t="s">
        <v>191</v>
      </c>
      <c r="B23" s="42">
        <v>0.7</v>
      </c>
      <c r="C23" s="42">
        <v>0.7</v>
      </c>
      <c r="D23" s="42">
        <v>0.7</v>
      </c>
      <c r="E23" s="42"/>
      <c r="F23" s="42">
        <v>2.1</v>
      </c>
      <c r="G23" s="42">
        <v>0.75</v>
      </c>
      <c r="H23" s="42">
        <v>0.75</v>
      </c>
      <c r="I23" s="42">
        <v>0.75</v>
      </c>
      <c r="J23" s="42">
        <v>0.75</v>
      </c>
      <c r="K23" s="42">
        <v>0.65</v>
      </c>
      <c r="L23" s="42">
        <v>3.65</v>
      </c>
      <c r="M23" s="42">
        <v>0.65</v>
      </c>
      <c r="N23" s="42">
        <v>0.95</v>
      </c>
      <c r="O23" s="42">
        <v>1.65</v>
      </c>
      <c r="P23" s="42">
        <v>0.60000000000000009</v>
      </c>
      <c r="Q23" s="42">
        <v>3.85</v>
      </c>
      <c r="R23" s="42">
        <v>0.8</v>
      </c>
      <c r="S23" s="42">
        <v>0.4</v>
      </c>
      <c r="T23" s="42">
        <v>0.2</v>
      </c>
      <c r="U23" s="42">
        <v>0.5</v>
      </c>
      <c r="V23" s="42">
        <v>1.9</v>
      </c>
      <c r="W23" s="42">
        <v>0.5</v>
      </c>
      <c r="X23" s="42">
        <v>0.5</v>
      </c>
      <c r="Y23" s="42">
        <v>0.5</v>
      </c>
      <c r="Z23" s="42">
        <v>1.5</v>
      </c>
      <c r="AA23" s="42">
        <v>1.1000000000000001</v>
      </c>
      <c r="AB23" s="42">
        <v>1.1000000000000001</v>
      </c>
      <c r="AC23" s="42">
        <v>0.5</v>
      </c>
      <c r="AD23" s="42">
        <v>2.6999999999999997</v>
      </c>
      <c r="AE23" s="42">
        <v>0.89999999999999991</v>
      </c>
      <c r="AF23" s="42">
        <v>1</v>
      </c>
      <c r="AG23" s="42">
        <v>0.9</v>
      </c>
      <c r="AH23" s="42">
        <v>0.5</v>
      </c>
      <c r="AI23" s="42">
        <v>3.3000000000000003</v>
      </c>
      <c r="AJ23" s="42">
        <v>0.5</v>
      </c>
      <c r="AK23" s="42">
        <v>1.7000000000000002</v>
      </c>
      <c r="AL23" s="42">
        <v>1.7000000000000002</v>
      </c>
      <c r="AM23" s="42">
        <v>1.7000000000000002</v>
      </c>
      <c r="AN23" s="42">
        <v>1.7000000000000002</v>
      </c>
      <c r="AO23" s="42">
        <v>7.3000000000000007</v>
      </c>
      <c r="AP23" s="42">
        <v>0.5</v>
      </c>
      <c r="AQ23" s="42">
        <v>0.5</v>
      </c>
      <c r="AR23" s="42">
        <v>0.5</v>
      </c>
      <c r="AS23" s="42">
        <v>0.5</v>
      </c>
      <c r="AT23" s="42">
        <v>2</v>
      </c>
    </row>
    <row r="24" spans="1:46" x14ac:dyDescent="0.3">
      <c r="A24" s="49" t="s">
        <v>101</v>
      </c>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row>
    <row r="25" spans="1:46" x14ac:dyDescent="0.3">
      <c r="A25" s="35" t="s">
        <v>30</v>
      </c>
      <c r="B25" s="71">
        <v>1</v>
      </c>
      <c r="C25" s="71">
        <v>1</v>
      </c>
      <c r="D25" s="71">
        <v>1</v>
      </c>
      <c r="E25" s="71">
        <v>1</v>
      </c>
      <c r="F25" s="71">
        <v>4</v>
      </c>
      <c r="G25" s="71">
        <v>1</v>
      </c>
      <c r="H25" s="71">
        <v>1</v>
      </c>
      <c r="I25" s="71">
        <v>1</v>
      </c>
      <c r="J25" s="71">
        <v>1</v>
      </c>
      <c r="K25" s="71">
        <v>0.75</v>
      </c>
      <c r="L25" s="71">
        <v>4.75</v>
      </c>
      <c r="M25" s="71">
        <v>0.75</v>
      </c>
      <c r="N25" s="71">
        <v>0.75</v>
      </c>
      <c r="O25" s="71">
        <v>0.75</v>
      </c>
      <c r="P25" s="71">
        <v>0.6</v>
      </c>
      <c r="Q25" s="71">
        <v>2.85</v>
      </c>
      <c r="R25" s="71">
        <v>0.6</v>
      </c>
      <c r="S25" s="71">
        <v>0.6</v>
      </c>
      <c r="T25" s="71">
        <v>0.6</v>
      </c>
      <c r="U25" s="71">
        <v>0.5</v>
      </c>
      <c r="V25" s="71">
        <v>2.2999999999999998</v>
      </c>
      <c r="W25" s="71">
        <v>0.5</v>
      </c>
      <c r="X25" s="71">
        <v>0.5</v>
      </c>
      <c r="Y25" s="71">
        <v>0.5</v>
      </c>
      <c r="Z25" s="71">
        <v>1.5</v>
      </c>
      <c r="AA25" s="71">
        <v>1</v>
      </c>
      <c r="AB25" s="71">
        <v>1</v>
      </c>
      <c r="AC25" s="71">
        <v>1</v>
      </c>
      <c r="AD25" s="71">
        <v>3</v>
      </c>
      <c r="AE25" s="71">
        <v>1</v>
      </c>
      <c r="AF25" s="71">
        <v>1</v>
      </c>
      <c r="AG25" s="71">
        <v>1</v>
      </c>
      <c r="AH25" s="71"/>
      <c r="AI25" s="71">
        <v>3</v>
      </c>
      <c r="AJ25" s="71"/>
      <c r="AK25" s="71">
        <v>1</v>
      </c>
      <c r="AL25" s="71">
        <v>1</v>
      </c>
      <c r="AM25" s="71">
        <v>1</v>
      </c>
      <c r="AN25" s="71">
        <v>1</v>
      </c>
      <c r="AO25" s="71">
        <v>4</v>
      </c>
      <c r="AP25" s="71">
        <v>1</v>
      </c>
      <c r="AQ25" s="71">
        <v>1</v>
      </c>
      <c r="AR25" s="71">
        <v>1</v>
      </c>
      <c r="AS25" s="71">
        <v>1</v>
      </c>
      <c r="AT25" s="71">
        <v>4</v>
      </c>
    </row>
    <row r="26" spans="1:46" x14ac:dyDescent="0.3">
      <c r="A26" s="35" t="s">
        <v>105</v>
      </c>
      <c r="B26" s="71"/>
      <c r="C26" s="71"/>
      <c r="D26" s="71"/>
      <c r="E26" s="71"/>
      <c r="F26" s="71"/>
      <c r="G26" s="71"/>
      <c r="H26" s="71"/>
      <c r="I26" s="71"/>
      <c r="J26" s="71"/>
      <c r="K26" s="71"/>
      <c r="L26" s="71"/>
      <c r="M26" s="71"/>
      <c r="N26" s="71"/>
      <c r="O26" s="71"/>
      <c r="P26" s="71">
        <v>0.5</v>
      </c>
      <c r="Q26" s="71">
        <v>0.5</v>
      </c>
      <c r="R26" s="71">
        <v>0.5</v>
      </c>
      <c r="S26" s="71">
        <v>0.5</v>
      </c>
      <c r="T26" s="71">
        <v>0.5</v>
      </c>
      <c r="U26" s="71">
        <v>0.5</v>
      </c>
      <c r="V26" s="71">
        <v>2</v>
      </c>
      <c r="W26" s="71">
        <v>0.5</v>
      </c>
      <c r="X26" s="71">
        <v>0.5</v>
      </c>
      <c r="Y26" s="71">
        <v>0.5</v>
      </c>
      <c r="Z26" s="71">
        <v>1.5</v>
      </c>
      <c r="AA26" s="71"/>
      <c r="AB26" s="71"/>
      <c r="AC26" s="71"/>
      <c r="AD26" s="71"/>
      <c r="AE26" s="71"/>
      <c r="AF26" s="71"/>
      <c r="AG26" s="71"/>
      <c r="AH26" s="71"/>
      <c r="AI26" s="71"/>
      <c r="AJ26" s="71"/>
      <c r="AK26" s="71"/>
      <c r="AL26" s="71"/>
      <c r="AM26" s="71"/>
      <c r="AN26" s="71"/>
      <c r="AO26" s="71"/>
      <c r="AP26" s="71"/>
      <c r="AQ26" s="71"/>
      <c r="AR26" s="71"/>
      <c r="AS26" s="71"/>
      <c r="AT26" s="71"/>
    </row>
    <row r="27" spans="1:46" x14ac:dyDescent="0.3">
      <c r="A27" s="49" t="s">
        <v>192</v>
      </c>
      <c r="B27" s="42">
        <v>1</v>
      </c>
      <c r="C27" s="42">
        <v>1</v>
      </c>
      <c r="D27" s="42">
        <v>1</v>
      </c>
      <c r="E27" s="42">
        <v>1</v>
      </c>
      <c r="F27" s="42">
        <v>4</v>
      </c>
      <c r="G27" s="42">
        <v>1</v>
      </c>
      <c r="H27" s="42">
        <v>1</v>
      </c>
      <c r="I27" s="42">
        <v>1</v>
      </c>
      <c r="J27" s="42">
        <v>1</v>
      </c>
      <c r="K27" s="42">
        <v>0.75</v>
      </c>
      <c r="L27" s="42">
        <v>4.75</v>
      </c>
      <c r="M27" s="42">
        <v>0.75</v>
      </c>
      <c r="N27" s="42">
        <v>0.75</v>
      </c>
      <c r="O27" s="42">
        <v>0.75</v>
      </c>
      <c r="P27" s="42">
        <v>1.1000000000000001</v>
      </c>
      <c r="Q27" s="42">
        <v>3.35</v>
      </c>
      <c r="R27" s="42">
        <v>1.1000000000000001</v>
      </c>
      <c r="S27" s="42">
        <v>1.1000000000000001</v>
      </c>
      <c r="T27" s="42">
        <v>1.1000000000000001</v>
      </c>
      <c r="U27" s="42">
        <v>1</v>
      </c>
      <c r="V27" s="42">
        <v>4.3</v>
      </c>
      <c r="W27" s="42">
        <v>1</v>
      </c>
      <c r="X27" s="42">
        <v>1</v>
      </c>
      <c r="Y27" s="42">
        <v>1</v>
      </c>
      <c r="Z27" s="42">
        <v>3</v>
      </c>
      <c r="AA27" s="42">
        <v>1</v>
      </c>
      <c r="AB27" s="42">
        <v>1</v>
      </c>
      <c r="AC27" s="42">
        <v>1</v>
      </c>
      <c r="AD27" s="42">
        <v>3</v>
      </c>
      <c r="AE27" s="42">
        <v>1</v>
      </c>
      <c r="AF27" s="42">
        <v>1</v>
      </c>
      <c r="AG27" s="42">
        <v>1</v>
      </c>
      <c r="AH27" s="42"/>
      <c r="AI27" s="42">
        <v>3</v>
      </c>
      <c r="AJ27" s="42"/>
      <c r="AK27" s="42">
        <v>1</v>
      </c>
      <c r="AL27" s="42">
        <v>1</v>
      </c>
      <c r="AM27" s="42">
        <v>1</v>
      </c>
      <c r="AN27" s="42">
        <v>1</v>
      </c>
      <c r="AO27" s="42">
        <v>4</v>
      </c>
      <c r="AP27" s="42">
        <v>1</v>
      </c>
      <c r="AQ27" s="42">
        <v>1</v>
      </c>
      <c r="AR27" s="42">
        <v>1</v>
      </c>
      <c r="AS27" s="42">
        <v>1</v>
      </c>
      <c r="AT27" s="42">
        <v>4</v>
      </c>
    </row>
    <row r="28" spans="1:46" x14ac:dyDescent="0.3">
      <c r="A28" s="49" t="s">
        <v>73</v>
      </c>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row>
    <row r="29" spans="1:46" x14ac:dyDescent="0.3">
      <c r="A29" s="35" t="s">
        <v>156</v>
      </c>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v>0.05</v>
      </c>
      <c r="AC29" s="71"/>
      <c r="AD29" s="71">
        <v>0.05</v>
      </c>
      <c r="AE29" s="71"/>
      <c r="AF29" s="71"/>
      <c r="AG29" s="71"/>
      <c r="AH29" s="71"/>
      <c r="AI29" s="71"/>
      <c r="AJ29" s="71"/>
      <c r="AK29" s="71"/>
      <c r="AL29" s="71"/>
      <c r="AM29" s="71"/>
      <c r="AN29" s="71"/>
      <c r="AO29" s="71"/>
      <c r="AP29" s="71"/>
      <c r="AQ29" s="71"/>
      <c r="AR29" s="71"/>
      <c r="AS29" s="71"/>
      <c r="AT29" s="71"/>
    </row>
    <row r="30" spans="1:46" x14ac:dyDescent="0.3">
      <c r="A30" s="35" t="s">
        <v>67</v>
      </c>
      <c r="B30" s="42"/>
      <c r="C30" s="42"/>
      <c r="D30" s="42"/>
      <c r="E30" s="42"/>
      <c r="F30" s="42"/>
      <c r="G30" s="42">
        <v>0</v>
      </c>
      <c r="H30" s="42">
        <v>0</v>
      </c>
      <c r="I30" s="42">
        <v>0</v>
      </c>
      <c r="J30" s="42">
        <v>0</v>
      </c>
      <c r="K30" s="42">
        <v>0</v>
      </c>
      <c r="L30" s="42">
        <v>0</v>
      </c>
      <c r="M30" s="42">
        <v>0</v>
      </c>
      <c r="N30" s="42">
        <v>0</v>
      </c>
      <c r="O30" s="42">
        <v>0</v>
      </c>
      <c r="P30" s="42"/>
      <c r="Q30" s="42">
        <v>0</v>
      </c>
      <c r="R30" s="42"/>
      <c r="S30" s="42"/>
      <c r="T30" s="42"/>
      <c r="U30" s="42"/>
      <c r="V30" s="42"/>
      <c r="W30" s="42"/>
      <c r="X30" s="42"/>
      <c r="Y30" s="42"/>
      <c r="Z30" s="42"/>
      <c r="AA30" s="42"/>
      <c r="AB30" s="42"/>
      <c r="AC30" s="42">
        <v>0.2</v>
      </c>
      <c r="AD30" s="42">
        <v>0.2</v>
      </c>
      <c r="AE30" s="42">
        <v>0.2</v>
      </c>
      <c r="AF30" s="42">
        <v>0.3</v>
      </c>
      <c r="AG30" s="42">
        <v>0.3</v>
      </c>
      <c r="AH30" s="42">
        <v>0.3</v>
      </c>
      <c r="AI30" s="42">
        <v>1.1000000000000001</v>
      </c>
      <c r="AJ30" s="42">
        <v>0.3</v>
      </c>
      <c r="AK30" s="42">
        <v>0.1</v>
      </c>
      <c r="AL30" s="42">
        <v>0.1</v>
      </c>
      <c r="AM30" s="42">
        <v>0.1</v>
      </c>
      <c r="AN30" s="42">
        <v>0.1</v>
      </c>
      <c r="AO30" s="42">
        <v>0.7</v>
      </c>
      <c r="AP30" s="42"/>
      <c r="AQ30" s="42"/>
      <c r="AR30" s="42"/>
      <c r="AS30" s="42"/>
      <c r="AT30" s="42"/>
    </row>
    <row r="31" spans="1:46" x14ac:dyDescent="0.3">
      <c r="A31" s="35" t="s">
        <v>95</v>
      </c>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v>0.15</v>
      </c>
      <c r="AN31" s="71">
        <v>0.15</v>
      </c>
      <c r="AO31" s="71">
        <v>0.3</v>
      </c>
      <c r="AP31" s="71"/>
      <c r="AQ31" s="71"/>
      <c r="AR31" s="71"/>
      <c r="AS31" s="71"/>
      <c r="AT31" s="71"/>
    </row>
    <row r="32" spans="1:46" x14ac:dyDescent="0.3">
      <c r="A32" s="35" t="s">
        <v>111</v>
      </c>
      <c r="B32" s="71">
        <v>0.2</v>
      </c>
      <c r="C32" s="71">
        <v>0.2</v>
      </c>
      <c r="D32" s="71">
        <v>0.2</v>
      </c>
      <c r="E32" s="71">
        <v>0.2</v>
      </c>
      <c r="F32" s="71">
        <v>0.8</v>
      </c>
      <c r="G32" s="71">
        <v>0.2</v>
      </c>
      <c r="H32" s="71">
        <v>0.2</v>
      </c>
      <c r="I32" s="71">
        <v>0.2</v>
      </c>
      <c r="J32" s="71">
        <v>0.2</v>
      </c>
      <c r="K32" s="71">
        <v>0</v>
      </c>
      <c r="L32" s="71">
        <v>0.8</v>
      </c>
      <c r="M32" s="71">
        <v>0</v>
      </c>
      <c r="N32" s="71">
        <v>0</v>
      </c>
      <c r="O32" s="71">
        <v>0</v>
      </c>
      <c r="P32" s="71"/>
      <c r="Q32" s="71">
        <v>0</v>
      </c>
      <c r="R32" s="71"/>
      <c r="S32" s="71"/>
      <c r="T32" s="71"/>
      <c r="U32" s="71"/>
      <c r="V32" s="71"/>
      <c r="W32" s="71"/>
      <c r="X32" s="71"/>
      <c r="Y32" s="71"/>
      <c r="Z32" s="71"/>
      <c r="AA32" s="71">
        <v>0.2</v>
      </c>
      <c r="AB32" s="71">
        <v>0.2</v>
      </c>
      <c r="AC32" s="71">
        <v>0.2</v>
      </c>
      <c r="AD32" s="71">
        <v>0.60000000000000009</v>
      </c>
      <c r="AE32" s="71">
        <v>0.2</v>
      </c>
      <c r="AF32" s="71">
        <v>0.2</v>
      </c>
      <c r="AG32" s="71">
        <v>0.2</v>
      </c>
      <c r="AH32" s="71">
        <v>0.2</v>
      </c>
      <c r="AI32" s="71">
        <v>0.8</v>
      </c>
      <c r="AJ32" s="71">
        <v>0.2</v>
      </c>
      <c r="AK32" s="71">
        <v>0.1</v>
      </c>
      <c r="AL32" s="71">
        <v>0.1</v>
      </c>
      <c r="AM32" s="71">
        <v>0.1</v>
      </c>
      <c r="AN32" s="71">
        <v>0.1</v>
      </c>
      <c r="AO32" s="71">
        <v>0.6</v>
      </c>
      <c r="AP32" s="71">
        <v>0.2</v>
      </c>
      <c r="AQ32" s="71">
        <v>0.2</v>
      </c>
      <c r="AR32" s="71">
        <v>0.2</v>
      </c>
      <c r="AS32" s="71">
        <v>0.2</v>
      </c>
      <c r="AT32" s="71">
        <v>0.8</v>
      </c>
    </row>
    <row r="33" spans="1:46" x14ac:dyDescent="0.3">
      <c r="A33" s="35" t="s">
        <v>83</v>
      </c>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v>0.7</v>
      </c>
      <c r="AB33" s="71">
        <v>0.7</v>
      </c>
      <c r="AC33" s="71">
        <v>0.7</v>
      </c>
      <c r="AD33" s="71">
        <v>2.0999999999999996</v>
      </c>
      <c r="AE33" s="71">
        <v>0.7</v>
      </c>
      <c r="AF33" s="71">
        <v>0.8</v>
      </c>
      <c r="AG33" s="71">
        <v>0.8</v>
      </c>
      <c r="AH33" s="71">
        <v>0.8</v>
      </c>
      <c r="AI33" s="71">
        <v>3.0999999999999996</v>
      </c>
      <c r="AJ33" s="71">
        <v>0.8</v>
      </c>
      <c r="AK33" s="71">
        <v>0.5</v>
      </c>
      <c r="AL33" s="71">
        <v>0.5</v>
      </c>
      <c r="AM33" s="71">
        <v>0.5</v>
      </c>
      <c r="AN33" s="71">
        <v>0.5</v>
      </c>
      <c r="AO33" s="71">
        <v>2.8</v>
      </c>
      <c r="AP33" s="71">
        <v>0.3</v>
      </c>
      <c r="AQ33" s="71">
        <v>0.3</v>
      </c>
      <c r="AR33" s="71">
        <v>0.3</v>
      </c>
      <c r="AS33" s="71">
        <v>0.3</v>
      </c>
      <c r="AT33" s="71">
        <v>1.2</v>
      </c>
    </row>
    <row r="34" spans="1:46" x14ac:dyDescent="0.3">
      <c r="A34" s="35" t="s">
        <v>116</v>
      </c>
      <c r="B34" s="71"/>
      <c r="C34" s="71">
        <v>0.1</v>
      </c>
      <c r="D34" s="71"/>
      <c r="E34" s="71"/>
      <c r="F34" s="71">
        <v>0.1</v>
      </c>
      <c r="G34" s="71"/>
      <c r="H34" s="71"/>
      <c r="I34" s="71">
        <v>0</v>
      </c>
      <c r="J34" s="71"/>
      <c r="K34" s="71"/>
      <c r="L34" s="71">
        <v>0</v>
      </c>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row>
    <row r="35" spans="1:46" x14ac:dyDescent="0.3">
      <c r="A35" s="35" t="s">
        <v>97</v>
      </c>
      <c r="B35" s="71">
        <v>0.15</v>
      </c>
      <c r="C35" s="71">
        <v>0.15</v>
      </c>
      <c r="D35" s="71">
        <v>0.15</v>
      </c>
      <c r="E35" s="71">
        <v>0.1</v>
      </c>
      <c r="F35" s="71">
        <v>0.54999999999999993</v>
      </c>
      <c r="G35" s="71">
        <v>0.1</v>
      </c>
      <c r="H35" s="71">
        <v>0.1</v>
      </c>
      <c r="I35" s="71">
        <v>0.1</v>
      </c>
      <c r="J35" s="71">
        <v>0.1</v>
      </c>
      <c r="K35" s="71">
        <v>0.1</v>
      </c>
      <c r="L35" s="71">
        <v>0.5</v>
      </c>
      <c r="M35" s="71">
        <v>0.1</v>
      </c>
      <c r="N35" s="71">
        <v>0.2</v>
      </c>
      <c r="O35" s="71">
        <v>0.2</v>
      </c>
      <c r="P35" s="71"/>
      <c r="Q35" s="71">
        <v>0.5</v>
      </c>
      <c r="R35" s="71"/>
      <c r="S35" s="71"/>
      <c r="T35" s="71"/>
      <c r="U35" s="71"/>
      <c r="V35" s="71"/>
      <c r="W35" s="71"/>
      <c r="X35" s="71"/>
      <c r="Y35" s="71"/>
      <c r="Z35" s="71"/>
      <c r="AA35" s="71">
        <v>0.1</v>
      </c>
      <c r="AB35" s="71">
        <v>0.1</v>
      </c>
      <c r="AC35" s="71">
        <v>0.1</v>
      </c>
      <c r="AD35" s="71">
        <v>0.30000000000000004</v>
      </c>
      <c r="AE35" s="71">
        <v>0.1</v>
      </c>
      <c r="AF35" s="71"/>
      <c r="AG35" s="71"/>
      <c r="AH35" s="71"/>
      <c r="AI35" s="71">
        <v>0.1</v>
      </c>
      <c r="AJ35" s="71"/>
      <c r="AK35" s="71">
        <v>0.15</v>
      </c>
      <c r="AL35" s="71">
        <v>0.15</v>
      </c>
      <c r="AM35" s="71">
        <v>0.15</v>
      </c>
      <c r="AN35" s="71">
        <v>0.15</v>
      </c>
      <c r="AO35" s="71">
        <v>0.6</v>
      </c>
      <c r="AP35" s="71">
        <v>0.15</v>
      </c>
      <c r="AQ35" s="71">
        <v>0.15</v>
      </c>
      <c r="AR35" s="71">
        <v>0.15</v>
      </c>
      <c r="AS35" s="71">
        <v>0.15</v>
      </c>
      <c r="AT35" s="71">
        <v>0.6</v>
      </c>
    </row>
    <row r="36" spans="1:46" x14ac:dyDescent="0.3">
      <c r="A36" s="35" t="s">
        <v>99</v>
      </c>
      <c r="B36" s="71"/>
      <c r="C36" s="71"/>
      <c r="D36" s="71"/>
      <c r="E36" s="71"/>
      <c r="F36" s="71"/>
      <c r="G36" s="71">
        <v>0</v>
      </c>
      <c r="H36" s="71"/>
      <c r="I36" s="71">
        <v>0</v>
      </c>
      <c r="J36" s="71"/>
      <c r="K36" s="71">
        <v>0</v>
      </c>
      <c r="L36" s="71">
        <v>0</v>
      </c>
      <c r="M36" s="71"/>
      <c r="N36" s="71">
        <v>0</v>
      </c>
      <c r="O36" s="71"/>
      <c r="P36" s="71"/>
      <c r="Q36" s="71">
        <v>0</v>
      </c>
      <c r="R36" s="71"/>
      <c r="S36" s="71"/>
      <c r="T36" s="71"/>
      <c r="U36" s="71"/>
      <c r="V36" s="71"/>
      <c r="W36" s="71"/>
      <c r="X36" s="71"/>
      <c r="Y36" s="71"/>
      <c r="Z36" s="71"/>
      <c r="AA36" s="71">
        <v>0.2</v>
      </c>
      <c r="AB36" s="71"/>
      <c r="AC36" s="71"/>
      <c r="AD36" s="71">
        <v>0.2</v>
      </c>
      <c r="AE36" s="71"/>
      <c r="AF36" s="71"/>
      <c r="AG36" s="71"/>
      <c r="AH36" s="71"/>
      <c r="AI36" s="71"/>
      <c r="AJ36" s="71"/>
      <c r="AK36" s="71"/>
      <c r="AL36" s="71"/>
      <c r="AM36" s="71"/>
      <c r="AN36" s="71"/>
      <c r="AO36" s="71"/>
      <c r="AP36" s="71"/>
      <c r="AQ36" s="71"/>
      <c r="AR36" s="71"/>
      <c r="AS36" s="71"/>
      <c r="AT36" s="71"/>
    </row>
    <row r="37" spans="1:46" x14ac:dyDescent="0.3">
      <c r="A37" s="35" t="s">
        <v>31</v>
      </c>
      <c r="B37" s="71">
        <v>1.3</v>
      </c>
      <c r="C37" s="71">
        <v>0.7</v>
      </c>
      <c r="D37" s="71">
        <v>0.7</v>
      </c>
      <c r="E37" s="71">
        <v>0.4</v>
      </c>
      <c r="F37" s="71">
        <v>3.1</v>
      </c>
      <c r="G37" s="71">
        <v>0.3</v>
      </c>
      <c r="H37" s="71">
        <v>0.3</v>
      </c>
      <c r="I37" s="71">
        <v>0.3</v>
      </c>
      <c r="J37" s="71">
        <v>0.3</v>
      </c>
      <c r="K37" s="71">
        <v>0.2</v>
      </c>
      <c r="L37" s="71">
        <v>1.4</v>
      </c>
      <c r="M37" s="71">
        <v>0.2</v>
      </c>
      <c r="N37" s="71">
        <v>0.2</v>
      </c>
      <c r="O37" s="71">
        <v>0.2</v>
      </c>
      <c r="P37" s="71"/>
      <c r="Q37" s="71">
        <v>0.60000000000000009</v>
      </c>
      <c r="R37" s="71"/>
      <c r="S37" s="71"/>
      <c r="T37" s="71"/>
      <c r="U37" s="71">
        <v>0.1</v>
      </c>
      <c r="V37" s="71">
        <v>0.1</v>
      </c>
      <c r="W37" s="71">
        <v>0.1</v>
      </c>
      <c r="X37" s="71">
        <v>0.1</v>
      </c>
      <c r="Y37" s="71">
        <v>0.1</v>
      </c>
      <c r="Z37" s="71">
        <v>0.30000000000000004</v>
      </c>
      <c r="AA37" s="71"/>
      <c r="AB37" s="71"/>
      <c r="AC37" s="71"/>
      <c r="AD37" s="71"/>
      <c r="AE37" s="71"/>
      <c r="AF37" s="71"/>
      <c r="AG37" s="71"/>
      <c r="AH37" s="71"/>
      <c r="AI37" s="71"/>
      <c r="AJ37" s="71"/>
      <c r="AK37" s="71">
        <v>0.5</v>
      </c>
      <c r="AL37" s="71">
        <v>0.5</v>
      </c>
      <c r="AM37" s="71">
        <v>0.5</v>
      </c>
      <c r="AN37" s="71">
        <v>0.5</v>
      </c>
      <c r="AO37" s="71">
        <v>2</v>
      </c>
      <c r="AP37" s="71">
        <v>0.6</v>
      </c>
      <c r="AQ37" s="71">
        <v>0.6</v>
      </c>
      <c r="AR37" s="71">
        <v>0.6</v>
      </c>
      <c r="AS37" s="71">
        <v>0.6</v>
      </c>
      <c r="AT37" s="71">
        <v>2.4</v>
      </c>
    </row>
    <row r="38" spans="1:46" x14ac:dyDescent="0.3">
      <c r="A38" s="35" t="s">
        <v>96</v>
      </c>
      <c r="B38" s="71">
        <v>0.4</v>
      </c>
      <c r="C38" s="71">
        <v>0.4</v>
      </c>
      <c r="D38" s="71">
        <v>0.4</v>
      </c>
      <c r="E38" s="71">
        <v>0.4</v>
      </c>
      <c r="F38" s="71">
        <v>1.6</v>
      </c>
      <c r="G38" s="71">
        <v>0.5</v>
      </c>
      <c r="H38" s="71">
        <v>0.5</v>
      </c>
      <c r="I38" s="71">
        <v>0.5</v>
      </c>
      <c r="J38" s="71">
        <v>0.5</v>
      </c>
      <c r="K38" s="71">
        <v>0.7</v>
      </c>
      <c r="L38" s="71">
        <v>2.7</v>
      </c>
      <c r="M38" s="71">
        <v>0.7</v>
      </c>
      <c r="N38" s="71">
        <v>0.6</v>
      </c>
      <c r="O38" s="71">
        <v>0.6</v>
      </c>
      <c r="P38" s="71">
        <v>0.7</v>
      </c>
      <c r="Q38" s="71">
        <v>2.5999999999999996</v>
      </c>
      <c r="R38" s="71">
        <v>0.7</v>
      </c>
      <c r="S38" s="71">
        <v>0.7</v>
      </c>
      <c r="T38" s="71">
        <v>0.7</v>
      </c>
      <c r="U38" s="71">
        <v>0.6</v>
      </c>
      <c r="V38" s="71">
        <v>2.6999999999999997</v>
      </c>
      <c r="W38" s="71">
        <v>0.6</v>
      </c>
      <c r="X38" s="71">
        <v>0.6</v>
      </c>
      <c r="Y38" s="71">
        <v>0.6</v>
      </c>
      <c r="Z38" s="71">
        <v>1.7999999999999998</v>
      </c>
      <c r="AA38" s="71"/>
      <c r="AB38" s="71"/>
      <c r="AC38" s="71"/>
      <c r="AD38" s="71"/>
      <c r="AE38" s="71"/>
      <c r="AF38" s="71"/>
      <c r="AG38" s="71"/>
      <c r="AH38" s="71"/>
      <c r="AI38" s="71"/>
      <c r="AJ38" s="71"/>
      <c r="AK38" s="71"/>
      <c r="AL38" s="71"/>
      <c r="AM38" s="71"/>
      <c r="AN38" s="71"/>
      <c r="AO38" s="71"/>
      <c r="AP38" s="71"/>
      <c r="AQ38" s="71"/>
      <c r="AR38" s="71"/>
      <c r="AS38" s="71"/>
      <c r="AT38" s="71"/>
    </row>
    <row r="39" spans="1:46" x14ac:dyDescent="0.3">
      <c r="A39" s="49" t="s">
        <v>193</v>
      </c>
      <c r="B39" s="42">
        <v>2.0499999999999998</v>
      </c>
      <c r="C39" s="42">
        <v>1.5499999999999998</v>
      </c>
      <c r="D39" s="42">
        <v>1.4499999999999997</v>
      </c>
      <c r="E39" s="42">
        <v>1.1000000000000001</v>
      </c>
      <c r="F39" s="42">
        <v>6.15</v>
      </c>
      <c r="G39" s="42">
        <v>1.1000000000000001</v>
      </c>
      <c r="H39" s="42">
        <v>1.1000000000000001</v>
      </c>
      <c r="I39" s="42">
        <v>1.1000000000000001</v>
      </c>
      <c r="J39" s="42">
        <v>1.1000000000000001</v>
      </c>
      <c r="K39" s="42">
        <v>1</v>
      </c>
      <c r="L39" s="42">
        <v>5.4</v>
      </c>
      <c r="M39" s="42">
        <v>1</v>
      </c>
      <c r="N39" s="42">
        <v>1</v>
      </c>
      <c r="O39" s="42">
        <v>1</v>
      </c>
      <c r="P39" s="42">
        <v>0.7</v>
      </c>
      <c r="Q39" s="42">
        <v>3.6999999999999997</v>
      </c>
      <c r="R39" s="42">
        <v>0.7</v>
      </c>
      <c r="S39" s="42">
        <v>0.7</v>
      </c>
      <c r="T39" s="42">
        <v>0.7</v>
      </c>
      <c r="U39" s="42">
        <v>0.7</v>
      </c>
      <c r="V39" s="42">
        <v>2.8</v>
      </c>
      <c r="W39" s="42">
        <v>0.7</v>
      </c>
      <c r="X39" s="42">
        <v>0.7</v>
      </c>
      <c r="Y39" s="42">
        <v>0.7</v>
      </c>
      <c r="Z39" s="42">
        <v>2.0999999999999996</v>
      </c>
      <c r="AA39" s="42">
        <v>1.2</v>
      </c>
      <c r="AB39" s="42">
        <v>1.05</v>
      </c>
      <c r="AC39" s="42">
        <v>1.2000000000000002</v>
      </c>
      <c r="AD39" s="42">
        <v>3.45</v>
      </c>
      <c r="AE39" s="42">
        <v>1.2000000000000002</v>
      </c>
      <c r="AF39" s="42">
        <v>1.3</v>
      </c>
      <c r="AG39" s="42">
        <v>1.3</v>
      </c>
      <c r="AH39" s="42">
        <v>1.3</v>
      </c>
      <c r="AI39" s="42">
        <v>5.0999999999999996</v>
      </c>
      <c r="AJ39" s="42">
        <v>1.3</v>
      </c>
      <c r="AK39" s="42">
        <v>1.35</v>
      </c>
      <c r="AL39" s="42">
        <v>1.35</v>
      </c>
      <c r="AM39" s="42">
        <v>1.5</v>
      </c>
      <c r="AN39" s="42">
        <v>1.5</v>
      </c>
      <c r="AO39" s="42">
        <v>7</v>
      </c>
      <c r="AP39" s="42">
        <v>1.25</v>
      </c>
      <c r="AQ39" s="42">
        <v>1.25</v>
      </c>
      <c r="AR39" s="42">
        <v>1.25</v>
      </c>
      <c r="AS39" s="42">
        <v>1.25</v>
      </c>
      <c r="AT39" s="42">
        <v>5</v>
      </c>
    </row>
    <row r="40" spans="1:46" x14ac:dyDescent="0.3">
      <c r="A40" s="49" t="s">
        <v>19</v>
      </c>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row>
    <row r="41" spans="1:46" x14ac:dyDescent="0.3">
      <c r="A41" s="35" t="s">
        <v>70</v>
      </c>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v>0.25</v>
      </c>
      <c r="AL41" s="71">
        <v>0.25</v>
      </c>
      <c r="AM41" s="71">
        <v>0.25</v>
      </c>
      <c r="AN41" s="71">
        <v>0.25</v>
      </c>
      <c r="AO41" s="71">
        <v>1</v>
      </c>
      <c r="AP41" s="71"/>
      <c r="AQ41" s="71"/>
      <c r="AR41" s="71"/>
      <c r="AS41" s="71"/>
      <c r="AT41" s="71"/>
    </row>
    <row r="42" spans="1:46" x14ac:dyDescent="0.3">
      <c r="A42" s="35" t="s">
        <v>31</v>
      </c>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v>1</v>
      </c>
      <c r="AG42" s="71">
        <v>1</v>
      </c>
      <c r="AH42" s="71">
        <v>1</v>
      </c>
      <c r="AI42" s="71">
        <v>3</v>
      </c>
      <c r="AJ42" s="71">
        <v>1</v>
      </c>
      <c r="AK42" s="71"/>
      <c r="AL42" s="71"/>
      <c r="AM42" s="71"/>
      <c r="AN42" s="71"/>
      <c r="AO42" s="71">
        <v>1</v>
      </c>
      <c r="AP42" s="71"/>
      <c r="AQ42" s="71"/>
      <c r="AR42" s="71"/>
      <c r="AS42" s="71"/>
      <c r="AT42" s="71"/>
    </row>
    <row r="43" spans="1:46" x14ac:dyDescent="0.3">
      <c r="A43" s="49" t="s">
        <v>194</v>
      </c>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v>1</v>
      </c>
      <c r="AG43" s="71">
        <v>1</v>
      </c>
      <c r="AH43" s="71">
        <v>1</v>
      </c>
      <c r="AI43" s="71">
        <v>3</v>
      </c>
      <c r="AJ43" s="71">
        <v>1</v>
      </c>
      <c r="AK43" s="71">
        <v>0.25</v>
      </c>
      <c r="AL43" s="71">
        <v>0.25</v>
      </c>
      <c r="AM43" s="71">
        <v>0.25</v>
      </c>
      <c r="AN43" s="71">
        <v>0.25</v>
      </c>
      <c r="AO43" s="71">
        <v>2</v>
      </c>
      <c r="AP43" s="71"/>
      <c r="AQ43" s="71"/>
      <c r="AR43" s="71"/>
      <c r="AS43" s="71"/>
      <c r="AT43" s="71"/>
    </row>
    <row r="44" spans="1:46" x14ac:dyDescent="0.3">
      <c r="A44" s="49" t="s">
        <v>4</v>
      </c>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row>
    <row r="45" spans="1:46" x14ac:dyDescent="0.3">
      <c r="A45" s="35" t="s">
        <v>165</v>
      </c>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v>0.2</v>
      </c>
      <c r="AB45" s="42">
        <v>0.2</v>
      </c>
      <c r="AC45" s="42">
        <v>0.2</v>
      </c>
      <c r="AD45" s="42">
        <v>0.60000000000000009</v>
      </c>
      <c r="AE45" s="42">
        <v>0.2</v>
      </c>
      <c r="AF45" s="42">
        <v>0.2</v>
      </c>
      <c r="AG45" s="42">
        <v>0.2</v>
      </c>
      <c r="AH45" s="42">
        <v>0.2</v>
      </c>
      <c r="AI45" s="42">
        <v>0.8</v>
      </c>
      <c r="AJ45" s="42">
        <v>0.2</v>
      </c>
      <c r="AK45" s="42">
        <v>0.2</v>
      </c>
      <c r="AL45" s="42">
        <v>0.2</v>
      </c>
      <c r="AM45" s="42">
        <v>0.2</v>
      </c>
      <c r="AN45" s="42">
        <v>0.2</v>
      </c>
      <c r="AO45" s="42">
        <v>1</v>
      </c>
      <c r="AP45" s="42">
        <v>0.2</v>
      </c>
      <c r="AQ45" s="42">
        <v>0.2</v>
      </c>
      <c r="AR45" s="42">
        <v>0.2</v>
      </c>
      <c r="AS45" s="42">
        <v>0.2</v>
      </c>
      <c r="AT45" s="42">
        <v>0.8</v>
      </c>
    </row>
    <row r="46" spans="1:46" x14ac:dyDescent="0.3">
      <c r="A46" s="35" t="s">
        <v>65</v>
      </c>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v>0.1</v>
      </c>
      <c r="AB46" s="42">
        <v>0.1</v>
      </c>
      <c r="AC46" s="42"/>
      <c r="AD46" s="42">
        <v>0.2</v>
      </c>
      <c r="AE46" s="42"/>
      <c r="AF46" s="42">
        <v>0.2</v>
      </c>
      <c r="AG46" s="42">
        <v>0.2</v>
      </c>
      <c r="AH46" s="42">
        <v>0.2</v>
      </c>
      <c r="AI46" s="42">
        <v>0.60000000000000009</v>
      </c>
      <c r="AJ46" s="42">
        <v>0.2</v>
      </c>
      <c r="AK46" s="42">
        <v>0.2</v>
      </c>
      <c r="AL46" s="42">
        <v>0.2</v>
      </c>
      <c r="AM46" s="42">
        <v>0.2</v>
      </c>
      <c r="AN46" s="42">
        <v>0.2</v>
      </c>
      <c r="AO46" s="42">
        <v>1</v>
      </c>
      <c r="AP46" s="42"/>
      <c r="AQ46" s="42"/>
      <c r="AR46" s="42"/>
      <c r="AS46" s="42"/>
      <c r="AT46" s="42"/>
    </row>
    <row r="47" spans="1:46" x14ac:dyDescent="0.3">
      <c r="A47" s="35" t="s">
        <v>29</v>
      </c>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v>0.2</v>
      </c>
      <c r="AB47" s="42">
        <v>0.2</v>
      </c>
      <c r="AC47" s="42">
        <v>0.2</v>
      </c>
      <c r="AD47" s="42">
        <v>0.60000000000000009</v>
      </c>
      <c r="AE47" s="42">
        <v>0.2</v>
      </c>
      <c r="AF47" s="42">
        <v>0.2</v>
      </c>
      <c r="AG47" s="42">
        <v>0.2</v>
      </c>
      <c r="AH47" s="42">
        <v>0.2</v>
      </c>
      <c r="AI47" s="42">
        <v>0.8</v>
      </c>
      <c r="AJ47" s="42">
        <v>0.2</v>
      </c>
      <c r="AK47" s="42">
        <v>0.2</v>
      </c>
      <c r="AL47" s="42">
        <v>0.2</v>
      </c>
      <c r="AM47" s="42">
        <v>0.2</v>
      </c>
      <c r="AN47" s="42">
        <v>0.2</v>
      </c>
      <c r="AO47" s="42">
        <v>1</v>
      </c>
      <c r="AP47" s="42">
        <v>0.2</v>
      </c>
      <c r="AQ47" s="42">
        <v>0.2</v>
      </c>
      <c r="AR47" s="42">
        <v>0.2</v>
      </c>
      <c r="AS47" s="42">
        <v>0.2</v>
      </c>
      <c r="AT47" s="42">
        <v>0.8</v>
      </c>
    </row>
    <row r="48" spans="1:46" x14ac:dyDescent="0.3">
      <c r="A48" s="35" t="s">
        <v>45</v>
      </c>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v>0.2</v>
      </c>
      <c r="AB48" s="42">
        <v>0.2</v>
      </c>
      <c r="AC48" s="42">
        <v>0.2</v>
      </c>
      <c r="AD48" s="42">
        <v>0.60000000000000009</v>
      </c>
      <c r="AE48" s="42">
        <v>0.2</v>
      </c>
      <c r="AF48" s="42">
        <v>0.2</v>
      </c>
      <c r="AG48" s="42">
        <v>0.2</v>
      </c>
      <c r="AH48" s="42">
        <v>0.2</v>
      </c>
      <c r="AI48" s="42">
        <v>0.8</v>
      </c>
      <c r="AJ48" s="42">
        <v>0.2</v>
      </c>
      <c r="AK48" s="42">
        <v>0.2</v>
      </c>
      <c r="AL48" s="42">
        <v>0.2</v>
      </c>
      <c r="AM48" s="42">
        <v>0.2</v>
      </c>
      <c r="AN48" s="42">
        <v>0.2</v>
      </c>
      <c r="AO48" s="42">
        <v>1</v>
      </c>
      <c r="AP48" s="42">
        <v>0.2</v>
      </c>
      <c r="AQ48" s="42">
        <v>0.2</v>
      </c>
      <c r="AR48" s="42">
        <v>0.2</v>
      </c>
      <c r="AS48" s="42">
        <v>0.2</v>
      </c>
      <c r="AT48" s="42">
        <v>0.8</v>
      </c>
    </row>
    <row r="49" spans="1:46" x14ac:dyDescent="0.3">
      <c r="A49" s="35" t="s">
        <v>32</v>
      </c>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row>
    <row r="50" spans="1:46" x14ac:dyDescent="0.3">
      <c r="A50" s="35" t="s">
        <v>104</v>
      </c>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v>0.2</v>
      </c>
      <c r="AB50" s="71">
        <v>0.2</v>
      </c>
      <c r="AC50" s="71">
        <v>0.2</v>
      </c>
      <c r="AD50" s="71">
        <v>0.60000000000000009</v>
      </c>
      <c r="AE50" s="71">
        <v>0.2</v>
      </c>
      <c r="AF50" s="71">
        <v>0.2</v>
      </c>
      <c r="AG50" s="71">
        <v>0.2</v>
      </c>
      <c r="AH50" s="71">
        <v>0.2</v>
      </c>
      <c r="AI50" s="71">
        <v>0.8</v>
      </c>
      <c r="AJ50" s="71">
        <v>0.2</v>
      </c>
      <c r="AK50" s="71">
        <v>0.2</v>
      </c>
      <c r="AL50" s="71">
        <v>0.2</v>
      </c>
      <c r="AM50" s="71">
        <v>0.2</v>
      </c>
      <c r="AN50" s="71">
        <v>0.2</v>
      </c>
      <c r="AO50" s="71">
        <v>1</v>
      </c>
      <c r="AP50" s="71">
        <v>0.2</v>
      </c>
      <c r="AQ50" s="71">
        <v>0.2</v>
      </c>
      <c r="AR50" s="71">
        <v>0.2</v>
      </c>
      <c r="AS50" s="71">
        <v>0.2</v>
      </c>
      <c r="AT50" s="71">
        <v>0.8</v>
      </c>
    </row>
    <row r="51" spans="1:46" x14ac:dyDescent="0.3">
      <c r="A51" s="35" t="s">
        <v>95</v>
      </c>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v>0.2</v>
      </c>
      <c r="AB51" s="71">
        <v>0.2</v>
      </c>
      <c r="AC51" s="71">
        <v>0.2</v>
      </c>
      <c r="AD51" s="71">
        <v>0.60000000000000009</v>
      </c>
      <c r="AE51" s="71">
        <v>0.2</v>
      </c>
      <c r="AF51" s="71">
        <v>0.2</v>
      </c>
      <c r="AG51" s="71">
        <v>0.2</v>
      </c>
      <c r="AH51" s="71">
        <v>0.2</v>
      </c>
      <c r="AI51" s="71">
        <v>0.8</v>
      </c>
      <c r="AJ51" s="71">
        <v>0.2</v>
      </c>
      <c r="AK51" s="71">
        <v>0.2</v>
      </c>
      <c r="AL51" s="71">
        <v>0.2</v>
      </c>
      <c r="AM51" s="71">
        <v>0.2</v>
      </c>
      <c r="AN51" s="71">
        <v>0.2</v>
      </c>
      <c r="AO51" s="71">
        <v>1</v>
      </c>
      <c r="AP51" s="71">
        <v>0.2</v>
      </c>
      <c r="AQ51" s="71">
        <v>0.2</v>
      </c>
      <c r="AR51" s="71">
        <v>0.2</v>
      </c>
      <c r="AS51" s="71">
        <v>0.2</v>
      </c>
      <c r="AT51" s="71">
        <v>0.8</v>
      </c>
    </row>
    <row r="52" spans="1:46" x14ac:dyDescent="0.3">
      <c r="A52" s="35" t="s">
        <v>115</v>
      </c>
      <c r="B52" s="71">
        <v>1</v>
      </c>
      <c r="C52" s="71">
        <v>1</v>
      </c>
      <c r="D52" s="71">
        <v>1</v>
      </c>
      <c r="E52" s="71">
        <v>1</v>
      </c>
      <c r="F52" s="71">
        <v>4</v>
      </c>
      <c r="G52" s="71">
        <v>1</v>
      </c>
      <c r="H52" s="71">
        <v>1</v>
      </c>
      <c r="I52" s="71">
        <v>1</v>
      </c>
      <c r="J52" s="71">
        <v>1</v>
      </c>
      <c r="K52" s="71">
        <v>1</v>
      </c>
      <c r="L52" s="71">
        <v>5</v>
      </c>
      <c r="M52" s="71">
        <v>1</v>
      </c>
      <c r="N52" s="71">
        <v>1</v>
      </c>
      <c r="O52" s="71">
        <v>1</v>
      </c>
      <c r="P52" s="71"/>
      <c r="Q52" s="71">
        <v>3</v>
      </c>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row>
    <row r="53" spans="1:46" x14ac:dyDescent="0.3">
      <c r="A53" s="49" t="s">
        <v>195</v>
      </c>
      <c r="B53" s="42">
        <v>1</v>
      </c>
      <c r="C53" s="42">
        <v>1</v>
      </c>
      <c r="D53" s="42">
        <v>1</v>
      </c>
      <c r="E53" s="42">
        <v>1</v>
      </c>
      <c r="F53" s="42">
        <v>4</v>
      </c>
      <c r="G53" s="42">
        <v>1</v>
      </c>
      <c r="H53" s="42">
        <v>1</v>
      </c>
      <c r="I53" s="42">
        <v>1</v>
      </c>
      <c r="J53" s="42">
        <v>1</v>
      </c>
      <c r="K53" s="42">
        <v>1</v>
      </c>
      <c r="L53" s="42">
        <v>5</v>
      </c>
      <c r="M53" s="42">
        <v>1</v>
      </c>
      <c r="N53" s="42">
        <v>1</v>
      </c>
      <c r="O53" s="42">
        <v>1</v>
      </c>
      <c r="P53" s="42"/>
      <c r="Q53" s="42">
        <v>3</v>
      </c>
      <c r="R53" s="42"/>
      <c r="S53" s="42"/>
      <c r="T53" s="42"/>
      <c r="U53" s="42"/>
      <c r="V53" s="42"/>
      <c r="W53" s="42"/>
      <c r="X53" s="42"/>
      <c r="Y53" s="42"/>
      <c r="Z53" s="42"/>
      <c r="AA53" s="42">
        <v>1.0999999999999999</v>
      </c>
      <c r="AB53" s="42">
        <v>1.0999999999999999</v>
      </c>
      <c r="AC53" s="42">
        <v>1</v>
      </c>
      <c r="AD53" s="42">
        <v>3.2</v>
      </c>
      <c r="AE53" s="42">
        <v>1</v>
      </c>
      <c r="AF53" s="42">
        <v>1.2</v>
      </c>
      <c r="AG53" s="42">
        <v>1.2</v>
      </c>
      <c r="AH53" s="42">
        <v>1.2</v>
      </c>
      <c r="AI53" s="42">
        <v>4.5999999999999996</v>
      </c>
      <c r="AJ53" s="42">
        <v>1.2</v>
      </c>
      <c r="AK53" s="42">
        <v>1.2</v>
      </c>
      <c r="AL53" s="42">
        <v>1.2</v>
      </c>
      <c r="AM53" s="42">
        <v>1.2</v>
      </c>
      <c r="AN53" s="42">
        <v>1.2</v>
      </c>
      <c r="AO53" s="42">
        <v>6</v>
      </c>
      <c r="AP53" s="42">
        <v>1</v>
      </c>
      <c r="AQ53" s="42">
        <v>1</v>
      </c>
      <c r="AR53" s="42">
        <v>1</v>
      </c>
      <c r="AS53" s="42">
        <v>1</v>
      </c>
      <c r="AT53" s="42">
        <v>4</v>
      </c>
    </row>
    <row r="54" spans="1:46" x14ac:dyDescent="0.3">
      <c r="A54" s="49" t="s">
        <v>112</v>
      </c>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row>
    <row r="55" spans="1:46" x14ac:dyDescent="0.3">
      <c r="A55" s="35" t="s">
        <v>96</v>
      </c>
      <c r="B55" s="71"/>
      <c r="C55" s="71"/>
      <c r="D55" s="71"/>
      <c r="E55" s="71"/>
      <c r="F55" s="71"/>
      <c r="G55" s="71"/>
      <c r="H55" s="71"/>
      <c r="I55" s="71"/>
      <c r="J55" s="71"/>
      <c r="K55" s="71">
        <v>0.8</v>
      </c>
      <c r="L55" s="71">
        <v>0.8</v>
      </c>
      <c r="M55" s="71">
        <v>0.8</v>
      </c>
      <c r="N55" s="71">
        <v>0.8</v>
      </c>
      <c r="O55" s="71">
        <v>0.8</v>
      </c>
      <c r="P55" s="71"/>
      <c r="Q55" s="71">
        <v>2.4000000000000004</v>
      </c>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row>
    <row r="56" spans="1:46" x14ac:dyDescent="0.3">
      <c r="A56" s="35" t="s">
        <v>105</v>
      </c>
      <c r="B56" s="71"/>
      <c r="C56" s="71"/>
      <c r="D56" s="71"/>
      <c r="E56" s="71"/>
      <c r="F56" s="71"/>
      <c r="G56" s="71">
        <v>2</v>
      </c>
      <c r="H56" s="71">
        <v>2</v>
      </c>
      <c r="I56" s="71">
        <v>2</v>
      </c>
      <c r="J56" s="71">
        <v>2</v>
      </c>
      <c r="K56" s="71"/>
      <c r="L56" s="71">
        <v>8</v>
      </c>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row>
    <row r="57" spans="1:46" x14ac:dyDescent="0.3">
      <c r="A57" s="49" t="s">
        <v>196</v>
      </c>
      <c r="B57" s="42"/>
      <c r="C57" s="42"/>
      <c r="D57" s="42"/>
      <c r="E57" s="42"/>
      <c r="F57" s="42"/>
      <c r="G57" s="42">
        <v>2</v>
      </c>
      <c r="H57" s="42">
        <v>2</v>
      </c>
      <c r="I57" s="42">
        <v>2</v>
      </c>
      <c r="J57" s="42">
        <v>2</v>
      </c>
      <c r="K57" s="42">
        <v>0.8</v>
      </c>
      <c r="L57" s="42">
        <v>8.8000000000000007</v>
      </c>
      <c r="M57" s="42">
        <v>0.8</v>
      </c>
      <c r="N57" s="42">
        <v>0.8</v>
      </c>
      <c r="O57" s="42">
        <v>0.8</v>
      </c>
      <c r="P57" s="42"/>
      <c r="Q57" s="42">
        <v>2.4000000000000004</v>
      </c>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row>
    <row r="58" spans="1:46" x14ac:dyDescent="0.3">
      <c r="A58" s="49" t="s">
        <v>92</v>
      </c>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row>
    <row r="59" spans="1:46" x14ac:dyDescent="0.3">
      <c r="A59" s="35" t="s">
        <v>30</v>
      </c>
      <c r="B59" s="71">
        <v>0.8</v>
      </c>
      <c r="C59" s="71">
        <v>0.8</v>
      </c>
      <c r="D59" s="71">
        <v>0.8</v>
      </c>
      <c r="E59" s="71">
        <v>0.7</v>
      </c>
      <c r="F59" s="71">
        <v>3.1000000000000005</v>
      </c>
      <c r="G59" s="71">
        <v>0.7</v>
      </c>
      <c r="H59" s="71">
        <v>0.7</v>
      </c>
      <c r="I59" s="71">
        <v>1</v>
      </c>
      <c r="J59" s="71">
        <v>1</v>
      </c>
      <c r="K59" s="71">
        <v>0</v>
      </c>
      <c r="L59" s="71">
        <v>3.4</v>
      </c>
      <c r="M59" s="71">
        <v>0</v>
      </c>
      <c r="N59" s="71">
        <v>0</v>
      </c>
      <c r="O59" s="71">
        <v>0</v>
      </c>
      <c r="P59" s="71"/>
      <c r="Q59" s="71">
        <v>0</v>
      </c>
      <c r="R59" s="71"/>
      <c r="S59" s="71">
        <v>0.7</v>
      </c>
      <c r="T59" s="71">
        <v>0.7</v>
      </c>
      <c r="U59" s="71">
        <v>0.6</v>
      </c>
      <c r="V59" s="71">
        <v>2</v>
      </c>
      <c r="W59" s="71">
        <v>0.6</v>
      </c>
      <c r="X59" s="71">
        <v>0.75</v>
      </c>
      <c r="Y59" s="71">
        <v>0.75</v>
      </c>
      <c r="Z59" s="71">
        <v>2.1</v>
      </c>
      <c r="AA59" s="71">
        <v>0.5</v>
      </c>
      <c r="AB59" s="71">
        <v>0.5</v>
      </c>
      <c r="AC59" s="71">
        <v>0.5</v>
      </c>
      <c r="AD59" s="71">
        <v>1.5</v>
      </c>
      <c r="AE59" s="71">
        <v>0.5</v>
      </c>
      <c r="AF59" s="71">
        <v>1</v>
      </c>
      <c r="AG59" s="71">
        <v>0.6</v>
      </c>
      <c r="AH59" s="71">
        <v>0.5</v>
      </c>
      <c r="AI59" s="71">
        <v>2.6</v>
      </c>
      <c r="AJ59" s="71">
        <v>0.5</v>
      </c>
      <c r="AK59" s="71">
        <v>0.5</v>
      </c>
      <c r="AL59" s="71">
        <v>0.5</v>
      </c>
      <c r="AM59" s="71">
        <v>0.5</v>
      </c>
      <c r="AN59" s="71">
        <v>0.5</v>
      </c>
      <c r="AO59" s="71">
        <v>2.5</v>
      </c>
      <c r="AP59" s="71">
        <v>0.8</v>
      </c>
      <c r="AQ59" s="71">
        <v>0.8</v>
      </c>
      <c r="AR59" s="71">
        <v>0.8</v>
      </c>
      <c r="AS59" s="71">
        <v>0.8</v>
      </c>
      <c r="AT59" s="71">
        <v>3.2</v>
      </c>
    </row>
    <row r="60" spans="1:46" x14ac:dyDescent="0.3">
      <c r="A60" s="35" t="s">
        <v>76</v>
      </c>
      <c r="B60" s="71"/>
      <c r="C60" s="71"/>
      <c r="D60" s="71"/>
      <c r="E60" s="71"/>
      <c r="F60" s="71"/>
      <c r="G60" s="71"/>
      <c r="H60" s="71"/>
      <c r="I60" s="71"/>
      <c r="J60" s="71"/>
      <c r="K60" s="71"/>
      <c r="L60" s="71"/>
      <c r="M60" s="71"/>
      <c r="N60" s="71"/>
      <c r="O60" s="71"/>
      <c r="P60" s="71">
        <v>1</v>
      </c>
      <c r="Q60" s="71">
        <v>1</v>
      </c>
      <c r="R60" s="71">
        <v>1</v>
      </c>
      <c r="S60" s="71"/>
      <c r="T60" s="71"/>
      <c r="U60" s="71"/>
      <c r="V60" s="71">
        <v>1</v>
      </c>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row>
    <row r="61" spans="1:46" x14ac:dyDescent="0.3">
      <c r="A61" s="35" t="s">
        <v>59</v>
      </c>
      <c r="B61" s="71"/>
      <c r="C61" s="71"/>
      <c r="D61" s="71"/>
      <c r="E61" s="71"/>
      <c r="F61" s="71"/>
      <c r="G61" s="71"/>
      <c r="H61" s="71"/>
      <c r="I61" s="71">
        <v>0</v>
      </c>
      <c r="J61" s="71">
        <v>0</v>
      </c>
      <c r="K61" s="71"/>
      <c r="L61" s="71">
        <v>0</v>
      </c>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row>
    <row r="62" spans="1:46" x14ac:dyDescent="0.3">
      <c r="A62" s="35" t="s">
        <v>46</v>
      </c>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row>
    <row r="63" spans="1:46" x14ac:dyDescent="0.3">
      <c r="A63" s="35" t="s">
        <v>168</v>
      </c>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row>
    <row r="64" spans="1:46" x14ac:dyDescent="0.3">
      <c r="A64" s="35" t="s">
        <v>85</v>
      </c>
      <c r="B64" s="71">
        <v>0.2</v>
      </c>
      <c r="C64" s="71">
        <v>0.2</v>
      </c>
      <c r="D64" s="71">
        <v>0.2</v>
      </c>
      <c r="E64" s="71"/>
      <c r="F64" s="71">
        <v>0.60000000000000009</v>
      </c>
      <c r="G64" s="71">
        <v>0</v>
      </c>
      <c r="H64" s="71">
        <v>0.2</v>
      </c>
      <c r="I64" s="71">
        <v>0.2</v>
      </c>
      <c r="J64" s="71">
        <v>0.2</v>
      </c>
      <c r="K64" s="71">
        <v>0</v>
      </c>
      <c r="L64" s="71">
        <v>0.60000000000000009</v>
      </c>
      <c r="M64" s="71">
        <v>0</v>
      </c>
      <c r="N64" s="71">
        <v>0</v>
      </c>
      <c r="O64" s="71">
        <v>0</v>
      </c>
      <c r="P64" s="71"/>
      <c r="Q64" s="71">
        <v>0</v>
      </c>
      <c r="R64" s="71"/>
      <c r="S64" s="71"/>
      <c r="T64" s="71"/>
      <c r="U64" s="71"/>
      <c r="V64" s="71"/>
      <c r="W64" s="71"/>
      <c r="X64" s="71"/>
      <c r="Y64" s="71"/>
      <c r="Z64" s="71"/>
      <c r="AA64" s="71"/>
      <c r="AB64" s="71"/>
      <c r="AC64" s="71">
        <v>0.5</v>
      </c>
      <c r="AD64" s="71">
        <v>0.5</v>
      </c>
      <c r="AE64" s="71">
        <v>0.5</v>
      </c>
      <c r="AF64" s="71"/>
      <c r="AG64" s="71">
        <v>0.45</v>
      </c>
      <c r="AH64" s="71">
        <v>0.4</v>
      </c>
      <c r="AI64" s="71">
        <v>1.35</v>
      </c>
      <c r="AJ64" s="71">
        <v>0.45</v>
      </c>
      <c r="AK64" s="71">
        <v>0.8</v>
      </c>
      <c r="AL64" s="71">
        <v>0.8</v>
      </c>
      <c r="AM64" s="71">
        <v>0.5</v>
      </c>
      <c r="AN64" s="71">
        <v>0.5</v>
      </c>
      <c r="AO64" s="71">
        <v>3.05</v>
      </c>
      <c r="AP64" s="71">
        <v>0.2</v>
      </c>
      <c r="AQ64" s="71">
        <v>0.2</v>
      </c>
      <c r="AR64" s="71">
        <v>0.2</v>
      </c>
      <c r="AS64" s="71">
        <v>0.2</v>
      </c>
      <c r="AT64" s="71">
        <v>0.8</v>
      </c>
    </row>
    <row r="65" spans="1:46" x14ac:dyDescent="0.3">
      <c r="A65" s="35" t="s">
        <v>166</v>
      </c>
      <c r="B65" s="71"/>
      <c r="C65" s="71"/>
      <c r="D65" s="71"/>
      <c r="E65" s="71"/>
      <c r="F65" s="71"/>
      <c r="G65" s="71"/>
      <c r="H65" s="71"/>
      <c r="I65" s="71"/>
      <c r="J65" s="71"/>
      <c r="K65" s="71">
        <v>0.8</v>
      </c>
      <c r="L65" s="71">
        <v>0.8</v>
      </c>
      <c r="M65" s="71">
        <v>0.8</v>
      </c>
      <c r="N65" s="71">
        <v>0</v>
      </c>
      <c r="O65" s="71">
        <v>0.8</v>
      </c>
      <c r="P65" s="71"/>
      <c r="Q65" s="71">
        <v>1.6</v>
      </c>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row>
    <row r="66" spans="1:46" x14ac:dyDescent="0.3">
      <c r="A66" s="49" t="s">
        <v>197</v>
      </c>
      <c r="B66" s="42">
        <v>1</v>
      </c>
      <c r="C66" s="42">
        <v>1</v>
      </c>
      <c r="D66" s="42">
        <v>1</v>
      </c>
      <c r="E66" s="42">
        <v>0.7</v>
      </c>
      <c r="F66" s="42">
        <v>3.7000000000000006</v>
      </c>
      <c r="G66" s="42">
        <v>0.7</v>
      </c>
      <c r="H66" s="42">
        <v>0.89999999999999991</v>
      </c>
      <c r="I66" s="42">
        <v>1.2</v>
      </c>
      <c r="J66" s="42">
        <v>1.2</v>
      </c>
      <c r="K66" s="42">
        <v>0.8</v>
      </c>
      <c r="L66" s="42">
        <v>4.8</v>
      </c>
      <c r="M66" s="42">
        <v>0.8</v>
      </c>
      <c r="N66" s="42">
        <v>0</v>
      </c>
      <c r="O66" s="42">
        <v>0.8</v>
      </c>
      <c r="P66" s="42">
        <v>1</v>
      </c>
      <c r="Q66" s="42">
        <v>2.6</v>
      </c>
      <c r="R66" s="42">
        <v>1</v>
      </c>
      <c r="S66" s="42">
        <v>0.7</v>
      </c>
      <c r="T66" s="42">
        <v>0.7</v>
      </c>
      <c r="U66" s="42">
        <v>0.6</v>
      </c>
      <c r="V66" s="42">
        <v>3</v>
      </c>
      <c r="W66" s="42">
        <v>0.6</v>
      </c>
      <c r="X66" s="42">
        <v>0.75</v>
      </c>
      <c r="Y66" s="42">
        <v>0.75</v>
      </c>
      <c r="Z66" s="42">
        <v>2.1</v>
      </c>
      <c r="AA66" s="42">
        <v>0.5</v>
      </c>
      <c r="AB66" s="42">
        <v>0.5</v>
      </c>
      <c r="AC66" s="42">
        <v>1</v>
      </c>
      <c r="AD66" s="42">
        <v>2</v>
      </c>
      <c r="AE66" s="42">
        <v>1</v>
      </c>
      <c r="AF66" s="42">
        <v>1</v>
      </c>
      <c r="AG66" s="42">
        <v>1.05</v>
      </c>
      <c r="AH66" s="42">
        <v>0.9</v>
      </c>
      <c r="AI66" s="42">
        <v>3.95</v>
      </c>
      <c r="AJ66" s="42">
        <v>0.95</v>
      </c>
      <c r="AK66" s="42">
        <v>1.3</v>
      </c>
      <c r="AL66" s="42">
        <v>1.3</v>
      </c>
      <c r="AM66" s="42">
        <v>1</v>
      </c>
      <c r="AN66" s="42">
        <v>1</v>
      </c>
      <c r="AO66" s="42">
        <v>5.55</v>
      </c>
      <c r="AP66" s="42">
        <v>1</v>
      </c>
      <c r="AQ66" s="42">
        <v>1</v>
      </c>
      <c r="AR66" s="42">
        <v>1</v>
      </c>
      <c r="AS66" s="42">
        <v>1</v>
      </c>
      <c r="AT66" s="42">
        <v>4</v>
      </c>
    </row>
    <row r="67" spans="1:46" x14ac:dyDescent="0.3">
      <c r="A67" s="49" t="s">
        <v>6</v>
      </c>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row>
    <row r="68" spans="1:46" x14ac:dyDescent="0.3">
      <c r="A68" s="35" t="s">
        <v>33</v>
      </c>
      <c r="B68" s="42">
        <v>0.2</v>
      </c>
      <c r="C68" s="42">
        <v>0.2</v>
      </c>
      <c r="D68" s="42">
        <v>0.2</v>
      </c>
      <c r="E68" s="42">
        <v>0.2</v>
      </c>
      <c r="F68" s="42">
        <v>0.8</v>
      </c>
      <c r="G68" s="42"/>
      <c r="H68" s="42">
        <v>0.1</v>
      </c>
      <c r="I68" s="42">
        <v>0.1</v>
      </c>
      <c r="J68" s="42">
        <v>0.1</v>
      </c>
      <c r="K68" s="42">
        <v>0.3</v>
      </c>
      <c r="L68" s="42">
        <v>0.60000000000000009</v>
      </c>
      <c r="M68" s="42">
        <v>0.3</v>
      </c>
      <c r="N68" s="42">
        <v>0.3</v>
      </c>
      <c r="O68" s="42">
        <v>0.3</v>
      </c>
      <c r="P68" s="42">
        <v>0.2</v>
      </c>
      <c r="Q68" s="42">
        <v>1.0999999999999999</v>
      </c>
      <c r="R68" s="42"/>
      <c r="S68" s="42"/>
      <c r="T68" s="42"/>
      <c r="U68" s="42"/>
      <c r="V68" s="42"/>
      <c r="W68" s="42"/>
      <c r="X68" s="42"/>
      <c r="Y68" s="42"/>
      <c r="Z68" s="42"/>
      <c r="AA68" s="42"/>
      <c r="AB68" s="42"/>
      <c r="AC68" s="42">
        <v>0.3</v>
      </c>
      <c r="AD68" s="42">
        <v>0.3</v>
      </c>
      <c r="AE68" s="42">
        <v>0.3</v>
      </c>
      <c r="AF68" s="42">
        <v>0.5</v>
      </c>
      <c r="AG68" s="42">
        <v>0.5</v>
      </c>
      <c r="AH68" s="42">
        <v>0.5</v>
      </c>
      <c r="AI68" s="42">
        <v>1.8</v>
      </c>
      <c r="AJ68" s="42">
        <v>0.5</v>
      </c>
      <c r="AK68" s="42">
        <v>0.5</v>
      </c>
      <c r="AL68" s="42">
        <v>0.5</v>
      </c>
      <c r="AM68" s="42">
        <v>0.5</v>
      </c>
      <c r="AN68" s="42">
        <v>0.2</v>
      </c>
      <c r="AO68" s="42">
        <v>2.2000000000000002</v>
      </c>
      <c r="AP68" s="42"/>
      <c r="AQ68" s="42"/>
      <c r="AR68" s="42"/>
      <c r="AS68" s="42"/>
      <c r="AT68" s="42"/>
    </row>
    <row r="69" spans="1:46" x14ac:dyDescent="0.3">
      <c r="A69" s="35" t="s">
        <v>77</v>
      </c>
      <c r="B69" s="42">
        <v>0.2</v>
      </c>
      <c r="C69" s="42">
        <v>0.2</v>
      </c>
      <c r="D69" s="42">
        <v>0.2</v>
      </c>
      <c r="E69" s="42">
        <v>0.2</v>
      </c>
      <c r="F69" s="42">
        <v>0.8</v>
      </c>
      <c r="G69" s="42"/>
      <c r="H69" s="42"/>
      <c r="I69" s="42"/>
      <c r="J69" s="42"/>
      <c r="K69" s="42"/>
      <c r="L69" s="42"/>
      <c r="M69" s="42"/>
      <c r="N69" s="42"/>
      <c r="O69" s="42"/>
      <c r="P69" s="42"/>
      <c r="Q69" s="42"/>
      <c r="R69" s="42"/>
      <c r="S69" s="42"/>
      <c r="T69" s="42"/>
      <c r="U69" s="42"/>
      <c r="V69" s="42"/>
      <c r="W69" s="42"/>
      <c r="X69" s="42"/>
      <c r="Y69" s="42"/>
      <c r="Z69" s="42"/>
      <c r="AA69" s="42">
        <v>0.3</v>
      </c>
      <c r="AB69" s="42">
        <v>0.3</v>
      </c>
      <c r="AC69" s="42">
        <v>0.2</v>
      </c>
      <c r="AD69" s="42">
        <v>0.8</v>
      </c>
      <c r="AE69" s="42">
        <v>0.2</v>
      </c>
      <c r="AF69" s="42"/>
      <c r="AG69" s="42"/>
      <c r="AH69" s="42"/>
      <c r="AI69" s="42">
        <v>0.2</v>
      </c>
      <c r="AJ69" s="42"/>
      <c r="AK69" s="42">
        <v>0.2</v>
      </c>
      <c r="AL69" s="42">
        <v>0.2</v>
      </c>
      <c r="AM69" s="42">
        <v>0.2</v>
      </c>
      <c r="AN69" s="42">
        <v>0.1</v>
      </c>
      <c r="AO69" s="42">
        <v>0.70000000000000007</v>
      </c>
      <c r="AP69" s="42">
        <v>0.2</v>
      </c>
      <c r="AQ69" s="42">
        <v>0.2</v>
      </c>
      <c r="AR69" s="42">
        <v>0.2</v>
      </c>
      <c r="AS69" s="42">
        <v>0.2</v>
      </c>
      <c r="AT69" s="42">
        <v>0.8</v>
      </c>
    </row>
    <row r="70" spans="1:46" x14ac:dyDescent="0.3">
      <c r="A70" s="35" t="s">
        <v>156</v>
      </c>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v>0.05</v>
      </c>
      <c r="AB70" s="42">
        <v>0.05</v>
      </c>
      <c r="AC70" s="42">
        <v>0.03</v>
      </c>
      <c r="AD70" s="42">
        <v>0.13</v>
      </c>
      <c r="AE70" s="42">
        <v>0.03</v>
      </c>
      <c r="AF70" s="42"/>
      <c r="AG70" s="42"/>
      <c r="AH70" s="42"/>
      <c r="AI70" s="42">
        <v>0.03</v>
      </c>
      <c r="AJ70" s="42"/>
      <c r="AK70" s="42"/>
      <c r="AL70" s="42"/>
      <c r="AM70" s="42"/>
      <c r="AN70" s="42"/>
      <c r="AO70" s="42"/>
      <c r="AP70" s="42"/>
      <c r="AQ70" s="42"/>
      <c r="AR70" s="42"/>
      <c r="AS70" s="42"/>
      <c r="AT70" s="42"/>
    </row>
    <row r="71" spans="1:46" x14ac:dyDescent="0.3">
      <c r="A71" s="35" t="s">
        <v>111</v>
      </c>
      <c r="B71" s="71">
        <v>0.3</v>
      </c>
      <c r="C71" s="71">
        <v>0.3</v>
      </c>
      <c r="D71" s="71">
        <v>0.3</v>
      </c>
      <c r="E71" s="71">
        <v>0.3</v>
      </c>
      <c r="F71" s="71">
        <v>1.2</v>
      </c>
      <c r="G71" s="71">
        <v>0.3</v>
      </c>
      <c r="H71" s="71">
        <v>0.3</v>
      </c>
      <c r="I71" s="71">
        <v>0.3</v>
      </c>
      <c r="J71" s="71">
        <v>0.3</v>
      </c>
      <c r="K71" s="71">
        <v>0.2</v>
      </c>
      <c r="L71" s="71">
        <v>1.4</v>
      </c>
      <c r="M71" s="71">
        <v>0.3</v>
      </c>
      <c r="N71" s="71">
        <v>0.2</v>
      </c>
      <c r="O71" s="71">
        <v>0.2</v>
      </c>
      <c r="P71" s="71"/>
      <c r="Q71" s="71">
        <v>0.7</v>
      </c>
      <c r="R71" s="71"/>
      <c r="S71" s="71"/>
      <c r="T71" s="71"/>
      <c r="U71" s="71"/>
      <c r="V71" s="71"/>
      <c r="W71" s="71"/>
      <c r="X71" s="71"/>
      <c r="Y71" s="71"/>
      <c r="Z71" s="71"/>
      <c r="AA71" s="71">
        <v>0.4</v>
      </c>
      <c r="AB71" s="71">
        <v>0.4</v>
      </c>
      <c r="AC71" s="71">
        <v>0.4</v>
      </c>
      <c r="AD71" s="71">
        <v>1.2000000000000002</v>
      </c>
      <c r="AE71" s="71">
        <v>0.4</v>
      </c>
      <c r="AF71" s="71">
        <v>0.4</v>
      </c>
      <c r="AG71" s="71">
        <v>0.4</v>
      </c>
      <c r="AH71" s="71">
        <v>0.4</v>
      </c>
      <c r="AI71" s="71">
        <v>1.6</v>
      </c>
      <c r="AJ71" s="71">
        <v>0.4</v>
      </c>
      <c r="AK71" s="71">
        <v>0.3</v>
      </c>
      <c r="AL71" s="71">
        <v>0.3</v>
      </c>
      <c r="AM71" s="71">
        <v>0.3</v>
      </c>
      <c r="AN71" s="71">
        <v>0.2</v>
      </c>
      <c r="AO71" s="71">
        <v>1.5</v>
      </c>
      <c r="AP71" s="71">
        <v>0.3</v>
      </c>
      <c r="AQ71" s="71">
        <v>0.3</v>
      </c>
      <c r="AR71" s="71">
        <v>0.3</v>
      </c>
      <c r="AS71" s="71">
        <v>0.3</v>
      </c>
      <c r="AT71" s="71">
        <v>1.2</v>
      </c>
    </row>
    <row r="72" spans="1:46" x14ac:dyDescent="0.3">
      <c r="A72" s="35" t="s">
        <v>28</v>
      </c>
      <c r="B72" s="71">
        <v>0.2</v>
      </c>
      <c r="C72" s="71">
        <v>0.2</v>
      </c>
      <c r="D72" s="71">
        <v>0.2</v>
      </c>
      <c r="E72" s="71">
        <v>0.2</v>
      </c>
      <c r="F72" s="71">
        <v>0.8</v>
      </c>
      <c r="G72" s="71">
        <v>0.2</v>
      </c>
      <c r="H72" s="71">
        <v>0.2</v>
      </c>
      <c r="I72" s="71">
        <v>0.2</v>
      </c>
      <c r="J72" s="71">
        <v>0.2</v>
      </c>
      <c r="K72" s="71">
        <v>0.2</v>
      </c>
      <c r="L72" s="71">
        <v>1</v>
      </c>
      <c r="M72" s="71">
        <v>0.2</v>
      </c>
      <c r="N72" s="71">
        <v>0.2</v>
      </c>
      <c r="O72" s="71">
        <v>0.2</v>
      </c>
      <c r="P72" s="71"/>
      <c r="Q72" s="71">
        <v>0.60000000000000009</v>
      </c>
      <c r="R72" s="71"/>
      <c r="S72" s="71"/>
      <c r="T72" s="71"/>
      <c r="U72" s="71"/>
      <c r="V72" s="71"/>
      <c r="W72" s="71"/>
      <c r="X72" s="71"/>
      <c r="Y72" s="71"/>
      <c r="Z72" s="71"/>
      <c r="AA72" s="71">
        <v>0.4</v>
      </c>
      <c r="AB72" s="71">
        <v>0.4</v>
      </c>
      <c r="AC72" s="71">
        <v>0.5</v>
      </c>
      <c r="AD72" s="71">
        <v>1.3</v>
      </c>
      <c r="AE72" s="71">
        <v>0.5</v>
      </c>
      <c r="AF72" s="71">
        <v>0.4</v>
      </c>
      <c r="AG72" s="71">
        <v>0.4</v>
      </c>
      <c r="AH72" s="71">
        <v>0.4</v>
      </c>
      <c r="AI72" s="71">
        <v>1.7000000000000002</v>
      </c>
      <c r="AJ72" s="71">
        <v>0.4</v>
      </c>
      <c r="AK72" s="71">
        <v>0.4</v>
      </c>
      <c r="AL72" s="71">
        <v>0.4</v>
      </c>
      <c r="AM72" s="71">
        <v>0.4</v>
      </c>
      <c r="AN72" s="71">
        <v>0.4</v>
      </c>
      <c r="AO72" s="71">
        <v>2</v>
      </c>
      <c r="AP72" s="71">
        <v>0.2</v>
      </c>
      <c r="AQ72" s="71">
        <v>0.2</v>
      </c>
      <c r="AR72" s="71">
        <v>0.2</v>
      </c>
      <c r="AS72" s="71">
        <v>0.2</v>
      </c>
      <c r="AT72" s="71">
        <v>0.8</v>
      </c>
    </row>
    <row r="73" spans="1:46" x14ac:dyDescent="0.3">
      <c r="A73" s="35" t="s">
        <v>56</v>
      </c>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v>0.2</v>
      </c>
      <c r="AB73" s="71">
        <v>0.2</v>
      </c>
      <c r="AC73" s="71">
        <v>0.2</v>
      </c>
      <c r="AD73" s="71">
        <v>0.60000000000000009</v>
      </c>
      <c r="AE73" s="71">
        <v>0.2</v>
      </c>
      <c r="AF73" s="71"/>
      <c r="AG73" s="71"/>
      <c r="AH73" s="71"/>
      <c r="AI73" s="71">
        <v>0.2</v>
      </c>
      <c r="AJ73" s="71"/>
      <c r="AK73" s="71"/>
      <c r="AL73" s="71"/>
      <c r="AM73" s="71"/>
      <c r="AN73" s="71"/>
      <c r="AO73" s="71"/>
      <c r="AP73" s="71"/>
      <c r="AQ73" s="71"/>
      <c r="AR73" s="71"/>
      <c r="AS73" s="71"/>
      <c r="AT73" s="71"/>
    </row>
    <row r="74" spans="1:46" x14ac:dyDescent="0.3">
      <c r="A74" s="35" t="s">
        <v>116</v>
      </c>
      <c r="B74" s="71">
        <v>0.3</v>
      </c>
      <c r="C74" s="71">
        <v>0.3</v>
      </c>
      <c r="D74" s="71">
        <v>0.3</v>
      </c>
      <c r="E74" s="71">
        <v>0.3</v>
      </c>
      <c r="F74" s="71">
        <v>1.2</v>
      </c>
      <c r="G74" s="71">
        <v>0.2</v>
      </c>
      <c r="H74" s="71">
        <v>0.2</v>
      </c>
      <c r="I74" s="71">
        <v>0.2</v>
      </c>
      <c r="J74" s="71">
        <v>0.2</v>
      </c>
      <c r="K74" s="71">
        <v>0.2</v>
      </c>
      <c r="L74" s="71">
        <v>1</v>
      </c>
      <c r="M74" s="71">
        <v>0.2</v>
      </c>
      <c r="N74" s="71">
        <v>0.2</v>
      </c>
      <c r="O74" s="71">
        <v>0.2</v>
      </c>
      <c r="P74" s="71"/>
      <c r="Q74" s="71">
        <v>0.60000000000000009</v>
      </c>
      <c r="R74" s="71"/>
      <c r="S74" s="71"/>
      <c r="T74" s="71"/>
      <c r="U74" s="71"/>
      <c r="V74" s="71"/>
      <c r="W74" s="71"/>
      <c r="X74" s="71"/>
      <c r="Y74" s="71"/>
      <c r="Z74" s="71"/>
      <c r="AA74" s="71">
        <v>0.4</v>
      </c>
      <c r="AB74" s="71">
        <v>0.4</v>
      </c>
      <c r="AC74" s="71">
        <v>0.4</v>
      </c>
      <c r="AD74" s="71">
        <v>1.2000000000000002</v>
      </c>
      <c r="AE74" s="71">
        <v>0.4</v>
      </c>
      <c r="AF74" s="71"/>
      <c r="AG74" s="71"/>
      <c r="AH74" s="71"/>
      <c r="AI74" s="71">
        <v>0.4</v>
      </c>
      <c r="AJ74" s="71"/>
      <c r="AK74" s="71">
        <v>0.3</v>
      </c>
      <c r="AL74" s="71">
        <v>0.3</v>
      </c>
      <c r="AM74" s="71">
        <v>0.3</v>
      </c>
      <c r="AN74" s="71">
        <v>0.2</v>
      </c>
      <c r="AO74" s="71">
        <v>1.0999999999999999</v>
      </c>
      <c r="AP74" s="71">
        <v>0.3</v>
      </c>
      <c r="AQ74" s="71">
        <v>0.3</v>
      </c>
      <c r="AR74" s="71">
        <v>0.3</v>
      </c>
      <c r="AS74" s="71">
        <v>0.3</v>
      </c>
      <c r="AT74" s="71">
        <v>1.2</v>
      </c>
    </row>
    <row r="75" spans="1:46" x14ac:dyDescent="0.3">
      <c r="A75" s="35" t="s">
        <v>97</v>
      </c>
      <c r="B75" s="71">
        <v>0.4</v>
      </c>
      <c r="C75" s="71">
        <v>0.4</v>
      </c>
      <c r="D75" s="71">
        <v>0.4</v>
      </c>
      <c r="E75" s="71">
        <v>0.4</v>
      </c>
      <c r="F75" s="71">
        <v>1.6</v>
      </c>
      <c r="G75" s="71">
        <v>0.2</v>
      </c>
      <c r="H75" s="71">
        <v>0.2</v>
      </c>
      <c r="I75" s="71">
        <v>0.2</v>
      </c>
      <c r="J75" s="71">
        <v>0.2</v>
      </c>
      <c r="K75" s="71">
        <v>0.2</v>
      </c>
      <c r="L75" s="71">
        <v>1</v>
      </c>
      <c r="M75" s="71">
        <v>0.2</v>
      </c>
      <c r="N75" s="71">
        <v>0.2</v>
      </c>
      <c r="O75" s="71">
        <v>0.2</v>
      </c>
      <c r="P75" s="71"/>
      <c r="Q75" s="71">
        <v>0.60000000000000009</v>
      </c>
      <c r="R75" s="71"/>
      <c r="S75" s="71"/>
      <c r="T75" s="71"/>
      <c r="U75" s="71"/>
      <c r="V75" s="71"/>
      <c r="W75" s="71"/>
      <c r="X75" s="71"/>
      <c r="Y75" s="71"/>
      <c r="Z75" s="71"/>
      <c r="AA75" s="71">
        <v>0.2</v>
      </c>
      <c r="AB75" s="71">
        <v>0.2</v>
      </c>
      <c r="AC75" s="71">
        <v>0.2</v>
      </c>
      <c r="AD75" s="71">
        <v>0.60000000000000009</v>
      </c>
      <c r="AE75" s="71">
        <v>0.2</v>
      </c>
      <c r="AF75" s="71"/>
      <c r="AG75" s="71"/>
      <c r="AH75" s="71"/>
      <c r="AI75" s="71">
        <v>0.2</v>
      </c>
      <c r="AJ75" s="71"/>
      <c r="AK75" s="71">
        <v>0.4</v>
      </c>
      <c r="AL75" s="71">
        <v>0.4</v>
      </c>
      <c r="AM75" s="71">
        <v>0.4</v>
      </c>
      <c r="AN75" s="71">
        <v>0.3</v>
      </c>
      <c r="AO75" s="71">
        <v>1.5000000000000002</v>
      </c>
      <c r="AP75" s="71">
        <v>0.4</v>
      </c>
      <c r="AQ75" s="71">
        <v>0.4</v>
      </c>
      <c r="AR75" s="71">
        <v>0.4</v>
      </c>
      <c r="AS75" s="71">
        <v>0.4</v>
      </c>
      <c r="AT75" s="71">
        <v>1.6</v>
      </c>
    </row>
    <row r="76" spans="1:46" x14ac:dyDescent="0.3">
      <c r="A76" s="35" t="s">
        <v>31</v>
      </c>
      <c r="B76" s="71">
        <v>1.2</v>
      </c>
      <c r="C76" s="71">
        <v>1.2</v>
      </c>
      <c r="D76" s="71">
        <v>1.2</v>
      </c>
      <c r="E76" s="71">
        <v>1.2</v>
      </c>
      <c r="F76" s="71">
        <v>4.8</v>
      </c>
      <c r="G76" s="71">
        <v>0.7</v>
      </c>
      <c r="H76" s="71">
        <v>0.7</v>
      </c>
      <c r="I76" s="71">
        <v>0.7</v>
      </c>
      <c r="J76" s="71">
        <v>0.7</v>
      </c>
      <c r="K76" s="71">
        <v>0.8</v>
      </c>
      <c r="L76" s="71">
        <v>3.5999999999999996</v>
      </c>
      <c r="M76" s="71">
        <v>0.8</v>
      </c>
      <c r="N76" s="71">
        <v>0.8</v>
      </c>
      <c r="O76" s="71">
        <v>0.8</v>
      </c>
      <c r="P76" s="71"/>
      <c r="Q76" s="71">
        <v>2.4000000000000004</v>
      </c>
      <c r="R76" s="71"/>
      <c r="S76" s="71"/>
      <c r="T76" s="71"/>
      <c r="U76" s="71"/>
      <c r="V76" s="71"/>
      <c r="W76" s="71"/>
      <c r="X76" s="71"/>
      <c r="Y76" s="71"/>
      <c r="Z76" s="71"/>
      <c r="AA76" s="71"/>
      <c r="AB76" s="71"/>
      <c r="AC76" s="71"/>
      <c r="AD76" s="71"/>
      <c r="AE76" s="71"/>
      <c r="AF76" s="71"/>
      <c r="AG76" s="71"/>
      <c r="AH76" s="71"/>
      <c r="AI76" s="71"/>
      <c r="AJ76" s="71"/>
      <c r="AK76" s="71">
        <v>0.8</v>
      </c>
      <c r="AL76" s="71">
        <v>0.8</v>
      </c>
      <c r="AM76" s="71">
        <v>0.8</v>
      </c>
      <c r="AN76" s="71">
        <v>0.5</v>
      </c>
      <c r="AO76" s="71">
        <v>2.9000000000000004</v>
      </c>
      <c r="AP76" s="71">
        <v>0.8</v>
      </c>
      <c r="AQ76" s="71">
        <v>0.8</v>
      </c>
      <c r="AR76" s="71">
        <v>0.8</v>
      </c>
      <c r="AS76" s="71">
        <v>0.8</v>
      </c>
      <c r="AT76" s="71">
        <v>3.2</v>
      </c>
    </row>
    <row r="77" spans="1:46" x14ac:dyDescent="0.3">
      <c r="A77" s="49" t="s">
        <v>198</v>
      </c>
      <c r="B77" s="42">
        <v>2.8</v>
      </c>
      <c r="C77" s="42">
        <v>2.8</v>
      </c>
      <c r="D77" s="42">
        <v>2.8</v>
      </c>
      <c r="E77" s="42">
        <v>2.8</v>
      </c>
      <c r="F77" s="42">
        <v>11.2</v>
      </c>
      <c r="G77" s="42">
        <v>1.5999999999999999</v>
      </c>
      <c r="H77" s="42">
        <v>1.7</v>
      </c>
      <c r="I77" s="42">
        <v>1.7</v>
      </c>
      <c r="J77" s="42">
        <v>1.7</v>
      </c>
      <c r="K77" s="42">
        <v>1.9</v>
      </c>
      <c r="L77" s="42">
        <v>8.6</v>
      </c>
      <c r="M77" s="42">
        <v>2</v>
      </c>
      <c r="N77" s="42">
        <v>1.9</v>
      </c>
      <c r="O77" s="42">
        <v>1.9</v>
      </c>
      <c r="P77" s="42">
        <v>0.2</v>
      </c>
      <c r="Q77" s="42">
        <v>6</v>
      </c>
      <c r="R77" s="42"/>
      <c r="S77" s="42"/>
      <c r="T77" s="42"/>
      <c r="U77" s="42"/>
      <c r="V77" s="42"/>
      <c r="W77" s="42"/>
      <c r="X77" s="42"/>
      <c r="Y77" s="42"/>
      <c r="Z77" s="42"/>
      <c r="AA77" s="42">
        <v>1.95</v>
      </c>
      <c r="AB77" s="42">
        <v>1.95</v>
      </c>
      <c r="AC77" s="42">
        <v>2.2300000000000004</v>
      </c>
      <c r="AD77" s="42">
        <v>6.1300000000000008</v>
      </c>
      <c r="AE77" s="42">
        <v>2.2300000000000004</v>
      </c>
      <c r="AF77" s="42">
        <v>1.3</v>
      </c>
      <c r="AG77" s="42">
        <v>1.3</v>
      </c>
      <c r="AH77" s="42">
        <v>1.3</v>
      </c>
      <c r="AI77" s="42">
        <v>6.1300000000000008</v>
      </c>
      <c r="AJ77" s="42">
        <v>1.3</v>
      </c>
      <c r="AK77" s="42">
        <v>2.9000000000000004</v>
      </c>
      <c r="AL77" s="42">
        <v>2.9000000000000004</v>
      </c>
      <c r="AM77" s="42">
        <v>2.9000000000000004</v>
      </c>
      <c r="AN77" s="42">
        <v>1.9000000000000001</v>
      </c>
      <c r="AO77" s="42">
        <v>11.9</v>
      </c>
      <c r="AP77" s="42">
        <v>2.2000000000000002</v>
      </c>
      <c r="AQ77" s="42">
        <v>2.2000000000000002</v>
      </c>
      <c r="AR77" s="42">
        <v>2.2000000000000002</v>
      </c>
      <c r="AS77" s="42">
        <v>2.2000000000000002</v>
      </c>
      <c r="AT77" s="42">
        <v>8.8000000000000007</v>
      </c>
    </row>
    <row r="78" spans="1:46" x14ac:dyDescent="0.3">
      <c r="A78" s="49" t="s">
        <v>72</v>
      </c>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row>
    <row r="79" spans="1:46" x14ac:dyDescent="0.3">
      <c r="A79" s="35" t="s">
        <v>36</v>
      </c>
      <c r="B79" s="71">
        <v>0.05</v>
      </c>
      <c r="C79" s="71">
        <v>0.05</v>
      </c>
      <c r="D79" s="71">
        <v>0.05</v>
      </c>
      <c r="E79" s="71"/>
      <c r="F79" s="71">
        <v>0.15000000000000002</v>
      </c>
      <c r="G79" s="71">
        <v>0</v>
      </c>
      <c r="H79" s="71">
        <v>0.05</v>
      </c>
      <c r="I79" s="71">
        <v>0.05</v>
      </c>
      <c r="J79" s="71">
        <v>0.05</v>
      </c>
      <c r="K79" s="71">
        <v>0</v>
      </c>
      <c r="L79" s="71">
        <v>0.15000000000000002</v>
      </c>
      <c r="M79" s="71">
        <v>0</v>
      </c>
      <c r="N79" s="71">
        <v>0</v>
      </c>
      <c r="O79" s="71">
        <v>0</v>
      </c>
      <c r="P79" s="71"/>
      <c r="Q79" s="71">
        <v>0</v>
      </c>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row>
    <row r="80" spans="1:46" x14ac:dyDescent="0.3">
      <c r="A80" s="35" t="s">
        <v>47</v>
      </c>
      <c r="B80" s="71">
        <v>0.1</v>
      </c>
      <c r="C80" s="71">
        <v>0.25</v>
      </c>
      <c r="D80" s="71">
        <v>0.25</v>
      </c>
      <c r="E80" s="71"/>
      <c r="F80" s="71">
        <v>0.6</v>
      </c>
      <c r="G80" s="71">
        <v>0.05</v>
      </c>
      <c r="H80" s="71">
        <v>0.05</v>
      </c>
      <c r="I80" s="71">
        <v>0.05</v>
      </c>
      <c r="J80" s="71">
        <v>0.05</v>
      </c>
      <c r="K80" s="71"/>
      <c r="L80" s="71">
        <v>0.2</v>
      </c>
      <c r="M80" s="71"/>
      <c r="N80" s="71"/>
      <c r="O80" s="71"/>
      <c r="P80" s="71"/>
      <c r="Q80" s="71"/>
      <c r="R80" s="71"/>
      <c r="S80" s="71"/>
      <c r="T80" s="71"/>
      <c r="U80" s="71"/>
      <c r="V80" s="71"/>
      <c r="W80" s="71"/>
      <c r="X80" s="71"/>
      <c r="Y80" s="71"/>
      <c r="Z80" s="71"/>
      <c r="AA80" s="71"/>
      <c r="AB80" s="71">
        <v>0.2</v>
      </c>
      <c r="AC80" s="71"/>
      <c r="AD80" s="71">
        <v>0.2</v>
      </c>
      <c r="AE80" s="71">
        <v>0.2</v>
      </c>
      <c r="AF80" s="71">
        <v>0.2</v>
      </c>
      <c r="AG80" s="71">
        <v>0.2</v>
      </c>
      <c r="AH80" s="71">
        <v>0.2</v>
      </c>
      <c r="AI80" s="71">
        <v>0.8</v>
      </c>
      <c r="AJ80" s="71">
        <v>0.2</v>
      </c>
      <c r="AK80" s="71">
        <v>0.25</v>
      </c>
      <c r="AL80" s="71">
        <v>0.25</v>
      </c>
      <c r="AM80" s="71">
        <v>0.25</v>
      </c>
      <c r="AN80" s="71">
        <v>0.25</v>
      </c>
      <c r="AO80" s="71">
        <v>1.2</v>
      </c>
      <c r="AP80" s="71">
        <v>0.1</v>
      </c>
      <c r="AQ80" s="71">
        <v>0.1</v>
      </c>
      <c r="AR80" s="71">
        <v>0.1</v>
      </c>
      <c r="AS80" s="71">
        <v>0.1</v>
      </c>
      <c r="AT80" s="71">
        <v>0.4</v>
      </c>
    </row>
    <row r="81" spans="1:46" x14ac:dyDescent="0.3">
      <c r="A81" s="35" t="s">
        <v>70</v>
      </c>
      <c r="B81" s="71">
        <v>0.05</v>
      </c>
      <c r="C81" s="71">
        <v>0.05</v>
      </c>
      <c r="D81" s="71">
        <v>0.05</v>
      </c>
      <c r="E81" s="71"/>
      <c r="F81" s="71">
        <v>0.15000000000000002</v>
      </c>
      <c r="G81" s="71">
        <v>0</v>
      </c>
      <c r="H81" s="71">
        <v>0</v>
      </c>
      <c r="I81" s="71">
        <v>0</v>
      </c>
      <c r="J81" s="71">
        <v>0</v>
      </c>
      <c r="K81" s="71">
        <v>0</v>
      </c>
      <c r="L81" s="71">
        <v>0</v>
      </c>
      <c r="M81" s="71">
        <v>0</v>
      </c>
      <c r="N81" s="71">
        <v>0</v>
      </c>
      <c r="O81" s="71">
        <v>0</v>
      </c>
      <c r="P81" s="71"/>
      <c r="Q81" s="71">
        <v>0</v>
      </c>
      <c r="R81" s="71"/>
      <c r="S81" s="71"/>
      <c r="T81" s="71"/>
      <c r="U81" s="71"/>
      <c r="V81" s="71"/>
      <c r="W81" s="71"/>
      <c r="X81" s="71"/>
      <c r="Y81" s="71"/>
      <c r="Z81" s="71"/>
      <c r="AA81" s="71">
        <v>0.1</v>
      </c>
      <c r="AB81" s="71">
        <v>0.1</v>
      </c>
      <c r="AC81" s="71">
        <v>0.1</v>
      </c>
      <c r="AD81" s="71">
        <v>0.30000000000000004</v>
      </c>
      <c r="AE81" s="71">
        <v>0.1</v>
      </c>
      <c r="AF81" s="71">
        <v>0.1</v>
      </c>
      <c r="AG81" s="71">
        <v>0.1</v>
      </c>
      <c r="AH81" s="71">
        <v>0.1</v>
      </c>
      <c r="AI81" s="71">
        <v>0.4</v>
      </c>
      <c r="AJ81" s="71">
        <v>0.1</v>
      </c>
      <c r="AK81" s="71">
        <v>0.1</v>
      </c>
      <c r="AL81" s="71">
        <v>0.1</v>
      </c>
      <c r="AM81" s="71">
        <v>0.1</v>
      </c>
      <c r="AN81" s="71">
        <v>0.1</v>
      </c>
      <c r="AO81" s="71">
        <v>0.5</v>
      </c>
      <c r="AP81" s="71">
        <v>0.05</v>
      </c>
      <c r="AQ81" s="71">
        <v>0.05</v>
      </c>
      <c r="AR81" s="71">
        <v>0.05</v>
      </c>
      <c r="AS81" s="71">
        <v>0.05</v>
      </c>
      <c r="AT81" s="71">
        <v>0.2</v>
      </c>
    </row>
    <row r="82" spans="1:46" x14ac:dyDescent="0.3">
      <c r="A82" s="35" t="s">
        <v>67</v>
      </c>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v>0.15</v>
      </c>
      <c r="AF82" s="71"/>
      <c r="AG82" s="71"/>
      <c r="AH82" s="71"/>
      <c r="AI82" s="71">
        <v>0.15</v>
      </c>
      <c r="AJ82" s="71"/>
      <c r="AK82" s="71">
        <v>0.25</v>
      </c>
      <c r="AL82" s="71">
        <v>0.25</v>
      </c>
      <c r="AM82" s="71">
        <v>0.25</v>
      </c>
      <c r="AN82" s="71">
        <v>0.25</v>
      </c>
      <c r="AO82" s="71">
        <v>1</v>
      </c>
      <c r="AP82" s="71"/>
      <c r="AQ82" s="71"/>
      <c r="AR82" s="71"/>
      <c r="AS82" s="71"/>
      <c r="AT82" s="71"/>
    </row>
    <row r="83" spans="1:46" x14ac:dyDescent="0.3">
      <c r="A83" s="35" t="s">
        <v>76</v>
      </c>
      <c r="B83" s="71"/>
      <c r="C83" s="71"/>
      <c r="D83" s="71"/>
      <c r="E83" s="71"/>
      <c r="F83" s="71"/>
      <c r="G83" s="71"/>
      <c r="H83" s="71"/>
      <c r="I83" s="71"/>
      <c r="J83" s="71"/>
      <c r="K83" s="71"/>
      <c r="L83" s="71"/>
      <c r="M83" s="71"/>
      <c r="N83" s="71"/>
      <c r="O83" s="71"/>
      <c r="P83" s="71">
        <v>0.75</v>
      </c>
      <c r="Q83" s="71">
        <v>0.75</v>
      </c>
      <c r="R83" s="71">
        <v>0.75</v>
      </c>
      <c r="S83" s="71"/>
      <c r="T83" s="71"/>
      <c r="U83" s="71"/>
      <c r="V83" s="71">
        <v>0.75</v>
      </c>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row>
    <row r="84" spans="1:46" x14ac:dyDescent="0.3">
      <c r="A84" s="35" t="s">
        <v>10</v>
      </c>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v>0.2</v>
      </c>
      <c r="AL84" s="71">
        <v>0.2</v>
      </c>
      <c r="AM84" s="71">
        <v>0.2</v>
      </c>
      <c r="AN84" s="71">
        <v>0.2</v>
      </c>
      <c r="AO84" s="71">
        <v>0.8</v>
      </c>
      <c r="AP84" s="71"/>
      <c r="AQ84" s="71"/>
      <c r="AR84" s="71"/>
      <c r="AS84" s="71"/>
      <c r="AT84" s="71"/>
    </row>
    <row r="85" spans="1:46" x14ac:dyDescent="0.3">
      <c r="A85" s="35" t="s">
        <v>60</v>
      </c>
      <c r="B85" s="71"/>
      <c r="C85" s="71">
        <v>0.2</v>
      </c>
      <c r="D85" s="71">
        <v>0.1</v>
      </c>
      <c r="E85" s="71">
        <v>0.1</v>
      </c>
      <c r="F85" s="71">
        <v>0.4</v>
      </c>
      <c r="G85" s="71"/>
      <c r="H85" s="71"/>
      <c r="I85" s="71">
        <v>0.05</v>
      </c>
      <c r="J85" s="71">
        <v>0.05</v>
      </c>
      <c r="K85" s="71">
        <v>0</v>
      </c>
      <c r="L85" s="71">
        <v>0.1</v>
      </c>
      <c r="M85" s="71"/>
      <c r="N85" s="71">
        <v>0</v>
      </c>
      <c r="O85" s="71">
        <v>0</v>
      </c>
      <c r="P85" s="71"/>
      <c r="Q85" s="71">
        <v>0</v>
      </c>
      <c r="R85" s="71"/>
      <c r="S85" s="71"/>
      <c r="T85" s="71"/>
      <c r="U85" s="71"/>
      <c r="V85" s="71"/>
      <c r="W85" s="71"/>
      <c r="X85" s="71"/>
      <c r="Y85" s="71"/>
      <c r="Z85" s="71"/>
      <c r="AA85" s="71">
        <v>0.5</v>
      </c>
      <c r="AB85" s="71">
        <v>0.5</v>
      </c>
      <c r="AC85" s="71">
        <v>0.1</v>
      </c>
      <c r="AD85" s="71">
        <v>1.1000000000000001</v>
      </c>
      <c r="AE85" s="71">
        <v>0.1</v>
      </c>
      <c r="AF85" s="71">
        <v>0.1</v>
      </c>
      <c r="AG85" s="71">
        <v>0.15</v>
      </c>
      <c r="AH85" s="71">
        <v>0.15</v>
      </c>
      <c r="AI85" s="71">
        <v>0.5</v>
      </c>
      <c r="AJ85" s="71">
        <v>0.15</v>
      </c>
      <c r="AK85" s="71">
        <v>0.15</v>
      </c>
      <c r="AL85" s="71">
        <v>0.15</v>
      </c>
      <c r="AM85" s="71">
        <v>0.15</v>
      </c>
      <c r="AN85" s="71">
        <v>0.15</v>
      </c>
      <c r="AO85" s="71">
        <v>0.75</v>
      </c>
      <c r="AP85" s="71">
        <v>0.1</v>
      </c>
      <c r="AQ85" s="71"/>
      <c r="AR85" s="71">
        <v>0.3</v>
      </c>
      <c r="AS85" s="71">
        <v>0.15</v>
      </c>
      <c r="AT85" s="71">
        <v>0.55000000000000004</v>
      </c>
    </row>
    <row r="86" spans="1:46" x14ac:dyDescent="0.3">
      <c r="A86" s="35" t="s">
        <v>59</v>
      </c>
      <c r="B86" s="71"/>
      <c r="C86" s="71"/>
      <c r="D86" s="71"/>
      <c r="E86" s="71"/>
      <c r="F86" s="71"/>
      <c r="G86" s="71">
        <v>0.1</v>
      </c>
      <c r="H86" s="71">
        <v>0.1</v>
      </c>
      <c r="I86" s="71">
        <v>0.2</v>
      </c>
      <c r="J86" s="71">
        <v>0.1</v>
      </c>
      <c r="K86" s="71"/>
      <c r="L86" s="71">
        <v>0.5</v>
      </c>
      <c r="M86" s="71"/>
      <c r="N86" s="71"/>
      <c r="O86" s="71"/>
      <c r="P86" s="71"/>
      <c r="Q86" s="71"/>
      <c r="R86" s="71"/>
      <c r="S86" s="71"/>
      <c r="T86" s="71"/>
      <c r="U86" s="71"/>
      <c r="V86" s="71"/>
      <c r="W86" s="71"/>
      <c r="X86" s="71"/>
      <c r="Y86" s="71"/>
      <c r="Z86" s="71"/>
      <c r="AA86" s="71"/>
      <c r="AB86" s="71"/>
      <c r="AC86" s="71"/>
      <c r="AD86" s="71"/>
      <c r="AE86" s="71">
        <v>0.2</v>
      </c>
      <c r="AF86" s="71">
        <v>0.2</v>
      </c>
      <c r="AG86" s="71">
        <v>0.2</v>
      </c>
      <c r="AH86" s="71">
        <v>0.2</v>
      </c>
      <c r="AI86" s="71">
        <v>0.8</v>
      </c>
      <c r="AJ86" s="71">
        <v>0.2</v>
      </c>
      <c r="AK86" s="71">
        <v>0.25</v>
      </c>
      <c r="AL86" s="71">
        <v>0.25</v>
      </c>
      <c r="AM86" s="71">
        <v>0.25</v>
      </c>
      <c r="AN86" s="71">
        <v>0.25</v>
      </c>
      <c r="AO86" s="71">
        <v>1.2</v>
      </c>
      <c r="AP86" s="71">
        <v>0.1</v>
      </c>
      <c r="AQ86" s="71">
        <v>0.1</v>
      </c>
      <c r="AR86" s="71">
        <v>0.1</v>
      </c>
      <c r="AS86" s="71">
        <v>0.1</v>
      </c>
      <c r="AT86" s="71">
        <v>0.4</v>
      </c>
    </row>
    <row r="87" spans="1:46" x14ac:dyDescent="0.3">
      <c r="A87" s="35" t="s">
        <v>168</v>
      </c>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row>
    <row r="88" spans="1:46" x14ac:dyDescent="0.3">
      <c r="A88" s="35" t="s">
        <v>91</v>
      </c>
      <c r="B88" s="71">
        <v>0.05</v>
      </c>
      <c r="C88" s="71">
        <v>0.05</v>
      </c>
      <c r="D88" s="71">
        <v>0.05</v>
      </c>
      <c r="E88" s="71"/>
      <c r="F88" s="71">
        <v>0.15000000000000002</v>
      </c>
      <c r="G88" s="71">
        <v>0</v>
      </c>
      <c r="H88" s="71">
        <v>0</v>
      </c>
      <c r="I88" s="71">
        <v>0.05</v>
      </c>
      <c r="J88" s="71">
        <v>0.05</v>
      </c>
      <c r="K88" s="71">
        <v>0</v>
      </c>
      <c r="L88" s="71">
        <v>0.1</v>
      </c>
      <c r="M88" s="71">
        <v>0</v>
      </c>
      <c r="N88" s="71">
        <v>0</v>
      </c>
      <c r="O88" s="71">
        <v>0</v>
      </c>
      <c r="P88" s="71"/>
      <c r="Q88" s="71">
        <v>0</v>
      </c>
      <c r="R88" s="71"/>
      <c r="S88" s="71"/>
      <c r="T88" s="71"/>
      <c r="U88" s="71"/>
      <c r="V88" s="71"/>
      <c r="W88" s="71"/>
      <c r="X88" s="71"/>
      <c r="Y88" s="71"/>
      <c r="Z88" s="71"/>
      <c r="AA88" s="71">
        <v>0.05</v>
      </c>
      <c r="AB88" s="71">
        <v>0.05</v>
      </c>
      <c r="AC88" s="71">
        <v>0.05</v>
      </c>
      <c r="AD88" s="71">
        <v>0.15000000000000002</v>
      </c>
      <c r="AE88" s="71">
        <v>0.05</v>
      </c>
      <c r="AF88" s="71">
        <v>0.05</v>
      </c>
      <c r="AG88" s="71">
        <v>0.05</v>
      </c>
      <c r="AH88" s="71">
        <v>0.05</v>
      </c>
      <c r="AI88" s="71">
        <v>0.2</v>
      </c>
      <c r="AJ88" s="71">
        <v>0.05</v>
      </c>
      <c r="AK88" s="71">
        <v>0.05</v>
      </c>
      <c r="AL88" s="71">
        <v>0.05</v>
      </c>
      <c r="AM88" s="71">
        <v>0.05</v>
      </c>
      <c r="AN88" s="71">
        <v>0.05</v>
      </c>
      <c r="AO88" s="71">
        <v>0.25</v>
      </c>
      <c r="AP88" s="71">
        <v>0.05</v>
      </c>
      <c r="AQ88" s="71">
        <v>0.05</v>
      </c>
      <c r="AR88" s="71">
        <v>0.05</v>
      </c>
      <c r="AS88" s="71">
        <v>0.05</v>
      </c>
      <c r="AT88" s="71">
        <v>0.2</v>
      </c>
    </row>
    <row r="89" spans="1:46" x14ac:dyDescent="0.3">
      <c r="A89" s="35" t="s">
        <v>98</v>
      </c>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v>0.15</v>
      </c>
      <c r="AF89" s="71">
        <v>0.2</v>
      </c>
      <c r="AG89" s="71">
        <v>0.2</v>
      </c>
      <c r="AH89" s="71">
        <v>0.2</v>
      </c>
      <c r="AI89" s="71">
        <v>0.75</v>
      </c>
      <c r="AJ89" s="71">
        <v>0.2</v>
      </c>
      <c r="AK89" s="71"/>
      <c r="AL89" s="71"/>
      <c r="AM89" s="71"/>
      <c r="AN89" s="71"/>
      <c r="AO89" s="71">
        <v>0.2</v>
      </c>
      <c r="AP89" s="71">
        <v>0.1</v>
      </c>
      <c r="AQ89" s="71">
        <v>0.1</v>
      </c>
      <c r="AR89" s="71">
        <v>0.1</v>
      </c>
      <c r="AS89" s="71">
        <v>0.1</v>
      </c>
      <c r="AT89" s="71">
        <v>0.4</v>
      </c>
    </row>
    <row r="90" spans="1:46" x14ac:dyDescent="0.3">
      <c r="A90" s="35" t="s">
        <v>85</v>
      </c>
      <c r="B90" s="71">
        <v>0.05</v>
      </c>
      <c r="C90" s="71">
        <v>0.05</v>
      </c>
      <c r="D90" s="71">
        <v>0.05</v>
      </c>
      <c r="E90" s="71"/>
      <c r="F90" s="71">
        <v>0.15000000000000002</v>
      </c>
      <c r="G90" s="71"/>
      <c r="H90" s="71"/>
      <c r="I90" s="71"/>
      <c r="J90" s="71"/>
      <c r="K90" s="71">
        <v>0</v>
      </c>
      <c r="L90" s="71">
        <v>0</v>
      </c>
      <c r="M90" s="71">
        <v>0</v>
      </c>
      <c r="N90" s="71">
        <v>0</v>
      </c>
      <c r="O90" s="71">
        <v>0</v>
      </c>
      <c r="P90" s="71"/>
      <c r="Q90" s="71">
        <v>0</v>
      </c>
      <c r="R90" s="71"/>
      <c r="S90" s="71"/>
      <c r="T90" s="71"/>
      <c r="U90" s="71"/>
      <c r="V90" s="71"/>
      <c r="W90" s="71"/>
      <c r="X90" s="71"/>
      <c r="Y90" s="71"/>
      <c r="Z90" s="71"/>
      <c r="AA90" s="71"/>
      <c r="AB90" s="71"/>
      <c r="AC90" s="71">
        <v>0.1</v>
      </c>
      <c r="AD90" s="71">
        <v>0.1</v>
      </c>
      <c r="AE90" s="71">
        <v>0.1</v>
      </c>
      <c r="AF90" s="71">
        <v>0.1</v>
      </c>
      <c r="AG90" s="71">
        <v>0.1</v>
      </c>
      <c r="AH90" s="71">
        <v>0.1</v>
      </c>
      <c r="AI90" s="71">
        <v>0.4</v>
      </c>
      <c r="AJ90" s="71">
        <v>0.1</v>
      </c>
      <c r="AK90" s="71">
        <v>0.1</v>
      </c>
      <c r="AL90" s="71">
        <v>0.1</v>
      </c>
      <c r="AM90" s="71">
        <v>0.1</v>
      </c>
      <c r="AN90" s="71">
        <v>0.1</v>
      </c>
      <c r="AO90" s="71">
        <v>0.5</v>
      </c>
      <c r="AP90" s="71">
        <v>0.1</v>
      </c>
      <c r="AQ90" s="71">
        <v>0.1</v>
      </c>
      <c r="AR90" s="71">
        <v>0.1</v>
      </c>
      <c r="AS90" s="71">
        <v>0.1</v>
      </c>
      <c r="AT90" s="71">
        <v>0.4</v>
      </c>
    </row>
    <row r="91" spans="1:46" x14ac:dyDescent="0.3">
      <c r="A91" s="35" t="s">
        <v>115</v>
      </c>
      <c r="B91" s="71">
        <v>0.1</v>
      </c>
      <c r="C91" s="71">
        <v>0.1</v>
      </c>
      <c r="D91" s="71">
        <v>0.1</v>
      </c>
      <c r="E91" s="71">
        <v>0.1</v>
      </c>
      <c r="F91" s="71">
        <v>0.4</v>
      </c>
      <c r="G91" s="71">
        <v>0.25</v>
      </c>
      <c r="H91" s="71">
        <v>0.25</v>
      </c>
      <c r="I91" s="71">
        <v>0.25</v>
      </c>
      <c r="J91" s="71">
        <v>0.25</v>
      </c>
      <c r="K91" s="71">
        <v>0.1</v>
      </c>
      <c r="L91" s="71">
        <v>1.1000000000000001</v>
      </c>
      <c r="M91" s="71">
        <v>0.2</v>
      </c>
      <c r="N91" s="71">
        <v>0.1</v>
      </c>
      <c r="O91" s="71">
        <v>0.1</v>
      </c>
      <c r="P91" s="71"/>
      <c r="Q91" s="71">
        <v>0.4</v>
      </c>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row>
    <row r="92" spans="1:46" x14ac:dyDescent="0.3">
      <c r="A92" s="35" t="s">
        <v>265</v>
      </c>
      <c r="B92" s="71"/>
      <c r="C92" s="71"/>
      <c r="D92" s="71"/>
      <c r="E92" s="71"/>
      <c r="F92" s="71"/>
      <c r="G92" s="71"/>
      <c r="H92" s="71"/>
      <c r="I92" s="71"/>
      <c r="J92" s="71"/>
      <c r="K92" s="71"/>
      <c r="L92" s="71"/>
      <c r="M92" s="71"/>
      <c r="N92" s="71"/>
      <c r="O92" s="71"/>
      <c r="P92" s="71">
        <v>0.2</v>
      </c>
      <c r="Q92" s="71">
        <v>0.2</v>
      </c>
      <c r="R92" s="71">
        <v>0.2</v>
      </c>
      <c r="S92" s="71">
        <v>0.2</v>
      </c>
      <c r="T92" s="71">
        <v>0.2</v>
      </c>
      <c r="U92" s="71">
        <v>0</v>
      </c>
      <c r="V92" s="71">
        <v>0.60000000000000009</v>
      </c>
      <c r="W92" s="71">
        <v>0.2</v>
      </c>
      <c r="X92" s="71">
        <v>0.2</v>
      </c>
      <c r="Y92" s="71">
        <v>0.2</v>
      </c>
      <c r="Z92" s="71">
        <v>0.60000000000000009</v>
      </c>
      <c r="AA92" s="71"/>
      <c r="AB92" s="71"/>
      <c r="AC92" s="71"/>
      <c r="AD92" s="71"/>
      <c r="AE92" s="71"/>
      <c r="AF92" s="71"/>
      <c r="AG92" s="71"/>
      <c r="AH92" s="71"/>
      <c r="AI92" s="71"/>
      <c r="AJ92" s="71"/>
      <c r="AK92" s="71"/>
      <c r="AL92" s="71"/>
      <c r="AM92" s="71"/>
      <c r="AN92" s="71"/>
      <c r="AO92" s="71"/>
      <c r="AP92" s="71"/>
      <c r="AQ92" s="71"/>
      <c r="AR92" s="71"/>
      <c r="AS92" s="71"/>
      <c r="AT92" s="71"/>
    </row>
    <row r="93" spans="1:46" x14ac:dyDescent="0.3">
      <c r="A93" s="35" t="s">
        <v>284</v>
      </c>
      <c r="B93" s="71"/>
      <c r="C93" s="71"/>
      <c r="D93" s="71"/>
      <c r="E93" s="71"/>
      <c r="F93" s="71"/>
      <c r="G93" s="71"/>
      <c r="H93" s="71"/>
      <c r="I93" s="71"/>
      <c r="J93" s="71"/>
      <c r="K93" s="71"/>
      <c r="L93" s="71"/>
      <c r="M93" s="71"/>
      <c r="N93" s="71"/>
      <c r="O93" s="71"/>
      <c r="P93" s="71"/>
      <c r="Q93" s="71"/>
      <c r="R93" s="71"/>
      <c r="S93" s="71">
        <v>0.2</v>
      </c>
      <c r="T93" s="71">
        <v>0.2</v>
      </c>
      <c r="U93" s="71"/>
      <c r="V93" s="71">
        <v>0.4</v>
      </c>
      <c r="W93" s="71"/>
      <c r="X93" s="71">
        <v>0.1</v>
      </c>
      <c r="Y93" s="71">
        <v>0.1</v>
      </c>
      <c r="Z93" s="71">
        <v>0.2</v>
      </c>
      <c r="AA93" s="71"/>
      <c r="AB93" s="71"/>
      <c r="AC93" s="71"/>
      <c r="AD93" s="71"/>
      <c r="AE93" s="71"/>
      <c r="AF93" s="71"/>
      <c r="AG93" s="71"/>
      <c r="AH93" s="71"/>
      <c r="AI93" s="71"/>
      <c r="AJ93" s="71"/>
      <c r="AK93" s="71"/>
      <c r="AL93" s="71"/>
      <c r="AM93" s="71"/>
      <c r="AN93" s="71"/>
      <c r="AO93" s="71"/>
      <c r="AP93" s="71"/>
      <c r="AQ93" s="71"/>
      <c r="AR93" s="71"/>
      <c r="AS93" s="71"/>
      <c r="AT93" s="71"/>
    </row>
    <row r="94" spans="1:46" x14ac:dyDescent="0.3">
      <c r="A94" s="49" t="s">
        <v>199</v>
      </c>
      <c r="B94" s="42">
        <v>0.4</v>
      </c>
      <c r="C94" s="42">
        <v>0.75000000000000011</v>
      </c>
      <c r="D94" s="42">
        <v>0.64999999999999991</v>
      </c>
      <c r="E94" s="42">
        <v>0.2</v>
      </c>
      <c r="F94" s="42">
        <v>2</v>
      </c>
      <c r="G94" s="42">
        <v>0.4</v>
      </c>
      <c r="H94" s="42">
        <v>0.45</v>
      </c>
      <c r="I94" s="42">
        <v>0.65</v>
      </c>
      <c r="J94" s="42">
        <v>0.55000000000000004</v>
      </c>
      <c r="K94" s="42">
        <v>0.1</v>
      </c>
      <c r="L94" s="42">
        <v>2.1500000000000004</v>
      </c>
      <c r="M94" s="42">
        <v>0.2</v>
      </c>
      <c r="N94" s="42">
        <v>0.1</v>
      </c>
      <c r="O94" s="42">
        <v>0.1</v>
      </c>
      <c r="P94" s="42">
        <v>0.95</v>
      </c>
      <c r="Q94" s="42">
        <v>1.3499999999999999</v>
      </c>
      <c r="R94" s="42">
        <v>0.95</v>
      </c>
      <c r="S94" s="42">
        <v>0.4</v>
      </c>
      <c r="T94" s="42">
        <v>0.4</v>
      </c>
      <c r="U94" s="42">
        <v>0</v>
      </c>
      <c r="V94" s="42">
        <v>1.75</v>
      </c>
      <c r="W94" s="42">
        <v>0.2</v>
      </c>
      <c r="X94" s="42">
        <v>0.30000000000000004</v>
      </c>
      <c r="Y94" s="42">
        <v>0.30000000000000004</v>
      </c>
      <c r="Z94" s="42">
        <v>0.8</v>
      </c>
      <c r="AA94" s="42">
        <v>0.65</v>
      </c>
      <c r="AB94" s="42">
        <v>0.85000000000000009</v>
      </c>
      <c r="AC94" s="42">
        <v>0.35</v>
      </c>
      <c r="AD94" s="42">
        <v>1.85</v>
      </c>
      <c r="AE94" s="42">
        <v>1.05</v>
      </c>
      <c r="AF94" s="42">
        <v>0.95000000000000007</v>
      </c>
      <c r="AG94" s="42">
        <v>1.0000000000000002</v>
      </c>
      <c r="AH94" s="42">
        <v>1.0000000000000002</v>
      </c>
      <c r="AI94" s="42">
        <v>4.0000000000000009</v>
      </c>
      <c r="AJ94" s="42">
        <v>1.0000000000000002</v>
      </c>
      <c r="AK94" s="42">
        <v>1.3500000000000003</v>
      </c>
      <c r="AL94" s="42">
        <v>1.3500000000000003</v>
      </c>
      <c r="AM94" s="42">
        <v>1.3500000000000003</v>
      </c>
      <c r="AN94" s="42">
        <v>1.3500000000000003</v>
      </c>
      <c r="AO94" s="42">
        <v>6.4</v>
      </c>
      <c r="AP94" s="42">
        <v>0.6</v>
      </c>
      <c r="AQ94" s="42">
        <v>0.5</v>
      </c>
      <c r="AR94" s="42">
        <v>0.8</v>
      </c>
      <c r="AS94" s="42">
        <v>0.65</v>
      </c>
      <c r="AT94" s="42">
        <v>2.5500000000000003</v>
      </c>
    </row>
    <row r="95" spans="1:46" x14ac:dyDescent="0.3">
      <c r="A95" s="49" t="s">
        <v>79</v>
      </c>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row>
    <row r="96" spans="1:46" x14ac:dyDescent="0.3">
      <c r="A96" s="35" t="s">
        <v>165</v>
      </c>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v>0.25</v>
      </c>
      <c r="AC96" s="42">
        <v>0.1</v>
      </c>
      <c r="AD96" s="42">
        <v>0.35</v>
      </c>
      <c r="AE96" s="42">
        <v>0.2</v>
      </c>
      <c r="AF96" s="42"/>
      <c r="AG96" s="42">
        <v>0.2</v>
      </c>
      <c r="AH96" s="42"/>
      <c r="AI96" s="42">
        <v>0.4</v>
      </c>
      <c r="AJ96" s="42">
        <v>0.2</v>
      </c>
      <c r="AK96" s="42">
        <v>0.2</v>
      </c>
      <c r="AL96" s="42">
        <v>0.2</v>
      </c>
      <c r="AM96" s="42">
        <v>0.2</v>
      </c>
      <c r="AN96" s="42">
        <v>0.2</v>
      </c>
      <c r="AO96" s="42">
        <v>1</v>
      </c>
      <c r="AP96" s="42">
        <v>0.05</v>
      </c>
      <c r="AQ96" s="42">
        <v>0.05</v>
      </c>
      <c r="AR96" s="42">
        <v>0.05</v>
      </c>
      <c r="AS96" s="42">
        <v>0.05</v>
      </c>
      <c r="AT96" s="42">
        <v>0.2</v>
      </c>
    </row>
    <row r="97" spans="1:46" x14ac:dyDescent="0.3">
      <c r="A97" s="35" t="s">
        <v>33</v>
      </c>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row>
    <row r="98" spans="1:46" x14ac:dyDescent="0.3">
      <c r="A98" s="35" t="s">
        <v>65</v>
      </c>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v>0.2</v>
      </c>
      <c r="AM98" s="71">
        <v>0.2</v>
      </c>
      <c r="AN98" s="71">
        <v>0.2</v>
      </c>
      <c r="AO98" s="71">
        <v>0.60000000000000009</v>
      </c>
      <c r="AP98" s="71"/>
      <c r="AQ98" s="71"/>
      <c r="AR98" s="71"/>
      <c r="AS98" s="71"/>
      <c r="AT98" s="71"/>
    </row>
    <row r="99" spans="1:46" x14ac:dyDescent="0.3">
      <c r="A99" s="35" t="s">
        <v>156</v>
      </c>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row>
    <row r="100" spans="1:46" x14ac:dyDescent="0.3">
      <c r="A100" s="35" t="s">
        <v>29</v>
      </c>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v>0.25</v>
      </c>
      <c r="AC100" s="42"/>
      <c r="AD100" s="42">
        <v>0.25</v>
      </c>
      <c r="AE100" s="42">
        <v>0.2</v>
      </c>
      <c r="AF100" s="42"/>
      <c r="AG100" s="42">
        <v>0.2</v>
      </c>
      <c r="AH100" s="42"/>
      <c r="AI100" s="42">
        <v>0.4</v>
      </c>
      <c r="AJ100" s="42">
        <v>0.2</v>
      </c>
      <c r="AK100" s="42">
        <v>0.2</v>
      </c>
      <c r="AL100" s="42">
        <v>0.2</v>
      </c>
      <c r="AM100" s="42">
        <v>0.2</v>
      </c>
      <c r="AN100" s="42">
        <v>0.2</v>
      </c>
      <c r="AO100" s="42">
        <v>1</v>
      </c>
      <c r="AP100" s="42">
        <v>0.05</v>
      </c>
      <c r="AQ100" s="42">
        <v>0.05</v>
      </c>
      <c r="AR100" s="42">
        <v>0.05</v>
      </c>
      <c r="AS100" s="42">
        <v>0.05</v>
      </c>
      <c r="AT100" s="42">
        <v>0.2</v>
      </c>
    </row>
    <row r="101" spans="1:46" x14ac:dyDescent="0.3">
      <c r="A101" s="35" t="s">
        <v>45</v>
      </c>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row>
    <row r="102" spans="1:46" x14ac:dyDescent="0.3">
      <c r="A102" s="35" t="s">
        <v>32</v>
      </c>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row>
    <row r="103" spans="1:46" x14ac:dyDescent="0.3">
      <c r="A103" s="35" t="s">
        <v>76</v>
      </c>
      <c r="B103" s="71"/>
      <c r="C103" s="71"/>
      <c r="D103" s="71"/>
      <c r="E103" s="71"/>
      <c r="F103" s="71"/>
      <c r="G103" s="71"/>
      <c r="H103" s="71"/>
      <c r="I103" s="71"/>
      <c r="J103" s="71"/>
      <c r="K103" s="71"/>
      <c r="L103" s="71"/>
      <c r="M103" s="71"/>
      <c r="N103" s="71"/>
      <c r="O103" s="71"/>
      <c r="P103" s="71">
        <v>1</v>
      </c>
      <c r="Q103" s="71">
        <v>1</v>
      </c>
      <c r="R103" s="71">
        <v>1</v>
      </c>
      <c r="S103" s="71">
        <v>0.2</v>
      </c>
      <c r="T103" s="71"/>
      <c r="U103" s="71"/>
      <c r="V103" s="71">
        <v>1.2</v>
      </c>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row>
    <row r="104" spans="1:46" x14ac:dyDescent="0.3">
      <c r="A104" s="35" t="s">
        <v>10</v>
      </c>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row>
    <row r="105" spans="1:46" x14ac:dyDescent="0.3">
      <c r="A105" s="35" t="s">
        <v>104</v>
      </c>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v>0.2</v>
      </c>
      <c r="AL105" s="71">
        <v>0.2</v>
      </c>
      <c r="AM105" s="71">
        <v>0.2</v>
      </c>
      <c r="AN105" s="71">
        <v>0.2</v>
      </c>
      <c r="AO105" s="71">
        <v>0.8</v>
      </c>
      <c r="AP105" s="71">
        <v>0.05</v>
      </c>
      <c r="AQ105" s="71">
        <v>0.05</v>
      </c>
      <c r="AR105" s="71">
        <v>0.05</v>
      </c>
      <c r="AS105" s="71">
        <v>0.15</v>
      </c>
      <c r="AT105" s="71">
        <v>0.30000000000000004</v>
      </c>
    </row>
    <row r="106" spans="1:46" x14ac:dyDescent="0.3">
      <c r="A106" s="35" t="s">
        <v>95</v>
      </c>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v>0.05</v>
      </c>
      <c r="AQ106" s="71">
        <v>0.05</v>
      </c>
      <c r="AR106" s="71">
        <v>0.05</v>
      </c>
      <c r="AS106" s="71">
        <v>0.15</v>
      </c>
      <c r="AT106" s="71">
        <v>0.30000000000000004</v>
      </c>
    </row>
    <row r="107" spans="1:46" x14ac:dyDescent="0.3">
      <c r="A107" s="35" t="s">
        <v>60</v>
      </c>
      <c r="B107" s="71"/>
      <c r="C107" s="71"/>
      <c r="D107" s="71"/>
      <c r="E107" s="71"/>
      <c r="F107" s="71"/>
      <c r="G107" s="71"/>
      <c r="H107" s="71"/>
      <c r="I107" s="71"/>
      <c r="J107" s="71"/>
      <c r="K107" s="71"/>
      <c r="L107" s="71"/>
      <c r="M107" s="71"/>
      <c r="N107" s="71"/>
      <c r="O107" s="71"/>
      <c r="P107" s="71">
        <v>0</v>
      </c>
      <c r="Q107" s="71">
        <v>0</v>
      </c>
      <c r="R107" s="71">
        <v>0.05</v>
      </c>
      <c r="S107" s="71">
        <v>0.2</v>
      </c>
      <c r="T107" s="71">
        <v>0.2</v>
      </c>
      <c r="U107" s="71">
        <v>0</v>
      </c>
      <c r="V107" s="71">
        <v>0.45</v>
      </c>
      <c r="W107" s="71">
        <v>0</v>
      </c>
      <c r="X107" s="71">
        <v>0.1</v>
      </c>
      <c r="Y107" s="71">
        <v>0.2</v>
      </c>
      <c r="Z107" s="71">
        <v>0.30000000000000004</v>
      </c>
      <c r="AA107" s="71"/>
      <c r="AB107" s="71"/>
      <c r="AC107" s="71"/>
      <c r="AD107" s="71"/>
      <c r="AE107" s="71"/>
      <c r="AF107" s="71"/>
      <c r="AG107" s="71"/>
      <c r="AH107" s="71"/>
      <c r="AI107" s="71"/>
      <c r="AJ107" s="71"/>
      <c r="AK107" s="71"/>
      <c r="AL107" s="71"/>
      <c r="AM107" s="71"/>
      <c r="AN107" s="71"/>
      <c r="AO107" s="71"/>
      <c r="AP107" s="71"/>
      <c r="AQ107" s="71"/>
      <c r="AR107" s="71"/>
      <c r="AS107" s="71"/>
      <c r="AT107" s="71"/>
    </row>
    <row r="108" spans="1:46" x14ac:dyDescent="0.3">
      <c r="A108" s="35" t="s">
        <v>111</v>
      </c>
      <c r="B108" s="71">
        <v>0.2</v>
      </c>
      <c r="C108" s="71">
        <v>0.2</v>
      </c>
      <c r="D108" s="71">
        <v>0.3</v>
      </c>
      <c r="E108" s="71"/>
      <c r="F108" s="71">
        <v>0.7</v>
      </c>
      <c r="G108" s="71">
        <v>0.3</v>
      </c>
      <c r="H108" s="71">
        <v>0.1</v>
      </c>
      <c r="I108" s="71">
        <v>0.1</v>
      </c>
      <c r="J108" s="71">
        <v>0.2</v>
      </c>
      <c r="K108" s="71">
        <v>0.1</v>
      </c>
      <c r="L108" s="71">
        <v>0.79999999999999993</v>
      </c>
      <c r="M108" s="71">
        <v>0.1</v>
      </c>
      <c r="N108" s="71">
        <v>0.1</v>
      </c>
      <c r="O108" s="71">
        <v>0.2</v>
      </c>
      <c r="P108" s="71"/>
      <c r="Q108" s="71">
        <v>0.4</v>
      </c>
      <c r="R108" s="71"/>
      <c r="S108" s="71"/>
      <c r="T108" s="71"/>
      <c r="U108" s="71"/>
      <c r="V108" s="71"/>
      <c r="W108" s="71"/>
      <c r="X108" s="71"/>
      <c r="Y108" s="71"/>
      <c r="Z108" s="71"/>
      <c r="AA108" s="71">
        <v>0.1</v>
      </c>
      <c r="AB108" s="71">
        <v>0.4</v>
      </c>
      <c r="AC108" s="71">
        <v>0.1</v>
      </c>
      <c r="AD108" s="71">
        <v>0.6</v>
      </c>
      <c r="AE108" s="71">
        <v>0.1</v>
      </c>
      <c r="AF108" s="71">
        <v>0.2</v>
      </c>
      <c r="AG108" s="71">
        <v>0.1</v>
      </c>
      <c r="AH108" s="71">
        <v>0.1</v>
      </c>
      <c r="AI108" s="71">
        <v>0.5</v>
      </c>
      <c r="AJ108" s="71">
        <v>0.1</v>
      </c>
      <c r="AK108" s="71">
        <v>0.1</v>
      </c>
      <c r="AL108" s="71">
        <v>0.1</v>
      </c>
      <c r="AM108" s="71">
        <v>0.1</v>
      </c>
      <c r="AN108" s="71">
        <v>0.1</v>
      </c>
      <c r="AO108" s="71">
        <v>0.5</v>
      </c>
      <c r="AP108" s="71">
        <v>0.05</v>
      </c>
      <c r="AQ108" s="71">
        <v>0.05</v>
      </c>
      <c r="AR108" s="71">
        <v>0.05</v>
      </c>
      <c r="AS108" s="71">
        <v>0.05</v>
      </c>
      <c r="AT108" s="71">
        <v>0.2</v>
      </c>
    </row>
    <row r="109" spans="1:46" x14ac:dyDescent="0.3">
      <c r="A109" s="35" t="s">
        <v>28</v>
      </c>
      <c r="B109" s="71">
        <v>0.2</v>
      </c>
      <c r="C109" s="71">
        <v>0.2</v>
      </c>
      <c r="D109" s="71">
        <v>0.3</v>
      </c>
      <c r="E109" s="71"/>
      <c r="F109" s="71">
        <v>0.7</v>
      </c>
      <c r="G109" s="71">
        <v>0.1</v>
      </c>
      <c r="H109" s="71">
        <v>0.3</v>
      </c>
      <c r="I109" s="71">
        <v>0.3</v>
      </c>
      <c r="J109" s="71">
        <v>0.2</v>
      </c>
      <c r="K109" s="71">
        <v>0.05</v>
      </c>
      <c r="L109" s="71">
        <v>0.95</v>
      </c>
      <c r="M109" s="71">
        <v>0.05</v>
      </c>
      <c r="N109" s="71">
        <v>0.3</v>
      </c>
      <c r="O109" s="71">
        <v>0.2</v>
      </c>
      <c r="P109" s="71"/>
      <c r="Q109" s="71">
        <v>0.55000000000000004</v>
      </c>
      <c r="R109" s="71"/>
      <c r="S109" s="71"/>
      <c r="T109" s="71"/>
      <c r="U109" s="71"/>
      <c r="V109" s="71"/>
      <c r="W109" s="71"/>
      <c r="X109" s="71"/>
      <c r="Y109" s="71"/>
      <c r="Z109" s="71"/>
      <c r="AA109" s="71">
        <v>0.9</v>
      </c>
      <c r="AB109" s="71">
        <v>0.3</v>
      </c>
      <c r="AC109" s="71">
        <v>0.5</v>
      </c>
      <c r="AD109" s="71">
        <v>1.7</v>
      </c>
      <c r="AE109" s="71">
        <v>0.5</v>
      </c>
      <c r="AF109" s="71">
        <v>0.5</v>
      </c>
      <c r="AG109" s="71">
        <v>0.5</v>
      </c>
      <c r="AH109" s="71">
        <v>0.2</v>
      </c>
      <c r="AI109" s="71">
        <v>1.7</v>
      </c>
      <c r="AJ109" s="71">
        <v>0.2</v>
      </c>
      <c r="AK109" s="71">
        <v>0.2</v>
      </c>
      <c r="AL109" s="71">
        <v>0.2</v>
      </c>
      <c r="AM109" s="71">
        <v>0.3</v>
      </c>
      <c r="AN109" s="71">
        <v>0.4</v>
      </c>
      <c r="AO109" s="71">
        <v>1.3000000000000003</v>
      </c>
      <c r="AP109" s="71"/>
      <c r="AQ109" s="71">
        <v>0.4</v>
      </c>
      <c r="AR109" s="71">
        <v>0.4</v>
      </c>
      <c r="AS109" s="71">
        <v>0.3</v>
      </c>
      <c r="AT109" s="71">
        <v>1.1000000000000001</v>
      </c>
    </row>
    <row r="110" spans="1:46" x14ac:dyDescent="0.3">
      <c r="A110" s="35" t="s">
        <v>168</v>
      </c>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row>
    <row r="111" spans="1:46" x14ac:dyDescent="0.3">
      <c r="A111" s="35" t="s">
        <v>115</v>
      </c>
      <c r="B111" s="71">
        <v>0.2</v>
      </c>
      <c r="C111" s="71">
        <v>0.2</v>
      </c>
      <c r="D111" s="71">
        <v>0.2</v>
      </c>
      <c r="E111" s="71">
        <v>0.2</v>
      </c>
      <c r="F111" s="71">
        <v>0.8</v>
      </c>
      <c r="G111" s="71">
        <v>0.5</v>
      </c>
      <c r="H111" s="71">
        <v>0.5</v>
      </c>
      <c r="I111" s="71"/>
      <c r="J111" s="71"/>
      <c r="K111" s="71">
        <v>0.3</v>
      </c>
      <c r="L111" s="71">
        <v>1.3</v>
      </c>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row>
    <row r="112" spans="1:46" x14ac:dyDescent="0.3">
      <c r="A112" s="35" t="s">
        <v>284</v>
      </c>
      <c r="B112" s="71"/>
      <c r="C112" s="71"/>
      <c r="D112" s="71"/>
      <c r="E112" s="71"/>
      <c r="F112" s="71"/>
      <c r="G112" s="71"/>
      <c r="H112" s="71"/>
      <c r="I112" s="71"/>
      <c r="J112" s="71"/>
      <c r="K112" s="71"/>
      <c r="L112" s="71"/>
      <c r="M112" s="71"/>
      <c r="N112" s="71"/>
      <c r="O112" s="71"/>
      <c r="P112" s="71"/>
      <c r="Q112" s="71"/>
      <c r="R112" s="71"/>
      <c r="S112" s="71">
        <v>0.3</v>
      </c>
      <c r="T112" s="71">
        <v>0.3</v>
      </c>
      <c r="U112" s="71"/>
      <c r="V112" s="71">
        <v>0.6</v>
      </c>
      <c r="W112" s="71"/>
      <c r="X112" s="71">
        <v>0.3</v>
      </c>
      <c r="Y112" s="71">
        <v>0.3</v>
      </c>
      <c r="Z112" s="71">
        <v>0.6</v>
      </c>
      <c r="AA112" s="71"/>
      <c r="AB112" s="71"/>
      <c r="AC112" s="71"/>
      <c r="AD112" s="71"/>
      <c r="AE112" s="71"/>
      <c r="AF112" s="71"/>
      <c r="AG112" s="71"/>
      <c r="AH112" s="71"/>
      <c r="AI112" s="71"/>
      <c r="AJ112" s="71"/>
      <c r="AK112" s="71"/>
      <c r="AL112" s="71"/>
      <c r="AM112" s="71"/>
      <c r="AN112" s="71"/>
      <c r="AO112" s="71"/>
      <c r="AP112" s="71"/>
      <c r="AQ112" s="71"/>
      <c r="AR112" s="71"/>
      <c r="AS112" s="71"/>
      <c r="AT112" s="71"/>
    </row>
    <row r="113" spans="1:46" x14ac:dyDescent="0.3">
      <c r="A113" s="49" t="s">
        <v>200</v>
      </c>
      <c r="B113" s="42">
        <v>0.60000000000000009</v>
      </c>
      <c r="C113" s="42">
        <v>0.60000000000000009</v>
      </c>
      <c r="D113" s="42">
        <v>0.8</v>
      </c>
      <c r="E113" s="42">
        <v>0.2</v>
      </c>
      <c r="F113" s="42">
        <v>2.2000000000000002</v>
      </c>
      <c r="G113" s="42">
        <v>0.9</v>
      </c>
      <c r="H113" s="42">
        <v>0.9</v>
      </c>
      <c r="I113" s="42">
        <v>0.4</v>
      </c>
      <c r="J113" s="42">
        <v>0.4</v>
      </c>
      <c r="K113" s="42">
        <v>0.45</v>
      </c>
      <c r="L113" s="42">
        <v>3.05</v>
      </c>
      <c r="M113" s="42">
        <v>0.15000000000000002</v>
      </c>
      <c r="N113" s="42">
        <v>0.4</v>
      </c>
      <c r="O113" s="42">
        <v>0.4</v>
      </c>
      <c r="P113" s="42">
        <v>1</v>
      </c>
      <c r="Q113" s="42">
        <v>1.95</v>
      </c>
      <c r="R113" s="42">
        <v>1.05</v>
      </c>
      <c r="S113" s="42">
        <v>0.7</v>
      </c>
      <c r="T113" s="42">
        <v>0.5</v>
      </c>
      <c r="U113" s="42">
        <v>0</v>
      </c>
      <c r="V113" s="42">
        <v>2.25</v>
      </c>
      <c r="W113" s="42">
        <v>0</v>
      </c>
      <c r="X113" s="42">
        <v>0.4</v>
      </c>
      <c r="Y113" s="42">
        <v>0.5</v>
      </c>
      <c r="Z113" s="42">
        <v>0.9</v>
      </c>
      <c r="AA113" s="42">
        <v>1</v>
      </c>
      <c r="AB113" s="42">
        <v>1.2</v>
      </c>
      <c r="AC113" s="42">
        <v>0.7</v>
      </c>
      <c r="AD113" s="42">
        <v>2.9</v>
      </c>
      <c r="AE113" s="42">
        <v>1</v>
      </c>
      <c r="AF113" s="42">
        <v>0.7</v>
      </c>
      <c r="AG113" s="42">
        <v>1</v>
      </c>
      <c r="AH113" s="42">
        <v>0.30000000000000004</v>
      </c>
      <c r="AI113" s="42">
        <v>3</v>
      </c>
      <c r="AJ113" s="42">
        <v>0.7</v>
      </c>
      <c r="AK113" s="42">
        <v>0.90000000000000013</v>
      </c>
      <c r="AL113" s="42">
        <v>1.1000000000000001</v>
      </c>
      <c r="AM113" s="42">
        <v>1.2</v>
      </c>
      <c r="AN113" s="42">
        <v>1.3</v>
      </c>
      <c r="AO113" s="42">
        <v>5.2000000000000011</v>
      </c>
      <c r="AP113" s="42">
        <v>0.25</v>
      </c>
      <c r="AQ113" s="42">
        <v>0.65</v>
      </c>
      <c r="AR113" s="42">
        <v>0.65</v>
      </c>
      <c r="AS113" s="42">
        <v>0.75</v>
      </c>
      <c r="AT113" s="42">
        <v>2.2999999999999998</v>
      </c>
    </row>
    <row r="114" spans="1:46" x14ac:dyDescent="0.3">
      <c r="A114" s="49" t="s">
        <v>38</v>
      </c>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row>
    <row r="115" spans="1:46" x14ac:dyDescent="0.3">
      <c r="A115" s="35" t="s">
        <v>30</v>
      </c>
      <c r="B115" s="42">
        <v>1</v>
      </c>
      <c r="C115" s="42">
        <v>1</v>
      </c>
      <c r="D115" s="42">
        <v>1</v>
      </c>
      <c r="E115" s="42">
        <v>1</v>
      </c>
      <c r="F115" s="42">
        <v>4</v>
      </c>
      <c r="G115" s="42">
        <v>1</v>
      </c>
      <c r="H115" s="42">
        <v>1</v>
      </c>
      <c r="I115" s="42">
        <v>1</v>
      </c>
      <c r="J115" s="42">
        <v>1</v>
      </c>
      <c r="K115" s="42">
        <v>1</v>
      </c>
      <c r="L115" s="42">
        <v>5</v>
      </c>
      <c r="M115" s="42">
        <v>1</v>
      </c>
      <c r="N115" s="42">
        <v>1</v>
      </c>
      <c r="O115" s="42">
        <v>1</v>
      </c>
      <c r="P115" s="42">
        <v>1</v>
      </c>
      <c r="Q115" s="42">
        <v>4</v>
      </c>
      <c r="R115" s="42">
        <v>1</v>
      </c>
      <c r="S115" s="42">
        <v>1</v>
      </c>
      <c r="T115" s="42">
        <v>1</v>
      </c>
      <c r="U115" s="42">
        <v>0.75</v>
      </c>
      <c r="V115" s="42">
        <v>3.75</v>
      </c>
      <c r="W115" s="42">
        <v>0.75</v>
      </c>
      <c r="X115" s="42">
        <v>0.75</v>
      </c>
      <c r="Y115" s="42">
        <v>0.75</v>
      </c>
      <c r="Z115" s="42">
        <v>2.25</v>
      </c>
      <c r="AA115" s="42">
        <v>1</v>
      </c>
      <c r="AB115" s="42">
        <v>1</v>
      </c>
      <c r="AC115" s="42">
        <v>1</v>
      </c>
      <c r="AD115" s="42">
        <v>3</v>
      </c>
      <c r="AE115" s="42">
        <v>1</v>
      </c>
      <c r="AF115" s="42">
        <v>1</v>
      </c>
      <c r="AG115" s="42">
        <v>1</v>
      </c>
      <c r="AH115" s="42"/>
      <c r="AI115" s="42">
        <v>3</v>
      </c>
      <c r="AJ115" s="42"/>
      <c r="AK115" s="42">
        <v>1</v>
      </c>
      <c r="AL115" s="42">
        <v>1</v>
      </c>
      <c r="AM115" s="42">
        <v>1</v>
      </c>
      <c r="AN115" s="42">
        <v>1</v>
      </c>
      <c r="AO115" s="42">
        <v>4</v>
      </c>
      <c r="AP115" s="42">
        <v>1</v>
      </c>
      <c r="AQ115" s="42">
        <v>1</v>
      </c>
      <c r="AR115" s="42">
        <v>1</v>
      </c>
      <c r="AS115" s="42">
        <v>1</v>
      </c>
      <c r="AT115" s="42">
        <v>4</v>
      </c>
    </row>
    <row r="116" spans="1:46" x14ac:dyDescent="0.3">
      <c r="A116" s="35" t="s">
        <v>83</v>
      </c>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row>
    <row r="117" spans="1:46" x14ac:dyDescent="0.3">
      <c r="A117" s="49" t="s">
        <v>201</v>
      </c>
      <c r="B117" s="42">
        <v>1</v>
      </c>
      <c r="C117" s="42">
        <v>1</v>
      </c>
      <c r="D117" s="42">
        <v>1</v>
      </c>
      <c r="E117" s="42">
        <v>1</v>
      </c>
      <c r="F117" s="42">
        <v>4</v>
      </c>
      <c r="G117" s="42">
        <v>1</v>
      </c>
      <c r="H117" s="42">
        <v>1</v>
      </c>
      <c r="I117" s="42">
        <v>1</v>
      </c>
      <c r="J117" s="42">
        <v>1</v>
      </c>
      <c r="K117" s="42">
        <v>1</v>
      </c>
      <c r="L117" s="42">
        <v>5</v>
      </c>
      <c r="M117" s="42">
        <v>1</v>
      </c>
      <c r="N117" s="42">
        <v>1</v>
      </c>
      <c r="O117" s="42">
        <v>1</v>
      </c>
      <c r="P117" s="42">
        <v>1</v>
      </c>
      <c r="Q117" s="42">
        <v>4</v>
      </c>
      <c r="R117" s="42">
        <v>1</v>
      </c>
      <c r="S117" s="42">
        <v>1</v>
      </c>
      <c r="T117" s="42">
        <v>1</v>
      </c>
      <c r="U117" s="42">
        <v>0.75</v>
      </c>
      <c r="V117" s="42">
        <v>3.75</v>
      </c>
      <c r="W117" s="42">
        <v>0.75</v>
      </c>
      <c r="X117" s="42">
        <v>0.75</v>
      </c>
      <c r="Y117" s="42">
        <v>0.75</v>
      </c>
      <c r="Z117" s="42">
        <v>2.25</v>
      </c>
      <c r="AA117" s="42">
        <v>1</v>
      </c>
      <c r="AB117" s="42">
        <v>1</v>
      </c>
      <c r="AC117" s="42">
        <v>1</v>
      </c>
      <c r="AD117" s="42">
        <v>3</v>
      </c>
      <c r="AE117" s="42">
        <v>1</v>
      </c>
      <c r="AF117" s="42">
        <v>1</v>
      </c>
      <c r="AG117" s="42">
        <v>1</v>
      </c>
      <c r="AH117" s="42"/>
      <c r="AI117" s="42">
        <v>3</v>
      </c>
      <c r="AJ117" s="42"/>
      <c r="AK117" s="42">
        <v>1</v>
      </c>
      <c r="AL117" s="42">
        <v>1</v>
      </c>
      <c r="AM117" s="42">
        <v>1</v>
      </c>
      <c r="AN117" s="42">
        <v>1</v>
      </c>
      <c r="AO117" s="42">
        <v>4</v>
      </c>
      <c r="AP117" s="42">
        <v>1</v>
      </c>
      <c r="AQ117" s="42">
        <v>1</v>
      </c>
      <c r="AR117" s="42">
        <v>1</v>
      </c>
      <c r="AS117" s="42">
        <v>1</v>
      </c>
      <c r="AT117" s="42">
        <v>4</v>
      </c>
    </row>
    <row r="118" spans="1:46" x14ac:dyDescent="0.3">
      <c r="A118" s="49" t="s">
        <v>71</v>
      </c>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row>
    <row r="119" spans="1:46" x14ac:dyDescent="0.3">
      <c r="A119" s="35" t="s">
        <v>30</v>
      </c>
      <c r="B119" s="42">
        <v>1</v>
      </c>
      <c r="C119" s="42">
        <v>1</v>
      </c>
      <c r="D119" s="42">
        <v>1</v>
      </c>
      <c r="E119" s="42">
        <v>1</v>
      </c>
      <c r="F119" s="42">
        <v>4</v>
      </c>
      <c r="G119" s="42">
        <v>1</v>
      </c>
      <c r="H119" s="42">
        <v>1</v>
      </c>
      <c r="I119" s="42">
        <v>1</v>
      </c>
      <c r="J119" s="42">
        <v>1</v>
      </c>
      <c r="K119" s="42">
        <v>1</v>
      </c>
      <c r="L119" s="42">
        <v>5</v>
      </c>
      <c r="M119" s="42">
        <v>1</v>
      </c>
      <c r="N119" s="42">
        <v>1</v>
      </c>
      <c r="O119" s="42">
        <v>1</v>
      </c>
      <c r="P119" s="42">
        <v>1</v>
      </c>
      <c r="Q119" s="42">
        <v>4</v>
      </c>
      <c r="R119" s="42">
        <v>1</v>
      </c>
      <c r="S119" s="42">
        <v>1</v>
      </c>
      <c r="T119" s="42">
        <v>1</v>
      </c>
      <c r="U119" s="42">
        <v>0.75</v>
      </c>
      <c r="V119" s="42">
        <v>3.75</v>
      </c>
      <c r="W119" s="42">
        <v>0.75</v>
      </c>
      <c r="X119" s="42">
        <v>0.75</v>
      </c>
      <c r="Y119" s="42">
        <v>0.75</v>
      </c>
      <c r="Z119" s="42">
        <v>2.25</v>
      </c>
      <c r="AA119" s="42">
        <v>1</v>
      </c>
      <c r="AB119" s="42">
        <v>1</v>
      </c>
      <c r="AC119" s="42">
        <v>1</v>
      </c>
      <c r="AD119" s="42">
        <v>3</v>
      </c>
      <c r="AE119" s="42">
        <v>1</v>
      </c>
      <c r="AF119" s="42">
        <v>1</v>
      </c>
      <c r="AG119" s="42">
        <v>1</v>
      </c>
      <c r="AH119" s="42">
        <v>1</v>
      </c>
      <c r="AI119" s="42">
        <v>4</v>
      </c>
      <c r="AJ119" s="42">
        <v>1</v>
      </c>
      <c r="AK119" s="42">
        <v>1</v>
      </c>
      <c r="AL119" s="42">
        <v>1</v>
      </c>
      <c r="AM119" s="42">
        <v>1</v>
      </c>
      <c r="AN119" s="42">
        <v>1</v>
      </c>
      <c r="AO119" s="42">
        <v>5</v>
      </c>
      <c r="AP119" s="42">
        <v>1</v>
      </c>
      <c r="AQ119" s="42">
        <v>1</v>
      </c>
      <c r="AR119" s="42">
        <v>1</v>
      </c>
      <c r="AS119" s="42">
        <v>1</v>
      </c>
      <c r="AT119" s="42">
        <v>4</v>
      </c>
    </row>
    <row r="120" spans="1:46" x14ac:dyDescent="0.3">
      <c r="A120" s="35" t="s">
        <v>9</v>
      </c>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row>
    <row r="121" spans="1:46" x14ac:dyDescent="0.3">
      <c r="A121" s="49" t="s">
        <v>202</v>
      </c>
      <c r="B121" s="42">
        <v>1</v>
      </c>
      <c r="C121" s="42">
        <v>1</v>
      </c>
      <c r="D121" s="42">
        <v>1</v>
      </c>
      <c r="E121" s="42">
        <v>1</v>
      </c>
      <c r="F121" s="42">
        <v>4</v>
      </c>
      <c r="G121" s="42">
        <v>1</v>
      </c>
      <c r="H121" s="42">
        <v>1</v>
      </c>
      <c r="I121" s="42">
        <v>1</v>
      </c>
      <c r="J121" s="42">
        <v>1</v>
      </c>
      <c r="K121" s="42">
        <v>1</v>
      </c>
      <c r="L121" s="42">
        <v>5</v>
      </c>
      <c r="M121" s="42">
        <v>1</v>
      </c>
      <c r="N121" s="42">
        <v>1</v>
      </c>
      <c r="O121" s="42">
        <v>1</v>
      </c>
      <c r="P121" s="42">
        <v>1</v>
      </c>
      <c r="Q121" s="42">
        <v>4</v>
      </c>
      <c r="R121" s="42">
        <v>1</v>
      </c>
      <c r="S121" s="42">
        <v>1</v>
      </c>
      <c r="T121" s="42">
        <v>1</v>
      </c>
      <c r="U121" s="42">
        <v>0.75</v>
      </c>
      <c r="V121" s="42">
        <v>3.75</v>
      </c>
      <c r="W121" s="42">
        <v>0.75</v>
      </c>
      <c r="X121" s="42">
        <v>0.75</v>
      </c>
      <c r="Y121" s="42">
        <v>0.75</v>
      </c>
      <c r="Z121" s="42">
        <v>2.25</v>
      </c>
      <c r="AA121" s="42">
        <v>1</v>
      </c>
      <c r="AB121" s="42">
        <v>1</v>
      </c>
      <c r="AC121" s="42">
        <v>1</v>
      </c>
      <c r="AD121" s="42">
        <v>3</v>
      </c>
      <c r="AE121" s="42">
        <v>1</v>
      </c>
      <c r="AF121" s="42">
        <v>1</v>
      </c>
      <c r="AG121" s="42">
        <v>1</v>
      </c>
      <c r="AH121" s="42">
        <v>1</v>
      </c>
      <c r="AI121" s="42">
        <v>4</v>
      </c>
      <c r="AJ121" s="42">
        <v>1</v>
      </c>
      <c r="AK121" s="42">
        <v>1</v>
      </c>
      <c r="AL121" s="42">
        <v>1</v>
      </c>
      <c r="AM121" s="42">
        <v>1</v>
      </c>
      <c r="AN121" s="42">
        <v>1</v>
      </c>
      <c r="AO121" s="42">
        <v>5</v>
      </c>
      <c r="AP121" s="42">
        <v>1</v>
      </c>
      <c r="AQ121" s="42">
        <v>1</v>
      </c>
      <c r="AR121" s="42">
        <v>1</v>
      </c>
      <c r="AS121" s="42">
        <v>1</v>
      </c>
      <c r="AT121" s="42">
        <v>4</v>
      </c>
    </row>
    <row r="122" spans="1:46" x14ac:dyDescent="0.3">
      <c r="A122" s="49" t="s">
        <v>17</v>
      </c>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row>
    <row r="123" spans="1:46" x14ac:dyDescent="0.3">
      <c r="A123" s="35" t="s">
        <v>30</v>
      </c>
      <c r="B123" s="42"/>
      <c r="C123" s="42"/>
      <c r="D123" s="42"/>
      <c r="E123" s="42"/>
      <c r="F123" s="42"/>
      <c r="G123" s="42"/>
      <c r="H123" s="42"/>
      <c r="I123" s="42">
        <v>0.5</v>
      </c>
      <c r="J123" s="42">
        <v>0.5</v>
      </c>
      <c r="K123" s="42"/>
      <c r="L123" s="42">
        <v>1</v>
      </c>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row>
    <row r="124" spans="1:46" x14ac:dyDescent="0.3">
      <c r="A124" s="35" t="s">
        <v>31</v>
      </c>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v>2</v>
      </c>
      <c r="AI124" s="71">
        <v>2</v>
      </c>
      <c r="AJ124" s="71">
        <v>2</v>
      </c>
      <c r="AK124" s="71"/>
      <c r="AL124" s="71"/>
      <c r="AM124" s="71"/>
      <c r="AN124" s="71"/>
      <c r="AO124" s="71">
        <v>2</v>
      </c>
      <c r="AP124" s="71"/>
      <c r="AQ124" s="71"/>
      <c r="AR124" s="71"/>
      <c r="AS124" s="71"/>
      <c r="AT124" s="71"/>
    </row>
    <row r="125" spans="1:46" x14ac:dyDescent="0.3">
      <c r="A125" s="35" t="s">
        <v>105</v>
      </c>
      <c r="B125" s="71"/>
      <c r="C125" s="71"/>
      <c r="D125" s="71"/>
      <c r="E125" s="71"/>
      <c r="F125" s="71"/>
      <c r="G125" s="71">
        <v>0.8</v>
      </c>
      <c r="H125" s="71">
        <v>0.8</v>
      </c>
      <c r="I125" s="71">
        <v>1.6</v>
      </c>
      <c r="J125" s="71">
        <v>2</v>
      </c>
      <c r="K125" s="71">
        <v>1</v>
      </c>
      <c r="L125" s="71">
        <v>6.2</v>
      </c>
      <c r="M125" s="71">
        <v>1</v>
      </c>
      <c r="N125" s="71">
        <v>1</v>
      </c>
      <c r="O125" s="71">
        <v>1</v>
      </c>
      <c r="P125" s="71"/>
      <c r="Q125" s="71">
        <v>3</v>
      </c>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row>
    <row r="126" spans="1:46" x14ac:dyDescent="0.3">
      <c r="A126" s="35" t="s">
        <v>166</v>
      </c>
      <c r="B126" s="71"/>
      <c r="C126" s="71"/>
      <c r="D126" s="71"/>
      <c r="E126" s="71"/>
      <c r="F126" s="71"/>
      <c r="G126" s="71"/>
      <c r="H126" s="71"/>
      <c r="I126" s="71"/>
      <c r="J126" s="71"/>
      <c r="K126" s="71">
        <v>1</v>
      </c>
      <c r="L126" s="71">
        <v>1</v>
      </c>
      <c r="M126" s="71">
        <v>1</v>
      </c>
      <c r="N126" s="71">
        <v>1</v>
      </c>
      <c r="O126" s="71">
        <v>1</v>
      </c>
      <c r="P126" s="71"/>
      <c r="Q126" s="71">
        <v>3</v>
      </c>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row>
    <row r="127" spans="1:46" x14ac:dyDescent="0.3">
      <c r="A127" s="49" t="s">
        <v>203</v>
      </c>
      <c r="B127" s="42"/>
      <c r="C127" s="42"/>
      <c r="D127" s="42"/>
      <c r="E127" s="42"/>
      <c r="F127" s="42"/>
      <c r="G127" s="42">
        <v>0.8</v>
      </c>
      <c r="H127" s="42">
        <v>0.8</v>
      </c>
      <c r="I127" s="42">
        <v>2.1</v>
      </c>
      <c r="J127" s="42">
        <v>2.5</v>
      </c>
      <c r="K127" s="42">
        <v>2</v>
      </c>
      <c r="L127" s="42">
        <v>8.1999999999999993</v>
      </c>
      <c r="M127" s="42">
        <v>2</v>
      </c>
      <c r="N127" s="42">
        <v>2</v>
      </c>
      <c r="O127" s="42">
        <v>2</v>
      </c>
      <c r="P127" s="42"/>
      <c r="Q127" s="42">
        <v>6</v>
      </c>
      <c r="R127" s="42"/>
      <c r="S127" s="42"/>
      <c r="T127" s="42"/>
      <c r="U127" s="42"/>
      <c r="V127" s="42"/>
      <c r="W127" s="42"/>
      <c r="X127" s="42"/>
      <c r="Y127" s="42"/>
      <c r="Z127" s="42"/>
      <c r="AA127" s="42"/>
      <c r="AB127" s="42"/>
      <c r="AC127" s="42"/>
      <c r="AD127" s="42"/>
      <c r="AE127" s="42"/>
      <c r="AF127" s="42"/>
      <c r="AG127" s="42"/>
      <c r="AH127" s="42">
        <v>2</v>
      </c>
      <c r="AI127" s="42">
        <v>2</v>
      </c>
      <c r="AJ127" s="42">
        <v>2</v>
      </c>
      <c r="AK127" s="42"/>
      <c r="AL127" s="42"/>
      <c r="AM127" s="42"/>
      <c r="AN127" s="42"/>
      <c r="AO127" s="42">
        <v>2</v>
      </c>
      <c r="AP127" s="42"/>
      <c r="AQ127" s="42"/>
      <c r="AR127" s="42"/>
      <c r="AS127" s="42"/>
      <c r="AT127" s="42"/>
    </row>
    <row r="128" spans="1:46" x14ac:dyDescent="0.3">
      <c r="A128" s="49" t="s">
        <v>39</v>
      </c>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row>
    <row r="129" spans="1:46" x14ac:dyDescent="0.3">
      <c r="A129" s="35" t="s">
        <v>30</v>
      </c>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v>0.1</v>
      </c>
      <c r="AB129" s="71">
        <v>0.1</v>
      </c>
      <c r="AC129" s="71">
        <v>0.1</v>
      </c>
      <c r="AD129" s="71">
        <v>0.30000000000000004</v>
      </c>
      <c r="AE129" s="71">
        <v>0.1</v>
      </c>
      <c r="AF129" s="71">
        <v>0.1</v>
      </c>
      <c r="AG129" s="71">
        <v>0.1</v>
      </c>
      <c r="AH129" s="71">
        <v>0.1</v>
      </c>
      <c r="AI129" s="71">
        <v>0.4</v>
      </c>
      <c r="AJ129" s="71">
        <v>0.1</v>
      </c>
      <c r="AK129" s="71">
        <v>0.1</v>
      </c>
      <c r="AL129" s="71">
        <v>0.1</v>
      </c>
      <c r="AM129" s="71">
        <v>0.1</v>
      </c>
      <c r="AN129" s="71">
        <v>0.1</v>
      </c>
      <c r="AO129" s="71">
        <v>0.5</v>
      </c>
      <c r="AP129" s="71"/>
      <c r="AQ129" s="71"/>
      <c r="AR129" s="71"/>
      <c r="AS129" s="71"/>
      <c r="AT129" s="71"/>
    </row>
    <row r="130" spans="1:46" x14ac:dyDescent="0.3">
      <c r="A130" s="35" t="s">
        <v>33</v>
      </c>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row>
    <row r="131" spans="1:46" x14ac:dyDescent="0.3">
      <c r="A131" s="35" t="s">
        <v>47</v>
      </c>
      <c r="B131" s="42">
        <v>0.3</v>
      </c>
      <c r="C131" s="42">
        <v>0.3</v>
      </c>
      <c r="D131" s="42">
        <v>0.15</v>
      </c>
      <c r="E131" s="42"/>
      <c r="F131" s="42">
        <v>0.75</v>
      </c>
      <c r="G131" s="42">
        <v>0.2</v>
      </c>
      <c r="H131" s="42">
        <v>0.1</v>
      </c>
      <c r="I131" s="42">
        <v>0.1</v>
      </c>
      <c r="J131" s="42">
        <v>0.1</v>
      </c>
      <c r="K131" s="42">
        <v>0</v>
      </c>
      <c r="L131" s="42">
        <v>0.5</v>
      </c>
      <c r="M131" s="42">
        <v>0.1</v>
      </c>
      <c r="N131" s="42">
        <v>0</v>
      </c>
      <c r="O131" s="42">
        <v>0.1</v>
      </c>
      <c r="P131" s="42"/>
      <c r="Q131" s="42">
        <v>0.2</v>
      </c>
      <c r="R131" s="42"/>
      <c r="S131" s="42"/>
      <c r="T131" s="42"/>
      <c r="U131" s="42"/>
      <c r="V131" s="42"/>
      <c r="W131" s="42"/>
      <c r="X131" s="42"/>
      <c r="Y131" s="42"/>
      <c r="Z131" s="42"/>
      <c r="AA131" s="42">
        <v>0.3</v>
      </c>
      <c r="AB131" s="42">
        <v>0.3</v>
      </c>
      <c r="AC131" s="42">
        <v>0.2</v>
      </c>
      <c r="AD131" s="42">
        <v>0.8</v>
      </c>
      <c r="AE131" s="42">
        <v>0.2</v>
      </c>
      <c r="AF131" s="42">
        <v>0.3</v>
      </c>
      <c r="AG131" s="42">
        <v>0.3</v>
      </c>
      <c r="AH131" s="42">
        <v>0.3</v>
      </c>
      <c r="AI131" s="42">
        <v>1.1000000000000001</v>
      </c>
      <c r="AJ131" s="42">
        <v>0.3</v>
      </c>
      <c r="AK131" s="42">
        <v>0.2</v>
      </c>
      <c r="AL131" s="42">
        <v>0.2</v>
      </c>
      <c r="AM131" s="42">
        <v>0.2</v>
      </c>
      <c r="AN131" s="42">
        <v>0.2</v>
      </c>
      <c r="AO131" s="42">
        <v>1.0999999999999999</v>
      </c>
      <c r="AP131" s="42">
        <v>0.1</v>
      </c>
      <c r="AQ131" s="42">
        <v>0.1</v>
      </c>
      <c r="AR131" s="42">
        <v>0.1</v>
      </c>
      <c r="AS131" s="42">
        <v>0.1</v>
      </c>
      <c r="AT131" s="42">
        <v>0.4</v>
      </c>
    </row>
    <row r="132" spans="1:46" x14ac:dyDescent="0.3">
      <c r="A132" s="35" t="s">
        <v>70</v>
      </c>
      <c r="B132" s="71">
        <v>0.2</v>
      </c>
      <c r="C132" s="71">
        <v>0.1</v>
      </c>
      <c r="D132" s="71">
        <v>0.1</v>
      </c>
      <c r="E132" s="71"/>
      <c r="F132" s="71">
        <v>0.4</v>
      </c>
      <c r="G132" s="71">
        <v>0</v>
      </c>
      <c r="H132" s="71">
        <v>0</v>
      </c>
      <c r="I132" s="71">
        <v>0.15</v>
      </c>
      <c r="J132" s="71">
        <v>0.15</v>
      </c>
      <c r="K132" s="71">
        <v>0.05</v>
      </c>
      <c r="L132" s="71">
        <v>0.35</v>
      </c>
      <c r="M132" s="71">
        <v>0</v>
      </c>
      <c r="N132" s="71">
        <v>0.05</v>
      </c>
      <c r="O132" s="71">
        <v>0.1</v>
      </c>
      <c r="P132" s="71"/>
      <c r="Q132" s="71">
        <v>0.15000000000000002</v>
      </c>
      <c r="R132" s="71"/>
      <c r="S132" s="71"/>
      <c r="T132" s="71"/>
      <c r="U132" s="71"/>
      <c r="V132" s="71"/>
      <c r="W132" s="71"/>
      <c r="X132" s="71"/>
      <c r="Y132" s="71"/>
      <c r="Z132" s="71"/>
      <c r="AA132" s="71">
        <v>0.1</v>
      </c>
      <c r="AB132" s="71">
        <v>0.1</v>
      </c>
      <c r="AC132" s="71">
        <v>0.2</v>
      </c>
      <c r="AD132" s="71">
        <v>0.4</v>
      </c>
      <c r="AE132" s="71">
        <v>0.2</v>
      </c>
      <c r="AF132" s="71">
        <v>0.2</v>
      </c>
      <c r="AG132" s="71">
        <v>0.15</v>
      </c>
      <c r="AH132" s="71">
        <v>0.15</v>
      </c>
      <c r="AI132" s="71">
        <v>0.70000000000000007</v>
      </c>
      <c r="AJ132" s="71">
        <v>0.15</v>
      </c>
      <c r="AK132" s="71">
        <v>0.2</v>
      </c>
      <c r="AL132" s="71">
        <v>0.2</v>
      </c>
      <c r="AM132" s="71">
        <v>0.2</v>
      </c>
      <c r="AN132" s="71">
        <v>0.2</v>
      </c>
      <c r="AO132" s="71">
        <v>0.95</v>
      </c>
      <c r="AP132" s="71">
        <v>0.2</v>
      </c>
      <c r="AQ132" s="71">
        <v>0.2</v>
      </c>
      <c r="AR132" s="71">
        <v>0.1</v>
      </c>
      <c r="AS132" s="71">
        <v>0.1</v>
      </c>
      <c r="AT132" s="71">
        <v>0.6</v>
      </c>
    </row>
    <row r="133" spans="1:46" x14ac:dyDescent="0.3">
      <c r="A133" s="35" t="s">
        <v>76</v>
      </c>
      <c r="B133" s="71"/>
      <c r="C133" s="71"/>
      <c r="D133" s="71"/>
      <c r="E133" s="71"/>
      <c r="F133" s="71"/>
      <c r="G133" s="71"/>
      <c r="H133" s="71"/>
      <c r="I133" s="71"/>
      <c r="J133" s="71"/>
      <c r="K133" s="71"/>
      <c r="L133" s="71"/>
      <c r="M133" s="71"/>
      <c r="N133" s="71"/>
      <c r="O133" s="71"/>
      <c r="P133" s="71">
        <v>0.25</v>
      </c>
      <c r="Q133" s="71">
        <v>0.25</v>
      </c>
      <c r="R133" s="71">
        <v>0.25</v>
      </c>
      <c r="S133" s="71">
        <v>0</v>
      </c>
      <c r="T133" s="71">
        <v>0</v>
      </c>
      <c r="U133" s="71"/>
      <c r="V133" s="71">
        <v>0.25</v>
      </c>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row>
    <row r="134" spans="1:46" x14ac:dyDescent="0.3">
      <c r="A134" s="35" t="s">
        <v>60</v>
      </c>
      <c r="B134" s="71">
        <v>0.1</v>
      </c>
      <c r="C134" s="71">
        <v>0.1</v>
      </c>
      <c r="D134" s="71">
        <v>0.1</v>
      </c>
      <c r="E134" s="71">
        <v>0.1</v>
      </c>
      <c r="F134" s="71">
        <v>0.4</v>
      </c>
      <c r="G134" s="71">
        <v>0</v>
      </c>
      <c r="H134" s="71">
        <v>0</v>
      </c>
      <c r="I134" s="71">
        <v>0.05</v>
      </c>
      <c r="J134" s="71">
        <v>0.05</v>
      </c>
      <c r="K134" s="71"/>
      <c r="L134" s="71">
        <v>0.1</v>
      </c>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row>
    <row r="135" spans="1:46" x14ac:dyDescent="0.3">
      <c r="A135" s="35" t="s">
        <v>59</v>
      </c>
      <c r="B135" s="71">
        <v>0.3</v>
      </c>
      <c r="C135" s="71">
        <v>0.3</v>
      </c>
      <c r="D135" s="71">
        <v>0.15</v>
      </c>
      <c r="E135" s="71">
        <v>0.15</v>
      </c>
      <c r="F135" s="71">
        <v>0.9</v>
      </c>
      <c r="G135" s="71">
        <v>0.1</v>
      </c>
      <c r="H135" s="71">
        <v>0</v>
      </c>
      <c r="I135" s="71">
        <v>0</v>
      </c>
      <c r="J135" s="71">
        <v>0</v>
      </c>
      <c r="K135" s="71">
        <v>0.1</v>
      </c>
      <c r="L135" s="71">
        <v>0.2</v>
      </c>
      <c r="M135" s="71">
        <v>0</v>
      </c>
      <c r="N135" s="71">
        <v>0.1</v>
      </c>
      <c r="O135" s="71">
        <v>0</v>
      </c>
      <c r="P135" s="71"/>
      <c r="Q135" s="71">
        <v>0.1</v>
      </c>
      <c r="R135" s="71"/>
      <c r="S135" s="71"/>
      <c r="T135" s="71"/>
      <c r="U135" s="71"/>
      <c r="V135" s="71"/>
      <c r="W135" s="71"/>
      <c r="X135" s="71"/>
      <c r="Y135" s="71"/>
      <c r="Z135" s="71"/>
      <c r="AA135" s="71">
        <v>0.1</v>
      </c>
      <c r="AB135" s="71">
        <v>0.1</v>
      </c>
      <c r="AC135" s="71">
        <v>0.25</v>
      </c>
      <c r="AD135" s="71">
        <v>0.45</v>
      </c>
      <c r="AE135" s="71">
        <v>0.25</v>
      </c>
      <c r="AF135" s="71">
        <v>0.25</v>
      </c>
      <c r="AG135" s="71">
        <v>0.25</v>
      </c>
      <c r="AH135" s="71">
        <v>0.25</v>
      </c>
      <c r="AI135" s="71">
        <v>1</v>
      </c>
      <c r="AJ135" s="71">
        <v>0.25</v>
      </c>
      <c r="AK135" s="71">
        <v>0.2</v>
      </c>
      <c r="AL135" s="71">
        <v>0.2</v>
      </c>
      <c r="AM135" s="71">
        <v>0.2</v>
      </c>
      <c r="AN135" s="71">
        <v>0.2</v>
      </c>
      <c r="AO135" s="71">
        <v>1.05</v>
      </c>
      <c r="AP135" s="71">
        <v>0.1</v>
      </c>
      <c r="AQ135" s="71">
        <v>0.1</v>
      </c>
      <c r="AR135" s="71">
        <v>0.1</v>
      </c>
      <c r="AS135" s="71">
        <v>0.1</v>
      </c>
      <c r="AT135" s="71">
        <v>0.4</v>
      </c>
    </row>
    <row r="136" spans="1:46" x14ac:dyDescent="0.3">
      <c r="A136" s="35" t="s">
        <v>46</v>
      </c>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v>0.05</v>
      </c>
      <c r="AB136" s="71">
        <v>0.05</v>
      </c>
      <c r="AC136" s="71"/>
      <c r="AD136" s="71">
        <v>0.1</v>
      </c>
      <c r="AE136" s="71"/>
      <c r="AF136" s="71"/>
      <c r="AG136" s="71"/>
      <c r="AH136" s="71"/>
      <c r="AI136" s="71"/>
      <c r="AJ136" s="71"/>
      <c r="AK136" s="71"/>
      <c r="AL136" s="71"/>
      <c r="AM136" s="71"/>
      <c r="AN136" s="71"/>
      <c r="AO136" s="71"/>
      <c r="AP136" s="71"/>
      <c r="AQ136" s="71"/>
      <c r="AR136" s="71"/>
      <c r="AS136" s="71"/>
      <c r="AT136" s="71"/>
    </row>
    <row r="137" spans="1:46" x14ac:dyDescent="0.3">
      <c r="A137" s="35" t="s">
        <v>28</v>
      </c>
      <c r="B137" s="71">
        <v>0.2</v>
      </c>
      <c r="C137" s="71">
        <v>0.2</v>
      </c>
      <c r="D137" s="71">
        <v>0.2</v>
      </c>
      <c r="E137" s="71"/>
      <c r="F137" s="71">
        <v>0.60000000000000009</v>
      </c>
      <c r="G137" s="71">
        <v>0.1</v>
      </c>
      <c r="H137" s="71"/>
      <c r="I137" s="71"/>
      <c r="J137" s="71"/>
      <c r="K137" s="71"/>
      <c r="L137" s="71">
        <v>0.1</v>
      </c>
      <c r="M137" s="71"/>
      <c r="N137" s="71"/>
      <c r="O137" s="71"/>
      <c r="P137" s="71"/>
      <c r="Q137" s="71"/>
      <c r="R137" s="71"/>
      <c r="S137" s="71"/>
      <c r="T137" s="71"/>
      <c r="U137" s="71"/>
      <c r="V137" s="71"/>
      <c r="W137" s="71"/>
      <c r="X137" s="71"/>
      <c r="Y137" s="71"/>
      <c r="Z137" s="71"/>
      <c r="AA137" s="71">
        <v>0.2</v>
      </c>
      <c r="AB137" s="71">
        <v>0.2</v>
      </c>
      <c r="AC137" s="71">
        <v>0.2</v>
      </c>
      <c r="AD137" s="71">
        <v>0.60000000000000009</v>
      </c>
      <c r="AE137" s="71">
        <v>0.2</v>
      </c>
      <c r="AF137" s="71">
        <v>0.2</v>
      </c>
      <c r="AG137" s="71">
        <v>0.2</v>
      </c>
      <c r="AH137" s="71">
        <v>0.2</v>
      </c>
      <c r="AI137" s="71">
        <v>0.8</v>
      </c>
      <c r="AJ137" s="71">
        <v>0.2</v>
      </c>
      <c r="AK137" s="71">
        <v>0.2</v>
      </c>
      <c r="AL137" s="71">
        <v>0.2</v>
      </c>
      <c r="AM137" s="71">
        <v>0.2</v>
      </c>
      <c r="AN137" s="71">
        <v>0.2</v>
      </c>
      <c r="AO137" s="71">
        <v>1</v>
      </c>
      <c r="AP137" s="71">
        <v>0.2</v>
      </c>
      <c r="AQ137" s="71">
        <v>0.2</v>
      </c>
      <c r="AR137" s="71">
        <v>0.2</v>
      </c>
      <c r="AS137" s="71">
        <v>0.2</v>
      </c>
      <c r="AT137" s="71">
        <v>0.8</v>
      </c>
    </row>
    <row r="138" spans="1:46" x14ac:dyDescent="0.3">
      <c r="A138" s="35" t="s">
        <v>90</v>
      </c>
      <c r="B138" s="71"/>
      <c r="C138" s="71"/>
      <c r="D138" s="71"/>
      <c r="E138" s="71"/>
      <c r="F138" s="71"/>
      <c r="G138" s="71">
        <v>0</v>
      </c>
      <c r="H138" s="71">
        <v>0</v>
      </c>
      <c r="I138" s="71">
        <v>0</v>
      </c>
      <c r="J138" s="71">
        <v>0</v>
      </c>
      <c r="K138" s="71">
        <v>0</v>
      </c>
      <c r="L138" s="71">
        <v>0</v>
      </c>
      <c r="M138" s="71">
        <v>0</v>
      </c>
      <c r="N138" s="71">
        <v>0</v>
      </c>
      <c r="O138" s="71">
        <v>0</v>
      </c>
      <c r="P138" s="71"/>
      <c r="Q138" s="71">
        <v>0</v>
      </c>
      <c r="R138" s="71"/>
      <c r="S138" s="71"/>
      <c r="T138" s="71"/>
      <c r="U138" s="71"/>
      <c r="V138" s="71"/>
      <c r="W138" s="71"/>
      <c r="X138" s="71"/>
      <c r="Y138" s="71"/>
      <c r="Z138" s="71"/>
      <c r="AA138" s="71">
        <v>0.1</v>
      </c>
      <c r="AB138" s="71">
        <v>0.1</v>
      </c>
      <c r="AC138" s="71"/>
      <c r="AD138" s="71">
        <v>0.2</v>
      </c>
      <c r="AE138" s="71"/>
      <c r="AF138" s="71">
        <v>0.15</v>
      </c>
      <c r="AG138" s="71">
        <v>0.15</v>
      </c>
      <c r="AH138" s="71">
        <v>0.15</v>
      </c>
      <c r="AI138" s="71">
        <v>0.44999999999999996</v>
      </c>
      <c r="AJ138" s="71">
        <v>0.15</v>
      </c>
      <c r="AK138" s="71">
        <v>0.3</v>
      </c>
      <c r="AL138" s="71">
        <v>0.3</v>
      </c>
      <c r="AM138" s="71">
        <v>0.2</v>
      </c>
      <c r="AN138" s="71">
        <v>0.2</v>
      </c>
      <c r="AO138" s="71">
        <v>1.1499999999999999</v>
      </c>
      <c r="AP138" s="71">
        <v>0.1</v>
      </c>
      <c r="AQ138" s="71">
        <v>0.1</v>
      </c>
      <c r="AR138" s="71">
        <v>0.1</v>
      </c>
      <c r="AS138" s="71">
        <v>0.1</v>
      </c>
      <c r="AT138" s="71">
        <v>0.4</v>
      </c>
    </row>
    <row r="139" spans="1:46" x14ac:dyDescent="0.3">
      <c r="A139" s="35" t="s">
        <v>98</v>
      </c>
      <c r="B139" s="71"/>
      <c r="C139" s="71">
        <v>0.2</v>
      </c>
      <c r="D139" s="71">
        <v>0.2</v>
      </c>
      <c r="E139" s="71"/>
      <c r="F139" s="71">
        <v>0.4</v>
      </c>
      <c r="G139" s="71">
        <v>0.1</v>
      </c>
      <c r="H139" s="71">
        <v>0</v>
      </c>
      <c r="I139" s="71">
        <v>0</v>
      </c>
      <c r="J139" s="71">
        <v>0</v>
      </c>
      <c r="K139" s="71">
        <v>0</v>
      </c>
      <c r="L139" s="71">
        <v>0.1</v>
      </c>
      <c r="M139" s="71">
        <v>0</v>
      </c>
      <c r="N139" s="71">
        <v>0</v>
      </c>
      <c r="O139" s="71">
        <v>0.1</v>
      </c>
      <c r="P139" s="71"/>
      <c r="Q139" s="71">
        <v>0.1</v>
      </c>
      <c r="R139" s="71"/>
      <c r="S139" s="71"/>
      <c r="T139" s="71"/>
      <c r="U139" s="71"/>
      <c r="V139" s="71"/>
      <c r="W139" s="71"/>
      <c r="X139" s="71"/>
      <c r="Y139" s="71"/>
      <c r="Z139" s="71"/>
      <c r="AA139" s="71">
        <v>0.2</v>
      </c>
      <c r="AB139" s="71">
        <v>0.2</v>
      </c>
      <c r="AC139" s="71">
        <v>0.3</v>
      </c>
      <c r="AD139" s="71">
        <v>0.7</v>
      </c>
      <c r="AE139" s="71">
        <v>0.3</v>
      </c>
      <c r="AF139" s="71">
        <v>0.25</v>
      </c>
      <c r="AG139" s="71">
        <v>0.25</v>
      </c>
      <c r="AH139" s="71">
        <v>0.25</v>
      </c>
      <c r="AI139" s="71">
        <v>1.05</v>
      </c>
      <c r="AJ139" s="71">
        <v>0.25</v>
      </c>
      <c r="AK139" s="71">
        <v>0.4</v>
      </c>
      <c r="AL139" s="71">
        <v>0.4</v>
      </c>
      <c r="AM139" s="71">
        <v>0.2</v>
      </c>
      <c r="AN139" s="71">
        <v>0.2</v>
      </c>
      <c r="AO139" s="71">
        <v>1.45</v>
      </c>
      <c r="AP139" s="71">
        <v>0.1</v>
      </c>
      <c r="AQ139" s="71">
        <v>0.1</v>
      </c>
      <c r="AR139" s="71">
        <v>0.1</v>
      </c>
      <c r="AS139" s="71">
        <v>0.1</v>
      </c>
      <c r="AT139" s="71">
        <v>0.4</v>
      </c>
    </row>
    <row r="140" spans="1:46" x14ac:dyDescent="0.3">
      <c r="A140" s="35" t="s">
        <v>85</v>
      </c>
      <c r="B140" s="71"/>
      <c r="C140" s="71"/>
      <c r="D140" s="71"/>
      <c r="E140" s="71"/>
      <c r="F140" s="71"/>
      <c r="G140" s="71"/>
      <c r="H140" s="71"/>
      <c r="I140" s="71"/>
      <c r="J140" s="71"/>
      <c r="K140" s="71">
        <v>0.05</v>
      </c>
      <c r="L140" s="71">
        <v>0.05</v>
      </c>
      <c r="M140" s="71">
        <v>0.05</v>
      </c>
      <c r="N140" s="71">
        <v>0.05</v>
      </c>
      <c r="O140" s="71">
        <v>0.05</v>
      </c>
      <c r="P140" s="71"/>
      <c r="Q140" s="71">
        <v>0.15000000000000002</v>
      </c>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row>
    <row r="141" spans="1:46" x14ac:dyDescent="0.3">
      <c r="A141" s="35" t="s">
        <v>115</v>
      </c>
      <c r="B141" s="71">
        <v>0.2</v>
      </c>
      <c r="C141" s="71">
        <v>0.2</v>
      </c>
      <c r="D141" s="71">
        <v>0.2</v>
      </c>
      <c r="E141" s="71">
        <v>0.2</v>
      </c>
      <c r="F141" s="71">
        <v>0.8</v>
      </c>
      <c r="G141" s="71">
        <v>0.2</v>
      </c>
      <c r="H141" s="71">
        <v>0.2</v>
      </c>
      <c r="I141" s="71">
        <v>0.2</v>
      </c>
      <c r="J141" s="71">
        <v>0.2</v>
      </c>
      <c r="K141" s="71">
        <v>0.4</v>
      </c>
      <c r="L141" s="71">
        <v>1.2000000000000002</v>
      </c>
      <c r="M141" s="71">
        <v>0.4</v>
      </c>
      <c r="N141" s="71">
        <v>0.4</v>
      </c>
      <c r="O141" s="71">
        <v>0.4</v>
      </c>
      <c r="P141" s="71"/>
      <c r="Q141" s="71">
        <v>1.2000000000000002</v>
      </c>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row>
    <row r="142" spans="1:46" x14ac:dyDescent="0.3">
      <c r="A142" s="35" t="s">
        <v>105</v>
      </c>
      <c r="B142" s="71"/>
      <c r="C142" s="71"/>
      <c r="D142" s="71"/>
      <c r="E142" s="71"/>
      <c r="F142" s="71"/>
      <c r="G142" s="71">
        <v>0.5</v>
      </c>
      <c r="H142" s="71">
        <v>0.5</v>
      </c>
      <c r="I142" s="71">
        <v>0.5</v>
      </c>
      <c r="J142" s="71">
        <v>0.5</v>
      </c>
      <c r="K142" s="71">
        <v>0.1</v>
      </c>
      <c r="L142" s="71">
        <v>2.1</v>
      </c>
      <c r="M142" s="71">
        <v>0.1</v>
      </c>
      <c r="N142" s="71">
        <v>0.1</v>
      </c>
      <c r="O142" s="71">
        <v>0.1</v>
      </c>
      <c r="P142" s="71"/>
      <c r="Q142" s="71">
        <v>0.30000000000000004</v>
      </c>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row>
    <row r="143" spans="1:46" x14ac:dyDescent="0.3">
      <c r="A143" s="35" t="s">
        <v>166</v>
      </c>
      <c r="B143" s="71"/>
      <c r="C143" s="71"/>
      <c r="D143" s="71"/>
      <c r="E143" s="71"/>
      <c r="F143" s="71"/>
      <c r="G143" s="71"/>
      <c r="H143" s="71"/>
      <c r="I143" s="71"/>
      <c r="J143" s="71"/>
      <c r="K143" s="71">
        <v>0.25</v>
      </c>
      <c r="L143" s="71">
        <v>0.25</v>
      </c>
      <c r="M143" s="71">
        <v>0.25</v>
      </c>
      <c r="N143" s="71">
        <v>0.25</v>
      </c>
      <c r="O143" s="71">
        <v>0.25</v>
      </c>
      <c r="P143" s="71"/>
      <c r="Q143" s="71">
        <v>0.75</v>
      </c>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row>
    <row r="144" spans="1:46" x14ac:dyDescent="0.3">
      <c r="A144" s="35" t="s">
        <v>265</v>
      </c>
      <c r="B144" s="71"/>
      <c r="C144" s="71"/>
      <c r="D144" s="71"/>
      <c r="E144" s="71"/>
      <c r="F144" s="71"/>
      <c r="G144" s="71"/>
      <c r="H144" s="71"/>
      <c r="I144" s="71"/>
      <c r="J144" s="71"/>
      <c r="K144" s="71"/>
      <c r="L144" s="71"/>
      <c r="M144" s="71"/>
      <c r="N144" s="71"/>
      <c r="O144" s="71"/>
      <c r="P144" s="71">
        <v>0.3</v>
      </c>
      <c r="Q144" s="71">
        <v>0.3</v>
      </c>
      <c r="R144" s="71">
        <v>0.3</v>
      </c>
      <c r="S144" s="71">
        <v>0.3</v>
      </c>
      <c r="T144" s="71">
        <v>0.3</v>
      </c>
      <c r="U144" s="71">
        <v>0.5</v>
      </c>
      <c r="V144" s="71">
        <v>1.4</v>
      </c>
      <c r="W144" s="71">
        <v>0.5</v>
      </c>
      <c r="X144" s="71">
        <v>0.5</v>
      </c>
      <c r="Y144" s="71">
        <v>0.5</v>
      </c>
      <c r="Z144" s="71">
        <v>1.5</v>
      </c>
      <c r="AA144" s="71"/>
      <c r="AB144" s="71"/>
      <c r="AC144" s="71"/>
      <c r="AD144" s="71"/>
      <c r="AE144" s="71"/>
      <c r="AF144" s="71"/>
      <c r="AG144" s="71"/>
      <c r="AH144" s="71"/>
      <c r="AI144" s="71"/>
      <c r="AJ144" s="71"/>
      <c r="AK144" s="71"/>
      <c r="AL144" s="71"/>
      <c r="AM144" s="71"/>
      <c r="AN144" s="71"/>
      <c r="AO144" s="71"/>
      <c r="AP144" s="71"/>
      <c r="AQ144" s="71"/>
      <c r="AR144" s="71"/>
      <c r="AS144" s="71"/>
      <c r="AT144" s="71"/>
    </row>
    <row r="145" spans="1:46" x14ac:dyDescent="0.3">
      <c r="A145" s="35" t="s">
        <v>284</v>
      </c>
      <c r="B145" s="71"/>
      <c r="C145" s="71"/>
      <c r="D145" s="71"/>
      <c r="E145" s="71"/>
      <c r="F145" s="71"/>
      <c r="G145" s="71"/>
      <c r="H145" s="71"/>
      <c r="I145" s="71"/>
      <c r="J145" s="71"/>
      <c r="K145" s="71"/>
      <c r="L145" s="71"/>
      <c r="M145" s="71"/>
      <c r="N145" s="71"/>
      <c r="O145" s="71"/>
      <c r="P145" s="71">
        <v>0.3</v>
      </c>
      <c r="Q145" s="71">
        <v>0.3</v>
      </c>
      <c r="R145" s="71">
        <v>0.3</v>
      </c>
      <c r="S145" s="71">
        <v>0.3</v>
      </c>
      <c r="T145" s="71">
        <v>0.3</v>
      </c>
      <c r="U145" s="71">
        <v>0.3</v>
      </c>
      <c r="V145" s="71">
        <v>1.2</v>
      </c>
      <c r="W145" s="71">
        <v>0.3</v>
      </c>
      <c r="X145" s="71">
        <v>0.3</v>
      </c>
      <c r="Y145" s="71">
        <v>0.3</v>
      </c>
      <c r="Z145" s="71">
        <v>0.89999999999999991</v>
      </c>
      <c r="AA145" s="71"/>
      <c r="AB145" s="71"/>
      <c r="AC145" s="71"/>
      <c r="AD145" s="71"/>
      <c r="AE145" s="71"/>
      <c r="AF145" s="71"/>
      <c r="AG145" s="71"/>
      <c r="AH145" s="71"/>
      <c r="AI145" s="71"/>
      <c r="AJ145" s="71"/>
      <c r="AK145" s="71"/>
      <c r="AL145" s="71"/>
      <c r="AM145" s="71"/>
      <c r="AN145" s="71"/>
      <c r="AO145" s="71"/>
      <c r="AP145" s="71"/>
      <c r="AQ145" s="71"/>
      <c r="AR145" s="71"/>
      <c r="AS145" s="71"/>
      <c r="AT145" s="71"/>
    </row>
    <row r="146" spans="1:46" x14ac:dyDescent="0.3">
      <c r="A146" s="49" t="s">
        <v>204</v>
      </c>
      <c r="B146" s="42">
        <v>1.2999999999999998</v>
      </c>
      <c r="C146" s="42">
        <v>1.4</v>
      </c>
      <c r="D146" s="42">
        <v>1.0999999999999999</v>
      </c>
      <c r="E146" s="42">
        <v>0.45</v>
      </c>
      <c r="F146" s="42">
        <v>4.25</v>
      </c>
      <c r="G146" s="42">
        <v>1.2</v>
      </c>
      <c r="H146" s="42">
        <v>0.8</v>
      </c>
      <c r="I146" s="42">
        <v>1</v>
      </c>
      <c r="J146" s="42">
        <v>1</v>
      </c>
      <c r="K146" s="42">
        <v>0.95000000000000007</v>
      </c>
      <c r="L146" s="42">
        <v>4.9500000000000011</v>
      </c>
      <c r="M146" s="42">
        <v>0.9</v>
      </c>
      <c r="N146" s="42">
        <v>0.95000000000000007</v>
      </c>
      <c r="O146" s="42">
        <v>1.1000000000000001</v>
      </c>
      <c r="P146" s="42">
        <v>0.85000000000000009</v>
      </c>
      <c r="Q146" s="42">
        <v>3.8</v>
      </c>
      <c r="R146" s="42">
        <v>0.85000000000000009</v>
      </c>
      <c r="S146" s="42">
        <v>0.6</v>
      </c>
      <c r="T146" s="42">
        <v>0.6</v>
      </c>
      <c r="U146" s="42">
        <v>0.8</v>
      </c>
      <c r="V146" s="42">
        <v>2.8499999999999996</v>
      </c>
      <c r="W146" s="42">
        <v>0.8</v>
      </c>
      <c r="X146" s="42">
        <v>0.8</v>
      </c>
      <c r="Y146" s="42">
        <v>0.8</v>
      </c>
      <c r="Z146" s="42">
        <v>2.4</v>
      </c>
      <c r="AA146" s="42">
        <v>1.1500000000000001</v>
      </c>
      <c r="AB146" s="42">
        <v>1.1500000000000001</v>
      </c>
      <c r="AC146" s="42">
        <v>1.25</v>
      </c>
      <c r="AD146" s="42">
        <v>3.55</v>
      </c>
      <c r="AE146" s="42">
        <v>1.25</v>
      </c>
      <c r="AF146" s="42">
        <v>1.45</v>
      </c>
      <c r="AG146" s="42">
        <v>1.4</v>
      </c>
      <c r="AH146" s="42">
        <v>1.4</v>
      </c>
      <c r="AI146" s="42">
        <v>5.5</v>
      </c>
      <c r="AJ146" s="42">
        <v>1.4</v>
      </c>
      <c r="AK146" s="42">
        <v>1.6</v>
      </c>
      <c r="AL146" s="42">
        <v>1.6</v>
      </c>
      <c r="AM146" s="42">
        <v>1.2999999999999998</v>
      </c>
      <c r="AN146" s="42">
        <v>1.2999999999999998</v>
      </c>
      <c r="AO146" s="42">
        <v>7.2</v>
      </c>
      <c r="AP146" s="42">
        <v>0.8</v>
      </c>
      <c r="AQ146" s="42">
        <v>0.8</v>
      </c>
      <c r="AR146" s="42">
        <v>0.7</v>
      </c>
      <c r="AS146" s="42">
        <v>0.7</v>
      </c>
      <c r="AT146" s="42">
        <v>3</v>
      </c>
    </row>
    <row r="147" spans="1:46" x14ac:dyDescent="0.3">
      <c r="A147" s="49" t="s">
        <v>51</v>
      </c>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row>
    <row r="148" spans="1:46" x14ac:dyDescent="0.3">
      <c r="A148" s="35" t="s">
        <v>30</v>
      </c>
      <c r="B148" s="42">
        <v>0.5</v>
      </c>
      <c r="C148" s="42">
        <v>0.5</v>
      </c>
      <c r="D148" s="42">
        <v>0.5</v>
      </c>
      <c r="E148" s="42">
        <v>0.5</v>
      </c>
      <c r="F148" s="42">
        <v>2</v>
      </c>
      <c r="G148" s="42">
        <v>0.4</v>
      </c>
      <c r="H148" s="42">
        <v>0.4</v>
      </c>
      <c r="I148" s="42">
        <v>0.4</v>
      </c>
      <c r="J148" s="42">
        <v>0.4</v>
      </c>
      <c r="K148" s="42">
        <v>0.4</v>
      </c>
      <c r="L148" s="42">
        <v>2</v>
      </c>
      <c r="M148" s="42">
        <v>0.4</v>
      </c>
      <c r="N148" s="42">
        <v>0.4</v>
      </c>
      <c r="O148" s="42">
        <v>0.4</v>
      </c>
      <c r="P148" s="42">
        <v>0.4</v>
      </c>
      <c r="Q148" s="42">
        <v>1.6</v>
      </c>
      <c r="R148" s="42">
        <v>0.4</v>
      </c>
      <c r="S148" s="42">
        <v>0.3</v>
      </c>
      <c r="T148" s="42">
        <v>0.5</v>
      </c>
      <c r="U148" s="42">
        <v>0.5</v>
      </c>
      <c r="V148" s="42">
        <v>1.7</v>
      </c>
      <c r="W148" s="42">
        <v>0.5</v>
      </c>
      <c r="X148" s="42">
        <v>0.5</v>
      </c>
      <c r="Y148" s="42">
        <v>0.5</v>
      </c>
      <c r="Z148" s="42">
        <v>1.5</v>
      </c>
      <c r="AA148" s="42">
        <v>0.5</v>
      </c>
      <c r="AB148" s="42">
        <v>0.5</v>
      </c>
      <c r="AC148" s="42">
        <v>0.5</v>
      </c>
      <c r="AD148" s="42">
        <v>1.5</v>
      </c>
      <c r="AE148" s="42">
        <v>0.5</v>
      </c>
      <c r="AF148" s="42">
        <v>0.6</v>
      </c>
      <c r="AG148" s="42">
        <v>0.6</v>
      </c>
      <c r="AH148" s="42">
        <v>0.6</v>
      </c>
      <c r="AI148" s="42">
        <v>2.3000000000000003</v>
      </c>
      <c r="AJ148" s="42">
        <v>0.6</v>
      </c>
      <c r="AK148" s="42">
        <v>0.5</v>
      </c>
      <c r="AL148" s="42">
        <v>0.5</v>
      </c>
      <c r="AM148" s="42">
        <v>0.5</v>
      </c>
      <c r="AN148" s="42">
        <v>0.5</v>
      </c>
      <c r="AO148" s="42">
        <v>2.6</v>
      </c>
      <c r="AP148" s="42">
        <v>0.8</v>
      </c>
      <c r="AQ148" s="42">
        <v>0.8</v>
      </c>
      <c r="AR148" s="42">
        <v>0.8</v>
      </c>
      <c r="AS148" s="42">
        <v>0.8</v>
      </c>
      <c r="AT148" s="42">
        <v>3.2</v>
      </c>
    </row>
    <row r="149" spans="1:46" x14ac:dyDescent="0.3">
      <c r="A149" s="35" t="s">
        <v>48</v>
      </c>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row>
    <row r="150" spans="1:46" x14ac:dyDescent="0.3">
      <c r="A150" s="35" t="s">
        <v>156</v>
      </c>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row>
    <row r="151" spans="1:46" x14ac:dyDescent="0.3">
      <c r="A151" s="35" t="s">
        <v>29</v>
      </c>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v>0.1</v>
      </c>
      <c r="AC151" s="71"/>
      <c r="AD151" s="71">
        <v>0.1</v>
      </c>
      <c r="AE151" s="71"/>
      <c r="AF151" s="71"/>
      <c r="AG151" s="71"/>
      <c r="AH151" s="71"/>
      <c r="AI151" s="71"/>
      <c r="AJ151" s="71"/>
      <c r="AK151" s="71"/>
      <c r="AL151" s="71"/>
      <c r="AM151" s="71"/>
      <c r="AN151" s="71"/>
      <c r="AO151" s="71"/>
      <c r="AP151" s="71"/>
      <c r="AQ151" s="71"/>
      <c r="AR151" s="71"/>
      <c r="AS151" s="71"/>
      <c r="AT151" s="71"/>
    </row>
    <row r="152" spans="1:46" x14ac:dyDescent="0.3">
      <c r="A152" s="35" t="s">
        <v>45</v>
      </c>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v>0.1</v>
      </c>
      <c r="AC152" s="71"/>
      <c r="AD152" s="71">
        <v>0.1</v>
      </c>
      <c r="AE152" s="71"/>
      <c r="AF152" s="71"/>
      <c r="AG152" s="71"/>
      <c r="AH152" s="71"/>
      <c r="AI152" s="71"/>
      <c r="AJ152" s="71"/>
      <c r="AK152" s="71"/>
      <c r="AL152" s="71"/>
      <c r="AM152" s="71"/>
      <c r="AN152" s="71"/>
      <c r="AO152" s="71"/>
      <c r="AP152" s="71"/>
      <c r="AQ152" s="71"/>
      <c r="AR152" s="71"/>
      <c r="AS152" s="71"/>
      <c r="AT152" s="71"/>
    </row>
    <row r="153" spans="1:46" x14ac:dyDescent="0.3">
      <c r="A153" s="35" t="s">
        <v>11</v>
      </c>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row>
    <row r="154" spans="1:46" x14ac:dyDescent="0.3">
      <c r="A154" s="35" t="s">
        <v>104</v>
      </c>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v>0.1</v>
      </c>
      <c r="AC154" s="71"/>
      <c r="AD154" s="71">
        <v>0.1</v>
      </c>
      <c r="AE154" s="71"/>
      <c r="AF154" s="71"/>
      <c r="AG154" s="71"/>
      <c r="AH154" s="71"/>
      <c r="AI154" s="71"/>
      <c r="AJ154" s="71"/>
      <c r="AK154" s="71"/>
      <c r="AL154" s="71"/>
      <c r="AM154" s="71"/>
      <c r="AN154" s="71"/>
      <c r="AO154" s="71"/>
      <c r="AP154" s="71"/>
      <c r="AQ154" s="71"/>
      <c r="AR154" s="71"/>
      <c r="AS154" s="71"/>
      <c r="AT154" s="71"/>
    </row>
    <row r="155" spans="1:46" x14ac:dyDescent="0.3">
      <c r="A155" s="35" t="s">
        <v>60</v>
      </c>
      <c r="B155" s="71"/>
      <c r="C155" s="71"/>
      <c r="D155" s="71"/>
      <c r="E155" s="71"/>
      <c r="F155" s="71"/>
      <c r="G155" s="71"/>
      <c r="H155" s="71"/>
      <c r="I155" s="71"/>
      <c r="J155" s="71"/>
      <c r="K155" s="71">
        <v>0</v>
      </c>
      <c r="L155" s="71">
        <v>0</v>
      </c>
      <c r="M155" s="71">
        <v>0</v>
      </c>
      <c r="N155" s="71">
        <v>0.05</v>
      </c>
      <c r="O155" s="71">
        <v>0.05</v>
      </c>
      <c r="P155" s="71"/>
      <c r="Q155" s="71">
        <v>0.1</v>
      </c>
      <c r="R155" s="71"/>
      <c r="S155" s="71"/>
      <c r="T155" s="71"/>
      <c r="U155" s="71"/>
      <c r="V155" s="71"/>
      <c r="W155" s="71"/>
      <c r="X155" s="71"/>
      <c r="Y155" s="71"/>
      <c r="Z155" s="71"/>
      <c r="AA155" s="71">
        <v>0.1</v>
      </c>
      <c r="AB155" s="71">
        <v>0.1</v>
      </c>
      <c r="AC155" s="71">
        <v>0.1</v>
      </c>
      <c r="AD155" s="71">
        <v>0.30000000000000004</v>
      </c>
      <c r="AE155" s="71">
        <v>0.1</v>
      </c>
      <c r="AF155" s="71">
        <v>0.1</v>
      </c>
      <c r="AG155" s="71">
        <v>0.1</v>
      </c>
      <c r="AH155" s="71">
        <v>0.1</v>
      </c>
      <c r="AI155" s="71">
        <v>0.4</v>
      </c>
      <c r="AJ155" s="71">
        <v>0.1</v>
      </c>
      <c r="AK155" s="71">
        <v>0.1</v>
      </c>
      <c r="AL155" s="71">
        <v>0.1</v>
      </c>
      <c r="AM155" s="71">
        <v>0.1</v>
      </c>
      <c r="AN155" s="71">
        <v>0.1</v>
      </c>
      <c r="AO155" s="71">
        <v>0.5</v>
      </c>
      <c r="AP155" s="71">
        <v>0.1</v>
      </c>
      <c r="AQ155" s="71">
        <v>0.1</v>
      </c>
      <c r="AR155" s="71">
        <v>0.1</v>
      </c>
      <c r="AS155" s="71">
        <v>0.1</v>
      </c>
      <c r="AT155" s="71">
        <v>0.4</v>
      </c>
    </row>
    <row r="156" spans="1:46" x14ac:dyDescent="0.3">
      <c r="A156" s="35" t="s">
        <v>168</v>
      </c>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row>
    <row r="157" spans="1:46" x14ac:dyDescent="0.3">
      <c r="A157" s="35" t="s">
        <v>91</v>
      </c>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v>0.1</v>
      </c>
      <c r="AB157" s="71">
        <v>0.1</v>
      </c>
      <c r="AC157" s="71">
        <v>0.3</v>
      </c>
      <c r="AD157" s="71">
        <v>0.5</v>
      </c>
      <c r="AE157" s="71">
        <v>0.3</v>
      </c>
      <c r="AF157" s="71">
        <v>0.2</v>
      </c>
      <c r="AG157" s="71">
        <v>0.2</v>
      </c>
      <c r="AH157" s="71">
        <v>0.2</v>
      </c>
      <c r="AI157" s="71">
        <v>0.89999999999999991</v>
      </c>
      <c r="AJ157" s="71">
        <v>0.2</v>
      </c>
      <c r="AK157" s="71">
        <v>0.3</v>
      </c>
      <c r="AL157" s="71">
        <v>0.3</v>
      </c>
      <c r="AM157" s="71">
        <v>0.3</v>
      </c>
      <c r="AN157" s="71">
        <v>0.3</v>
      </c>
      <c r="AO157" s="71">
        <v>1.4000000000000001</v>
      </c>
      <c r="AP157" s="71">
        <v>0.05</v>
      </c>
      <c r="AQ157" s="71">
        <v>0.15</v>
      </c>
      <c r="AR157" s="71">
        <v>0.15</v>
      </c>
      <c r="AS157" s="71">
        <v>0.1</v>
      </c>
      <c r="AT157" s="71">
        <v>0.44999999999999996</v>
      </c>
    </row>
    <row r="158" spans="1:46" x14ac:dyDescent="0.3">
      <c r="A158" s="35" t="s">
        <v>99</v>
      </c>
      <c r="B158" s="71"/>
      <c r="C158" s="71"/>
      <c r="D158" s="71"/>
      <c r="E158" s="71"/>
      <c r="F158" s="71"/>
      <c r="G158" s="71">
        <v>0</v>
      </c>
      <c r="H158" s="71"/>
      <c r="I158" s="71">
        <v>0</v>
      </c>
      <c r="J158" s="71"/>
      <c r="K158" s="71">
        <v>0</v>
      </c>
      <c r="L158" s="71">
        <v>0</v>
      </c>
      <c r="M158" s="71"/>
      <c r="N158" s="71">
        <v>0</v>
      </c>
      <c r="O158" s="71"/>
      <c r="P158" s="71"/>
      <c r="Q158" s="71">
        <v>0</v>
      </c>
      <c r="R158" s="71"/>
      <c r="S158" s="71"/>
      <c r="T158" s="71"/>
      <c r="U158" s="71"/>
      <c r="V158" s="71"/>
      <c r="W158" s="71"/>
      <c r="X158" s="71"/>
      <c r="Y158" s="71"/>
      <c r="Z158" s="71"/>
      <c r="AA158" s="71">
        <v>0.2</v>
      </c>
      <c r="AB158" s="71"/>
      <c r="AC158" s="71"/>
      <c r="AD158" s="71">
        <v>0.2</v>
      </c>
      <c r="AE158" s="71"/>
      <c r="AF158" s="71"/>
      <c r="AG158" s="71"/>
      <c r="AH158" s="71"/>
      <c r="AI158" s="71"/>
      <c r="AJ158" s="71"/>
      <c r="AK158" s="71"/>
      <c r="AL158" s="71"/>
      <c r="AM158" s="71"/>
      <c r="AN158" s="71"/>
      <c r="AO158" s="71"/>
      <c r="AP158" s="71"/>
      <c r="AQ158" s="71"/>
      <c r="AR158" s="71"/>
      <c r="AS158" s="71"/>
      <c r="AT158" s="71"/>
    </row>
    <row r="159" spans="1:46" x14ac:dyDescent="0.3">
      <c r="A159" s="35" t="s">
        <v>105</v>
      </c>
      <c r="B159" s="71">
        <v>0.8</v>
      </c>
      <c r="C159" s="71">
        <v>0.7</v>
      </c>
      <c r="D159" s="71">
        <v>0.7</v>
      </c>
      <c r="E159" s="71">
        <v>0.8</v>
      </c>
      <c r="F159" s="71">
        <v>3</v>
      </c>
      <c r="G159" s="71">
        <v>0.4</v>
      </c>
      <c r="H159" s="71">
        <v>0.4</v>
      </c>
      <c r="I159" s="71">
        <v>0.4</v>
      </c>
      <c r="J159" s="71">
        <v>0.4</v>
      </c>
      <c r="K159" s="71">
        <v>0.4</v>
      </c>
      <c r="L159" s="71">
        <v>2</v>
      </c>
      <c r="M159" s="71">
        <v>0.4</v>
      </c>
      <c r="N159" s="71">
        <v>0.3</v>
      </c>
      <c r="O159" s="71">
        <v>0.3</v>
      </c>
      <c r="P159" s="71">
        <v>0.4</v>
      </c>
      <c r="Q159" s="71">
        <v>1.4</v>
      </c>
      <c r="R159" s="71">
        <v>0.4</v>
      </c>
      <c r="S159" s="71">
        <v>0.3</v>
      </c>
      <c r="T159" s="71">
        <v>0.3</v>
      </c>
      <c r="U159" s="71">
        <v>0.4</v>
      </c>
      <c r="V159" s="71">
        <v>1.4</v>
      </c>
      <c r="W159" s="71">
        <v>0.5</v>
      </c>
      <c r="X159" s="71">
        <v>0.5</v>
      </c>
      <c r="Y159" s="71">
        <v>0.5</v>
      </c>
      <c r="Z159" s="71">
        <v>1.5</v>
      </c>
      <c r="AA159" s="71"/>
      <c r="AB159" s="71"/>
      <c r="AC159" s="71"/>
      <c r="AD159" s="71"/>
      <c r="AE159" s="71"/>
      <c r="AF159" s="71"/>
      <c r="AG159" s="71"/>
      <c r="AH159" s="71"/>
      <c r="AI159" s="71"/>
      <c r="AJ159" s="71"/>
      <c r="AK159" s="71"/>
      <c r="AL159" s="71"/>
      <c r="AM159" s="71"/>
      <c r="AN159" s="71"/>
      <c r="AO159" s="71"/>
      <c r="AP159" s="71"/>
      <c r="AQ159" s="71"/>
      <c r="AR159" s="71"/>
      <c r="AS159" s="71"/>
      <c r="AT159" s="71"/>
    </row>
    <row r="160" spans="1:46" x14ac:dyDescent="0.3">
      <c r="A160" s="49" t="s">
        <v>205</v>
      </c>
      <c r="B160" s="42">
        <v>1.3</v>
      </c>
      <c r="C160" s="42">
        <v>1.2</v>
      </c>
      <c r="D160" s="42">
        <v>1.2</v>
      </c>
      <c r="E160" s="42">
        <v>1.3</v>
      </c>
      <c r="F160" s="42">
        <v>5</v>
      </c>
      <c r="G160" s="42">
        <v>0.8</v>
      </c>
      <c r="H160" s="42">
        <v>0.8</v>
      </c>
      <c r="I160" s="42">
        <v>0.8</v>
      </c>
      <c r="J160" s="42">
        <v>0.8</v>
      </c>
      <c r="K160" s="42">
        <v>0.8</v>
      </c>
      <c r="L160" s="42">
        <v>4</v>
      </c>
      <c r="M160" s="42">
        <v>0.8</v>
      </c>
      <c r="N160" s="42">
        <v>0.75</v>
      </c>
      <c r="O160" s="42">
        <v>0.75</v>
      </c>
      <c r="P160" s="42">
        <v>0.8</v>
      </c>
      <c r="Q160" s="42">
        <v>3.1</v>
      </c>
      <c r="R160" s="42">
        <v>0.8</v>
      </c>
      <c r="S160" s="42">
        <v>0.6</v>
      </c>
      <c r="T160" s="42">
        <v>0.8</v>
      </c>
      <c r="U160" s="42">
        <v>0.9</v>
      </c>
      <c r="V160" s="42">
        <v>3.0999999999999996</v>
      </c>
      <c r="W160" s="42">
        <v>1</v>
      </c>
      <c r="X160" s="42">
        <v>1</v>
      </c>
      <c r="Y160" s="42">
        <v>1</v>
      </c>
      <c r="Z160" s="42">
        <v>3</v>
      </c>
      <c r="AA160" s="42">
        <v>0.89999999999999991</v>
      </c>
      <c r="AB160" s="42">
        <v>0.99999999999999989</v>
      </c>
      <c r="AC160" s="42">
        <v>0.89999999999999991</v>
      </c>
      <c r="AD160" s="42">
        <v>2.8000000000000007</v>
      </c>
      <c r="AE160" s="42">
        <v>0.89999999999999991</v>
      </c>
      <c r="AF160" s="42">
        <v>0.89999999999999991</v>
      </c>
      <c r="AG160" s="42">
        <v>0.89999999999999991</v>
      </c>
      <c r="AH160" s="42">
        <v>0.89999999999999991</v>
      </c>
      <c r="AI160" s="42">
        <v>3.6</v>
      </c>
      <c r="AJ160" s="42">
        <v>0.89999999999999991</v>
      </c>
      <c r="AK160" s="42">
        <v>0.89999999999999991</v>
      </c>
      <c r="AL160" s="42">
        <v>0.89999999999999991</v>
      </c>
      <c r="AM160" s="42">
        <v>0.89999999999999991</v>
      </c>
      <c r="AN160" s="42">
        <v>0.89999999999999991</v>
      </c>
      <c r="AO160" s="42">
        <v>4.5</v>
      </c>
      <c r="AP160" s="42">
        <v>0.95000000000000007</v>
      </c>
      <c r="AQ160" s="42">
        <v>1.05</v>
      </c>
      <c r="AR160" s="42">
        <v>1.05</v>
      </c>
      <c r="AS160" s="42">
        <v>1</v>
      </c>
      <c r="AT160" s="42">
        <v>4.05</v>
      </c>
    </row>
    <row r="161" spans="1:46" x14ac:dyDescent="0.3">
      <c r="A161" s="49" t="s">
        <v>78</v>
      </c>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row>
    <row r="162" spans="1:46" x14ac:dyDescent="0.3">
      <c r="A162" s="35" t="s">
        <v>30</v>
      </c>
      <c r="B162" s="71"/>
      <c r="C162" s="71"/>
      <c r="D162" s="71"/>
      <c r="E162" s="71"/>
      <c r="F162" s="71"/>
      <c r="G162" s="71"/>
      <c r="H162" s="71"/>
      <c r="I162" s="71"/>
      <c r="J162" s="71"/>
      <c r="K162" s="71"/>
      <c r="L162" s="71"/>
      <c r="M162" s="71"/>
      <c r="N162" s="71"/>
      <c r="O162" s="71"/>
      <c r="P162" s="71"/>
      <c r="Q162" s="71"/>
      <c r="R162" s="71"/>
      <c r="S162" s="71"/>
      <c r="T162" s="71"/>
      <c r="U162" s="71">
        <v>0.6</v>
      </c>
      <c r="V162" s="71">
        <v>0.6</v>
      </c>
      <c r="W162" s="71"/>
      <c r="X162" s="71">
        <v>0.5</v>
      </c>
      <c r="Y162" s="71">
        <v>0.5</v>
      </c>
      <c r="Z162" s="71">
        <v>1</v>
      </c>
      <c r="AA162" s="71"/>
      <c r="AB162" s="71"/>
      <c r="AC162" s="71"/>
      <c r="AD162" s="71"/>
      <c r="AE162" s="71"/>
      <c r="AF162" s="71"/>
      <c r="AG162" s="71"/>
      <c r="AH162" s="71"/>
      <c r="AI162" s="71"/>
      <c r="AJ162" s="71"/>
      <c r="AK162" s="71"/>
      <c r="AL162" s="71"/>
      <c r="AM162" s="71"/>
      <c r="AN162" s="71"/>
      <c r="AO162" s="71"/>
      <c r="AP162" s="71"/>
      <c r="AQ162" s="71"/>
      <c r="AR162" s="71"/>
      <c r="AS162" s="71"/>
      <c r="AT162" s="71"/>
    </row>
    <row r="163" spans="1:46" x14ac:dyDescent="0.3">
      <c r="A163" s="35" t="s">
        <v>33</v>
      </c>
      <c r="B163" s="42">
        <v>0.2</v>
      </c>
      <c r="C163" s="42"/>
      <c r="D163" s="42"/>
      <c r="E163" s="42"/>
      <c r="F163" s="42">
        <v>0.2</v>
      </c>
      <c r="G163" s="42">
        <v>0.4</v>
      </c>
      <c r="H163" s="42">
        <v>0.4</v>
      </c>
      <c r="I163" s="42">
        <v>0.2</v>
      </c>
      <c r="J163" s="42">
        <v>0.2</v>
      </c>
      <c r="K163" s="42">
        <v>0</v>
      </c>
      <c r="L163" s="42">
        <v>1.2</v>
      </c>
      <c r="M163" s="42">
        <v>0</v>
      </c>
      <c r="N163" s="42">
        <v>0</v>
      </c>
      <c r="O163" s="42">
        <v>0</v>
      </c>
      <c r="P163" s="42"/>
      <c r="Q163" s="42">
        <v>0</v>
      </c>
      <c r="R163" s="42"/>
      <c r="S163" s="42"/>
      <c r="T163" s="42"/>
      <c r="U163" s="42"/>
      <c r="V163" s="42"/>
      <c r="W163" s="42"/>
      <c r="X163" s="42"/>
      <c r="Y163" s="42"/>
      <c r="Z163" s="42"/>
      <c r="AA163" s="42"/>
      <c r="AB163" s="42"/>
      <c r="AC163" s="42"/>
      <c r="AD163" s="42"/>
      <c r="AE163" s="42">
        <v>1</v>
      </c>
      <c r="AF163" s="42">
        <v>1</v>
      </c>
      <c r="AG163" s="42">
        <v>1</v>
      </c>
      <c r="AH163" s="42">
        <v>1</v>
      </c>
      <c r="AI163" s="42">
        <v>4</v>
      </c>
      <c r="AJ163" s="42">
        <v>1</v>
      </c>
      <c r="AK163" s="42">
        <v>0.6</v>
      </c>
      <c r="AL163" s="42">
        <v>0.6</v>
      </c>
      <c r="AM163" s="42">
        <v>0.6</v>
      </c>
      <c r="AN163" s="42">
        <v>0.6</v>
      </c>
      <c r="AO163" s="42">
        <v>3.4000000000000004</v>
      </c>
      <c r="AP163" s="42"/>
      <c r="AQ163" s="42"/>
      <c r="AR163" s="42"/>
      <c r="AS163" s="42"/>
      <c r="AT163" s="42"/>
    </row>
    <row r="164" spans="1:46" x14ac:dyDescent="0.3">
      <c r="A164" s="35" t="s">
        <v>47</v>
      </c>
      <c r="B164" s="42"/>
      <c r="C164" s="42"/>
      <c r="D164" s="42"/>
      <c r="E164" s="42"/>
      <c r="F164" s="42"/>
      <c r="G164" s="42"/>
      <c r="H164" s="42">
        <v>0</v>
      </c>
      <c r="I164" s="42">
        <v>0</v>
      </c>
      <c r="J164" s="42">
        <v>0</v>
      </c>
      <c r="K164" s="42"/>
      <c r="L164" s="42">
        <v>0</v>
      </c>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row>
    <row r="165" spans="1:46" x14ac:dyDescent="0.3">
      <c r="A165" s="35" t="s">
        <v>67</v>
      </c>
      <c r="B165" s="71"/>
      <c r="C165" s="71"/>
      <c r="D165" s="71"/>
      <c r="E165" s="71"/>
      <c r="F165" s="71"/>
      <c r="G165" s="71"/>
      <c r="H165" s="71"/>
      <c r="I165" s="71">
        <v>0</v>
      </c>
      <c r="J165" s="71">
        <v>0</v>
      </c>
      <c r="K165" s="71"/>
      <c r="L165" s="71">
        <v>0</v>
      </c>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v>0.25</v>
      </c>
      <c r="AL165" s="71">
        <v>0.25</v>
      </c>
      <c r="AM165" s="71">
        <v>0.25</v>
      </c>
      <c r="AN165" s="71">
        <v>0.25</v>
      </c>
      <c r="AO165" s="71">
        <v>1</v>
      </c>
      <c r="AP165" s="71">
        <v>0.1</v>
      </c>
      <c r="AQ165" s="71">
        <v>0.1</v>
      </c>
      <c r="AR165" s="71">
        <v>0.1</v>
      </c>
      <c r="AS165" s="71">
        <v>0.1</v>
      </c>
      <c r="AT165" s="71">
        <v>0.4</v>
      </c>
    </row>
    <row r="166" spans="1:46" x14ac:dyDescent="0.3">
      <c r="A166" s="35" t="s">
        <v>69</v>
      </c>
      <c r="B166" s="42">
        <v>0.3</v>
      </c>
      <c r="C166" s="42">
        <v>0.3</v>
      </c>
      <c r="D166" s="42">
        <v>0.3</v>
      </c>
      <c r="E166" s="42">
        <v>0.3</v>
      </c>
      <c r="F166" s="42">
        <v>1.2</v>
      </c>
      <c r="G166" s="42"/>
      <c r="H166" s="42">
        <v>0</v>
      </c>
      <c r="I166" s="42">
        <v>0</v>
      </c>
      <c r="J166" s="42">
        <v>0</v>
      </c>
      <c r="K166" s="42"/>
      <c r="L166" s="42">
        <v>0</v>
      </c>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row>
    <row r="167" spans="1:46" x14ac:dyDescent="0.3">
      <c r="A167" s="35" t="s">
        <v>76</v>
      </c>
      <c r="B167" s="71"/>
      <c r="C167" s="71"/>
      <c r="D167" s="71"/>
      <c r="E167" s="71"/>
      <c r="F167" s="71"/>
      <c r="G167" s="71"/>
      <c r="H167" s="71"/>
      <c r="I167" s="71"/>
      <c r="J167" s="71"/>
      <c r="K167" s="71"/>
      <c r="L167" s="71"/>
      <c r="M167" s="71"/>
      <c r="N167" s="71"/>
      <c r="O167" s="71"/>
      <c r="P167" s="71">
        <v>1</v>
      </c>
      <c r="Q167" s="71">
        <v>1</v>
      </c>
      <c r="R167" s="71">
        <v>1</v>
      </c>
      <c r="S167" s="71"/>
      <c r="T167" s="71">
        <v>1.2</v>
      </c>
      <c r="U167" s="71"/>
      <c r="V167" s="71">
        <v>2.2000000000000002</v>
      </c>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row>
    <row r="168" spans="1:46" x14ac:dyDescent="0.3">
      <c r="A168" s="35" t="s">
        <v>9</v>
      </c>
      <c r="B168" s="71"/>
      <c r="C168" s="71"/>
      <c r="D168" s="71"/>
      <c r="E168" s="71"/>
      <c r="F168" s="71"/>
      <c r="G168" s="71"/>
      <c r="H168" s="71"/>
      <c r="I168" s="71"/>
      <c r="J168" s="71"/>
      <c r="K168" s="71"/>
      <c r="L168" s="71"/>
      <c r="M168" s="71"/>
      <c r="N168" s="71"/>
      <c r="O168" s="71"/>
      <c r="P168" s="71"/>
      <c r="Q168" s="71"/>
      <c r="R168" s="71"/>
      <c r="S168" s="71"/>
      <c r="T168" s="71"/>
      <c r="U168" s="71"/>
      <c r="V168" s="71"/>
      <c r="W168" s="71">
        <v>0.3</v>
      </c>
      <c r="X168" s="71">
        <v>0.3</v>
      </c>
      <c r="Y168" s="71">
        <v>0.3</v>
      </c>
      <c r="Z168" s="71">
        <v>0.89999999999999991</v>
      </c>
      <c r="AA168" s="71"/>
      <c r="AB168" s="71"/>
      <c r="AC168" s="71"/>
      <c r="AD168" s="71"/>
      <c r="AE168" s="71"/>
      <c r="AF168" s="71"/>
      <c r="AG168" s="71"/>
      <c r="AH168" s="71"/>
      <c r="AI168" s="71"/>
      <c r="AJ168" s="71"/>
      <c r="AK168" s="71"/>
      <c r="AL168" s="71"/>
      <c r="AM168" s="71"/>
      <c r="AN168" s="71"/>
      <c r="AO168" s="71"/>
      <c r="AP168" s="71"/>
      <c r="AQ168" s="71"/>
      <c r="AR168" s="71"/>
      <c r="AS168" s="71"/>
      <c r="AT168" s="71"/>
    </row>
    <row r="169" spans="1:46" x14ac:dyDescent="0.3">
      <c r="A169" s="35" t="s">
        <v>59</v>
      </c>
      <c r="B169" s="71"/>
      <c r="C169" s="71"/>
      <c r="D169" s="71"/>
      <c r="E169" s="71"/>
      <c r="F169" s="71"/>
      <c r="G169" s="71"/>
      <c r="H169" s="71"/>
      <c r="I169" s="71">
        <v>0</v>
      </c>
      <c r="J169" s="71"/>
      <c r="K169" s="71"/>
      <c r="L169" s="71">
        <v>0</v>
      </c>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row>
    <row r="170" spans="1:46" x14ac:dyDescent="0.3">
      <c r="A170" s="35" t="s">
        <v>111</v>
      </c>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v>0.3</v>
      </c>
      <c r="AQ170" s="71">
        <v>0.3</v>
      </c>
      <c r="AR170" s="71">
        <v>0.3</v>
      </c>
      <c r="AS170" s="71">
        <v>0.3</v>
      </c>
      <c r="AT170" s="71">
        <v>1.2</v>
      </c>
    </row>
    <row r="171" spans="1:46" x14ac:dyDescent="0.3">
      <c r="A171" s="35" t="s">
        <v>46</v>
      </c>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row>
    <row r="172" spans="1:46" x14ac:dyDescent="0.3">
      <c r="A172" s="35" t="s">
        <v>28</v>
      </c>
      <c r="B172" s="71">
        <v>0.3</v>
      </c>
      <c r="C172" s="71">
        <v>0.3</v>
      </c>
      <c r="D172" s="71">
        <v>0.3</v>
      </c>
      <c r="E172" s="71"/>
      <c r="F172" s="71">
        <v>0.89999999999999991</v>
      </c>
      <c r="G172" s="71">
        <v>0</v>
      </c>
      <c r="H172" s="71"/>
      <c r="I172" s="71"/>
      <c r="J172" s="71"/>
      <c r="K172" s="71">
        <v>0.6</v>
      </c>
      <c r="L172" s="71">
        <v>0.6</v>
      </c>
      <c r="M172" s="71">
        <v>0.2</v>
      </c>
      <c r="N172" s="71">
        <v>0.05</v>
      </c>
      <c r="O172" s="71">
        <v>0.05</v>
      </c>
      <c r="P172" s="71"/>
      <c r="Q172" s="71">
        <v>0.3</v>
      </c>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v>0.4</v>
      </c>
      <c r="AQ172" s="71">
        <v>0.4</v>
      </c>
      <c r="AR172" s="71">
        <v>0.4</v>
      </c>
      <c r="AS172" s="71">
        <v>0.4</v>
      </c>
      <c r="AT172" s="71">
        <v>1.6</v>
      </c>
    </row>
    <row r="173" spans="1:46" x14ac:dyDescent="0.3">
      <c r="A173" s="35" t="s">
        <v>116</v>
      </c>
      <c r="B173" s="71"/>
      <c r="C173" s="71"/>
      <c r="D173" s="71"/>
      <c r="E173" s="71"/>
      <c r="F173" s="71"/>
      <c r="G173" s="71"/>
      <c r="H173" s="71"/>
      <c r="I173" s="71"/>
      <c r="J173" s="71"/>
      <c r="K173" s="71"/>
      <c r="L173" s="71"/>
      <c r="M173" s="71"/>
      <c r="N173" s="71"/>
      <c r="O173" s="71"/>
      <c r="P173" s="71"/>
      <c r="Q173" s="71"/>
      <c r="R173" s="71"/>
      <c r="S173" s="71"/>
      <c r="T173" s="71"/>
      <c r="U173" s="71"/>
      <c r="V173" s="71"/>
      <c r="W173" s="71">
        <v>0.5</v>
      </c>
      <c r="X173" s="71"/>
      <c r="Y173" s="71"/>
      <c r="Z173" s="71">
        <v>0.5</v>
      </c>
      <c r="AA173" s="71"/>
      <c r="AB173" s="71"/>
      <c r="AC173" s="71"/>
      <c r="AD173" s="71"/>
      <c r="AE173" s="71"/>
      <c r="AF173" s="71"/>
      <c r="AG173" s="71"/>
      <c r="AH173" s="71"/>
      <c r="AI173" s="71"/>
      <c r="AJ173" s="71"/>
      <c r="AK173" s="71"/>
      <c r="AL173" s="71"/>
      <c r="AM173" s="71"/>
      <c r="AN173" s="71"/>
      <c r="AO173" s="71"/>
      <c r="AP173" s="71"/>
      <c r="AQ173" s="71"/>
      <c r="AR173" s="71"/>
      <c r="AS173" s="71"/>
      <c r="AT173" s="71"/>
    </row>
    <row r="174" spans="1:46" x14ac:dyDescent="0.3">
      <c r="A174" s="35" t="s">
        <v>115</v>
      </c>
      <c r="B174" s="71">
        <v>0.3</v>
      </c>
      <c r="C174" s="71">
        <v>0.3</v>
      </c>
      <c r="D174" s="71">
        <v>0.3</v>
      </c>
      <c r="E174" s="71">
        <v>0.3</v>
      </c>
      <c r="F174" s="71">
        <v>1.2</v>
      </c>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row>
    <row r="175" spans="1:46" x14ac:dyDescent="0.3">
      <c r="A175" s="35" t="s">
        <v>166</v>
      </c>
      <c r="B175" s="71"/>
      <c r="C175" s="71"/>
      <c r="D175" s="71"/>
      <c r="E175" s="71"/>
      <c r="F175" s="71"/>
      <c r="G175" s="71">
        <v>0.5</v>
      </c>
      <c r="H175" s="71">
        <v>0.5</v>
      </c>
      <c r="I175" s="71">
        <v>0.7</v>
      </c>
      <c r="J175" s="71">
        <v>0.7</v>
      </c>
      <c r="K175" s="71">
        <v>0.3</v>
      </c>
      <c r="L175" s="71">
        <v>2.6999999999999997</v>
      </c>
      <c r="M175" s="71">
        <v>0.7</v>
      </c>
      <c r="N175" s="71">
        <v>0.8</v>
      </c>
      <c r="O175" s="71">
        <v>0.8</v>
      </c>
      <c r="P175" s="71"/>
      <c r="Q175" s="71">
        <v>2.2999999999999998</v>
      </c>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row>
    <row r="176" spans="1:46" x14ac:dyDescent="0.3">
      <c r="A176" s="49" t="s">
        <v>206</v>
      </c>
      <c r="B176" s="42">
        <v>1.1000000000000001</v>
      </c>
      <c r="C176" s="42">
        <v>0.89999999999999991</v>
      </c>
      <c r="D176" s="42">
        <v>0.89999999999999991</v>
      </c>
      <c r="E176" s="42">
        <v>0.6</v>
      </c>
      <c r="F176" s="42">
        <v>3.5</v>
      </c>
      <c r="G176" s="42">
        <v>0.9</v>
      </c>
      <c r="H176" s="42">
        <v>0.9</v>
      </c>
      <c r="I176" s="42">
        <v>0.89999999999999991</v>
      </c>
      <c r="J176" s="42">
        <v>0.89999999999999991</v>
      </c>
      <c r="K176" s="42">
        <v>0.89999999999999991</v>
      </c>
      <c r="L176" s="42">
        <v>4.5</v>
      </c>
      <c r="M176" s="42">
        <v>0.89999999999999991</v>
      </c>
      <c r="N176" s="42">
        <v>0.85000000000000009</v>
      </c>
      <c r="O176" s="42">
        <v>0.85000000000000009</v>
      </c>
      <c r="P176" s="42">
        <v>1</v>
      </c>
      <c r="Q176" s="42">
        <v>3.5999999999999996</v>
      </c>
      <c r="R176" s="42">
        <v>1</v>
      </c>
      <c r="S176" s="42"/>
      <c r="T176" s="42">
        <v>1.2</v>
      </c>
      <c r="U176" s="42">
        <v>0.6</v>
      </c>
      <c r="V176" s="42">
        <v>2.8000000000000003</v>
      </c>
      <c r="W176" s="42">
        <v>0.8</v>
      </c>
      <c r="X176" s="42">
        <v>0.8</v>
      </c>
      <c r="Y176" s="42">
        <v>0.8</v>
      </c>
      <c r="Z176" s="42">
        <v>2.4</v>
      </c>
      <c r="AA176" s="42"/>
      <c r="AB176" s="42"/>
      <c r="AC176" s="42"/>
      <c r="AD176" s="42"/>
      <c r="AE176" s="42">
        <v>1</v>
      </c>
      <c r="AF176" s="42">
        <v>1</v>
      </c>
      <c r="AG176" s="42">
        <v>1</v>
      </c>
      <c r="AH176" s="42">
        <v>1</v>
      </c>
      <c r="AI176" s="42">
        <v>4</v>
      </c>
      <c r="AJ176" s="42">
        <v>1</v>
      </c>
      <c r="AK176" s="42">
        <v>0.85</v>
      </c>
      <c r="AL176" s="42">
        <v>0.85</v>
      </c>
      <c r="AM176" s="42">
        <v>0.85</v>
      </c>
      <c r="AN176" s="42">
        <v>0.85</v>
      </c>
      <c r="AO176" s="42">
        <v>4.4000000000000004</v>
      </c>
      <c r="AP176" s="42">
        <v>0.8</v>
      </c>
      <c r="AQ176" s="42">
        <v>0.8</v>
      </c>
      <c r="AR176" s="42">
        <v>0.8</v>
      </c>
      <c r="AS176" s="42">
        <v>0.8</v>
      </c>
      <c r="AT176" s="42">
        <v>3.2</v>
      </c>
    </row>
    <row r="177" spans="1:46" x14ac:dyDescent="0.3">
      <c r="A177" s="49" t="s">
        <v>171</v>
      </c>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row>
    <row r="178" spans="1:46" x14ac:dyDescent="0.3">
      <c r="A178" s="35" t="s">
        <v>47</v>
      </c>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v>0.2</v>
      </c>
      <c r="AF178" s="71"/>
      <c r="AG178" s="71"/>
      <c r="AH178" s="71"/>
      <c r="AI178" s="71">
        <v>0.2</v>
      </c>
      <c r="AJ178" s="71"/>
      <c r="AK178" s="71"/>
      <c r="AL178" s="71"/>
      <c r="AM178" s="71"/>
      <c r="AN178" s="71"/>
      <c r="AO178" s="71"/>
      <c r="AP178" s="71"/>
      <c r="AQ178" s="71"/>
      <c r="AR178" s="71"/>
      <c r="AS178" s="71"/>
      <c r="AT178" s="71"/>
    </row>
    <row r="179" spans="1:46" x14ac:dyDescent="0.3">
      <c r="A179" s="35" t="s">
        <v>67</v>
      </c>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v>0.15</v>
      </c>
      <c r="AD179" s="71">
        <v>0.15</v>
      </c>
      <c r="AE179" s="71"/>
      <c r="AF179" s="71"/>
      <c r="AG179" s="71"/>
      <c r="AH179" s="71"/>
      <c r="AI179" s="71"/>
      <c r="AJ179" s="71"/>
      <c r="AK179" s="71"/>
      <c r="AL179" s="71"/>
      <c r="AM179" s="71"/>
      <c r="AN179" s="71"/>
      <c r="AO179" s="71"/>
      <c r="AP179" s="71"/>
      <c r="AQ179" s="71"/>
      <c r="AR179" s="71"/>
      <c r="AS179" s="71"/>
      <c r="AT179" s="71"/>
    </row>
    <row r="180" spans="1:46" x14ac:dyDescent="0.3">
      <c r="A180" s="35" t="s">
        <v>69</v>
      </c>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v>0.2</v>
      </c>
      <c r="AC180" s="71"/>
      <c r="AD180" s="71">
        <v>0.2</v>
      </c>
      <c r="AE180" s="71"/>
      <c r="AF180" s="71"/>
      <c r="AG180" s="71"/>
      <c r="AH180" s="71"/>
      <c r="AI180" s="71"/>
      <c r="AJ180" s="71"/>
      <c r="AK180" s="71"/>
      <c r="AL180" s="71"/>
      <c r="AM180" s="71"/>
      <c r="AN180" s="71"/>
      <c r="AO180" s="71"/>
      <c r="AP180" s="71"/>
      <c r="AQ180" s="71"/>
      <c r="AR180" s="71"/>
      <c r="AS180" s="71"/>
      <c r="AT180" s="71"/>
    </row>
    <row r="181" spans="1:46" x14ac:dyDescent="0.3">
      <c r="A181" s="35" t="s">
        <v>10</v>
      </c>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row>
    <row r="182" spans="1:46" x14ac:dyDescent="0.3">
      <c r="A182" s="35" t="s">
        <v>59</v>
      </c>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v>0.2</v>
      </c>
      <c r="AC182" s="71">
        <v>0.2</v>
      </c>
      <c r="AD182" s="71">
        <v>0.4</v>
      </c>
      <c r="AE182" s="71"/>
      <c r="AF182" s="71"/>
      <c r="AG182" s="71"/>
      <c r="AH182" s="71"/>
      <c r="AI182" s="71"/>
      <c r="AJ182" s="71"/>
      <c r="AK182" s="71"/>
      <c r="AL182" s="71"/>
      <c r="AM182" s="71"/>
      <c r="AN182" s="71"/>
      <c r="AO182" s="71"/>
      <c r="AP182" s="71"/>
      <c r="AQ182" s="71"/>
      <c r="AR182" s="71"/>
      <c r="AS182" s="71"/>
      <c r="AT182" s="71"/>
    </row>
    <row r="183" spans="1:46" x14ac:dyDescent="0.3">
      <c r="A183" s="35" t="s">
        <v>168</v>
      </c>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row>
    <row r="184" spans="1:46" x14ac:dyDescent="0.3">
      <c r="A184" s="35" t="s">
        <v>90</v>
      </c>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v>0.1</v>
      </c>
      <c r="AC184" s="71"/>
      <c r="AD184" s="71">
        <v>0.1</v>
      </c>
      <c r="AE184" s="71"/>
      <c r="AF184" s="71"/>
      <c r="AG184" s="71"/>
      <c r="AH184" s="71"/>
      <c r="AI184" s="71"/>
      <c r="AJ184" s="71"/>
      <c r="AK184" s="71"/>
      <c r="AL184" s="71"/>
      <c r="AM184" s="71"/>
      <c r="AN184" s="71"/>
      <c r="AO184" s="71"/>
      <c r="AP184" s="71"/>
      <c r="AQ184" s="71"/>
      <c r="AR184" s="71"/>
      <c r="AS184" s="71"/>
      <c r="AT184" s="71"/>
    </row>
    <row r="185" spans="1:46" x14ac:dyDescent="0.3">
      <c r="A185" s="35" t="s">
        <v>98</v>
      </c>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v>0.1</v>
      </c>
      <c r="AC185" s="71">
        <v>0.15</v>
      </c>
      <c r="AD185" s="71">
        <v>0.25</v>
      </c>
      <c r="AE185" s="71"/>
      <c r="AF185" s="71"/>
      <c r="AG185" s="71"/>
      <c r="AH185" s="71"/>
      <c r="AI185" s="71"/>
      <c r="AJ185" s="71"/>
      <c r="AK185" s="71"/>
      <c r="AL185" s="71"/>
      <c r="AM185" s="71"/>
      <c r="AN185" s="71"/>
      <c r="AO185" s="71"/>
      <c r="AP185" s="71"/>
      <c r="AQ185" s="71"/>
      <c r="AR185" s="71"/>
      <c r="AS185" s="71"/>
      <c r="AT185" s="71"/>
    </row>
    <row r="186" spans="1:46" x14ac:dyDescent="0.3">
      <c r="A186" s="49" t="s">
        <v>207</v>
      </c>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v>0.6</v>
      </c>
      <c r="AC186" s="42">
        <v>0.5</v>
      </c>
      <c r="AD186" s="42">
        <v>1.1000000000000001</v>
      </c>
      <c r="AE186" s="42">
        <v>0.2</v>
      </c>
      <c r="AF186" s="42"/>
      <c r="AG186" s="42"/>
      <c r="AH186" s="42"/>
      <c r="AI186" s="42">
        <v>0.2</v>
      </c>
      <c r="AJ186" s="42"/>
      <c r="AK186" s="42"/>
      <c r="AL186" s="42"/>
      <c r="AM186" s="42"/>
      <c r="AN186" s="42"/>
      <c r="AO186" s="42"/>
      <c r="AP186" s="42"/>
      <c r="AQ186" s="42"/>
      <c r="AR186" s="42"/>
      <c r="AS186" s="42"/>
      <c r="AT186" s="42"/>
    </row>
    <row r="187" spans="1:46" x14ac:dyDescent="0.3">
      <c r="A187" s="49" t="s">
        <v>124</v>
      </c>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row>
    <row r="188" spans="1:46" x14ac:dyDescent="0.3">
      <c r="A188" s="35" t="s">
        <v>30</v>
      </c>
      <c r="B188" s="71">
        <v>1</v>
      </c>
      <c r="C188" s="71">
        <v>1</v>
      </c>
      <c r="D188" s="71">
        <v>1</v>
      </c>
      <c r="E188" s="71">
        <v>1</v>
      </c>
      <c r="F188" s="71">
        <v>4</v>
      </c>
      <c r="G188" s="71"/>
      <c r="H188" s="71">
        <v>1</v>
      </c>
      <c r="I188" s="71">
        <v>1</v>
      </c>
      <c r="J188" s="71">
        <v>1</v>
      </c>
      <c r="K188" s="71">
        <v>1</v>
      </c>
      <c r="L188" s="71">
        <v>4</v>
      </c>
      <c r="M188" s="71">
        <v>1</v>
      </c>
      <c r="N188" s="71">
        <v>1</v>
      </c>
      <c r="O188" s="71">
        <v>0</v>
      </c>
      <c r="P188" s="71">
        <v>1</v>
      </c>
      <c r="Q188" s="71">
        <v>3</v>
      </c>
      <c r="R188" s="71">
        <v>1</v>
      </c>
      <c r="S188" s="71">
        <v>0.6</v>
      </c>
      <c r="T188" s="71">
        <v>0.6</v>
      </c>
      <c r="U188" s="71">
        <v>0.4</v>
      </c>
      <c r="V188" s="71">
        <v>2.6</v>
      </c>
      <c r="W188" s="71">
        <v>0.4</v>
      </c>
      <c r="X188" s="71">
        <v>0.4</v>
      </c>
      <c r="Y188" s="71">
        <v>0.4</v>
      </c>
      <c r="Z188" s="71">
        <v>1.2000000000000002</v>
      </c>
      <c r="AA188" s="71"/>
      <c r="AB188" s="71"/>
      <c r="AC188" s="71"/>
      <c r="AD188" s="71"/>
      <c r="AE188" s="71"/>
      <c r="AF188" s="71">
        <v>0.5</v>
      </c>
      <c r="AG188" s="71">
        <v>0.5</v>
      </c>
      <c r="AH188" s="71">
        <v>1</v>
      </c>
      <c r="AI188" s="71">
        <v>2</v>
      </c>
      <c r="AJ188" s="71">
        <v>1</v>
      </c>
      <c r="AK188" s="71">
        <v>0.3</v>
      </c>
      <c r="AL188" s="71"/>
      <c r="AM188" s="71"/>
      <c r="AN188" s="71">
        <v>1</v>
      </c>
      <c r="AO188" s="71">
        <v>2.2999999999999998</v>
      </c>
      <c r="AP188" s="71">
        <v>1</v>
      </c>
      <c r="AQ188" s="71">
        <v>1</v>
      </c>
      <c r="AR188" s="71">
        <v>1</v>
      </c>
      <c r="AS188" s="71">
        <v>1</v>
      </c>
      <c r="AT188" s="71">
        <v>4</v>
      </c>
    </row>
    <row r="189" spans="1:46" x14ac:dyDescent="0.3">
      <c r="A189" s="35" t="s">
        <v>70</v>
      </c>
      <c r="B189" s="71"/>
      <c r="C189" s="71"/>
      <c r="D189" s="71"/>
      <c r="E189" s="71"/>
      <c r="F189" s="71"/>
      <c r="G189" s="71"/>
      <c r="H189" s="71"/>
      <c r="I189" s="71"/>
      <c r="J189" s="71"/>
      <c r="K189" s="71">
        <v>0</v>
      </c>
      <c r="L189" s="71">
        <v>0</v>
      </c>
      <c r="M189" s="71">
        <v>0</v>
      </c>
      <c r="N189" s="71">
        <v>0</v>
      </c>
      <c r="O189" s="71">
        <v>0</v>
      </c>
      <c r="P189" s="71"/>
      <c r="Q189" s="71">
        <v>0</v>
      </c>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row>
    <row r="190" spans="1:46" x14ac:dyDescent="0.3">
      <c r="A190" s="35" t="s">
        <v>77</v>
      </c>
      <c r="B190" s="71">
        <v>0.1</v>
      </c>
      <c r="C190" s="71">
        <v>0.1</v>
      </c>
      <c r="D190" s="71">
        <v>0.1</v>
      </c>
      <c r="E190" s="71"/>
      <c r="F190" s="71">
        <v>0.30000000000000004</v>
      </c>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v>0.1</v>
      </c>
      <c r="AD190" s="71">
        <v>0.1</v>
      </c>
      <c r="AE190" s="71">
        <v>0.1</v>
      </c>
      <c r="AF190" s="71"/>
      <c r="AG190" s="71"/>
      <c r="AH190" s="71"/>
      <c r="AI190" s="71">
        <v>0.1</v>
      </c>
      <c r="AJ190" s="71"/>
      <c r="AK190" s="71"/>
      <c r="AL190" s="71"/>
      <c r="AM190" s="71"/>
      <c r="AN190" s="71">
        <v>0.1</v>
      </c>
      <c r="AO190" s="71">
        <v>0.1</v>
      </c>
      <c r="AP190" s="71"/>
      <c r="AQ190" s="71"/>
      <c r="AR190" s="71"/>
      <c r="AS190" s="71"/>
      <c r="AT190" s="71"/>
    </row>
    <row r="191" spans="1:46" x14ac:dyDescent="0.3">
      <c r="A191" s="35" t="s">
        <v>46</v>
      </c>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v>0.2</v>
      </c>
      <c r="AB191" s="71">
        <v>0.2</v>
      </c>
      <c r="AC191" s="71">
        <v>0.1</v>
      </c>
      <c r="AD191" s="71">
        <v>0.5</v>
      </c>
      <c r="AE191" s="71">
        <v>0.1</v>
      </c>
      <c r="AF191" s="71"/>
      <c r="AG191" s="71"/>
      <c r="AH191" s="71"/>
      <c r="AI191" s="71">
        <v>0.1</v>
      </c>
      <c r="AJ191" s="71"/>
      <c r="AK191" s="71"/>
      <c r="AL191" s="71"/>
      <c r="AM191" s="71"/>
      <c r="AN191" s="71"/>
      <c r="AO191" s="71"/>
      <c r="AP191" s="71"/>
      <c r="AQ191" s="71"/>
      <c r="AR191" s="71"/>
      <c r="AS191" s="71"/>
      <c r="AT191" s="71"/>
    </row>
    <row r="192" spans="1:46" x14ac:dyDescent="0.3">
      <c r="A192" s="35" t="s">
        <v>168</v>
      </c>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row>
    <row r="193" spans="1:46" x14ac:dyDescent="0.3">
      <c r="A193" s="35" t="s">
        <v>91</v>
      </c>
      <c r="B193" s="71"/>
      <c r="C193" s="71">
        <v>0.2</v>
      </c>
      <c r="D193" s="71">
        <v>0.2</v>
      </c>
      <c r="E193" s="71"/>
      <c r="F193" s="71">
        <v>0.4</v>
      </c>
      <c r="G193" s="71">
        <v>0.1</v>
      </c>
      <c r="H193" s="71">
        <v>0.1</v>
      </c>
      <c r="I193" s="71">
        <v>0.1</v>
      </c>
      <c r="J193" s="71">
        <v>0.1</v>
      </c>
      <c r="K193" s="71">
        <v>0</v>
      </c>
      <c r="L193" s="71">
        <v>0.4</v>
      </c>
      <c r="M193" s="71">
        <v>0</v>
      </c>
      <c r="N193" s="71">
        <v>0</v>
      </c>
      <c r="O193" s="71">
        <v>0</v>
      </c>
      <c r="P193" s="71"/>
      <c r="Q193" s="71">
        <v>0</v>
      </c>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v>0.35</v>
      </c>
      <c r="AQ193" s="71">
        <v>0.35</v>
      </c>
      <c r="AR193" s="71">
        <v>0.35</v>
      </c>
      <c r="AS193" s="71">
        <v>0.35</v>
      </c>
      <c r="AT193" s="71">
        <v>1.4</v>
      </c>
    </row>
    <row r="194" spans="1:46" x14ac:dyDescent="0.3">
      <c r="A194" s="35" t="s">
        <v>97</v>
      </c>
      <c r="B194" s="71">
        <v>0.1</v>
      </c>
      <c r="C194" s="71">
        <v>0.1</v>
      </c>
      <c r="D194" s="71">
        <v>0.1</v>
      </c>
      <c r="E194" s="71">
        <v>0.1</v>
      </c>
      <c r="F194" s="71">
        <v>0.4</v>
      </c>
      <c r="G194" s="71">
        <v>0.1</v>
      </c>
      <c r="H194" s="71">
        <v>0.1</v>
      </c>
      <c r="I194" s="71">
        <v>0.1</v>
      </c>
      <c r="J194" s="71">
        <v>0.1</v>
      </c>
      <c r="K194" s="71">
        <v>0.1</v>
      </c>
      <c r="L194" s="71">
        <v>0.5</v>
      </c>
      <c r="M194" s="71">
        <v>0.1</v>
      </c>
      <c r="N194" s="71">
        <v>0.1</v>
      </c>
      <c r="O194" s="71">
        <v>0</v>
      </c>
      <c r="P194" s="71"/>
      <c r="Q194" s="71">
        <v>0.2</v>
      </c>
      <c r="R194" s="71"/>
      <c r="S194" s="71"/>
      <c r="T194" s="71"/>
      <c r="U194" s="71"/>
      <c r="V194" s="71"/>
      <c r="W194" s="71"/>
      <c r="X194" s="71"/>
      <c r="Y194" s="71"/>
      <c r="Z194" s="71"/>
      <c r="AA194" s="71">
        <v>0.1</v>
      </c>
      <c r="AB194" s="71">
        <v>0.1</v>
      </c>
      <c r="AC194" s="71">
        <v>0.1</v>
      </c>
      <c r="AD194" s="71">
        <v>0.30000000000000004</v>
      </c>
      <c r="AE194" s="71">
        <v>0.1</v>
      </c>
      <c r="AF194" s="71"/>
      <c r="AG194" s="71"/>
      <c r="AH194" s="71"/>
      <c r="AI194" s="71">
        <v>0.1</v>
      </c>
      <c r="AJ194" s="71"/>
      <c r="AK194" s="71">
        <v>0.2</v>
      </c>
      <c r="AL194" s="71"/>
      <c r="AM194" s="71"/>
      <c r="AN194" s="71">
        <v>0.1</v>
      </c>
      <c r="AO194" s="71">
        <v>0.30000000000000004</v>
      </c>
      <c r="AP194" s="71">
        <v>0.2</v>
      </c>
      <c r="AQ194" s="71">
        <v>0.2</v>
      </c>
      <c r="AR194" s="71">
        <v>0.2</v>
      </c>
      <c r="AS194" s="71">
        <v>0.2</v>
      </c>
      <c r="AT194" s="71">
        <v>0.8</v>
      </c>
    </row>
    <row r="195" spans="1:46" x14ac:dyDescent="0.3">
      <c r="A195" s="35" t="s">
        <v>99</v>
      </c>
      <c r="B195" s="71">
        <v>0.15</v>
      </c>
      <c r="C195" s="71">
        <v>0.15</v>
      </c>
      <c r="D195" s="71">
        <v>0.15</v>
      </c>
      <c r="E195" s="71">
        <v>0.15</v>
      </c>
      <c r="F195" s="71">
        <v>0.6</v>
      </c>
      <c r="G195" s="71">
        <v>0</v>
      </c>
      <c r="H195" s="71">
        <v>0.15</v>
      </c>
      <c r="I195" s="71">
        <v>0.15</v>
      </c>
      <c r="J195" s="71">
        <v>0.1</v>
      </c>
      <c r="K195" s="71">
        <v>0</v>
      </c>
      <c r="L195" s="71">
        <v>0.4</v>
      </c>
      <c r="M195" s="71">
        <v>0</v>
      </c>
      <c r="N195" s="71">
        <v>0</v>
      </c>
      <c r="O195" s="71">
        <v>0</v>
      </c>
      <c r="P195" s="71"/>
      <c r="Q195" s="71">
        <v>0</v>
      </c>
      <c r="R195" s="71"/>
      <c r="S195" s="71"/>
      <c r="T195" s="71"/>
      <c r="U195" s="71"/>
      <c r="V195" s="71"/>
      <c r="W195" s="71"/>
      <c r="X195" s="71"/>
      <c r="Y195" s="71"/>
      <c r="Z195" s="71"/>
      <c r="AA195" s="71">
        <v>0.6</v>
      </c>
      <c r="AB195" s="71">
        <v>1</v>
      </c>
      <c r="AC195" s="71">
        <v>1</v>
      </c>
      <c r="AD195" s="71">
        <v>2.6</v>
      </c>
      <c r="AE195" s="71">
        <v>0.8</v>
      </c>
      <c r="AF195" s="71">
        <v>0.45</v>
      </c>
      <c r="AG195" s="71">
        <v>0.4</v>
      </c>
      <c r="AH195" s="71">
        <v>0.4</v>
      </c>
      <c r="AI195" s="71">
        <v>2.0499999999999998</v>
      </c>
      <c r="AJ195" s="71">
        <v>0.4</v>
      </c>
      <c r="AK195" s="71">
        <v>0.45</v>
      </c>
      <c r="AL195" s="71"/>
      <c r="AM195" s="71"/>
      <c r="AN195" s="71"/>
      <c r="AO195" s="71">
        <v>0.85000000000000009</v>
      </c>
      <c r="AP195" s="71"/>
      <c r="AQ195" s="71">
        <v>0.2</v>
      </c>
      <c r="AR195" s="71">
        <v>0.2</v>
      </c>
      <c r="AS195" s="71">
        <v>0.2</v>
      </c>
      <c r="AT195" s="71">
        <v>0.60000000000000009</v>
      </c>
    </row>
    <row r="196" spans="1:46" x14ac:dyDescent="0.3">
      <c r="A196" s="35" t="s">
        <v>31</v>
      </c>
      <c r="B196" s="71">
        <v>0.1</v>
      </c>
      <c r="C196" s="71">
        <v>0.1</v>
      </c>
      <c r="D196" s="71">
        <v>0.1</v>
      </c>
      <c r="E196" s="71">
        <v>0.1</v>
      </c>
      <c r="F196" s="71">
        <v>0.4</v>
      </c>
      <c r="G196" s="71">
        <v>0</v>
      </c>
      <c r="H196" s="71">
        <v>0</v>
      </c>
      <c r="I196" s="71">
        <v>0</v>
      </c>
      <c r="J196" s="71">
        <v>0</v>
      </c>
      <c r="K196" s="71">
        <v>0</v>
      </c>
      <c r="L196" s="71">
        <v>0</v>
      </c>
      <c r="M196" s="71">
        <v>0</v>
      </c>
      <c r="N196" s="71">
        <v>0</v>
      </c>
      <c r="O196" s="71">
        <v>0</v>
      </c>
      <c r="P196" s="71"/>
      <c r="Q196" s="71">
        <v>0</v>
      </c>
      <c r="R196" s="71"/>
      <c r="S196" s="71"/>
      <c r="T196" s="71"/>
      <c r="U196" s="71">
        <v>0.3</v>
      </c>
      <c r="V196" s="71">
        <v>0.3</v>
      </c>
      <c r="W196" s="71">
        <v>0.3</v>
      </c>
      <c r="X196" s="71">
        <v>0.3</v>
      </c>
      <c r="Y196" s="71">
        <v>0.3</v>
      </c>
      <c r="Z196" s="71">
        <v>0.89999999999999991</v>
      </c>
      <c r="AA196" s="71"/>
      <c r="AB196" s="71"/>
      <c r="AC196" s="71"/>
      <c r="AD196" s="71"/>
      <c r="AE196" s="71"/>
      <c r="AF196" s="71"/>
      <c r="AG196" s="71"/>
      <c r="AH196" s="71"/>
      <c r="AI196" s="71"/>
      <c r="AJ196" s="71"/>
      <c r="AK196" s="71">
        <v>0.4</v>
      </c>
      <c r="AL196" s="71"/>
      <c r="AM196" s="71"/>
      <c r="AN196" s="71"/>
      <c r="AO196" s="71">
        <v>0.4</v>
      </c>
      <c r="AP196" s="71"/>
      <c r="AQ196" s="71"/>
      <c r="AR196" s="71"/>
      <c r="AS196" s="71"/>
      <c r="AT196" s="71"/>
    </row>
    <row r="197" spans="1:46" x14ac:dyDescent="0.3">
      <c r="A197" s="35" t="s">
        <v>105</v>
      </c>
      <c r="B197" s="71"/>
      <c r="C197" s="71"/>
      <c r="D197" s="71"/>
      <c r="E197" s="71"/>
      <c r="F197" s="71"/>
      <c r="G197" s="71"/>
      <c r="H197" s="71"/>
      <c r="I197" s="71"/>
      <c r="J197" s="71"/>
      <c r="K197" s="71">
        <v>1</v>
      </c>
      <c r="L197" s="71">
        <v>1</v>
      </c>
      <c r="M197" s="71">
        <v>1</v>
      </c>
      <c r="N197" s="71">
        <v>1</v>
      </c>
      <c r="O197" s="71">
        <v>0</v>
      </c>
      <c r="P197" s="71">
        <v>0.5</v>
      </c>
      <c r="Q197" s="71">
        <v>2.5</v>
      </c>
      <c r="R197" s="71">
        <v>0.5</v>
      </c>
      <c r="S197" s="71">
        <v>0.5</v>
      </c>
      <c r="T197" s="71">
        <v>0.5</v>
      </c>
      <c r="U197" s="71">
        <v>0.5</v>
      </c>
      <c r="V197" s="71">
        <v>2</v>
      </c>
      <c r="W197" s="71">
        <v>0.5</v>
      </c>
      <c r="X197" s="71">
        <v>0.5</v>
      </c>
      <c r="Y197" s="71">
        <v>0.5</v>
      </c>
      <c r="Z197" s="71">
        <v>1.5</v>
      </c>
      <c r="AA197" s="71"/>
      <c r="AB197" s="71"/>
      <c r="AC197" s="71"/>
      <c r="AD197" s="71"/>
      <c r="AE197" s="71"/>
      <c r="AF197" s="71"/>
      <c r="AG197" s="71"/>
      <c r="AH197" s="71"/>
      <c r="AI197" s="71"/>
      <c r="AJ197" s="71"/>
      <c r="AK197" s="71"/>
      <c r="AL197" s="71"/>
      <c r="AM197" s="71"/>
      <c r="AN197" s="71"/>
      <c r="AO197" s="71"/>
      <c r="AP197" s="71"/>
      <c r="AQ197" s="71"/>
      <c r="AR197" s="71"/>
      <c r="AS197" s="71"/>
      <c r="AT197" s="71"/>
    </row>
    <row r="198" spans="1:46" x14ac:dyDescent="0.3">
      <c r="A198" s="35" t="s">
        <v>284</v>
      </c>
      <c r="B198" s="71"/>
      <c r="C198" s="71"/>
      <c r="D198" s="71"/>
      <c r="E198" s="71"/>
      <c r="F198" s="71"/>
      <c r="G198" s="71"/>
      <c r="H198" s="71"/>
      <c r="I198" s="71"/>
      <c r="J198" s="71"/>
      <c r="K198" s="71"/>
      <c r="L198" s="71"/>
      <c r="M198" s="71"/>
      <c r="N198" s="71"/>
      <c r="O198" s="71"/>
      <c r="P198" s="71"/>
      <c r="Q198" s="71"/>
      <c r="R198" s="71"/>
      <c r="S198" s="71"/>
      <c r="T198" s="71"/>
      <c r="U198" s="71">
        <v>0.2</v>
      </c>
      <c r="V198" s="71">
        <v>0.2</v>
      </c>
      <c r="W198" s="71">
        <v>0.2</v>
      </c>
      <c r="X198" s="71">
        <v>0.2</v>
      </c>
      <c r="Y198" s="71">
        <v>0.2</v>
      </c>
      <c r="Z198" s="71">
        <v>0.60000000000000009</v>
      </c>
      <c r="AA198" s="71"/>
      <c r="AB198" s="71"/>
      <c r="AC198" s="71"/>
      <c r="AD198" s="71"/>
      <c r="AE198" s="71"/>
      <c r="AF198" s="71"/>
      <c r="AG198" s="71"/>
      <c r="AH198" s="71"/>
      <c r="AI198" s="71"/>
      <c r="AJ198" s="71"/>
      <c r="AK198" s="71"/>
      <c r="AL198" s="71"/>
      <c r="AM198" s="71"/>
      <c r="AN198" s="71"/>
      <c r="AO198" s="71"/>
      <c r="AP198" s="71"/>
      <c r="AQ198" s="71"/>
      <c r="AR198" s="71"/>
      <c r="AS198" s="71"/>
      <c r="AT198" s="71"/>
    </row>
    <row r="199" spans="1:46" x14ac:dyDescent="0.3">
      <c r="A199" s="49" t="s">
        <v>208</v>
      </c>
      <c r="B199" s="71">
        <v>1.4500000000000002</v>
      </c>
      <c r="C199" s="71">
        <v>1.6500000000000001</v>
      </c>
      <c r="D199" s="71">
        <v>1.6500000000000001</v>
      </c>
      <c r="E199" s="71">
        <v>1.35</v>
      </c>
      <c r="F199" s="71">
        <v>6.1000000000000005</v>
      </c>
      <c r="G199" s="71">
        <v>0.2</v>
      </c>
      <c r="H199" s="71">
        <v>1.35</v>
      </c>
      <c r="I199" s="71">
        <v>1.35</v>
      </c>
      <c r="J199" s="71">
        <v>1.3000000000000003</v>
      </c>
      <c r="K199" s="71">
        <v>2.1</v>
      </c>
      <c r="L199" s="71">
        <v>6.3000000000000007</v>
      </c>
      <c r="M199" s="71">
        <v>2.1</v>
      </c>
      <c r="N199" s="71">
        <v>2.1</v>
      </c>
      <c r="O199" s="71">
        <v>0</v>
      </c>
      <c r="P199" s="71">
        <v>1.5</v>
      </c>
      <c r="Q199" s="71">
        <v>5.7</v>
      </c>
      <c r="R199" s="71">
        <v>1.5</v>
      </c>
      <c r="S199" s="71">
        <v>1.1000000000000001</v>
      </c>
      <c r="T199" s="71">
        <v>1.1000000000000001</v>
      </c>
      <c r="U199" s="71">
        <v>1.4</v>
      </c>
      <c r="V199" s="71">
        <v>5.1000000000000005</v>
      </c>
      <c r="W199" s="71">
        <v>1.4</v>
      </c>
      <c r="X199" s="71">
        <v>1.4</v>
      </c>
      <c r="Y199" s="71">
        <v>1.4</v>
      </c>
      <c r="Z199" s="71">
        <v>4.2</v>
      </c>
      <c r="AA199" s="71">
        <v>0.9</v>
      </c>
      <c r="AB199" s="71">
        <v>1.3</v>
      </c>
      <c r="AC199" s="71">
        <v>1.3</v>
      </c>
      <c r="AD199" s="71">
        <v>3.5</v>
      </c>
      <c r="AE199" s="71">
        <v>1.1000000000000001</v>
      </c>
      <c r="AF199" s="71">
        <v>0.95</v>
      </c>
      <c r="AG199" s="71">
        <v>0.9</v>
      </c>
      <c r="AH199" s="71">
        <v>1.4</v>
      </c>
      <c r="AI199" s="71">
        <v>4.3499999999999996</v>
      </c>
      <c r="AJ199" s="71">
        <v>1.4</v>
      </c>
      <c r="AK199" s="71">
        <v>1.35</v>
      </c>
      <c r="AL199" s="71"/>
      <c r="AM199" s="71"/>
      <c r="AN199" s="71">
        <v>1.2000000000000002</v>
      </c>
      <c r="AO199" s="71">
        <v>3.95</v>
      </c>
      <c r="AP199" s="71">
        <v>1.55</v>
      </c>
      <c r="AQ199" s="71">
        <v>1.75</v>
      </c>
      <c r="AR199" s="71">
        <v>1.75</v>
      </c>
      <c r="AS199" s="71">
        <v>1.75</v>
      </c>
      <c r="AT199" s="71">
        <v>6.8000000000000007</v>
      </c>
    </row>
    <row r="200" spans="1:46" x14ac:dyDescent="0.3">
      <c r="A200" s="49" t="s">
        <v>126</v>
      </c>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row>
    <row r="201" spans="1:46" x14ac:dyDescent="0.3">
      <c r="A201" s="35" t="s">
        <v>30</v>
      </c>
      <c r="B201" s="71">
        <v>0.5</v>
      </c>
      <c r="C201" s="71">
        <v>1</v>
      </c>
      <c r="D201" s="71">
        <v>0.8</v>
      </c>
      <c r="E201" s="71">
        <v>0.5</v>
      </c>
      <c r="F201" s="71">
        <v>2.8</v>
      </c>
      <c r="G201" s="71">
        <v>0.5</v>
      </c>
      <c r="H201" s="71">
        <v>0.5</v>
      </c>
      <c r="I201" s="71">
        <v>0.5</v>
      </c>
      <c r="J201" s="71">
        <v>0.5</v>
      </c>
      <c r="K201" s="71">
        <v>1</v>
      </c>
      <c r="L201" s="71">
        <v>3</v>
      </c>
      <c r="M201" s="71">
        <v>1</v>
      </c>
      <c r="N201" s="71">
        <v>1</v>
      </c>
      <c r="O201" s="71">
        <v>1</v>
      </c>
      <c r="P201" s="71">
        <v>1</v>
      </c>
      <c r="Q201" s="71">
        <v>4</v>
      </c>
      <c r="R201" s="71">
        <v>1</v>
      </c>
      <c r="S201" s="71">
        <v>1</v>
      </c>
      <c r="T201" s="71">
        <v>1</v>
      </c>
      <c r="U201" s="71">
        <v>0.75</v>
      </c>
      <c r="V201" s="71">
        <v>3.75</v>
      </c>
      <c r="W201" s="71">
        <v>0.75</v>
      </c>
      <c r="X201" s="71">
        <v>0.75</v>
      </c>
      <c r="Y201" s="71">
        <v>0.75</v>
      </c>
      <c r="Z201" s="71">
        <v>2.25</v>
      </c>
      <c r="AA201" s="71">
        <v>0.2</v>
      </c>
      <c r="AB201" s="71">
        <v>0.2</v>
      </c>
      <c r="AC201" s="71">
        <v>0.3</v>
      </c>
      <c r="AD201" s="71">
        <v>0.7</v>
      </c>
      <c r="AE201" s="71">
        <v>0.3</v>
      </c>
      <c r="AF201" s="71">
        <v>0.5</v>
      </c>
      <c r="AG201" s="71">
        <v>0.4</v>
      </c>
      <c r="AH201" s="71">
        <v>0.4</v>
      </c>
      <c r="AI201" s="71">
        <v>1.6</v>
      </c>
      <c r="AJ201" s="71">
        <v>0.4</v>
      </c>
      <c r="AK201" s="71">
        <v>0.2</v>
      </c>
      <c r="AL201" s="71">
        <v>0.2</v>
      </c>
      <c r="AM201" s="71">
        <v>0.2</v>
      </c>
      <c r="AN201" s="71">
        <v>0.2</v>
      </c>
      <c r="AO201" s="71">
        <v>1.2</v>
      </c>
      <c r="AP201" s="71">
        <v>0.5</v>
      </c>
      <c r="AQ201" s="71">
        <v>0.5</v>
      </c>
      <c r="AR201" s="71">
        <v>0.5</v>
      </c>
      <c r="AS201" s="71">
        <v>0.5</v>
      </c>
      <c r="AT201" s="71">
        <v>2</v>
      </c>
    </row>
    <row r="202" spans="1:46" x14ac:dyDescent="0.3">
      <c r="A202" s="35" t="s">
        <v>47</v>
      </c>
      <c r="B202" s="71">
        <v>0.2</v>
      </c>
      <c r="C202" s="71">
        <v>0.3</v>
      </c>
      <c r="D202" s="71">
        <v>0.2</v>
      </c>
      <c r="E202" s="71"/>
      <c r="F202" s="71">
        <v>0.7</v>
      </c>
      <c r="G202" s="71"/>
      <c r="H202" s="71">
        <v>0.3</v>
      </c>
      <c r="I202" s="71">
        <v>0.3</v>
      </c>
      <c r="J202" s="71">
        <v>0.2</v>
      </c>
      <c r="K202" s="71"/>
      <c r="L202" s="71">
        <v>0.8</v>
      </c>
      <c r="M202" s="71"/>
      <c r="N202" s="71"/>
      <c r="O202" s="71"/>
      <c r="P202" s="71"/>
      <c r="Q202" s="71"/>
      <c r="R202" s="71"/>
      <c r="S202" s="71"/>
      <c r="T202" s="71"/>
      <c r="U202" s="71"/>
      <c r="V202" s="71"/>
      <c r="W202" s="71"/>
      <c r="X202" s="71"/>
      <c r="Y202" s="71"/>
      <c r="Z202" s="71"/>
      <c r="AA202" s="71">
        <v>0.3</v>
      </c>
      <c r="AB202" s="71">
        <v>0.3</v>
      </c>
      <c r="AC202" s="71">
        <v>0.3</v>
      </c>
      <c r="AD202" s="71">
        <v>0.89999999999999991</v>
      </c>
      <c r="AE202" s="71">
        <v>0.3</v>
      </c>
      <c r="AF202" s="71"/>
      <c r="AG202" s="71">
        <v>0.3</v>
      </c>
      <c r="AH202" s="71">
        <v>0.3</v>
      </c>
      <c r="AI202" s="71">
        <v>0.89999999999999991</v>
      </c>
      <c r="AJ202" s="71">
        <v>0.3</v>
      </c>
      <c r="AK202" s="71">
        <v>0.25</v>
      </c>
      <c r="AL202" s="71">
        <v>0.25</v>
      </c>
      <c r="AM202" s="71">
        <v>0.25</v>
      </c>
      <c r="AN202" s="71">
        <v>0.25</v>
      </c>
      <c r="AO202" s="71">
        <v>1.3</v>
      </c>
      <c r="AP202" s="71">
        <v>0.1</v>
      </c>
      <c r="AQ202" s="71">
        <v>0.2</v>
      </c>
      <c r="AR202" s="71">
        <v>0.1</v>
      </c>
      <c r="AS202" s="71">
        <v>0.1</v>
      </c>
      <c r="AT202" s="71">
        <v>0.5</v>
      </c>
    </row>
    <row r="203" spans="1:46" x14ac:dyDescent="0.3">
      <c r="A203" s="35" t="s">
        <v>70</v>
      </c>
      <c r="B203" s="71"/>
      <c r="C203" s="71"/>
      <c r="D203" s="71"/>
      <c r="E203" s="71"/>
      <c r="F203" s="71"/>
      <c r="G203" s="71">
        <v>0</v>
      </c>
      <c r="H203" s="71">
        <v>0</v>
      </c>
      <c r="I203" s="71">
        <v>0</v>
      </c>
      <c r="J203" s="71">
        <v>0</v>
      </c>
      <c r="K203" s="71">
        <v>0</v>
      </c>
      <c r="L203" s="71">
        <v>0</v>
      </c>
      <c r="M203" s="71">
        <v>0</v>
      </c>
      <c r="N203" s="71">
        <v>0</v>
      </c>
      <c r="O203" s="71">
        <v>0</v>
      </c>
      <c r="P203" s="71"/>
      <c r="Q203" s="71">
        <v>0</v>
      </c>
      <c r="R203" s="71"/>
      <c r="S203" s="71"/>
      <c r="T203" s="71"/>
      <c r="U203" s="71"/>
      <c r="V203" s="71"/>
      <c r="W203" s="71"/>
      <c r="X203" s="71"/>
      <c r="Y203" s="71"/>
      <c r="Z203" s="71"/>
      <c r="AA203" s="71">
        <v>0.1</v>
      </c>
      <c r="AB203" s="71">
        <v>0.1</v>
      </c>
      <c r="AC203" s="71">
        <v>0.1</v>
      </c>
      <c r="AD203" s="71">
        <v>0.30000000000000004</v>
      </c>
      <c r="AE203" s="71">
        <v>0.1</v>
      </c>
      <c r="AF203" s="71">
        <v>0.1</v>
      </c>
      <c r="AG203" s="71">
        <v>0.1</v>
      </c>
      <c r="AH203" s="71">
        <v>0.1</v>
      </c>
      <c r="AI203" s="71">
        <v>0.4</v>
      </c>
      <c r="AJ203" s="71">
        <v>0.1</v>
      </c>
      <c r="AK203" s="71">
        <v>0.1</v>
      </c>
      <c r="AL203" s="71">
        <v>0.1</v>
      </c>
      <c r="AM203" s="71">
        <v>0.1</v>
      </c>
      <c r="AN203" s="71">
        <v>0.1</v>
      </c>
      <c r="AO203" s="71">
        <v>0.5</v>
      </c>
      <c r="AP203" s="71">
        <v>0.1</v>
      </c>
      <c r="AQ203" s="71">
        <v>0.1</v>
      </c>
      <c r="AR203" s="71">
        <v>0.1</v>
      </c>
      <c r="AS203" s="71">
        <v>0.1</v>
      </c>
      <c r="AT203" s="71">
        <v>0.4</v>
      </c>
    </row>
    <row r="204" spans="1:46" x14ac:dyDescent="0.3">
      <c r="A204" s="35" t="s">
        <v>9</v>
      </c>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row>
    <row r="205" spans="1:46" x14ac:dyDescent="0.3">
      <c r="A205" s="35" t="s">
        <v>60</v>
      </c>
      <c r="B205" s="71">
        <v>0.2</v>
      </c>
      <c r="C205" s="71">
        <v>0.2</v>
      </c>
      <c r="D205" s="71">
        <v>0.2</v>
      </c>
      <c r="E205" s="71">
        <v>0.1</v>
      </c>
      <c r="F205" s="71">
        <v>0.70000000000000007</v>
      </c>
      <c r="G205" s="71">
        <v>0.1</v>
      </c>
      <c r="H205" s="71">
        <v>0.2</v>
      </c>
      <c r="I205" s="71">
        <v>0.2</v>
      </c>
      <c r="J205" s="71">
        <v>0.2</v>
      </c>
      <c r="K205" s="71">
        <v>0.2</v>
      </c>
      <c r="L205" s="71">
        <v>0.89999999999999991</v>
      </c>
      <c r="M205" s="71">
        <v>0</v>
      </c>
      <c r="N205" s="71">
        <v>0.2</v>
      </c>
      <c r="O205" s="71">
        <v>0.3</v>
      </c>
      <c r="P205" s="71">
        <v>0.2</v>
      </c>
      <c r="Q205" s="71">
        <v>0.7</v>
      </c>
      <c r="R205" s="71">
        <v>0.2</v>
      </c>
      <c r="S205" s="71">
        <v>0.2</v>
      </c>
      <c r="T205" s="71">
        <v>0.2</v>
      </c>
      <c r="U205" s="71">
        <v>0.2</v>
      </c>
      <c r="V205" s="71">
        <v>0.8</v>
      </c>
      <c r="W205" s="71">
        <v>0.2</v>
      </c>
      <c r="X205" s="71">
        <v>0.2</v>
      </c>
      <c r="Y205" s="71">
        <v>0.2</v>
      </c>
      <c r="Z205" s="71">
        <v>0.60000000000000009</v>
      </c>
      <c r="AA205" s="71">
        <v>0.4</v>
      </c>
      <c r="AB205" s="71">
        <v>0.4</v>
      </c>
      <c r="AC205" s="71">
        <v>0.3</v>
      </c>
      <c r="AD205" s="71">
        <v>1.1000000000000001</v>
      </c>
      <c r="AE205" s="71">
        <v>0.4</v>
      </c>
      <c r="AF205" s="71"/>
      <c r="AG205" s="71">
        <v>0.3</v>
      </c>
      <c r="AH205" s="71">
        <v>0.4</v>
      </c>
      <c r="AI205" s="71">
        <v>1.1000000000000001</v>
      </c>
      <c r="AJ205" s="71">
        <v>0.3</v>
      </c>
      <c r="AK205" s="71">
        <v>0.3</v>
      </c>
      <c r="AL205" s="71">
        <v>0.3</v>
      </c>
      <c r="AM205" s="71">
        <v>0.4</v>
      </c>
      <c r="AN205" s="71">
        <v>0.4</v>
      </c>
      <c r="AO205" s="71">
        <v>1.6999999999999997</v>
      </c>
      <c r="AP205" s="71">
        <v>0.2</v>
      </c>
      <c r="AQ205" s="71">
        <v>0.2</v>
      </c>
      <c r="AR205" s="71">
        <v>0.2</v>
      </c>
      <c r="AS205" s="71">
        <v>0.2</v>
      </c>
      <c r="AT205" s="71">
        <v>0.8</v>
      </c>
    </row>
    <row r="206" spans="1:46" x14ac:dyDescent="0.3">
      <c r="A206" s="35" t="s">
        <v>168</v>
      </c>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row>
    <row r="207" spans="1:46" x14ac:dyDescent="0.3">
      <c r="A207" s="35" t="s">
        <v>91</v>
      </c>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v>0.1</v>
      </c>
      <c r="AB207" s="71">
        <v>0.1</v>
      </c>
      <c r="AC207" s="71">
        <v>0.1</v>
      </c>
      <c r="AD207" s="71">
        <v>0.30000000000000004</v>
      </c>
      <c r="AE207" s="71">
        <v>0.1</v>
      </c>
      <c r="AF207" s="71">
        <v>0.1</v>
      </c>
      <c r="AG207" s="71">
        <v>0.1</v>
      </c>
      <c r="AH207" s="71">
        <v>0.1</v>
      </c>
      <c r="AI207" s="71">
        <v>0.4</v>
      </c>
      <c r="AJ207" s="71">
        <v>0.1</v>
      </c>
      <c r="AK207" s="71">
        <v>0.1</v>
      </c>
      <c r="AL207" s="71">
        <v>0.1</v>
      </c>
      <c r="AM207" s="71">
        <v>0.1</v>
      </c>
      <c r="AN207" s="71">
        <v>0.1</v>
      </c>
      <c r="AO207" s="71">
        <v>0.5</v>
      </c>
      <c r="AP207" s="71">
        <v>0.05</v>
      </c>
      <c r="AQ207" s="71">
        <v>0.05</v>
      </c>
      <c r="AR207" s="71">
        <v>0.05</v>
      </c>
      <c r="AS207" s="71">
        <v>0.05</v>
      </c>
      <c r="AT207" s="71">
        <v>0.2</v>
      </c>
    </row>
    <row r="208" spans="1:46" x14ac:dyDescent="0.3">
      <c r="A208" s="35" t="s">
        <v>98</v>
      </c>
      <c r="B208" s="71"/>
      <c r="C208" s="71"/>
      <c r="D208" s="71"/>
      <c r="E208" s="71"/>
      <c r="F208" s="71"/>
      <c r="G208" s="71"/>
      <c r="H208" s="71">
        <v>0</v>
      </c>
      <c r="I208" s="71">
        <v>0</v>
      </c>
      <c r="J208" s="71">
        <v>0</v>
      </c>
      <c r="K208" s="71"/>
      <c r="L208" s="71">
        <v>0</v>
      </c>
      <c r="M208" s="71"/>
      <c r="N208" s="71"/>
      <c r="O208" s="71"/>
      <c r="P208" s="71"/>
      <c r="Q208" s="71"/>
      <c r="R208" s="71"/>
      <c r="S208" s="71"/>
      <c r="T208" s="71"/>
      <c r="U208" s="71"/>
      <c r="V208" s="71"/>
      <c r="W208" s="71"/>
      <c r="X208" s="71"/>
      <c r="Y208" s="71"/>
      <c r="Z208" s="71"/>
      <c r="AA208" s="71"/>
      <c r="AB208" s="71">
        <v>0.1</v>
      </c>
      <c r="AC208" s="71"/>
      <c r="AD208" s="71">
        <v>0.1</v>
      </c>
      <c r="AE208" s="71"/>
      <c r="AF208" s="71"/>
      <c r="AG208" s="71"/>
      <c r="AH208" s="71"/>
      <c r="AI208" s="71"/>
      <c r="AJ208" s="71"/>
      <c r="AK208" s="71"/>
      <c r="AL208" s="71"/>
      <c r="AM208" s="71"/>
      <c r="AN208" s="71"/>
      <c r="AO208" s="71"/>
      <c r="AP208" s="71"/>
      <c r="AQ208" s="71"/>
      <c r="AR208" s="71"/>
      <c r="AS208" s="71"/>
      <c r="AT208" s="71"/>
    </row>
    <row r="209" spans="1:46" x14ac:dyDescent="0.3">
      <c r="A209" s="35" t="s">
        <v>85</v>
      </c>
      <c r="B209" s="71"/>
      <c r="C209" s="71"/>
      <c r="D209" s="71"/>
      <c r="E209" s="71"/>
      <c r="F209" s="71"/>
      <c r="G209" s="71">
        <v>0</v>
      </c>
      <c r="H209" s="71">
        <v>0</v>
      </c>
      <c r="I209" s="71">
        <v>0</v>
      </c>
      <c r="J209" s="71">
        <v>0</v>
      </c>
      <c r="K209" s="71">
        <v>0</v>
      </c>
      <c r="L209" s="71">
        <v>0</v>
      </c>
      <c r="M209" s="71">
        <v>0</v>
      </c>
      <c r="N209" s="71">
        <v>0</v>
      </c>
      <c r="O209" s="71">
        <v>0</v>
      </c>
      <c r="P209" s="71"/>
      <c r="Q209" s="71">
        <v>0</v>
      </c>
      <c r="R209" s="71"/>
      <c r="S209" s="71"/>
      <c r="T209" s="71"/>
      <c r="U209" s="71"/>
      <c r="V209" s="71"/>
      <c r="W209" s="71"/>
      <c r="X209" s="71"/>
      <c r="Y209" s="71"/>
      <c r="Z209" s="71"/>
      <c r="AA209" s="71"/>
      <c r="AB209" s="71"/>
      <c r="AC209" s="71">
        <v>0.05</v>
      </c>
      <c r="AD209" s="71">
        <v>0.05</v>
      </c>
      <c r="AE209" s="71">
        <v>0.05</v>
      </c>
      <c r="AF209" s="71">
        <v>0.05</v>
      </c>
      <c r="AG209" s="71">
        <v>0.05</v>
      </c>
      <c r="AH209" s="71">
        <v>0.05</v>
      </c>
      <c r="AI209" s="71">
        <v>0.2</v>
      </c>
      <c r="AJ209" s="71">
        <v>0.05</v>
      </c>
      <c r="AK209" s="71">
        <v>0.05</v>
      </c>
      <c r="AL209" s="71">
        <v>0.05</v>
      </c>
      <c r="AM209" s="71">
        <v>0.05</v>
      </c>
      <c r="AN209" s="71">
        <v>0.05</v>
      </c>
      <c r="AO209" s="71">
        <v>0.25</v>
      </c>
      <c r="AP209" s="71">
        <v>0.05</v>
      </c>
      <c r="AQ209" s="71">
        <v>0.05</v>
      </c>
      <c r="AR209" s="71">
        <v>0.05</v>
      </c>
      <c r="AS209" s="71">
        <v>0.05</v>
      </c>
      <c r="AT209" s="71">
        <v>0.2</v>
      </c>
    </row>
    <row r="210" spans="1:46" x14ac:dyDescent="0.3">
      <c r="A210" s="49" t="s">
        <v>209</v>
      </c>
      <c r="B210" s="71">
        <v>0.89999999999999991</v>
      </c>
      <c r="C210" s="71">
        <v>1.5</v>
      </c>
      <c r="D210" s="71">
        <v>1.2</v>
      </c>
      <c r="E210" s="71">
        <v>0.6</v>
      </c>
      <c r="F210" s="71">
        <v>4.2</v>
      </c>
      <c r="G210" s="71">
        <v>0.6</v>
      </c>
      <c r="H210" s="71">
        <v>1</v>
      </c>
      <c r="I210" s="71">
        <v>1</v>
      </c>
      <c r="J210" s="71">
        <v>0.89999999999999991</v>
      </c>
      <c r="K210" s="71">
        <v>1.2</v>
      </c>
      <c r="L210" s="71">
        <v>4.6999999999999993</v>
      </c>
      <c r="M210" s="71">
        <v>1</v>
      </c>
      <c r="N210" s="71">
        <v>1.2</v>
      </c>
      <c r="O210" s="71">
        <v>1.3</v>
      </c>
      <c r="P210" s="71">
        <v>1.2</v>
      </c>
      <c r="Q210" s="71">
        <v>4.7</v>
      </c>
      <c r="R210" s="71">
        <v>1.2</v>
      </c>
      <c r="S210" s="71">
        <v>1.2</v>
      </c>
      <c r="T210" s="71">
        <v>1.2</v>
      </c>
      <c r="U210" s="71">
        <v>0.95</v>
      </c>
      <c r="V210" s="71">
        <v>4.55</v>
      </c>
      <c r="W210" s="71">
        <v>0.95</v>
      </c>
      <c r="X210" s="71">
        <v>0.95</v>
      </c>
      <c r="Y210" s="71">
        <v>0.95</v>
      </c>
      <c r="Z210" s="71">
        <v>2.85</v>
      </c>
      <c r="AA210" s="71">
        <v>1.1000000000000001</v>
      </c>
      <c r="AB210" s="71">
        <v>1.2000000000000002</v>
      </c>
      <c r="AC210" s="71">
        <v>1.1500000000000001</v>
      </c>
      <c r="AD210" s="71">
        <v>3.4499999999999997</v>
      </c>
      <c r="AE210" s="71">
        <v>1.2500000000000002</v>
      </c>
      <c r="AF210" s="71">
        <v>0.75</v>
      </c>
      <c r="AG210" s="71">
        <v>1.25</v>
      </c>
      <c r="AH210" s="71">
        <v>1.35</v>
      </c>
      <c r="AI210" s="71">
        <v>4.6000000000000005</v>
      </c>
      <c r="AJ210" s="71">
        <v>1.25</v>
      </c>
      <c r="AK210" s="71">
        <v>1</v>
      </c>
      <c r="AL210" s="71">
        <v>1</v>
      </c>
      <c r="AM210" s="71">
        <v>1.1000000000000001</v>
      </c>
      <c r="AN210" s="71">
        <v>1.1000000000000001</v>
      </c>
      <c r="AO210" s="71">
        <v>5.4499999999999993</v>
      </c>
      <c r="AP210" s="71">
        <v>1</v>
      </c>
      <c r="AQ210" s="71">
        <v>1.1000000000000001</v>
      </c>
      <c r="AR210" s="71">
        <v>1</v>
      </c>
      <c r="AS210" s="71">
        <v>1</v>
      </c>
      <c r="AT210" s="71">
        <v>4.1000000000000005</v>
      </c>
    </row>
    <row r="211" spans="1:46" x14ac:dyDescent="0.3">
      <c r="A211" s="49" t="s">
        <v>127</v>
      </c>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row>
    <row r="212" spans="1:46" x14ac:dyDescent="0.3">
      <c r="A212" s="35" t="s">
        <v>30</v>
      </c>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v>0.1</v>
      </c>
      <c r="AB212" s="71">
        <v>0.1</v>
      </c>
      <c r="AC212" s="71"/>
      <c r="AD212" s="71">
        <v>0.2</v>
      </c>
      <c r="AE212" s="71"/>
      <c r="AF212" s="71"/>
      <c r="AG212" s="71"/>
      <c r="AH212" s="71"/>
      <c r="AI212" s="71"/>
      <c r="AJ212" s="71"/>
      <c r="AK212" s="71"/>
      <c r="AL212" s="71"/>
      <c r="AM212" s="71"/>
      <c r="AN212" s="71"/>
      <c r="AO212" s="71"/>
      <c r="AP212" s="71"/>
      <c r="AQ212" s="71"/>
      <c r="AR212" s="71"/>
      <c r="AS212" s="71"/>
      <c r="AT212" s="71"/>
    </row>
    <row r="213" spans="1:46" x14ac:dyDescent="0.3">
      <c r="A213" s="35" t="s">
        <v>33</v>
      </c>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v>0.1</v>
      </c>
      <c r="AF213" s="71">
        <v>0.1</v>
      </c>
      <c r="AG213" s="71">
        <v>0.1</v>
      </c>
      <c r="AH213" s="71">
        <v>0.1</v>
      </c>
      <c r="AI213" s="71">
        <v>0.4</v>
      </c>
      <c r="AJ213" s="71">
        <v>0.1</v>
      </c>
      <c r="AK213" s="71">
        <v>0.1</v>
      </c>
      <c r="AL213" s="71">
        <v>0.1</v>
      </c>
      <c r="AM213" s="71">
        <v>0.1</v>
      </c>
      <c r="AN213" s="71">
        <v>0.1</v>
      </c>
      <c r="AO213" s="71">
        <v>0.5</v>
      </c>
      <c r="AP213" s="71"/>
      <c r="AQ213" s="71"/>
      <c r="AR213" s="71"/>
      <c r="AS213" s="71"/>
      <c r="AT213" s="71"/>
    </row>
    <row r="214" spans="1:46" x14ac:dyDescent="0.3">
      <c r="A214" s="35" t="s">
        <v>36</v>
      </c>
      <c r="B214" s="71">
        <v>0.2</v>
      </c>
      <c r="C214" s="71">
        <v>0.2</v>
      </c>
      <c r="D214" s="71">
        <v>0.2</v>
      </c>
      <c r="E214" s="71"/>
      <c r="F214" s="71">
        <v>0.60000000000000009</v>
      </c>
      <c r="G214" s="71">
        <v>0</v>
      </c>
      <c r="H214" s="71">
        <v>0.2</v>
      </c>
      <c r="I214" s="71">
        <v>0.2</v>
      </c>
      <c r="J214" s="71">
        <v>0.1</v>
      </c>
      <c r="K214" s="71">
        <v>0</v>
      </c>
      <c r="L214" s="71">
        <v>0.5</v>
      </c>
      <c r="M214" s="71">
        <v>0</v>
      </c>
      <c r="N214" s="71">
        <v>0</v>
      </c>
      <c r="O214" s="71">
        <v>0</v>
      </c>
      <c r="P214" s="71"/>
      <c r="Q214" s="71">
        <v>0</v>
      </c>
      <c r="R214" s="71"/>
      <c r="S214" s="71"/>
      <c r="T214" s="71"/>
      <c r="U214" s="71"/>
      <c r="V214" s="71"/>
      <c r="W214" s="71"/>
      <c r="X214" s="71"/>
      <c r="Y214" s="71"/>
      <c r="Z214" s="71"/>
      <c r="AA214" s="71">
        <v>0.3</v>
      </c>
      <c r="AB214" s="71">
        <v>0.4</v>
      </c>
      <c r="AC214" s="71">
        <v>0.2</v>
      </c>
      <c r="AD214" s="71">
        <v>0.89999999999999991</v>
      </c>
      <c r="AE214" s="71">
        <v>0.4</v>
      </c>
      <c r="AF214" s="71">
        <v>0.45</v>
      </c>
      <c r="AG214" s="71">
        <v>0.45</v>
      </c>
      <c r="AH214" s="71">
        <v>0.4</v>
      </c>
      <c r="AI214" s="71">
        <v>1.7000000000000002</v>
      </c>
      <c r="AJ214" s="71">
        <v>0.4</v>
      </c>
      <c r="AK214" s="71">
        <v>0.45</v>
      </c>
      <c r="AL214" s="71">
        <v>0.45</v>
      </c>
      <c r="AM214" s="71">
        <v>0.4</v>
      </c>
      <c r="AN214" s="71">
        <v>0.3</v>
      </c>
      <c r="AO214" s="71">
        <v>2</v>
      </c>
      <c r="AP214" s="71">
        <v>0.3</v>
      </c>
      <c r="AQ214" s="71">
        <v>0.35</v>
      </c>
      <c r="AR214" s="71">
        <v>0.35</v>
      </c>
      <c r="AS214" s="71">
        <v>0.3</v>
      </c>
      <c r="AT214" s="71">
        <v>1.2999999999999998</v>
      </c>
    </row>
    <row r="215" spans="1:46" x14ac:dyDescent="0.3">
      <c r="A215" s="35" t="s">
        <v>156</v>
      </c>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v>0.05</v>
      </c>
      <c r="AC215" s="71"/>
      <c r="AD215" s="71">
        <v>0.05</v>
      </c>
      <c r="AE215" s="71"/>
      <c r="AF215" s="71"/>
      <c r="AG215" s="71"/>
      <c r="AH215" s="71"/>
      <c r="AI215" s="71"/>
      <c r="AJ215" s="71"/>
      <c r="AK215" s="71"/>
      <c r="AL215" s="71"/>
      <c r="AM215" s="71"/>
      <c r="AN215" s="71"/>
      <c r="AO215" s="71"/>
      <c r="AP215" s="71"/>
      <c r="AQ215" s="71"/>
      <c r="AR215" s="71"/>
      <c r="AS215" s="71"/>
      <c r="AT215" s="71"/>
    </row>
    <row r="216" spans="1:46" x14ac:dyDescent="0.3">
      <c r="A216" s="35" t="s">
        <v>67</v>
      </c>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v>0.3</v>
      </c>
      <c r="AB216" s="71">
        <v>0.3</v>
      </c>
      <c r="AC216" s="71">
        <v>0.3</v>
      </c>
      <c r="AD216" s="71">
        <v>0.89999999999999991</v>
      </c>
      <c r="AE216" s="71">
        <v>0.3</v>
      </c>
      <c r="AF216" s="71"/>
      <c r="AG216" s="71">
        <v>0.3</v>
      </c>
      <c r="AH216" s="71">
        <v>0.3</v>
      </c>
      <c r="AI216" s="71">
        <v>0.89999999999999991</v>
      </c>
      <c r="AJ216" s="71">
        <v>0.3</v>
      </c>
      <c r="AK216" s="71"/>
      <c r="AL216" s="71"/>
      <c r="AM216" s="71"/>
      <c r="AN216" s="71"/>
      <c r="AO216" s="71">
        <v>0.3</v>
      </c>
      <c r="AP216" s="71"/>
      <c r="AQ216" s="71"/>
      <c r="AR216" s="71"/>
      <c r="AS216" s="71"/>
      <c r="AT216" s="71"/>
    </row>
    <row r="217" spans="1:46" x14ac:dyDescent="0.3">
      <c r="A217" s="35" t="s">
        <v>69</v>
      </c>
      <c r="B217" s="71"/>
      <c r="C217" s="71">
        <v>0.1</v>
      </c>
      <c r="D217" s="71">
        <v>0.1</v>
      </c>
      <c r="E217" s="71"/>
      <c r="F217" s="71">
        <v>0.2</v>
      </c>
      <c r="G217" s="71"/>
      <c r="H217" s="71"/>
      <c r="I217" s="71">
        <v>0</v>
      </c>
      <c r="J217" s="71">
        <v>0</v>
      </c>
      <c r="K217" s="71"/>
      <c r="L217" s="71">
        <v>0</v>
      </c>
      <c r="M217" s="71"/>
      <c r="N217" s="71"/>
      <c r="O217" s="71"/>
      <c r="P217" s="71"/>
      <c r="Q217" s="71"/>
      <c r="R217" s="71"/>
      <c r="S217" s="71"/>
      <c r="T217" s="71"/>
      <c r="U217" s="71"/>
      <c r="V217" s="71"/>
      <c r="W217" s="71"/>
      <c r="X217" s="71"/>
      <c r="Y217" s="71"/>
      <c r="Z217" s="71"/>
      <c r="AA217" s="71">
        <v>0.1</v>
      </c>
      <c r="AB217" s="71">
        <v>0.1</v>
      </c>
      <c r="AC217" s="71">
        <v>0.1</v>
      </c>
      <c r="AD217" s="71">
        <v>0.30000000000000004</v>
      </c>
      <c r="AE217" s="71">
        <v>0.1</v>
      </c>
      <c r="AF217" s="71">
        <v>0.1</v>
      </c>
      <c r="AG217" s="71">
        <v>0.1</v>
      </c>
      <c r="AH217" s="71">
        <v>0.1</v>
      </c>
      <c r="AI217" s="71">
        <v>0.4</v>
      </c>
      <c r="AJ217" s="71">
        <v>0.1</v>
      </c>
      <c r="AK217" s="71">
        <v>0.1</v>
      </c>
      <c r="AL217" s="71">
        <v>0.1</v>
      </c>
      <c r="AM217" s="71">
        <v>0.1</v>
      </c>
      <c r="AN217" s="71">
        <v>0.1</v>
      </c>
      <c r="AO217" s="71">
        <v>0.5</v>
      </c>
      <c r="AP217" s="71"/>
      <c r="AQ217" s="71"/>
      <c r="AR217" s="71"/>
      <c r="AS217" s="71"/>
      <c r="AT217" s="71"/>
    </row>
    <row r="218" spans="1:46" x14ac:dyDescent="0.3">
      <c r="A218" s="35" t="s">
        <v>59</v>
      </c>
      <c r="B218" s="71">
        <v>0.2</v>
      </c>
      <c r="C218" s="71">
        <v>0.2</v>
      </c>
      <c r="D218" s="71">
        <v>0.1</v>
      </c>
      <c r="E218" s="71"/>
      <c r="F218" s="71">
        <v>0.5</v>
      </c>
      <c r="G218" s="71"/>
      <c r="H218" s="71"/>
      <c r="I218" s="71">
        <v>0</v>
      </c>
      <c r="J218" s="71">
        <v>0.4</v>
      </c>
      <c r="K218" s="71"/>
      <c r="L218" s="71">
        <v>0.4</v>
      </c>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row>
    <row r="219" spans="1:46" x14ac:dyDescent="0.3">
      <c r="A219" s="35" t="s">
        <v>111</v>
      </c>
      <c r="B219" s="71">
        <v>0.1</v>
      </c>
      <c r="C219" s="71">
        <v>0.1</v>
      </c>
      <c r="D219" s="71">
        <v>0.1</v>
      </c>
      <c r="E219" s="71">
        <v>0.1</v>
      </c>
      <c r="F219" s="71">
        <v>0.4</v>
      </c>
      <c r="G219" s="71">
        <v>0</v>
      </c>
      <c r="H219" s="71">
        <v>0</v>
      </c>
      <c r="I219" s="71">
        <v>0</v>
      </c>
      <c r="J219" s="71">
        <v>0</v>
      </c>
      <c r="K219" s="71"/>
      <c r="L219" s="71">
        <v>0</v>
      </c>
      <c r="M219" s="71"/>
      <c r="N219" s="71"/>
      <c r="O219" s="71"/>
      <c r="P219" s="71"/>
      <c r="Q219" s="71"/>
      <c r="R219" s="71"/>
      <c r="S219" s="71"/>
      <c r="T219" s="71"/>
      <c r="U219" s="71"/>
      <c r="V219" s="71"/>
      <c r="W219" s="71"/>
      <c r="X219" s="71"/>
      <c r="Y219" s="71"/>
      <c r="Z219" s="71"/>
      <c r="AA219" s="71">
        <v>0.1</v>
      </c>
      <c r="AB219" s="71">
        <v>0.1</v>
      </c>
      <c r="AC219" s="71"/>
      <c r="AD219" s="71">
        <v>0.2</v>
      </c>
      <c r="AE219" s="71"/>
      <c r="AF219" s="71">
        <v>0.1</v>
      </c>
      <c r="AG219" s="71">
        <v>0.1</v>
      </c>
      <c r="AH219" s="71">
        <v>0.1</v>
      </c>
      <c r="AI219" s="71">
        <v>0.30000000000000004</v>
      </c>
      <c r="AJ219" s="71">
        <v>0.1</v>
      </c>
      <c r="AK219" s="71"/>
      <c r="AL219" s="71"/>
      <c r="AM219" s="71"/>
      <c r="AN219" s="71"/>
      <c r="AO219" s="71">
        <v>0.1</v>
      </c>
      <c r="AP219" s="71"/>
      <c r="AQ219" s="71"/>
      <c r="AR219" s="71"/>
      <c r="AS219" s="71"/>
      <c r="AT219" s="71"/>
    </row>
    <row r="220" spans="1:46" x14ac:dyDescent="0.3">
      <c r="A220" s="35" t="s">
        <v>83</v>
      </c>
      <c r="B220" s="71"/>
      <c r="C220" s="71"/>
      <c r="D220" s="71"/>
      <c r="E220" s="71"/>
      <c r="F220" s="71"/>
      <c r="G220" s="71">
        <v>0.1</v>
      </c>
      <c r="H220" s="71">
        <v>0.1</v>
      </c>
      <c r="I220" s="71">
        <v>0.1</v>
      </c>
      <c r="J220" s="71">
        <v>0.1</v>
      </c>
      <c r="K220" s="71"/>
      <c r="L220" s="71">
        <v>0.4</v>
      </c>
      <c r="M220" s="71"/>
      <c r="N220" s="71"/>
      <c r="O220" s="71"/>
      <c r="P220" s="71"/>
      <c r="Q220" s="71"/>
      <c r="R220" s="71"/>
      <c r="S220" s="71"/>
      <c r="T220" s="71"/>
      <c r="U220" s="71"/>
      <c r="V220" s="71"/>
      <c r="W220" s="71"/>
      <c r="X220" s="71"/>
      <c r="Y220" s="71"/>
      <c r="Z220" s="71"/>
      <c r="AA220" s="71">
        <v>0.3</v>
      </c>
      <c r="AB220" s="71">
        <v>0.3</v>
      </c>
      <c r="AC220" s="71">
        <v>0.2</v>
      </c>
      <c r="AD220" s="71">
        <v>0.8</v>
      </c>
      <c r="AE220" s="71">
        <v>0.2</v>
      </c>
      <c r="AF220" s="71">
        <v>0.2</v>
      </c>
      <c r="AG220" s="71">
        <v>0.2</v>
      </c>
      <c r="AH220" s="71">
        <v>0.2</v>
      </c>
      <c r="AI220" s="71">
        <v>0.8</v>
      </c>
      <c r="AJ220" s="71">
        <v>0.2</v>
      </c>
      <c r="AK220" s="71">
        <v>0.4</v>
      </c>
      <c r="AL220" s="71">
        <v>0.4</v>
      </c>
      <c r="AM220" s="71">
        <v>0.4</v>
      </c>
      <c r="AN220" s="71">
        <v>0.4</v>
      </c>
      <c r="AO220" s="71">
        <v>1.7999999999999998</v>
      </c>
      <c r="AP220" s="71">
        <v>0.2</v>
      </c>
      <c r="AQ220" s="71">
        <v>0.2</v>
      </c>
      <c r="AR220" s="71">
        <v>0.2</v>
      </c>
      <c r="AS220" s="71">
        <v>0.2</v>
      </c>
      <c r="AT220" s="71">
        <v>0.8</v>
      </c>
    </row>
    <row r="221" spans="1:46" x14ac:dyDescent="0.3">
      <c r="A221" s="35" t="s">
        <v>28</v>
      </c>
      <c r="B221" s="71">
        <v>0.1</v>
      </c>
      <c r="C221" s="71">
        <v>0.1</v>
      </c>
      <c r="D221" s="71">
        <v>0.1</v>
      </c>
      <c r="E221" s="71">
        <v>0.1</v>
      </c>
      <c r="F221" s="71">
        <v>0.4</v>
      </c>
      <c r="G221" s="71">
        <v>0.1</v>
      </c>
      <c r="H221" s="71">
        <v>0.1</v>
      </c>
      <c r="I221" s="71">
        <v>0.1</v>
      </c>
      <c r="J221" s="71">
        <v>0.1</v>
      </c>
      <c r="K221" s="71"/>
      <c r="L221" s="71">
        <v>0.4</v>
      </c>
      <c r="M221" s="71"/>
      <c r="N221" s="71"/>
      <c r="O221" s="71"/>
      <c r="P221" s="71"/>
      <c r="Q221" s="71"/>
      <c r="R221" s="71"/>
      <c r="S221" s="71"/>
      <c r="T221" s="71"/>
      <c r="U221" s="71"/>
      <c r="V221" s="71"/>
      <c r="W221" s="71"/>
      <c r="X221" s="71"/>
      <c r="Y221" s="71"/>
      <c r="Z221" s="71"/>
      <c r="AA221" s="71">
        <v>0.1</v>
      </c>
      <c r="AB221" s="71">
        <v>0.1</v>
      </c>
      <c r="AC221" s="71">
        <v>0.1</v>
      </c>
      <c r="AD221" s="71">
        <v>0.30000000000000004</v>
      </c>
      <c r="AE221" s="71">
        <v>0.1</v>
      </c>
      <c r="AF221" s="71">
        <v>0.1</v>
      </c>
      <c r="AG221" s="71">
        <v>0.1</v>
      </c>
      <c r="AH221" s="71">
        <v>0.1</v>
      </c>
      <c r="AI221" s="71">
        <v>0.4</v>
      </c>
      <c r="AJ221" s="71">
        <v>0.1</v>
      </c>
      <c r="AK221" s="71"/>
      <c r="AL221" s="71"/>
      <c r="AM221" s="71"/>
      <c r="AN221" s="71"/>
      <c r="AO221" s="71">
        <v>0.1</v>
      </c>
      <c r="AP221" s="71">
        <v>0.1</v>
      </c>
      <c r="AQ221" s="71">
        <v>0.1</v>
      </c>
      <c r="AR221" s="71">
        <v>0.1</v>
      </c>
      <c r="AS221" s="71">
        <v>0.1</v>
      </c>
      <c r="AT221" s="71">
        <v>0.4</v>
      </c>
    </row>
    <row r="222" spans="1:46" x14ac:dyDescent="0.3">
      <c r="A222" s="35" t="s">
        <v>168</v>
      </c>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row>
    <row r="223" spans="1:46" x14ac:dyDescent="0.3">
      <c r="A223" s="35" t="s">
        <v>90</v>
      </c>
      <c r="B223" s="71"/>
      <c r="C223" s="71"/>
      <c r="D223" s="71"/>
      <c r="E223" s="71"/>
      <c r="F223" s="71"/>
      <c r="G223" s="71"/>
      <c r="H223" s="71"/>
      <c r="I223" s="71">
        <v>0</v>
      </c>
      <c r="J223" s="71"/>
      <c r="K223" s="71"/>
      <c r="L223" s="71">
        <v>0</v>
      </c>
      <c r="M223" s="71"/>
      <c r="N223" s="71"/>
      <c r="O223" s="71"/>
      <c r="P223" s="71"/>
      <c r="Q223" s="71"/>
      <c r="R223" s="71"/>
      <c r="S223" s="71"/>
      <c r="T223" s="71"/>
      <c r="U223" s="71"/>
      <c r="V223" s="71"/>
      <c r="W223" s="71"/>
      <c r="X223" s="71"/>
      <c r="Y223" s="71"/>
      <c r="Z223" s="71"/>
      <c r="AA223" s="71"/>
      <c r="AB223" s="71"/>
      <c r="AC223" s="71">
        <v>0.1</v>
      </c>
      <c r="AD223" s="71">
        <v>0.1</v>
      </c>
      <c r="AE223" s="71">
        <v>0.1</v>
      </c>
      <c r="AF223" s="71"/>
      <c r="AG223" s="71"/>
      <c r="AH223" s="71"/>
      <c r="AI223" s="71">
        <v>0.1</v>
      </c>
      <c r="AJ223" s="71"/>
      <c r="AK223" s="71">
        <v>0.1</v>
      </c>
      <c r="AL223" s="71">
        <v>0.1</v>
      </c>
      <c r="AM223" s="71">
        <v>0.1</v>
      </c>
      <c r="AN223" s="71">
        <v>0.1</v>
      </c>
      <c r="AO223" s="71">
        <v>0.4</v>
      </c>
      <c r="AP223" s="71"/>
      <c r="AQ223" s="71"/>
      <c r="AR223" s="71"/>
      <c r="AS223" s="71"/>
      <c r="AT223" s="71"/>
    </row>
    <row r="224" spans="1:46" x14ac:dyDescent="0.3">
      <c r="A224" s="35" t="s">
        <v>31</v>
      </c>
      <c r="B224" s="71">
        <v>0.2</v>
      </c>
      <c r="C224" s="71">
        <v>0.2</v>
      </c>
      <c r="D224" s="71">
        <v>0.2</v>
      </c>
      <c r="E224" s="71">
        <v>0.2</v>
      </c>
      <c r="F224" s="71">
        <v>0.8</v>
      </c>
      <c r="G224" s="71">
        <v>0.2</v>
      </c>
      <c r="H224" s="71">
        <v>0.2</v>
      </c>
      <c r="I224" s="71">
        <v>0.2</v>
      </c>
      <c r="J224" s="71">
        <v>0.2</v>
      </c>
      <c r="K224" s="71">
        <v>0</v>
      </c>
      <c r="L224" s="71">
        <v>0.8</v>
      </c>
      <c r="M224" s="71">
        <v>0</v>
      </c>
      <c r="N224" s="71">
        <v>0</v>
      </c>
      <c r="O224" s="71">
        <v>0</v>
      </c>
      <c r="P224" s="71">
        <v>0.25</v>
      </c>
      <c r="Q224" s="71">
        <v>0.25</v>
      </c>
      <c r="R224" s="71">
        <v>0.25</v>
      </c>
      <c r="S224" s="71">
        <v>0.25</v>
      </c>
      <c r="T224" s="71">
        <v>0.25</v>
      </c>
      <c r="U224" s="71">
        <v>0.1</v>
      </c>
      <c r="V224" s="71">
        <v>0.85</v>
      </c>
      <c r="W224" s="71">
        <v>0.1</v>
      </c>
      <c r="X224" s="71">
        <v>0.1</v>
      </c>
      <c r="Y224" s="71">
        <v>0.1</v>
      </c>
      <c r="Z224" s="71">
        <v>0.30000000000000004</v>
      </c>
      <c r="AA224" s="71"/>
      <c r="AB224" s="71"/>
      <c r="AC224" s="71"/>
      <c r="AD224" s="71"/>
      <c r="AE224" s="71"/>
      <c r="AF224" s="71"/>
      <c r="AG224" s="71"/>
      <c r="AH224" s="71"/>
      <c r="AI224" s="71"/>
      <c r="AJ224" s="71"/>
      <c r="AK224" s="71"/>
      <c r="AL224" s="71"/>
      <c r="AM224" s="71"/>
      <c r="AN224" s="71"/>
      <c r="AO224" s="71"/>
      <c r="AP224" s="71">
        <v>0.2</v>
      </c>
      <c r="AQ224" s="71">
        <v>0.2</v>
      </c>
      <c r="AR224" s="71">
        <v>0.2</v>
      </c>
      <c r="AS224" s="71">
        <v>0.2</v>
      </c>
      <c r="AT224" s="71">
        <v>0.8</v>
      </c>
    </row>
    <row r="225" spans="1:46" x14ac:dyDescent="0.3">
      <c r="A225" s="35" t="s">
        <v>96</v>
      </c>
      <c r="B225" s="71">
        <v>0.1</v>
      </c>
      <c r="C225" s="71">
        <v>0.1</v>
      </c>
      <c r="D225" s="71">
        <v>0.1</v>
      </c>
      <c r="E225" s="71">
        <v>0.1</v>
      </c>
      <c r="F225" s="71">
        <v>0.4</v>
      </c>
      <c r="G225" s="71">
        <v>0</v>
      </c>
      <c r="H225" s="71">
        <v>0</v>
      </c>
      <c r="I225" s="71">
        <v>0</v>
      </c>
      <c r="J225" s="71">
        <v>0</v>
      </c>
      <c r="K225" s="71">
        <v>0.1</v>
      </c>
      <c r="L225" s="71">
        <v>0.1</v>
      </c>
      <c r="M225" s="71">
        <v>0.1</v>
      </c>
      <c r="N225" s="71">
        <v>0.1</v>
      </c>
      <c r="O225" s="71">
        <v>0.1</v>
      </c>
      <c r="P225" s="71">
        <v>0.25</v>
      </c>
      <c r="Q225" s="71">
        <v>0.55000000000000004</v>
      </c>
      <c r="R225" s="71">
        <v>0.25</v>
      </c>
      <c r="S225" s="71">
        <v>0.25</v>
      </c>
      <c r="T225" s="71">
        <v>0.25</v>
      </c>
      <c r="U225" s="71">
        <v>0.3</v>
      </c>
      <c r="V225" s="71">
        <v>1.05</v>
      </c>
      <c r="W225" s="71">
        <v>0.3</v>
      </c>
      <c r="X225" s="71">
        <v>0.3</v>
      </c>
      <c r="Y225" s="71">
        <v>0.3</v>
      </c>
      <c r="Z225" s="71">
        <v>0.89999999999999991</v>
      </c>
      <c r="AA225" s="71"/>
      <c r="AB225" s="71"/>
      <c r="AC225" s="71"/>
      <c r="AD225" s="71"/>
      <c r="AE225" s="71"/>
      <c r="AF225" s="71"/>
      <c r="AG225" s="71"/>
      <c r="AH225" s="71"/>
      <c r="AI225" s="71"/>
      <c r="AJ225" s="71"/>
      <c r="AK225" s="71"/>
      <c r="AL225" s="71"/>
      <c r="AM225" s="71"/>
      <c r="AN225" s="71"/>
      <c r="AO225" s="71"/>
      <c r="AP225" s="71"/>
      <c r="AQ225" s="71"/>
      <c r="AR225" s="71"/>
      <c r="AS225" s="71"/>
      <c r="AT225" s="71"/>
    </row>
    <row r="226" spans="1:46" x14ac:dyDescent="0.3">
      <c r="A226" s="49" t="s">
        <v>210</v>
      </c>
      <c r="B226" s="71">
        <v>0.9</v>
      </c>
      <c r="C226" s="71">
        <v>0.99999999999999989</v>
      </c>
      <c r="D226" s="71">
        <v>0.9</v>
      </c>
      <c r="E226" s="71">
        <v>0.5</v>
      </c>
      <c r="F226" s="71">
        <v>3.3000000000000003</v>
      </c>
      <c r="G226" s="71">
        <v>0.4</v>
      </c>
      <c r="H226" s="71">
        <v>0.60000000000000009</v>
      </c>
      <c r="I226" s="71">
        <v>0.60000000000000009</v>
      </c>
      <c r="J226" s="71">
        <v>0.89999999999999991</v>
      </c>
      <c r="K226" s="71">
        <v>0.1</v>
      </c>
      <c r="L226" s="71">
        <v>2.6</v>
      </c>
      <c r="M226" s="71">
        <v>0.1</v>
      </c>
      <c r="N226" s="71">
        <v>0.1</v>
      </c>
      <c r="O226" s="71">
        <v>0.1</v>
      </c>
      <c r="P226" s="71">
        <v>0.5</v>
      </c>
      <c r="Q226" s="71">
        <v>0.8</v>
      </c>
      <c r="R226" s="71">
        <v>0.5</v>
      </c>
      <c r="S226" s="71">
        <v>0.5</v>
      </c>
      <c r="T226" s="71">
        <v>0.5</v>
      </c>
      <c r="U226" s="71">
        <v>0.4</v>
      </c>
      <c r="V226" s="71">
        <v>1.9</v>
      </c>
      <c r="W226" s="71">
        <v>0.4</v>
      </c>
      <c r="X226" s="71">
        <v>0.4</v>
      </c>
      <c r="Y226" s="71">
        <v>0.4</v>
      </c>
      <c r="Z226" s="71">
        <v>1.2</v>
      </c>
      <c r="AA226" s="71">
        <v>1.3</v>
      </c>
      <c r="AB226" s="71">
        <v>1.4500000000000002</v>
      </c>
      <c r="AC226" s="71">
        <v>1</v>
      </c>
      <c r="AD226" s="71">
        <v>3.7499999999999996</v>
      </c>
      <c r="AE226" s="71">
        <v>1.3000000000000003</v>
      </c>
      <c r="AF226" s="71">
        <v>1.05</v>
      </c>
      <c r="AG226" s="71">
        <v>1.35</v>
      </c>
      <c r="AH226" s="71">
        <v>1.3</v>
      </c>
      <c r="AI226" s="71">
        <v>5</v>
      </c>
      <c r="AJ226" s="71">
        <v>1.3</v>
      </c>
      <c r="AK226" s="71">
        <v>1.1500000000000001</v>
      </c>
      <c r="AL226" s="71">
        <v>1.1500000000000001</v>
      </c>
      <c r="AM226" s="71">
        <v>1.1000000000000001</v>
      </c>
      <c r="AN226" s="71">
        <v>1</v>
      </c>
      <c r="AO226" s="71">
        <v>5.6999999999999993</v>
      </c>
      <c r="AP226" s="71">
        <v>0.8</v>
      </c>
      <c r="AQ226" s="71">
        <v>0.85000000000000009</v>
      </c>
      <c r="AR226" s="71">
        <v>0.85000000000000009</v>
      </c>
      <c r="AS226" s="71">
        <v>0.8</v>
      </c>
      <c r="AT226" s="71">
        <v>3.3</v>
      </c>
    </row>
    <row r="227" spans="1:46" x14ac:dyDescent="0.3">
      <c r="A227" s="49" t="s">
        <v>128</v>
      </c>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row>
    <row r="228" spans="1:46" x14ac:dyDescent="0.3">
      <c r="A228" s="35" t="s">
        <v>9</v>
      </c>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row>
    <row r="229" spans="1:46" x14ac:dyDescent="0.3">
      <c r="A229" s="35" t="s">
        <v>59</v>
      </c>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v>0.3</v>
      </c>
      <c r="AB229" s="71">
        <v>0.3</v>
      </c>
      <c r="AC229" s="71">
        <v>0.3</v>
      </c>
      <c r="AD229" s="71">
        <v>0.89999999999999991</v>
      </c>
      <c r="AE229" s="71">
        <v>0.3</v>
      </c>
      <c r="AF229" s="71"/>
      <c r="AG229" s="71">
        <v>0.4</v>
      </c>
      <c r="AH229" s="71">
        <v>0.4</v>
      </c>
      <c r="AI229" s="71">
        <v>1.1000000000000001</v>
      </c>
      <c r="AJ229" s="71">
        <v>0.4</v>
      </c>
      <c r="AK229" s="71">
        <v>0.25</v>
      </c>
      <c r="AL229" s="71">
        <v>0.25</v>
      </c>
      <c r="AM229" s="71">
        <v>0.25</v>
      </c>
      <c r="AN229" s="71">
        <v>0.25</v>
      </c>
      <c r="AO229" s="71">
        <v>1.4</v>
      </c>
      <c r="AP229" s="71">
        <v>0.1</v>
      </c>
      <c r="AQ229" s="71">
        <v>0.1</v>
      </c>
      <c r="AR229" s="71">
        <v>0.1</v>
      </c>
      <c r="AS229" s="71">
        <v>0.1</v>
      </c>
      <c r="AT229" s="71">
        <v>0.4</v>
      </c>
    </row>
    <row r="230" spans="1:46" x14ac:dyDescent="0.3">
      <c r="A230" s="35" t="s">
        <v>83</v>
      </c>
      <c r="B230" s="71"/>
      <c r="C230" s="71"/>
      <c r="D230" s="71"/>
      <c r="E230" s="71"/>
      <c r="F230" s="71"/>
      <c r="G230" s="71">
        <v>0.2</v>
      </c>
      <c r="H230" s="71">
        <v>0.2</v>
      </c>
      <c r="I230" s="71">
        <v>0.2</v>
      </c>
      <c r="J230" s="71">
        <v>0.2</v>
      </c>
      <c r="K230" s="71"/>
      <c r="L230" s="71">
        <v>0.8</v>
      </c>
      <c r="M230" s="71"/>
      <c r="N230" s="71"/>
      <c r="O230" s="71"/>
      <c r="P230" s="71"/>
      <c r="Q230" s="71"/>
      <c r="R230" s="71"/>
      <c r="S230" s="71"/>
      <c r="T230" s="71"/>
      <c r="U230" s="71"/>
      <c r="V230" s="71"/>
      <c r="W230" s="71"/>
      <c r="X230" s="71"/>
      <c r="Y230" s="71"/>
      <c r="Z230" s="71"/>
      <c r="AA230" s="71">
        <v>0.7</v>
      </c>
      <c r="AB230" s="71">
        <v>0.7</v>
      </c>
      <c r="AC230" s="71">
        <v>0.7</v>
      </c>
      <c r="AD230" s="71">
        <v>2.0999999999999996</v>
      </c>
      <c r="AE230" s="71">
        <v>0.7</v>
      </c>
      <c r="AF230" s="71">
        <v>1</v>
      </c>
      <c r="AG230" s="71">
        <v>0.6</v>
      </c>
      <c r="AH230" s="71">
        <v>0.6</v>
      </c>
      <c r="AI230" s="71">
        <v>2.9</v>
      </c>
      <c r="AJ230" s="71">
        <v>0.6</v>
      </c>
      <c r="AK230" s="71">
        <v>1</v>
      </c>
      <c r="AL230" s="71">
        <v>1</v>
      </c>
      <c r="AM230" s="71">
        <v>1</v>
      </c>
      <c r="AN230" s="71">
        <v>1</v>
      </c>
      <c r="AO230" s="71">
        <v>4.5999999999999996</v>
      </c>
      <c r="AP230" s="71">
        <v>0.4</v>
      </c>
      <c r="AQ230" s="71">
        <v>0.4</v>
      </c>
      <c r="AR230" s="71">
        <v>0.4</v>
      </c>
      <c r="AS230" s="71">
        <v>0.4</v>
      </c>
      <c r="AT230" s="71">
        <v>1.6</v>
      </c>
    </row>
    <row r="231" spans="1:46" x14ac:dyDescent="0.3">
      <c r="A231" s="35" t="s">
        <v>168</v>
      </c>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row>
    <row r="232" spans="1:46" x14ac:dyDescent="0.3">
      <c r="A232" s="35" t="s">
        <v>31</v>
      </c>
      <c r="B232" s="71"/>
      <c r="C232" s="71">
        <v>0.8</v>
      </c>
      <c r="D232" s="71">
        <v>0.8</v>
      </c>
      <c r="E232" s="71"/>
      <c r="F232" s="71">
        <v>1.6</v>
      </c>
      <c r="G232" s="71">
        <v>0.8</v>
      </c>
      <c r="H232" s="71">
        <v>0.8</v>
      </c>
      <c r="I232" s="71">
        <v>0.8</v>
      </c>
      <c r="J232" s="71">
        <v>0.8</v>
      </c>
      <c r="K232" s="71">
        <v>0</v>
      </c>
      <c r="L232" s="71">
        <v>3.2</v>
      </c>
      <c r="M232" s="71">
        <v>0</v>
      </c>
      <c r="N232" s="71">
        <v>0</v>
      </c>
      <c r="O232" s="71">
        <v>0</v>
      </c>
      <c r="P232" s="71">
        <v>0.3</v>
      </c>
      <c r="Q232" s="71">
        <v>0.3</v>
      </c>
      <c r="R232" s="71">
        <v>0.3</v>
      </c>
      <c r="S232" s="71">
        <v>0.5</v>
      </c>
      <c r="T232" s="71">
        <v>0.5</v>
      </c>
      <c r="U232" s="71">
        <v>0.15</v>
      </c>
      <c r="V232" s="71">
        <v>1.45</v>
      </c>
      <c r="W232" s="71">
        <v>0.15</v>
      </c>
      <c r="X232" s="71">
        <v>0.15</v>
      </c>
      <c r="Y232" s="71">
        <v>0.15</v>
      </c>
      <c r="Z232" s="71">
        <v>0.44999999999999996</v>
      </c>
      <c r="AA232" s="71"/>
      <c r="AB232" s="71"/>
      <c r="AC232" s="71"/>
      <c r="AD232" s="71"/>
      <c r="AE232" s="71"/>
      <c r="AF232" s="71"/>
      <c r="AG232" s="71"/>
      <c r="AH232" s="71"/>
      <c r="AI232" s="71"/>
      <c r="AJ232" s="71"/>
      <c r="AK232" s="71"/>
      <c r="AL232" s="71"/>
      <c r="AM232" s="71"/>
      <c r="AN232" s="71"/>
      <c r="AO232" s="71"/>
      <c r="AP232" s="71">
        <v>0.8</v>
      </c>
      <c r="AQ232" s="71">
        <v>0.8</v>
      </c>
      <c r="AR232" s="71">
        <v>0.8</v>
      </c>
      <c r="AS232" s="71">
        <v>0.8</v>
      </c>
      <c r="AT232" s="71">
        <v>3.2</v>
      </c>
    </row>
    <row r="233" spans="1:46" x14ac:dyDescent="0.3">
      <c r="A233" s="35" t="s">
        <v>96</v>
      </c>
      <c r="B233" s="71">
        <v>0.3</v>
      </c>
      <c r="C233" s="71">
        <v>0.3</v>
      </c>
      <c r="D233" s="71">
        <v>0.3</v>
      </c>
      <c r="E233" s="71">
        <v>0.3</v>
      </c>
      <c r="F233" s="71">
        <v>1.2</v>
      </c>
      <c r="G233" s="71">
        <v>0</v>
      </c>
      <c r="H233" s="71">
        <v>0</v>
      </c>
      <c r="I233" s="71">
        <v>0</v>
      </c>
      <c r="J233" s="71">
        <v>0</v>
      </c>
      <c r="K233" s="71">
        <v>0.8</v>
      </c>
      <c r="L233" s="71">
        <v>0.8</v>
      </c>
      <c r="M233" s="71">
        <v>0.8</v>
      </c>
      <c r="N233" s="71">
        <v>0.8</v>
      </c>
      <c r="O233" s="71">
        <v>0.8</v>
      </c>
      <c r="P233" s="71"/>
      <c r="Q233" s="71">
        <v>2.4000000000000004</v>
      </c>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row>
    <row r="234" spans="1:46" x14ac:dyDescent="0.3">
      <c r="A234" s="49" t="s">
        <v>211</v>
      </c>
      <c r="B234" s="71">
        <v>0.3</v>
      </c>
      <c r="C234" s="71">
        <v>1.1000000000000001</v>
      </c>
      <c r="D234" s="71">
        <v>1.1000000000000001</v>
      </c>
      <c r="E234" s="71">
        <v>0.3</v>
      </c>
      <c r="F234" s="71">
        <v>2.8</v>
      </c>
      <c r="G234" s="71">
        <v>1</v>
      </c>
      <c r="H234" s="71">
        <v>1</v>
      </c>
      <c r="I234" s="71">
        <v>1</v>
      </c>
      <c r="J234" s="71">
        <v>1</v>
      </c>
      <c r="K234" s="71">
        <v>0.8</v>
      </c>
      <c r="L234" s="71">
        <v>4.8</v>
      </c>
      <c r="M234" s="71">
        <v>0.8</v>
      </c>
      <c r="N234" s="71">
        <v>0.8</v>
      </c>
      <c r="O234" s="71">
        <v>0.8</v>
      </c>
      <c r="P234" s="71">
        <v>0.3</v>
      </c>
      <c r="Q234" s="71">
        <v>2.7</v>
      </c>
      <c r="R234" s="71">
        <v>0.3</v>
      </c>
      <c r="S234" s="71">
        <v>0.5</v>
      </c>
      <c r="T234" s="71">
        <v>0.5</v>
      </c>
      <c r="U234" s="71">
        <v>0.15</v>
      </c>
      <c r="V234" s="71">
        <v>1.45</v>
      </c>
      <c r="W234" s="71">
        <v>0.15</v>
      </c>
      <c r="X234" s="71">
        <v>0.15</v>
      </c>
      <c r="Y234" s="71">
        <v>0.15</v>
      </c>
      <c r="Z234" s="71">
        <v>0.44999999999999996</v>
      </c>
      <c r="AA234" s="71">
        <v>1</v>
      </c>
      <c r="AB234" s="71">
        <v>1</v>
      </c>
      <c r="AC234" s="71">
        <v>1</v>
      </c>
      <c r="AD234" s="71">
        <v>2.9999999999999996</v>
      </c>
      <c r="AE234" s="71">
        <v>1</v>
      </c>
      <c r="AF234" s="71">
        <v>1</v>
      </c>
      <c r="AG234" s="71">
        <v>1</v>
      </c>
      <c r="AH234" s="71">
        <v>1</v>
      </c>
      <c r="AI234" s="71">
        <v>4</v>
      </c>
      <c r="AJ234" s="71">
        <v>1</v>
      </c>
      <c r="AK234" s="71">
        <v>1.25</v>
      </c>
      <c r="AL234" s="71">
        <v>1.25</v>
      </c>
      <c r="AM234" s="71">
        <v>1.25</v>
      </c>
      <c r="AN234" s="71">
        <v>1.25</v>
      </c>
      <c r="AO234" s="71">
        <v>6</v>
      </c>
      <c r="AP234" s="71">
        <v>1.3</v>
      </c>
      <c r="AQ234" s="71">
        <v>1.3</v>
      </c>
      <c r="AR234" s="71">
        <v>1.3</v>
      </c>
      <c r="AS234" s="71">
        <v>1.3</v>
      </c>
      <c r="AT234" s="71">
        <v>5.2</v>
      </c>
    </row>
    <row r="235" spans="1:46" x14ac:dyDescent="0.3">
      <c r="A235" s="49" t="s">
        <v>130</v>
      </c>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row>
    <row r="236" spans="1:46" x14ac:dyDescent="0.3">
      <c r="A236" s="35" t="s">
        <v>165</v>
      </c>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row>
    <row r="237" spans="1:46" x14ac:dyDescent="0.3">
      <c r="A237" s="35" t="s">
        <v>29</v>
      </c>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row>
    <row r="238" spans="1:46" x14ac:dyDescent="0.3">
      <c r="A238" s="35" t="s">
        <v>45</v>
      </c>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v>0.3</v>
      </c>
      <c r="AB238" s="71">
        <v>0.3</v>
      </c>
      <c r="AC238" s="71">
        <v>0.4</v>
      </c>
      <c r="AD238" s="71">
        <v>1</v>
      </c>
      <c r="AE238" s="71">
        <v>0.4</v>
      </c>
      <c r="AF238" s="71">
        <v>0.3</v>
      </c>
      <c r="AG238" s="71">
        <v>0.3</v>
      </c>
      <c r="AH238" s="71">
        <v>0.3</v>
      </c>
      <c r="AI238" s="71">
        <v>1.3</v>
      </c>
      <c r="AJ238" s="71">
        <v>0.3</v>
      </c>
      <c r="AK238" s="71">
        <v>0.5</v>
      </c>
      <c r="AL238" s="71">
        <v>0.5</v>
      </c>
      <c r="AM238" s="71">
        <v>0.5</v>
      </c>
      <c r="AN238" s="71">
        <v>0.5</v>
      </c>
      <c r="AO238" s="71">
        <v>2.2999999999999998</v>
      </c>
      <c r="AP238" s="71">
        <v>0.15</v>
      </c>
      <c r="AQ238" s="71">
        <v>0.15</v>
      </c>
      <c r="AR238" s="71">
        <v>0.15</v>
      </c>
      <c r="AS238" s="71">
        <v>0.15</v>
      </c>
      <c r="AT238" s="71">
        <v>0.6</v>
      </c>
    </row>
    <row r="239" spans="1:46" x14ac:dyDescent="0.3">
      <c r="A239" s="35" t="s">
        <v>76</v>
      </c>
      <c r="B239" s="71"/>
      <c r="C239" s="71"/>
      <c r="D239" s="71"/>
      <c r="E239" s="71"/>
      <c r="F239" s="71"/>
      <c r="G239" s="71"/>
      <c r="H239" s="71"/>
      <c r="I239" s="71"/>
      <c r="J239" s="71"/>
      <c r="K239" s="71"/>
      <c r="L239" s="71"/>
      <c r="M239" s="71">
        <v>0.5</v>
      </c>
      <c r="N239" s="71">
        <v>0.5</v>
      </c>
      <c r="O239" s="71"/>
      <c r="P239" s="71"/>
      <c r="Q239" s="71">
        <v>1</v>
      </c>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row>
    <row r="240" spans="1:46" x14ac:dyDescent="0.3">
      <c r="A240" s="35" t="s">
        <v>9</v>
      </c>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row>
    <row r="241" spans="1:46" x14ac:dyDescent="0.3">
      <c r="A241" s="35" t="s">
        <v>95</v>
      </c>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v>0.4</v>
      </c>
      <c r="AB241" s="71">
        <v>0.4</v>
      </c>
      <c r="AC241" s="71">
        <v>0.25</v>
      </c>
      <c r="AD241" s="71">
        <v>1.05</v>
      </c>
      <c r="AE241" s="71">
        <v>0.25</v>
      </c>
      <c r="AF241" s="71">
        <v>0.4</v>
      </c>
      <c r="AG241" s="71">
        <v>0.4</v>
      </c>
      <c r="AH241" s="71">
        <v>0.4</v>
      </c>
      <c r="AI241" s="71">
        <v>1.4500000000000002</v>
      </c>
      <c r="AJ241" s="71">
        <v>0.4</v>
      </c>
      <c r="AK241" s="71">
        <v>0.5</v>
      </c>
      <c r="AL241" s="71">
        <v>0.5</v>
      </c>
      <c r="AM241" s="71">
        <v>0.5</v>
      </c>
      <c r="AN241" s="71">
        <v>0.5</v>
      </c>
      <c r="AO241" s="71">
        <v>2.4</v>
      </c>
      <c r="AP241" s="71">
        <v>0.15</v>
      </c>
      <c r="AQ241" s="71">
        <v>0.15</v>
      </c>
      <c r="AR241" s="71">
        <v>0.15</v>
      </c>
      <c r="AS241" s="71">
        <v>0.15</v>
      </c>
      <c r="AT241" s="71">
        <v>0.6</v>
      </c>
    </row>
    <row r="242" spans="1:46" x14ac:dyDescent="0.3">
      <c r="A242" s="35" t="s">
        <v>83</v>
      </c>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v>0.4</v>
      </c>
      <c r="AB242" s="71"/>
      <c r="AC242" s="71">
        <v>0.35</v>
      </c>
      <c r="AD242" s="71">
        <v>0.75</v>
      </c>
      <c r="AE242" s="71">
        <v>0.35</v>
      </c>
      <c r="AF242" s="71">
        <v>0.3</v>
      </c>
      <c r="AG242" s="71">
        <v>0.3</v>
      </c>
      <c r="AH242" s="71">
        <v>0.3</v>
      </c>
      <c r="AI242" s="71">
        <v>1.25</v>
      </c>
      <c r="AJ242" s="71">
        <v>0.3</v>
      </c>
      <c r="AK242" s="71"/>
      <c r="AL242" s="71"/>
      <c r="AM242" s="71"/>
      <c r="AN242" s="71"/>
      <c r="AO242" s="71">
        <v>0.3</v>
      </c>
      <c r="AP242" s="71"/>
      <c r="AQ242" s="71"/>
      <c r="AR242" s="71"/>
      <c r="AS242" s="71"/>
      <c r="AT242" s="71"/>
    </row>
    <row r="243" spans="1:46" x14ac:dyDescent="0.3">
      <c r="A243" s="35" t="s">
        <v>168</v>
      </c>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row>
    <row r="244" spans="1:46" x14ac:dyDescent="0.3">
      <c r="A244" s="35" t="s">
        <v>31</v>
      </c>
      <c r="B244" s="71">
        <v>0.8</v>
      </c>
      <c r="C244" s="71">
        <v>0.8</v>
      </c>
      <c r="D244" s="71">
        <v>0.8</v>
      </c>
      <c r="E244" s="71"/>
      <c r="F244" s="71">
        <v>2.4000000000000004</v>
      </c>
      <c r="G244" s="71">
        <v>0.8</v>
      </c>
      <c r="H244" s="71">
        <v>0.8</v>
      </c>
      <c r="I244" s="71">
        <v>0.8</v>
      </c>
      <c r="J244" s="71">
        <v>0.8</v>
      </c>
      <c r="K244" s="71">
        <v>0</v>
      </c>
      <c r="L244" s="71">
        <v>3.2</v>
      </c>
      <c r="M244" s="71">
        <v>0</v>
      </c>
      <c r="N244" s="71">
        <v>0</v>
      </c>
      <c r="O244" s="71">
        <v>0</v>
      </c>
      <c r="P244" s="71"/>
      <c r="Q244" s="71">
        <v>0</v>
      </c>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row>
    <row r="245" spans="1:46" x14ac:dyDescent="0.3">
      <c r="A245" s="35" t="s">
        <v>96</v>
      </c>
      <c r="B245" s="71"/>
      <c r="C245" s="71"/>
      <c r="D245" s="71"/>
      <c r="E245" s="71"/>
      <c r="F245" s="71"/>
      <c r="G245" s="71"/>
      <c r="H245" s="71"/>
      <c r="I245" s="71"/>
      <c r="J245" s="71"/>
      <c r="K245" s="71"/>
      <c r="L245" s="71"/>
      <c r="M245" s="71"/>
      <c r="N245" s="71"/>
      <c r="O245" s="71"/>
      <c r="P245" s="71">
        <v>0.75</v>
      </c>
      <c r="Q245" s="71">
        <v>0.75</v>
      </c>
      <c r="R245" s="71">
        <v>0.75</v>
      </c>
      <c r="S245" s="71">
        <v>0.75</v>
      </c>
      <c r="T245" s="71">
        <v>0.75</v>
      </c>
      <c r="U245" s="71">
        <v>0.75</v>
      </c>
      <c r="V245" s="71">
        <v>3</v>
      </c>
      <c r="W245" s="71">
        <v>0.75</v>
      </c>
      <c r="X245" s="71">
        <v>0.75</v>
      </c>
      <c r="Y245" s="71">
        <v>0.75</v>
      </c>
      <c r="Z245" s="71">
        <v>2.25</v>
      </c>
      <c r="AA245" s="71"/>
      <c r="AB245" s="71"/>
      <c r="AC245" s="71"/>
      <c r="AD245" s="71"/>
      <c r="AE245" s="71"/>
      <c r="AF245" s="71"/>
      <c r="AG245" s="71"/>
      <c r="AH245" s="71"/>
      <c r="AI245" s="71"/>
      <c r="AJ245" s="71"/>
      <c r="AK245" s="71"/>
      <c r="AL245" s="71"/>
      <c r="AM245" s="71"/>
      <c r="AN245" s="71"/>
      <c r="AO245" s="71"/>
      <c r="AP245" s="71"/>
      <c r="AQ245" s="71"/>
      <c r="AR245" s="71"/>
      <c r="AS245" s="71"/>
      <c r="AT245" s="71"/>
    </row>
    <row r="246" spans="1:46" x14ac:dyDescent="0.3">
      <c r="A246" s="49" t="s">
        <v>212</v>
      </c>
      <c r="B246" s="71">
        <v>0.8</v>
      </c>
      <c r="C246" s="71">
        <v>0.8</v>
      </c>
      <c r="D246" s="71">
        <v>0.8</v>
      </c>
      <c r="E246" s="71"/>
      <c r="F246" s="71">
        <v>2.4000000000000004</v>
      </c>
      <c r="G246" s="71">
        <v>0.8</v>
      </c>
      <c r="H246" s="71">
        <v>0.8</v>
      </c>
      <c r="I246" s="71">
        <v>0.8</v>
      </c>
      <c r="J246" s="71">
        <v>0.8</v>
      </c>
      <c r="K246" s="71">
        <v>0</v>
      </c>
      <c r="L246" s="71">
        <v>3.2</v>
      </c>
      <c r="M246" s="71">
        <v>0.5</v>
      </c>
      <c r="N246" s="71">
        <v>0.5</v>
      </c>
      <c r="O246" s="71">
        <v>0</v>
      </c>
      <c r="P246" s="71">
        <v>0.75</v>
      </c>
      <c r="Q246" s="71">
        <v>1.75</v>
      </c>
      <c r="R246" s="71">
        <v>0.75</v>
      </c>
      <c r="S246" s="71">
        <v>0.75</v>
      </c>
      <c r="T246" s="71">
        <v>0.75</v>
      </c>
      <c r="U246" s="71">
        <v>0.75</v>
      </c>
      <c r="V246" s="71">
        <v>3</v>
      </c>
      <c r="W246" s="71">
        <v>0.75</v>
      </c>
      <c r="X246" s="71">
        <v>0.75</v>
      </c>
      <c r="Y246" s="71">
        <v>0.75</v>
      </c>
      <c r="Z246" s="71">
        <v>2.25</v>
      </c>
      <c r="AA246" s="71">
        <v>1.1000000000000001</v>
      </c>
      <c r="AB246" s="71">
        <v>0.7</v>
      </c>
      <c r="AC246" s="71">
        <v>1</v>
      </c>
      <c r="AD246" s="71">
        <v>2.8</v>
      </c>
      <c r="AE246" s="71">
        <v>1</v>
      </c>
      <c r="AF246" s="71">
        <v>1</v>
      </c>
      <c r="AG246" s="71">
        <v>1</v>
      </c>
      <c r="AH246" s="71">
        <v>1</v>
      </c>
      <c r="AI246" s="71">
        <v>4</v>
      </c>
      <c r="AJ246" s="71">
        <v>1</v>
      </c>
      <c r="AK246" s="71">
        <v>1</v>
      </c>
      <c r="AL246" s="71">
        <v>1</v>
      </c>
      <c r="AM246" s="71">
        <v>1</v>
      </c>
      <c r="AN246" s="71">
        <v>1</v>
      </c>
      <c r="AO246" s="71">
        <v>4.9999999999999991</v>
      </c>
      <c r="AP246" s="71">
        <v>0.3</v>
      </c>
      <c r="AQ246" s="71">
        <v>0.3</v>
      </c>
      <c r="AR246" s="71">
        <v>0.3</v>
      </c>
      <c r="AS246" s="71">
        <v>0.3</v>
      </c>
      <c r="AT246" s="71">
        <v>1.2</v>
      </c>
    </row>
    <row r="247" spans="1:46" x14ac:dyDescent="0.3">
      <c r="A247" s="49" t="s">
        <v>133</v>
      </c>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row>
    <row r="248" spans="1:46" x14ac:dyDescent="0.3">
      <c r="A248" s="35" t="s">
        <v>9</v>
      </c>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row>
    <row r="249" spans="1:46" x14ac:dyDescent="0.3">
      <c r="A249" s="35" t="s">
        <v>46</v>
      </c>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row>
    <row r="250" spans="1:46" x14ac:dyDescent="0.3">
      <c r="A250" s="35" t="s">
        <v>168</v>
      </c>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row>
    <row r="251" spans="1:46" x14ac:dyDescent="0.3">
      <c r="A251" s="35" t="s">
        <v>115</v>
      </c>
      <c r="B251" s="71">
        <v>0.5</v>
      </c>
      <c r="C251" s="71">
        <v>0.5</v>
      </c>
      <c r="D251" s="71">
        <v>0.5</v>
      </c>
      <c r="E251" s="71">
        <v>0.5</v>
      </c>
      <c r="F251" s="71">
        <v>2</v>
      </c>
      <c r="G251" s="71">
        <v>1</v>
      </c>
      <c r="H251" s="71">
        <v>1</v>
      </c>
      <c r="I251" s="71">
        <v>1</v>
      </c>
      <c r="J251" s="71">
        <v>1</v>
      </c>
      <c r="K251" s="71">
        <v>1</v>
      </c>
      <c r="L251" s="71">
        <v>5</v>
      </c>
      <c r="M251" s="71">
        <v>1</v>
      </c>
      <c r="N251" s="71">
        <v>1</v>
      </c>
      <c r="O251" s="71">
        <v>1</v>
      </c>
      <c r="P251" s="71"/>
      <c r="Q251" s="71">
        <v>3</v>
      </c>
      <c r="R251" s="71"/>
      <c r="S251" s="71"/>
      <c r="T251" s="71"/>
      <c r="U251" s="71"/>
      <c r="V251" s="71"/>
      <c r="W251" s="71"/>
      <c r="X251" s="71"/>
      <c r="Y251" s="71"/>
      <c r="Z251" s="71"/>
      <c r="AA251" s="71"/>
      <c r="AB251" s="71"/>
      <c r="AC251" s="71"/>
      <c r="AD251" s="71"/>
      <c r="AE251" s="71"/>
      <c r="AF251" s="71"/>
      <c r="AG251" s="71"/>
      <c r="AH251" s="71"/>
      <c r="AI251" s="71"/>
      <c r="AJ251" s="71"/>
      <c r="AK251" s="71"/>
      <c r="AL251" s="71"/>
      <c r="AM251" s="71"/>
      <c r="AN251" s="71"/>
      <c r="AO251" s="71"/>
      <c r="AP251" s="71"/>
      <c r="AQ251" s="71"/>
      <c r="AR251" s="71"/>
      <c r="AS251" s="71"/>
      <c r="AT251" s="71"/>
    </row>
    <row r="252" spans="1:46" x14ac:dyDescent="0.3">
      <c r="A252" s="35" t="s">
        <v>265</v>
      </c>
      <c r="B252" s="71"/>
      <c r="C252" s="71"/>
      <c r="D252" s="71"/>
      <c r="E252" s="71"/>
      <c r="F252" s="71"/>
      <c r="G252" s="71"/>
      <c r="H252" s="71"/>
      <c r="I252" s="71"/>
      <c r="J252" s="71"/>
      <c r="K252" s="71"/>
      <c r="L252" s="71"/>
      <c r="M252" s="71"/>
      <c r="N252" s="71"/>
      <c r="O252" s="71"/>
      <c r="P252" s="71">
        <v>0.8</v>
      </c>
      <c r="Q252" s="71">
        <v>0.8</v>
      </c>
      <c r="R252" s="71">
        <v>0.8</v>
      </c>
      <c r="S252" s="71">
        <v>0.8</v>
      </c>
      <c r="T252" s="71">
        <v>0.8</v>
      </c>
      <c r="U252" s="71">
        <v>0.75</v>
      </c>
      <c r="V252" s="71">
        <v>3.1500000000000004</v>
      </c>
      <c r="W252" s="71">
        <v>0.75</v>
      </c>
      <c r="X252" s="71">
        <v>0.75</v>
      </c>
      <c r="Y252" s="71">
        <v>0.75</v>
      </c>
      <c r="Z252" s="71">
        <v>2.25</v>
      </c>
      <c r="AA252" s="71"/>
      <c r="AB252" s="71"/>
      <c r="AC252" s="71"/>
      <c r="AD252" s="71"/>
      <c r="AE252" s="71"/>
      <c r="AF252" s="71"/>
      <c r="AG252" s="71"/>
      <c r="AH252" s="71"/>
      <c r="AI252" s="71"/>
      <c r="AJ252" s="71"/>
      <c r="AK252" s="71"/>
      <c r="AL252" s="71"/>
      <c r="AM252" s="71"/>
      <c r="AN252" s="71"/>
      <c r="AO252" s="71"/>
      <c r="AP252" s="71"/>
      <c r="AQ252" s="71"/>
      <c r="AR252" s="71"/>
      <c r="AS252" s="71"/>
      <c r="AT252" s="71"/>
    </row>
    <row r="253" spans="1:46" x14ac:dyDescent="0.3">
      <c r="A253" s="49" t="s">
        <v>213</v>
      </c>
      <c r="B253" s="71">
        <v>0.5</v>
      </c>
      <c r="C253" s="71">
        <v>0.5</v>
      </c>
      <c r="D253" s="71">
        <v>0.5</v>
      </c>
      <c r="E253" s="71">
        <v>0.5</v>
      </c>
      <c r="F253" s="71">
        <v>2</v>
      </c>
      <c r="G253" s="71">
        <v>1</v>
      </c>
      <c r="H253" s="71">
        <v>1</v>
      </c>
      <c r="I253" s="71">
        <v>1</v>
      </c>
      <c r="J253" s="71">
        <v>1</v>
      </c>
      <c r="K253" s="71">
        <v>1</v>
      </c>
      <c r="L253" s="71">
        <v>5</v>
      </c>
      <c r="M253" s="71">
        <v>1</v>
      </c>
      <c r="N253" s="71">
        <v>1</v>
      </c>
      <c r="O253" s="71">
        <v>1</v>
      </c>
      <c r="P253" s="71">
        <v>0.8</v>
      </c>
      <c r="Q253" s="71">
        <v>3.8</v>
      </c>
      <c r="R253" s="71">
        <v>0.8</v>
      </c>
      <c r="S253" s="71">
        <v>0.8</v>
      </c>
      <c r="T253" s="71">
        <v>0.8</v>
      </c>
      <c r="U253" s="71">
        <v>0.75</v>
      </c>
      <c r="V253" s="71">
        <v>3.1500000000000004</v>
      </c>
      <c r="W253" s="71">
        <v>0.75</v>
      </c>
      <c r="X253" s="71">
        <v>0.75</v>
      </c>
      <c r="Y253" s="71">
        <v>0.75</v>
      </c>
      <c r="Z253" s="71">
        <v>2.25</v>
      </c>
      <c r="AA253" s="71"/>
      <c r="AB253" s="71"/>
      <c r="AC253" s="71"/>
      <c r="AD253" s="71"/>
      <c r="AE253" s="71"/>
      <c r="AF253" s="71"/>
      <c r="AG253" s="71"/>
      <c r="AH253" s="71"/>
      <c r="AI253" s="71"/>
      <c r="AJ253" s="71"/>
      <c r="AK253" s="71"/>
      <c r="AL253" s="71"/>
      <c r="AM253" s="71"/>
      <c r="AN253" s="71"/>
      <c r="AO253" s="71"/>
      <c r="AP253" s="71"/>
      <c r="AQ253" s="71"/>
      <c r="AR253" s="71"/>
      <c r="AS253" s="71"/>
      <c r="AT253" s="71"/>
    </row>
    <row r="254" spans="1:46" x14ac:dyDescent="0.3">
      <c r="A254" s="49" t="s">
        <v>62</v>
      </c>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1"/>
      <c r="AN254" s="71"/>
      <c r="AO254" s="71"/>
      <c r="AP254" s="71"/>
      <c r="AQ254" s="71"/>
      <c r="AR254" s="71"/>
      <c r="AS254" s="71"/>
      <c r="AT254" s="71"/>
    </row>
    <row r="255" spans="1:46" x14ac:dyDescent="0.3">
      <c r="A255" s="35" t="s">
        <v>30</v>
      </c>
      <c r="B255" s="71">
        <v>0.4</v>
      </c>
      <c r="C255" s="71">
        <v>0.4</v>
      </c>
      <c r="D255" s="71">
        <v>0.4</v>
      </c>
      <c r="E255" s="71">
        <v>0.4</v>
      </c>
      <c r="F255" s="71">
        <v>1.6</v>
      </c>
      <c r="G255" s="71">
        <v>0.5</v>
      </c>
      <c r="H255" s="71">
        <v>0.5</v>
      </c>
      <c r="I255" s="71">
        <v>0.5</v>
      </c>
      <c r="J255" s="71">
        <v>0.5</v>
      </c>
      <c r="K255" s="71">
        <v>0.5</v>
      </c>
      <c r="L255" s="71">
        <v>2.5</v>
      </c>
      <c r="M255" s="71">
        <v>0.5</v>
      </c>
      <c r="N255" s="71">
        <v>0.5</v>
      </c>
      <c r="O255" s="71">
        <v>0.5</v>
      </c>
      <c r="P255" s="71">
        <v>0.5</v>
      </c>
      <c r="Q255" s="71">
        <v>2</v>
      </c>
      <c r="R255" s="71">
        <v>0.5</v>
      </c>
      <c r="S255" s="71">
        <v>0.5</v>
      </c>
      <c r="T255" s="71">
        <v>0.5</v>
      </c>
      <c r="U255" s="71"/>
      <c r="V255" s="71">
        <v>1.5</v>
      </c>
      <c r="W255" s="71"/>
      <c r="X255" s="71"/>
      <c r="Y255" s="71"/>
      <c r="Z255" s="71"/>
      <c r="AA255" s="71">
        <v>0.3</v>
      </c>
      <c r="AB255" s="71">
        <v>0.3</v>
      </c>
      <c r="AC255" s="71">
        <v>0.1</v>
      </c>
      <c r="AD255" s="71">
        <v>0.7</v>
      </c>
      <c r="AE255" s="71">
        <v>0.1</v>
      </c>
      <c r="AF255" s="71">
        <v>0.1</v>
      </c>
      <c r="AG255" s="71">
        <v>0.1</v>
      </c>
      <c r="AH255" s="71"/>
      <c r="AI255" s="71">
        <v>0.30000000000000004</v>
      </c>
      <c r="AJ255" s="71"/>
      <c r="AK255" s="71">
        <v>0.4</v>
      </c>
      <c r="AL255" s="71">
        <v>0.4</v>
      </c>
      <c r="AM255" s="71">
        <v>0.4</v>
      </c>
      <c r="AN255" s="71">
        <v>0.4</v>
      </c>
      <c r="AO255" s="71">
        <v>1.6</v>
      </c>
      <c r="AP255" s="71">
        <v>0.5</v>
      </c>
      <c r="AQ255" s="71">
        <v>0.5</v>
      </c>
      <c r="AR255" s="71">
        <v>0.5</v>
      </c>
      <c r="AS255" s="71">
        <v>0.5</v>
      </c>
      <c r="AT255" s="71">
        <v>2</v>
      </c>
    </row>
    <row r="256" spans="1:46" x14ac:dyDescent="0.3">
      <c r="A256" s="35" t="s">
        <v>33</v>
      </c>
      <c r="B256" s="71"/>
      <c r="C256" s="71"/>
      <c r="D256" s="71"/>
      <c r="E256" s="71"/>
      <c r="F256" s="71"/>
      <c r="G256" s="71">
        <v>0.2</v>
      </c>
      <c r="H256" s="71">
        <v>0.2</v>
      </c>
      <c r="I256" s="71">
        <v>0.2</v>
      </c>
      <c r="J256" s="71">
        <v>0.2</v>
      </c>
      <c r="K256" s="71">
        <v>0</v>
      </c>
      <c r="L256" s="71">
        <v>0.8</v>
      </c>
      <c r="M256" s="71">
        <v>0.2</v>
      </c>
      <c r="N256" s="71">
        <v>0.2</v>
      </c>
      <c r="O256" s="71">
        <v>0.2</v>
      </c>
      <c r="P256" s="71"/>
      <c r="Q256" s="71">
        <v>0.60000000000000009</v>
      </c>
      <c r="R256" s="71"/>
      <c r="S256" s="71"/>
      <c r="T256" s="71"/>
      <c r="U256" s="71"/>
      <c r="V256" s="71"/>
      <c r="W256" s="71"/>
      <c r="X256" s="71"/>
      <c r="Y256" s="71"/>
      <c r="Z256" s="71"/>
      <c r="AA256" s="71"/>
      <c r="AB256" s="71"/>
      <c r="AC256" s="71"/>
      <c r="AD256" s="71"/>
      <c r="AE256" s="71"/>
      <c r="AF256" s="71">
        <v>0.4</v>
      </c>
      <c r="AG256" s="71">
        <v>0.8</v>
      </c>
      <c r="AH256" s="71">
        <v>1</v>
      </c>
      <c r="AI256" s="71">
        <v>2.2000000000000002</v>
      </c>
      <c r="AJ256" s="71">
        <v>0.8</v>
      </c>
      <c r="AK256" s="71">
        <v>0.6</v>
      </c>
      <c r="AL256" s="71">
        <v>0.6</v>
      </c>
      <c r="AM256" s="71">
        <v>0.6</v>
      </c>
      <c r="AN256" s="71">
        <v>0.8</v>
      </c>
      <c r="AO256" s="71">
        <v>3.4000000000000004</v>
      </c>
      <c r="AP256" s="71"/>
      <c r="AQ256" s="71"/>
      <c r="AR256" s="71"/>
      <c r="AS256" s="71"/>
      <c r="AT256" s="71"/>
    </row>
    <row r="257" spans="1:46" x14ac:dyDescent="0.3">
      <c r="A257" s="35" t="s">
        <v>65</v>
      </c>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v>0.2</v>
      </c>
      <c r="AK257" s="71"/>
      <c r="AL257" s="71"/>
      <c r="AM257" s="71"/>
      <c r="AN257" s="71"/>
      <c r="AO257" s="71">
        <v>0.2</v>
      </c>
      <c r="AP257" s="71"/>
      <c r="AQ257" s="71"/>
      <c r="AR257" s="71"/>
      <c r="AS257" s="71"/>
      <c r="AT257" s="71"/>
    </row>
    <row r="258" spans="1:46" x14ac:dyDescent="0.3">
      <c r="A258" s="35" t="s">
        <v>10</v>
      </c>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1"/>
      <c r="AN258" s="71"/>
      <c r="AO258" s="71"/>
      <c r="AP258" s="71"/>
      <c r="AQ258" s="71"/>
      <c r="AR258" s="71"/>
      <c r="AS258" s="71"/>
      <c r="AT258" s="71"/>
    </row>
    <row r="259" spans="1:46" x14ac:dyDescent="0.3">
      <c r="A259" s="35" t="s">
        <v>104</v>
      </c>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v>0.2</v>
      </c>
      <c r="AC259" s="71"/>
      <c r="AD259" s="71">
        <v>0.2</v>
      </c>
      <c r="AE259" s="71">
        <v>0.2</v>
      </c>
      <c r="AF259" s="71"/>
      <c r="AG259" s="71">
        <v>0.2</v>
      </c>
      <c r="AH259" s="71"/>
      <c r="AI259" s="71">
        <v>0.4</v>
      </c>
      <c r="AJ259" s="71">
        <v>0.2</v>
      </c>
      <c r="AK259" s="71"/>
      <c r="AL259" s="71"/>
      <c r="AM259" s="71"/>
      <c r="AN259" s="71"/>
      <c r="AO259" s="71">
        <v>0.2</v>
      </c>
      <c r="AP259" s="71"/>
      <c r="AQ259" s="71"/>
      <c r="AR259" s="71"/>
      <c r="AS259" s="71"/>
      <c r="AT259" s="71"/>
    </row>
    <row r="260" spans="1:46" x14ac:dyDescent="0.3">
      <c r="A260" s="35" t="s">
        <v>46</v>
      </c>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v>0.5</v>
      </c>
      <c r="AB260" s="71">
        <v>0.5</v>
      </c>
      <c r="AC260" s="71">
        <v>0.5</v>
      </c>
      <c r="AD260" s="71">
        <v>1.5</v>
      </c>
      <c r="AE260" s="71">
        <v>0.5</v>
      </c>
      <c r="AF260" s="71">
        <v>0.3</v>
      </c>
      <c r="AG260" s="71">
        <v>0.1</v>
      </c>
      <c r="AH260" s="71"/>
      <c r="AI260" s="71">
        <v>0.9</v>
      </c>
      <c r="AJ260" s="71"/>
      <c r="AK260" s="71"/>
      <c r="AL260" s="71"/>
      <c r="AM260" s="71"/>
      <c r="AN260" s="71"/>
      <c r="AO260" s="71"/>
      <c r="AP260" s="71"/>
      <c r="AQ260" s="71"/>
      <c r="AR260" s="71"/>
      <c r="AS260" s="71"/>
      <c r="AT260" s="71"/>
    </row>
    <row r="261" spans="1:46" x14ac:dyDescent="0.3">
      <c r="A261" s="35" t="s">
        <v>105</v>
      </c>
      <c r="B261" s="71"/>
      <c r="C261" s="71"/>
      <c r="D261" s="71"/>
      <c r="E261" s="71"/>
      <c r="F261" s="71"/>
      <c r="G261" s="71"/>
      <c r="H261" s="71"/>
      <c r="I261" s="71"/>
      <c r="J261" s="71"/>
      <c r="K261" s="71">
        <v>1</v>
      </c>
      <c r="L261" s="71">
        <v>1</v>
      </c>
      <c r="M261" s="71">
        <v>1</v>
      </c>
      <c r="N261" s="71">
        <v>1</v>
      </c>
      <c r="O261" s="71">
        <v>1</v>
      </c>
      <c r="P261" s="71">
        <v>0.5</v>
      </c>
      <c r="Q261" s="71">
        <v>3.5</v>
      </c>
      <c r="R261" s="71">
        <v>0.5</v>
      </c>
      <c r="S261" s="71">
        <v>0.5</v>
      </c>
      <c r="T261" s="71">
        <v>0.5</v>
      </c>
      <c r="U261" s="71">
        <v>0.5</v>
      </c>
      <c r="V261" s="71">
        <v>2</v>
      </c>
      <c r="W261" s="71">
        <v>0.5</v>
      </c>
      <c r="X261" s="71">
        <v>0.5</v>
      </c>
      <c r="Y261" s="71">
        <v>0.5</v>
      </c>
      <c r="Z261" s="71">
        <v>1.5</v>
      </c>
      <c r="AA261" s="71"/>
      <c r="AB261" s="71"/>
      <c r="AC261" s="71"/>
      <c r="AD261" s="71"/>
      <c r="AE261" s="71"/>
      <c r="AF261" s="71"/>
      <c r="AG261" s="71"/>
      <c r="AH261" s="71"/>
      <c r="AI261" s="71"/>
      <c r="AJ261" s="71"/>
      <c r="AK261" s="71"/>
      <c r="AL261" s="71"/>
      <c r="AM261" s="71"/>
      <c r="AN261" s="71"/>
      <c r="AO261" s="71"/>
      <c r="AP261" s="71"/>
      <c r="AQ261" s="71"/>
      <c r="AR261" s="71"/>
      <c r="AS261" s="71"/>
      <c r="AT261" s="71"/>
    </row>
    <row r="262" spans="1:46" x14ac:dyDescent="0.3">
      <c r="A262" s="49" t="s">
        <v>214</v>
      </c>
      <c r="B262" s="71">
        <v>0.4</v>
      </c>
      <c r="C262" s="71">
        <v>0.4</v>
      </c>
      <c r="D262" s="71">
        <v>0.4</v>
      </c>
      <c r="E262" s="71">
        <v>0.4</v>
      </c>
      <c r="F262" s="71">
        <v>1.6</v>
      </c>
      <c r="G262" s="71">
        <v>0.7</v>
      </c>
      <c r="H262" s="71">
        <v>0.7</v>
      </c>
      <c r="I262" s="71">
        <v>0.7</v>
      </c>
      <c r="J262" s="71">
        <v>0.7</v>
      </c>
      <c r="K262" s="71">
        <v>1.5</v>
      </c>
      <c r="L262" s="71">
        <v>4.3</v>
      </c>
      <c r="M262" s="71">
        <v>1.7</v>
      </c>
      <c r="N262" s="71">
        <v>1.7</v>
      </c>
      <c r="O262" s="71">
        <v>1.7</v>
      </c>
      <c r="P262" s="71">
        <v>1</v>
      </c>
      <c r="Q262" s="71">
        <v>6.1</v>
      </c>
      <c r="R262" s="71">
        <v>1</v>
      </c>
      <c r="S262" s="71">
        <v>1</v>
      </c>
      <c r="T262" s="71">
        <v>1</v>
      </c>
      <c r="U262" s="71">
        <v>0.5</v>
      </c>
      <c r="V262" s="71">
        <v>3.5</v>
      </c>
      <c r="W262" s="71">
        <v>0.5</v>
      </c>
      <c r="X262" s="71">
        <v>0.5</v>
      </c>
      <c r="Y262" s="71">
        <v>0.5</v>
      </c>
      <c r="Z262" s="71">
        <v>1.5</v>
      </c>
      <c r="AA262" s="71">
        <v>0.8</v>
      </c>
      <c r="AB262" s="71">
        <v>1</v>
      </c>
      <c r="AC262" s="71">
        <v>0.6</v>
      </c>
      <c r="AD262" s="71">
        <v>2.4</v>
      </c>
      <c r="AE262" s="71">
        <v>0.8</v>
      </c>
      <c r="AF262" s="71">
        <v>0.8</v>
      </c>
      <c r="AG262" s="71">
        <v>1.2000000000000002</v>
      </c>
      <c r="AH262" s="71">
        <v>1</v>
      </c>
      <c r="AI262" s="71">
        <v>3.8</v>
      </c>
      <c r="AJ262" s="71">
        <v>1.2</v>
      </c>
      <c r="AK262" s="71">
        <v>1</v>
      </c>
      <c r="AL262" s="71">
        <v>1</v>
      </c>
      <c r="AM262" s="71">
        <v>1</v>
      </c>
      <c r="AN262" s="71">
        <v>1.2000000000000002</v>
      </c>
      <c r="AO262" s="71">
        <v>5.4</v>
      </c>
      <c r="AP262" s="71">
        <v>0.5</v>
      </c>
      <c r="AQ262" s="71">
        <v>0.5</v>
      </c>
      <c r="AR262" s="71">
        <v>0.5</v>
      </c>
      <c r="AS262" s="71">
        <v>0.5</v>
      </c>
      <c r="AT262" s="71">
        <v>2</v>
      </c>
    </row>
    <row r="263" spans="1:46" x14ac:dyDescent="0.3">
      <c r="A263" s="49" t="s">
        <v>134</v>
      </c>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71"/>
      <c r="AO263" s="71"/>
      <c r="AP263" s="71"/>
      <c r="AQ263" s="71"/>
      <c r="AR263" s="71"/>
      <c r="AS263" s="71"/>
      <c r="AT263" s="71"/>
    </row>
    <row r="264" spans="1:46" x14ac:dyDescent="0.3">
      <c r="A264" s="35" t="s">
        <v>30</v>
      </c>
      <c r="B264" s="71">
        <v>0.2</v>
      </c>
      <c r="C264" s="71">
        <v>0.2</v>
      </c>
      <c r="D264" s="71">
        <v>0.2</v>
      </c>
      <c r="E264" s="71"/>
      <c r="F264" s="71">
        <v>0.60000000000000009</v>
      </c>
      <c r="G264" s="71"/>
      <c r="H264" s="71"/>
      <c r="I264" s="71"/>
      <c r="J264" s="71"/>
      <c r="K264" s="71"/>
      <c r="L264" s="71"/>
      <c r="M264" s="71"/>
      <c r="N264" s="71"/>
      <c r="O264" s="71"/>
      <c r="P264" s="71"/>
      <c r="Q264" s="71"/>
      <c r="R264" s="71"/>
      <c r="S264" s="71"/>
      <c r="T264" s="71"/>
      <c r="U264" s="71">
        <v>0.6</v>
      </c>
      <c r="V264" s="71">
        <v>0.6</v>
      </c>
      <c r="W264" s="71"/>
      <c r="X264" s="71">
        <v>0.75</v>
      </c>
      <c r="Y264" s="71">
        <v>0.75</v>
      </c>
      <c r="Z264" s="71">
        <v>1.5</v>
      </c>
      <c r="AA264" s="71"/>
      <c r="AB264" s="71"/>
      <c r="AC264" s="71"/>
      <c r="AD264" s="71"/>
      <c r="AE264" s="71"/>
      <c r="AF264" s="71"/>
      <c r="AG264" s="71"/>
      <c r="AH264" s="71"/>
      <c r="AI264" s="71"/>
      <c r="AJ264" s="71"/>
      <c r="AK264" s="71"/>
      <c r="AL264" s="71"/>
      <c r="AM264" s="71"/>
      <c r="AN264" s="71"/>
      <c r="AO264" s="71"/>
      <c r="AP264" s="71"/>
      <c r="AQ264" s="71"/>
      <c r="AR264" s="71"/>
      <c r="AS264" s="71"/>
      <c r="AT264" s="71"/>
    </row>
    <row r="265" spans="1:46" x14ac:dyDescent="0.3">
      <c r="A265" s="35" t="s">
        <v>32</v>
      </c>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71"/>
      <c r="AO265" s="71"/>
      <c r="AP265" s="71"/>
      <c r="AQ265" s="71"/>
      <c r="AR265" s="71"/>
      <c r="AS265" s="71"/>
      <c r="AT265" s="71"/>
    </row>
    <row r="266" spans="1:46" x14ac:dyDescent="0.3">
      <c r="A266" s="35" t="s">
        <v>76</v>
      </c>
      <c r="B266" s="71"/>
      <c r="C266" s="71"/>
      <c r="D266" s="71"/>
      <c r="E266" s="71"/>
      <c r="F266" s="71"/>
      <c r="G266" s="71">
        <v>0.2</v>
      </c>
      <c r="H266" s="71">
        <v>0.5</v>
      </c>
      <c r="I266" s="71">
        <v>0.5</v>
      </c>
      <c r="J266" s="71">
        <v>0.5</v>
      </c>
      <c r="K266" s="71">
        <v>0.7</v>
      </c>
      <c r="L266" s="71">
        <v>2.4</v>
      </c>
      <c r="M266" s="71">
        <v>0.7</v>
      </c>
      <c r="N266" s="71">
        <v>0.7</v>
      </c>
      <c r="O266" s="71">
        <v>0.9</v>
      </c>
      <c r="P266" s="71">
        <v>1</v>
      </c>
      <c r="Q266" s="71">
        <v>3.3</v>
      </c>
      <c r="R266" s="71">
        <v>1</v>
      </c>
      <c r="S266" s="71">
        <v>1.2</v>
      </c>
      <c r="T266" s="71"/>
      <c r="U266" s="71"/>
      <c r="V266" s="71">
        <v>2.2000000000000002</v>
      </c>
      <c r="W266" s="71"/>
      <c r="X266" s="71"/>
      <c r="Y266" s="71"/>
      <c r="Z266" s="71"/>
      <c r="AA266" s="71"/>
      <c r="AB266" s="71"/>
      <c r="AC266" s="71"/>
      <c r="AD266" s="71"/>
      <c r="AE266" s="71"/>
      <c r="AF266" s="71"/>
      <c r="AG266" s="71"/>
      <c r="AH266" s="71"/>
      <c r="AI266" s="71"/>
      <c r="AJ266" s="71"/>
      <c r="AK266" s="71"/>
      <c r="AL266" s="71"/>
      <c r="AM266" s="71"/>
      <c r="AN266" s="71"/>
      <c r="AO266" s="71"/>
      <c r="AP266" s="71"/>
      <c r="AQ266" s="71"/>
      <c r="AR266" s="71"/>
      <c r="AS266" s="71"/>
      <c r="AT266" s="71"/>
    </row>
    <row r="267" spans="1:46" x14ac:dyDescent="0.3">
      <c r="A267" s="35" t="s">
        <v>9</v>
      </c>
      <c r="B267" s="71"/>
      <c r="C267" s="71"/>
      <c r="D267" s="71"/>
      <c r="E267" s="71"/>
      <c r="F267" s="71"/>
      <c r="G267" s="71"/>
      <c r="H267" s="71"/>
      <c r="I267" s="71"/>
      <c r="J267" s="71"/>
      <c r="K267" s="71"/>
      <c r="L267" s="71"/>
      <c r="M267" s="71"/>
      <c r="N267" s="71"/>
      <c r="O267" s="71"/>
      <c r="P267" s="71"/>
      <c r="Q267" s="71"/>
      <c r="R267" s="71"/>
      <c r="S267" s="71"/>
      <c r="T267" s="71"/>
      <c r="U267" s="71"/>
      <c r="V267" s="71"/>
      <c r="W267" s="71">
        <v>0.6</v>
      </c>
      <c r="X267" s="71"/>
      <c r="Y267" s="71"/>
      <c r="Z267" s="71">
        <v>0.6</v>
      </c>
      <c r="AA267" s="71"/>
      <c r="AB267" s="71"/>
      <c r="AC267" s="71"/>
      <c r="AD267" s="71"/>
      <c r="AE267" s="71"/>
      <c r="AF267" s="71"/>
      <c r="AG267" s="71"/>
      <c r="AH267" s="71"/>
      <c r="AI267" s="71"/>
      <c r="AJ267" s="71"/>
      <c r="AK267" s="71"/>
      <c r="AL267" s="71"/>
      <c r="AM267" s="71"/>
      <c r="AN267" s="71"/>
      <c r="AO267" s="71"/>
      <c r="AP267" s="71"/>
      <c r="AQ267" s="71"/>
      <c r="AR267" s="71"/>
      <c r="AS267" s="71"/>
      <c r="AT267" s="71"/>
    </row>
    <row r="268" spans="1:46" x14ac:dyDescent="0.3">
      <c r="A268" s="35" t="s">
        <v>60</v>
      </c>
      <c r="B268" s="71"/>
      <c r="C268" s="71"/>
      <c r="D268" s="71"/>
      <c r="E268" s="71"/>
      <c r="F268" s="71"/>
      <c r="G268" s="71"/>
      <c r="H268" s="71"/>
      <c r="I268" s="71">
        <v>0</v>
      </c>
      <c r="J268" s="71">
        <v>0</v>
      </c>
      <c r="K268" s="71">
        <v>0</v>
      </c>
      <c r="L268" s="71">
        <v>0</v>
      </c>
      <c r="M268" s="71">
        <v>0</v>
      </c>
      <c r="N268" s="71">
        <v>0</v>
      </c>
      <c r="O268" s="71">
        <v>0</v>
      </c>
      <c r="P268" s="71"/>
      <c r="Q268" s="71">
        <v>0</v>
      </c>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N268" s="71"/>
      <c r="AO268" s="71"/>
      <c r="AP268" s="71"/>
      <c r="AQ268" s="71"/>
      <c r="AR268" s="71"/>
      <c r="AS268" s="71"/>
      <c r="AT268" s="71"/>
    </row>
    <row r="269" spans="1:46" x14ac:dyDescent="0.3">
      <c r="A269" s="35" t="s">
        <v>111</v>
      </c>
      <c r="B269" s="71">
        <v>0.3</v>
      </c>
      <c r="C269" s="71">
        <v>0.3</v>
      </c>
      <c r="D269" s="71">
        <v>0.3</v>
      </c>
      <c r="E269" s="71">
        <v>0.3</v>
      </c>
      <c r="F269" s="71">
        <v>1.2</v>
      </c>
      <c r="G269" s="71">
        <v>0.2</v>
      </c>
      <c r="H269" s="71">
        <v>0</v>
      </c>
      <c r="I269" s="71">
        <v>0</v>
      </c>
      <c r="J269" s="71">
        <v>0</v>
      </c>
      <c r="K269" s="71">
        <v>0</v>
      </c>
      <c r="L269" s="71">
        <v>0.2</v>
      </c>
      <c r="M269" s="71">
        <v>0</v>
      </c>
      <c r="N269" s="71">
        <v>0</v>
      </c>
      <c r="O269" s="71">
        <v>0</v>
      </c>
      <c r="P269" s="71"/>
      <c r="Q269" s="71">
        <v>0</v>
      </c>
      <c r="R269" s="71"/>
      <c r="S269" s="71"/>
      <c r="T269" s="71"/>
      <c r="U269" s="71"/>
      <c r="V269" s="71"/>
      <c r="W269" s="71"/>
      <c r="X269" s="71"/>
      <c r="Y269" s="71"/>
      <c r="Z269" s="71"/>
      <c r="AA269" s="71">
        <v>0.25</v>
      </c>
      <c r="AB269" s="71">
        <v>0.25</v>
      </c>
      <c r="AC269" s="71">
        <v>0.2</v>
      </c>
      <c r="AD269" s="71">
        <v>0.7</v>
      </c>
      <c r="AE269" s="71">
        <v>0.2</v>
      </c>
      <c r="AF269" s="71">
        <v>0.3</v>
      </c>
      <c r="AG269" s="71">
        <v>0.3</v>
      </c>
      <c r="AH269" s="71">
        <v>0.3</v>
      </c>
      <c r="AI269" s="71">
        <v>1.1000000000000001</v>
      </c>
      <c r="AJ269" s="71">
        <v>0.3</v>
      </c>
      <c r="AK269" s="71">
        <v>0.3</v>
      </c>
      <c r="AL269" s="71">
        <v>0.1</v>
      </c>
      <c r="AM269" s="71"/>
      <c r="AN269" s="71"/>
      <c r="AO269" s="71">
        <v>0.7</v>
      </c>
      <c r="AP269" s="71"/>
      <c r="AQ269" s="71"/>
      <c r="AR269" s="71"/>
      <c r="AS269" s="71"/>
      <c r="AT269" s="71"/>
    </row>
    <row r="270" spans="1:46" x14ac:dyDescent="0.3">
      <c r="A270" s="35" t="s">
        <v>28</v>
      </c>
      <c r="B270" s="71"/>
      <c r="C270" s="71"/>
      <c r="D270" s="71"/>
      <c r="E270" s="71"/>
      <c r="F270" s="71"/>
      <c r="G270" s="71">
        <v>0.4</v>
      </c>
      <c r="H270" s="71">
        <v>0.4</v>
      </c>
      <c r="I270" s="71">
        <v>0.4</v>
      </c>
      <c r="J270" s="71">
        <v>0.4</v>
      </c>
      <c r="K270" s="71">
        <v>0</v>
      </c>
      <c r="L270" s="71">
        <v>1.6</v>
      </c>
      <c r="M270" s="71">
        <v>0.3</v>
      </c>
      <c r="N270" s="71">
        <v>0.3</v>
      </c>
      <c r="O270" s="71">
        <v>0</v>
      </c>
      <c r="P270" s="71"/>
      <c r="Q270" s="71">
        <v>0.6</v>
      </c>
      <c r="R270" s="71"/>
      <c r="S270" s="71"/>
      <c r="T270" s="71"/>
      <c r="U270" s="71"/>
      <c r="V270" s="71"/>
      <c r="W270" s="71"/>
      <c r="X270" s="71"/>
      <c r="Y270" s="71"/>
      <c r="Z270" s="71"/>
      <c r="AA270" s="71">
        <v>0.65</v>
      </c>
      <c r="AB270" s="71">
        <v>0.65</v>
      </c>
      <c r="AC270" s="71">
        <v>0.65</v>
      </c>
      <c r="AD270" s="71">
        <v>1.9500000000000002</v>
      </c>
      <c r="AE270" s="71">
        <v>0.65</v>
      </c>
      <c r="AF270" s="71">
        <v>0.4</v>
      </c>
      <c r="AG270" s="71">
        <v>0.4</v>
      </c>
      <c r="AH270" s="71">
        <v>0.4</v>
      </c>
      <c r="AI270" s="71">
        <v>1.85</v>
      </c>
      <c r="AJ270" s="71">
        <v>0.4</v>
      </c>
      <c r="AK270" s="71">
        <v>0.3</v>
      </c>
      <c r="AL270" s="71">
        <v>0.1</v>
      </c>
      <c r="AM270" s="71"/>
      <c r="AN270" s="71"/>
      <c r="AO270" s="71">
        <v>0.79999999999999993</v>
      </c>
      <c r="AP270" s="71"/>
      <c r="AQ270" s="71"/>
      <c r="AR270" s="71"/>
      <c r="AS270" s="71"/>
      <c r="AT270" s="71"/>
    </row>
    <row r="271" spans="1:46" x14ac:dyDescent="0.3">
      <c r="A271" s="35" t="s">
        <v>168</v>
      </c>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N271" s="71"/>
      <c r="AO271" s="71"/>
      <c r="AP271" s="71"/>
      <c r="AQ271" s="71"/>
      <c r="AR271" s="71"/>
      <c r="AS271" s="71"/>
      <c r="AT271" s="71"/>
    </row>
    <row r="272" spans="1:46" x14ac:dyDescent="0.3">
      <c r="A272" s="49" t="s">
        <v>215</v>
      </c>
      <c r="B272" s="71">
        <v>0.5</v>
      </c>
      <c r="C272" s="71">
        <v>0.5</v>
      </c>
      <c r="D272" s="71">
        <v>0.5</v>
      </c>
      <c r="E272" s="71">
        <v>0.3</v>
      </c>
      <c r="F272" s="71">
        <v>1.8</v>
      </c>
      <c r="G272" s="71">
        <v>0.8</v>
      </c>
      <c r="H272" s="71">
        <v>0.9</v>
      </c>
      <c r="I272" s="71">
        <v>0.9</v>
      </c>
      <c r="J272" s="71">
        <v>0.9</v>
      </c>
      <c r="K272" s="71">
        <v>0.7</v>
      </c>
      <c r="L272" s="71">
        <v>4.2</v>
      </c>
      <c r="M272" s="71">
        <v>1</v>
      </c>
      <c r="N272" s="71">
        <v>1</v>
      </c>
      <c r="O272" s="71">
        <v>0.9</v>
      </c>
      <c r="P272" s="71">
        <v>1</v>
      </c>
      <c r="Q272" s="71">
        <v>3.9</v>
      </c>
      <c r="R272" s="71">
        <v>1</v>
      </c>
      <c r="S272" s="71">
        <v>1.2</v>
      </c>
      <c r="T272" s="71"/>
      <c r="U272" s="71">
        <v>0.6</v>
      </c>
      <c r="V272" s="71">
        <v>2.8000000000000003</v>
      </c>
      <c r="W272" s="71">
        <v>0.6</v>
      </c>
      <c r="X272" s="71">
        <v>0.75</v>
      </c>
      <c r="Y272" s="71">
        <v>0.75</v>
      </c>
      <c r="Z272" s="71">
        <v>2.1</v>
      </c>
      <c r="AA272" s="71">
        <v>0.9</v>
      </c>
      <c r="AB272" s="71">
        <v>0.9</v>
      </c>
      <c r="AC272" s="71">
        <v>0.85000000000000009</v>
      </c>
      <c r="AD272" s="71">
        <v>2.6500000000000004</v>
      </c>
      <c r="AE272" s="71">
        <v>0.85000000000000009</v>
      </c>
      <c r="AF272" s="71">
        <v>0.7</v>
      </c>
      <c r="AG272" s="71">
        <v>0.7</v>
      </c>
      <c r="AH272" s="71">
        <v>0.7</v>
      </c>
      <c r="AI272" s="71">
        <v>2.95</v>
      </c>
      <c r="AJ272" s="71">
        <v>0.7</v>
      </c>
      <c r="AK272" s="71">
        <v>0.6</v>
      </c>
      <c r="AL272" s="71">
        <v>0.2</v>
      </c>
      <c r="AM272" s="71"/>
      <c r="AN272" s="71"/>
      <c r="AO272" s="71">
        <v>1.5</v>
      </c>
      <c r="AP272" s="71"/>
      <c r="AQ272" s="71"/>
      <c r="AR272" s="71"/>
      <c r="AS272" s="71"/>
      <c r="AT272" s="71"/>
    </row>
    <row r="273" spans="1:46" x14ac:dyDescent="0.3">
      <c r="A273" s="49" t="s">
        <v>167</v>
      </c>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N273" s="71"/>
      <c r="AO273" s="71"/>
      <c r="AP273" s="71"/>
      <c r="AQ273" s="71"/>
      <c r="AR273" s="71"/>
      <c r="AS273" s="71"/>
      <c r="AT273" s="71"/>
    </row>
    <row r="274" spans="1:46" x14ac:dyDescent="0.3">
      <c r="A274" s="35" t="s">
        <v>36</v>
      </c>
      <c r="B274" s="71">
        <v>0.05</v>
      </c>
      <c r="C274" s="71">
        <v>0.05</v>
      </c>
      <c r="D274" s="71">
        <v>0.05</v>
      </c>
      <c r="E274" s="71">
        <v>0.05</v>
      </c>
      <c r="F274" s="71">
        <v>0.2</v>
      </c>
      <c r="G274" s="71">
        <v>0.05</v>
      </c>
      <c r="H274" s="71">
        <v>0.05</v>
      </c>
      <c r="I274" s="71">
        <v>0.05</v>
      </c>
      <c r="J274" s="71">
        <v>0.05</v>
      </c>
      <c r="K274" s="71">
        <v>0</v>
      </c>
      <c r="L274" s="71">
        <v>0.2</v>
      </c>
      <c r="M274" s="71">
        <v>0</v>
      </c>
      <c r="N274" s="71">
        <v>0</v>
      </c>
      <c r="O274" s="71">
        <v>0</v>
      </c>
      <c r="P274" s="71"/>
      <c r="Q274" s="71">
        <v>0</v>
      </c>
      <c r="R274" s="71"/>
      <c r="S274" s="71"/>
      <c r="T274" s="71"/>
      <c r="U274" s="71"/>
      <c r="V274" s="71"/>
      <c r="W274" s="71"/>
      <c r="X274" s="71"/>
      <c r="Y274" s="71"/>
      <c r="Z274" s="71"/>
      <c r="AA274" s="71">
        <v>0.05</v>
      </c>
      <c r="AB274" s="71">
        <v>0.05</v>
      </c>
      <c r="AC274" s="71">
        <v>0.05</v>
      </c>
      <c r="AD274" s="71">
        <v>0.15000000000000002</v>
      </c>
      <c r="AE274" s="71">
        <v>0.05</v>
      </c>
      <c r="AF274" s="71">
        <v>0.05</v>
      </c>
      <c r="AG274" s="71">
        <v>0.05</v>
      </c>
      <c r="AH274" s="71">
        <v>0.05</v>
      </c>
      <c r="AI274" s="71">
        <v>0.2</v>
      </c>
      <c r="AJ274" s="71">
        <v>0.05</v>
      </c>
      <c r="AK274" s="71">
        <v>0.05</v>
      </c>
      <c r="AL274" s="71">
        <v>0.05</v>
      </c>
      <c r="AM274" s="71">
        <v>0.05</v>
      </c>
      <c r="AN274" s="71">
        <v>0.05</v>
      </c>
      <c r="AO274" s="71">
        <v>0.25</v>
      </c>
      <c r="AP274" s="71">
        <v>0.05</v>
      </c>
      <c r="AQ274" s="71">
        <v>0.05</v>
      </c>
      <c r="AR274" s="71">
        <v>0.05</v>
      </c>
      <c r="AS274" s="71">
        <v>0.05</v>
      </c>
      <c r="AT274" s="71">
        <v>0.2</v>
      </c>
    </row>
    <row r="275" spans="1:46" x14ac:dyDescent="0.3">
      <c r="A275" s="35" t="s">
        <v>70</v>
      </c>
      <c r="B275" s="71">
        <v>0.15</v>
      </c>
      <c r="C275" s="71">
        <v>0.15</v>
      </c>
      <c r="D275" s="71">
        <v>0.15</v>
      </c>
      <c r="E275" s="71">
        <v>0.15</v>
      </c>
      <c r="F275" s="71">
        <v>0.6</v>
      </c>
      <c r="G275" s="71">
        <v>0.05</v>
      </c>
      <c r="H275" s="71">
        <v>0.05</v>
      </c>
      <c r="I275" s="71">
        <v>0.05</v>
      </c>
      <c r="J275" s="71">
        <v>0.05</v>
      </c>
      <c r="K275" s="71">
        <v>0.05</v>
      </c>
      <c r="L275" s="71">
        <v>0.25</v>
      </c>
      <c r="M275" s="71">
        <v>0.05</v>
      </c>
      <c r="N275" s="71">
        <v>0.05</v>
      </c>
      <c r="O275" s="71">
        <v>0.05</v>
      </c>
      <c r="P275" s="71"/>
      <c r="Q275" s="71">
        <v>0.15000000000000002</v>
      </c>
      <c r="R275" s="71"/>
      <c r="S275" s="71"/>
      <c r="T275" s="71"/>
      <c r="U275" s="71"/>
      <c r="V275" s="71"/>
      <c r="W275" s="71"/>
      <c r="X275" s="71"/>
      <c r="Y275" s="71"/>
      <c r="Z275" s="71"/>
      <c r="AA275" s="71">
        <v>0.15</v>
      </c>
      <c r="AB275" s="71">
        <v>0.15</v>
      </c>
      <c r="AC275" s="71">
        <v>0.15</v>
      </c>
      <c r="AD275" s="71">
        <v>0.44999999999999996</v>
      </c>
      <c r="AE275" s="71">
        <v>0.51</v>
      </c>
      <c r="AF275" s="71">
        <v>0.15</v>
      </c>
      <c r="AG275" s="71">
        <v>0.15</v>
      </c>
      <c r="AH275" s="71">
        <v>0.15</v>
      </c>
      <c r="AI275" s="71">
        <v>0.96000000000000008</v>
      </c>
      <c r="AJ275" s="71">
        <v>0.15</v>
      </c>
      <c r="AK275" s="71">
        <v>0.15</v>
      </c>
      <c r="AL275" s="71">
        <v>0.15</v>
      </c>
      <c r="AM275" s="71">
        <v>0.15</v>
      </c>
      <c r="AN275" s="71">
        <v>0.15</v>
      </c>
      <c r="AO275" s="71">
        <v>0.75</v>
      </c>
      <c r="AP275" s="71">
        <v>0.15</v>
      </c>
      <c r="AQ275" s="71">
        <v>0.15</v>
      </c>
      <c r="AR275" s="71">
        <v>0.15</v>
      </c>
      <c r="AS275" s="71">
        <v>0.15</v>
      </c>
      <c r="AT275" s="71">
        <v>0.6</v>
      </c>
    </row>
    <row r="276" spans="1:46" x14ac:dyDescent="0.3">
      <c r="A276" s="35" t="s">
        <v>60</v>
      </c>
      <c r="B276" s="71">
        <v>0.2</v>
      </c>
      <c r="C276" s="71">
        <v>0.2</v>
      </c>
      <c r="D276" s="71">
        <v>0.2</v>
      </c>
      <c r="E276" s="71">
        <v>0.2</v>
      </c>
      <c r="F276" s="71">
        <v>0.8</v>
      </c>
      <c r="G276" s="71">
        <v>0.15</v>
      </c>
      <c r="H276" s="71">
        <v>0.15</v>
      </c>
      <c r="I276" s="71">
        <v>0.15</v>
      </c>
      <c r="J276" s="71">
        <v>0.15</v>
      </c>
      <c r="K276" s="71">
        <v>0.15</v>
      </c>
      <c r="L276" s="71">
        <v>0.75</v>
      </c>
      <c r="M276" s="71">
        <v>0.15</v>
      </c>
      <c r="N276" s="71">
        <v>0.15</v>
      </c>
      <c r="O276" s="71">
        <v>0.15</v>
      </c>
      <c r="P276" s="71"/>
      <c r="Q276" s="71">
        <v>0.44999999999999996</v>
      </c>
      <c r="R276" s="71"/>
      <c r="S276" s="71"/>
      <c r="T276" s="71"/>
      <c r="U276" s="71"/>
      <c r="V276" s="71"/>
      <c r="W276" s="71"/>
      <c r="X276" s="71"/>
      <c r="Y276" s="71"/>
      <c r="Z276" s="71"/>
      <c r="AA276" s="71">
        <v>0.2</v>
      </c>
      <c r="AB276" s="71">
        <v>0.2</v>
      </c>
      <c r="AC276" s="71">
        <v>0.2</v>
      </c>
      <c r="AD276" s="71">
        <v>0.60000000000000009</v>
      </c>
      <c r="AE276" s="71">
        <v>0.02</v>
      </c>
      <c r="AF276" s="71">
        <v>0.2</v>
      </c>
      <c r="AG276" s="71">
        <v>0.2</v>
      </c>
      <c r="AH276" s="71">
        <v>0.2</v>
      </c>
      <c r="AI276" s="71">
        <v>0.62000000000000011</v>
      </c>
      <c r="AJ276" s="71">
        <v>0.2</v>
      </c>
      <c r="AK276" s="71">
        <v>0.2</v>
      </c>
      <c r="AL276" s="71">
        <v>0.2</v>
      </c>
      <c r="AM276" s="71">
        <v>0.2</v>
      </c>
      <c r="AN276" s="71">
        <v>0.2</v>
      </c>
      <c r="AO276" s="71">
        <v>1</v>
      </c>
      <c r="AP276" s="71">
        <v>0.2</v>
      </c>
      <c r="AQ276" s="71">
        <v>0.2</v>
      </c>
      <c r="AR276" s="71">
        <v>0.2</v>
      </c>
      <c r="AS276" s="71">
        <v>0.2</v>
      </c>
      <c r="AT276" s="71">
        <v>0.8</v>
      </c>
    </row>
    <row r="277" spans="1:46" x14ac:dyDescent="0.3">
      <c r="A277" s="35" t="s">
        <v>168</v>
      </c>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c r="AJ277" s="71"/>
      <c r="AK277" s="71"/>
      <c r="AL277" s="71"/>
      <c r="AM277" s="71"/>
      <c r="AN277" s="71"/>
      <c r="AO277" s="71"/>
      <c r="AP277" s="71"/>
      <c r="AQ277" s="71"/>
      <c r="AR277" s="71"/>
      <c r="AS277" s="71"/>
      <c r="AT277" s="71"/>
    </row>
    <row r="278" spans="1:46" x14ac:dyDescent="0.3">
      <c r="A278" s="35" t="s">
        <v>91</v>
      </c>
      <c r="B278" s="71">
        <v>0.1</v>
      </c>
      <c r="C278" s="71">
        <v>0.1</v>
      </c>
      <c r="D278" s="71">
        <v>0.1</v>
      </c>
      <c r="E278" s="71">
        <v>0.1</v>
      </c>
      <c r="F278" s="71">
        <v>0.4</v>
      </c>
      <c r="G278" s="71">
        <v>0.05</v>
      </c>
      <c r="H278" s="71">
        <v>0.05</v>
      </c>
      <c r="I278" s="71">
        <v>0.05</v>
      </c>
      <c r="J278" s="71">
        <v>0.05</v>
      </c>
      <c r="K278" s="71">
        <v>0.05</v>
      </c>
      <c r="L278" s="71">
        <v>0.25</v>
      </c>
      <c r="M278" s="71">
        <v>0.05</v>
      </c>
      <c r="N278" s="71">
        <v>0.05</v>
      </c>
      <c r="O278" s="71">
        <v>0.05</v>
      </c>
      <c r="P278" s="71"/>
      <c r="Q278" s="71">
        <v>0.15000000000000002</v>
      </c>
      <c r="R278" s="71"/>
      <c r="S278" s="71"/>
      <c r="T278" s="71"/>
      <c r="U278" s="71"/>
      <c r="V278" s="71"/>
      <c r="W278" s="71"/>
      <c r="X278" s="71"/>
      <c r="Y278" s="71"/>
      <c r="Z278" s="71"/>
      <c r="AA278" s="71">
        <v>0.15</v>
      </c>
      <c r="AB278" s="71">
        <v>0.15</v>
      </c>
      <c r="AC278" s="71">
        <v>0.15</v>
      </c>
      <c r="AD278" s="71">
        <v>0.44999999999999996</v>
      </c>
      <c r="AE278" s="71">
        <v>0.15</v>
      </c>
      <c r="AF278" s="71">
        <v>0.15</v>
      </c>
      <c r="AG278" s="71">
        <v>0.15</v>
      </c>
      <c r="AH278" s="71">
        <v>0.15</v>
      </c>
      <c r="AI278" s="71">
        <v>0.6</v>
      </c>
      <c r="AJ278" s="71">
        <v>0.15</v>
      </c>
      <c r="AK278" s="71">
        <v>0.15</v>
      </c>
      <c r="AL278" s="71">
        <v>0.15</v>
      </c>
      <c r="AM278" s="71">
        <v>0.15</v>
      </c>
      <c r="AN278" s="71">
        <v>0.15</v>
      </c>
      <c r="AO278" s="71">
        <v>0.75</v>
      </c>
      <c r="AP278" s="71">
        <v>0.1</v>
      </c>
      <c r="AQ278" s="71">
        <v>0.1</v>
      </c>
      <c r="AR278" s="71">
        <v>0.1</v>
      </c>
      <c r="AS278" s="71">
        <v>0.1</v>
      </c>
      <c r="AT278" s="71">
        <v>0.4</v>
      </c>
    </row>
    <row r="279" spans="1:46" x14ac:dyDescent="0.3">
      <c r="A279" s="35" t="s">
        <v>99</v>
      </c>
      <c r="B279" s="71">
        <v>0.3</v>
      </c>
      <c r="C279" s="71">
        <v>0.3</v>
      </c>
      <c r="D279" s="71">
        <v>0.3</v>
      </c>
      <c r="E279" s="71">
        <v>0.3</v>
      </c>
      <c r="F279" s="71">
        <v>1.2</v>
      </c>
      <c r="G279" s="71">
        <v>0.05</v>
      </c>
      <c r="H279" s="71">
        <v>0.05</v>
      </c>
      <c r="I279" s="71">
        <v>0.05</v>
      </c>
      <c r="J279" s="71">
        <v>0.05</v>
      </c>
      <c r="K279" s="71">
        <v>0.05</v>
      </c>
      <c r="L279" s="71">
        <v>0.25</v>
      </c>
      <c r="M279" s="71">
        <v>0.05</v>
      </c>
      <c r="N279" s="71">
        <v>0.05</v>
      </c>
      <c r="O279" s="71">
        <v>0.05</v>
      </c>
      <c r="P279" s="71"/>
      <c r="Q279" s="71">
        <v>0.15000000000000002</v>
      </c>
      <c r="R279" s="71"/>
      <c r="S279" s="71"/>
      <c r="T279" s="71"/>
      <c r="U279" s="71"/>
      <c r="V279" s="71"/>
      <c r="W279" s="71"/>
      <c r="X279" s="71"/>
      <c r="Y279" s="71"/>
      <c r="Z279" s="71"/>
      <c r="AA279" s="71">
        <v>0.2</v>
      </c>
      <c r="AB279" s="71">
        <v>0.2</v>
      </c>
      <c r="AC279" s="71">
        <v>0.3</v>
      </c>
      <c r="AD279" s="71">
        <v>0.7</v>
      </c>
      <c r="AE279" s="71">
        <v>0.3</v>
      </c>
      <c r="AF279" s="71">
        <v>0.3</v>
      </c>
      <c r="AG279" s="71">
        <v>0.3</v>
      </c>
      <c r="AH279" s="71">
        <v>0.3</v>
      </c>
      <c r="AI279" s="71">
        <v>1.2</v>
      </c>
      <c r="AJ279" s="71">
        <v>0.3</v>
      </c>
      <c r="AK279" s="71">
        <v>0.3</v>
      </c>
      <c r="AL279" s="71">
        <v>0.3</v>
      </c>
      <c r="AM279" s="71">
        <v>0.3</v>
      </c>
      <c r="AN279" s="71">
        <v>0.3</v>
      </c>
      <c r="AO279" s="71">
        <v>1.5</v>
      </c>
      <c r="AP279" s="71">
        <v>0.3</v>
      </c>
      <c r="AQ279" s="71">
        <v>0.3</v>
      </c>
      <c r="AR279" s="71">
        <v>0.3</v>
      </c>
      <c r="AS279" s="71">
        <v>0.3</v>
      </c>
      <c r="AT279" s="71">
        <v>1.2</v>
      </c>
    </row>
    <row r="280" spans="1:46" x14ac:dyDescent="0.3">
      <c r="A280" s="35" t="s">
        <v>85</v>
      </c>
      <c r="B280" s="71">
        <v>0.1</v>
      </c>
      <c r="C280" s="71">
        <v>0.1</v>
      </c>
      <c r="D280" s="71">
        <v>0.1</v>
      </c>
      <c r="E280" s="71">
        <v>0.1</v>
      </c>
      <c r="F280" s="71">
        <v>0.4</v>
      </c>
      <c r="G280" s="71"/>
      <c r="H280" s="71"/>
      <c r="I280" s="71"/>
      <c r="J280" s="71"/>
      <c r="K280" s="71">
        <v>0.05</v>
      </c>
      <c r="L280" s="71">
        <v>0.05</v>
      </c>
      <c r="M280" s="71">
        <v>0.05</v>
      </c>
      <c r="N280" s="71">
        <v>0.05</v>
      </c>
      <c r="O280" s="71">
        <v>0.05</v>
      </c>
      <c r="P280" s="71"/>
      <c r="Q280" s="71">
        <v>0.15000000000000002</v>
      </c>
      <c r="R280" s="71"/>
      <c r="S280" s="71"/>
      <c r="T280" s="71"/>
      <c r="U280" s="71"/>
      <c r="V280" s="71"/>
      <c r="W280" s="71"/>
      <c r="X280" s="71"/>
      <c r="Y280" s="71"/>
      <c r="Z280" s="71"/>
      <c r="AA280" s="71"/>
      <c r="AB280" s="71"/>
      <c r="AC280" s="71">
        <v>0.2</v>
      </c>
      <c r="AD280" s="71">
        <v>0.2</v>
      </c>
      <c r="AE280" s="71">
        <v>0.2</v>
      </c>
      <c r="AF280" s="71">
        <v>0.2</v>
      </c>
      <c r="AG280" s="71">
        <v>0.2</v>
      </c>
      <c r="AH280" s="71">
        <v>0.2</v>
      </c>
      <c r="AI280" s="71">
        <v>0.8</v>
      </c>
      <c r="AJ280" s="71">
        <v>0.2</v>
      </c>
      <c r="AK280" s="71">
        <v>0.2</v>
      </c>
      <c r="AL280" s="71">
        <v>0.2</v>
      </c>
      <c r="AM280" s="71">
        <v>0.2</v>
      </c>
      <c r="AN280" s="71">
        <v>0.2</v>
      </c>
      <c r="AO280" s="71">
        <v>1</v>
      </c>
      <c r="AP280" s="71">
        <v>0.1</v>
      </c>
      <c r="AQ280" s="71">
        <v>0.1</v>
      </c>
      <c r="AR280" s="71">
        <v>0.1</v>
      </c>
      <c r="AS280" s="71">
        <v>0.1</v>
      </c>
      <c r="AT280" s="71">
        <v>0.4</v>
      </c>
    </row>
    <row r="281" spans="1:46" x14ac:dyDescent="0.3">
      <c r="A281" s="49" t="s">
        <v>216</v>
      </c>
      <c r="B281" s="71">
        <v>0.9</v>
      </c>
      <c r="C281" s="71">
        <v>0.9</v>
      </c>
      <c r="D281" s="71">
        <v>0.9</v>
      </c>
      <c r="E281" s="71">
        <v>0.9</v>
      </c>
      <c r="F281" s="71">
        <v>3.6</v>
      </c>
      <c r="G281" s="71">
        <v>0.35</v>
      </c>
      <c r="H281" s="71">
        <v>0.35</v>
      </c>
      <c r="I281" s="71">
        <v>0.35</v>
      </c>
      <c r="J281" s="71">
        <v>0.35</v>
      </c>
      <c r="K281" s="71">
        <v>0.35</v>
      </c>
      <c r="L281" s="71">
        <v>1.75</v>
      </c>
      <c r="M281" s="71">
        <v>0.35</v>
      </c>
      <c r="N281" s="71">
        <v>0.35</v>
      </c>
      <c r="O281" s="71">
        <v>0.35</v>
      </c>
      <c r="P281" s="71"/>
      <c r="Q281" s="71">
        <v>1.05</v>
      </c>
      <c r="R281" s="71"/>
      <c r="S281" s="71"/>
      <c r="T281" s="71"/>
      <c r="U281" s="71"/>
      <c r="V281" s="71"/>
      <c r="W281" s="71"/>
      <c r="X281" s="71"/>
      <c r="Y281" s="71"/>
      <c r="Z281" s="71"/>
      <c r="AA281" s="71">
        <v>0.75</v>
      </c>
      <c r="AB281" s="71">
        <v>0.75</v>
      </c>
      <c r="AC281" s="71">
        <v>1.05</v>
      </c>
      <c r="AD281" s="71">
        <v>2.5500000000000003</v>
      </c>
      <c r="AE281" s="71">
        <v>1.23</v>
      </c>
      <c r="AF281" s="71">
        <v>1.05</v>
      </c>
      <c r="AG281" s="71">
        <v>1.05</v>
      </c>
      <c r="AH281" s="71">
        <v>1.05</v>
      </c>
      <c r="AI281" s="71">
        <v>4.38</v>
      </c>
      <c r="AJ281" s="71">
        <v>1.05</v>
      </c>
      <c r="AK281" s="71">
        <v>1.05</v>
      </c>
      <c r="AL281" s="71">
        <v>1.05</v>
      </c>
      <c r="AM281" s="71">
        <v>1.05</v>
      </c>
      <c r="AN281" s="71">
        <v>1.05</v>
      </c>
      <c r="AO281" s="71">
        <v>5.25</v>
      </c>
      <c r="AP281" s="71">
        <v>0.9</v>
      </c>
      <c r="AQ281" s="71">
        <v>0.9</v>
      </c>
      <c r="AR281" s="71">
        <v>0.9</v>
      </c>
      <c r="AS281" s="71">
        <v>0.9</v>
      </c>
      <c r="AT281" s="71">
        <v>3.6</v>
      </c>
    </row>
    <row r="282" spans="1:46" x14ac:dyDescent="0.3">
      <c r="A282" s="49" t="s">
        <v>13</v>
      </c>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AN282" s="71"/>
      <c r="AO282" s="71"/>
      <c r="AP282" s="71"/>
      <c r="AQ282" s="71"/>
      <c r="AR282" s="71"/>
      <c r="AS282" s="71"/>
      <c r="AT282" s="71"/>
    </row>
    <row r="283" spans="1:46" x14ac:dyDescent="0.3">
      <c r="A283" s="35" t="s">
        <v>47</v>
      </c>
      <c r="B283" s="71">
        <v>0.1</v>
      </c>
      <c r="C283" s="71">
        <v>0.1</v>
      </c>
      <c r="D283" s="71">
        <v>0.1</v>
      </c>
      <c r="E283" s="71">
        <v>0.1</v>
      </c>
      <c r="F283" s="71">
        <v>0.4</v>
      </c>
      <c r="G283" s="71">
        <v>0.2</v>
      </c>
      <c r="H283" s="71">
        <v>0.2</v>
      </c>
      <c r="I283" s="71">
        <v>0.2</v>
      </c>
      <c r="J283" s="71">
        <v>0.2</v>
      </c>
      <c r="K283" s="71"/>
      <c r="L283" s="71">
        <v>0.8</v>
      </c>
      <c r="M283" s="71"/>
      <c r="N283" s="71"/>
      <c r="O283" s="71"/>
      <c r="P283" s="71"/>
      <c r="Q283" s="71"/>
      <c r="R283" s="71"/>
      <c r="S283" s="71"/>
      <c r="T283" s="71"/>
      <c r="U283" s="71"/>
      <c r="V283" s="71"/>
      <c r="W283" s="71"/>
      <c r="X283" s="71"/>
      <c r="Y283" s="71"/>
      <c r="Z283" s="71"/>
      <c r="AA283" s="71">
        <v>0.15</v>
      </c>
      <c r="AB283" s="71">
        <v>0.15</v>
      </c>
      <c r="AC283" s="71">
        <v>0.15</v>
      </c>
      <c r="AD283" s="71">
        <v>0.44999999999999996</v>
      </c>
      <c r="AE283" s="71">
        <v>0.15</v>
      </c>
      <c r="AF283" s="71">
        <v>0.15</v>
      </c>
      <c r="AG283" s="71">
        <v>0.15</v>
      </c>
      <c r="AH283" s="71">
        <v>0.15</v>
      </c>
      <c r="AI283" s="71">
        <v>0.6</v>
      </c>
      <c r="AJ283" s="71">
        <v>0.15</v>
      </c>
      <c r="AK283" s="71">
        <v>0.2</v>
      </c>
      <c r="AL283" s="71">
        <v>0.2</v>
      </c>
      <c r="AM283" s="71">
        <v>0.2</v>
      </c>
      <c r="AN283" s="71">
        <v>0.2</v>
      </c>
      <c r="AO283" s="71">
        <v>0.95</v>
      </c>
      <c r="AP283" s="71">
        <v>0.1</v>
      </c>
      <c r="AQ283" s="71">
        <v>0.1</v>
      </c>
      <c r="AR283" s="71">
        <v>0.1</v>
      </c>
      <c r="AS283" s="71">
        <v>0.1</v>
      </c>
      <c r="AT283" s="71">
        <v>0.4</v>
      </c>
    </row>
    <row r="284" spans="1:46" x14ac:dyDescent="0.3">
      <c r="A284" s="35" t="s">
        <v>67</v>
      </c>
      <c r="B284" s="71">
        <v>0.1</v>
      </c>
      <c r="C284" s="71">
        <v>0.1</v>
      </c>
      <c r="D284" s="71">
        <v>0.1</v>
      </c>
      <c r="E284" s="71">
        <v>0.1</v>
      </c>
      <c r="F284" s="71">
        <v>0.4</v>
      </c>
      <c r="G284" s="71">
        <v>0.1</v>
      </c>
      <c r="H284" s="71">
        <v>0.1</v>
      </c>
      <c r="I284" s="71">
        <v>0.1</v>
      </c>
      <c r="J284" s="71">
        <v>0.1</v>
      </c>
      <c r="K284" s="71"/>
      <c r="L284" s="71">
        <v>0.4</v>
      </c>
      <c r="M284" s="71"/>
      <c r="N284" s="71"/>
      <c r="O284" s="71"/>
      <c r="P284" s="71"/>
      <c r="Q284" s="71"/>
      <c r="R284" s="71"/>
      <c r="S284" s="71"/>
      <c r="T284" s="71"/>
      <c r="U284" s="71"/>
      <c r="V284" s="71"/>
      <c r="W284" s="71"/>
      <c r="X284" s="71"/>
      <c r="Y284" s="71"/>
      <c r="Z284" s="71"/>
      <c r="AA284" s="71">
        <v>0.1</v>
      </c>
      <c r="AB284" s="71">
        <v>0.1</v>
      </c>
      <c r="AC284" s="71">
        <v>0.15</v>
      </c>
      <c r="AD284" s="71">
        <v>0.35</v>
      </c>
      <c r="AE284" s="71">
        <v>0.15</v>
      </c>
      <c r="AF284" s="71">
        <v>0.15</v>
      </c>
      <c r="AG284" s="71">
        <v>0.15</v>
      </c>
      <c r="AH284" s="71">
        <v>0.15</v>
      </c>
      <c r="AI284" s="71">
        <v>0.6</v>
      </c>
      <c r="AJ284" s="71">
        <v>0.15</v>
      </c>
      <c r="AK284" s="71">
        <v>0.2</v>
      </c>
      <c r="AL284" s="71">
        <v>0.2</v>
      </c>
      <c r="AM284" s="71">
        <v>0.2</v>
      </c>
      <c r="AN284" s="71">
        <v>0.2</v>
      </c>
      <c r="AO284" s="71">
        <v>0.95</v>
      </c>
      <c r="AP284" s="71">
        <v>0.1</v>
      </c>
      <c r="AQ284" s="71">
        <v>0.1</v>
      </c>
      <c r="AR284" s="71">
        <v>0.1</v>
      </c>
      <c r="AS284" s="71">
        <v>0.1</v>
      </c>
      <c r="AT284" s="71">
        <v>0.4</v>
      </c>
    </row>
    <row r="285" spans="1:46" x14ac:dyDescent="0.3">
      <c r="A285" s="35" t="s">
        <v>69</v>
      </c>
      <c r="B285" s="71">
        <v>0.1</v>
      </c>
      <c r="C285" s="71">
        <v>0.1</v>
      </c>
      <c r="D285" s="71">
        <v>0.1</v>
      </c>
      <c r="E285" s="71">
        <v>0.1</v>
      </c>
      <c r="F285" s="71">
        <v>0.4</v>
      </c>
      <c r="G285" s="71">
        <v>0.1</v>
      </c>
      <c r="H285" s="71">
        <v>0.1</v>
      </c>
      <c r="I285" s="71">
        <v>0.1</v>
      </c>
      <c r="J285" s="71">
        <v>0.1</v>
      </c>
      <c r="K285" s="71"/>
      <c r="L285" s="71">
        <v>0.4</v>
      </c>
      <c r="M285" s="71"/>
      <c r="N285" s="71"/>
      <c r="O285" s="71"/>
      <c r="P285" s="71"/>
      <c r="Q285" s="71"/>
      <c r="R285" s="71"/>
      <c r="S285" s="71"/>
      <c r="T285" s="71"/>
      <c r="U285" s="71"/>
      <c r="V285" s="71"/>
      <c r="W285" s="71"/>
      <c r="X285" s="71"/>
      <c r="Y285" s="71"/>
      <c r="Z285" s="71"/>
      <c r="AA285" s="71">
        <v>0.15</v>
      </c>
      <c r="AB285" s="71">
        <v>0.15</v>
      </c>
      <c r="AC285" s="71">
        <v>0.15</v>
      </c>
      <c r="AD285" s="71">
        <v>0.44999999999999996</v>
      </c>
      <c r="AE285" s="71">
        <v>0.15</v>
      </c>
      <c r="AF285" s="71">
        <v>0.15</v>
      </c>
      <c r="AG285" s="71">
        <v>0.15</v>
      </c>
      <c r="AH285" s="71">
        <v>0.15</v>
      </c>
      <c r="AI285" s="71">
        <v>0.6</v>
      </c>
      <c r="AJ285" s="71">
        <v>0.15</v>
      </c>
      <c r="AK285" s="71">
        <v>0.2</v>
      </c>
      <c r="AL285" s="71">
        <v>0.2</v>
      </c>
      <c r="AM285" s="71">
        <v>0.2</v>
      </c>
      <c r="AN285" s="71">
        <v>0.2</v>
      </c>
      <c r="AO285" s="71">
        <v>0.95</v>
      </c>
      <c r="AP285" s="71">
        <v>0.1</v>
      </c>
      <c r="AQ285" s="71">
        <v>0.1</v>
      </c>
      <c r="AR285" s="71">
        <v>0.1</v>
      </c>
      <c r="AS285" s="71">
        <v>0.1</v>
      </c>
      <c r="AT285" s="71">
        <v>0.4</v>
      </c>
    </row>
    <row r="286" spans="1:46" x14ac:dyDescent="0.3">
      <c r="A286" s="35" t="s">
        <v>59</v>
      </c>
      <c r="B286" s="71">
        <v>0.1</v>
      </c>
      <c r="C286" s="71">
        <v>0.1</v>
      </c>
      <c r="D286" s="71">
        <v>0.1</v>
      </c>
      <c r="E286" s="71">
        <v>0.1</v>
      </c>
      <c r="F286" s="71">
        <v>0.4</v>
      </c>
      <c r="G286" s="71">
        <v>0.1</v>
      </c>
      <c r="H286" s="71">
        <v>0.1</v>
      </c>
      <c r="I286" s="71">
        <v>0.1</v>
      </c>
      <c r="J286" s="71">
        <v>0.1</v>
      </c>
      <c r="K286" s="71"/>
      <c r="L286" s="71">
        <v>0.4</v>
      </c>
      <c r="M286" s="71"/>
      <c r="N286" s="71"/>
      <c r="O286" s="71"/>
      <c r="P286" s="71"/>
      <c r="Q286" s="71"/>
      <c r="R286" s="71"/>
      <c r="S286" s="71"/>
      <c r="T286" s="71"/>
      <c r="U286" s="71"/>
      <c r="V286" s="71"/>
      <c r="W286" s="71"/>
      <c r="X286" s="71"/>
      <c r="Y286" s="71"/>
      <c r="Z286" s="71"/>
      <c r="AA286" s="71">
        <v>0.15</v>
      </c>
      <c r="AB286" s="71">
        <v>0.15</v>
      </c>
      <c r="AC286" s="71">
        <v>0.15</v>
      </c>
      <c r="AD286" s="71">
        <v>0.44999999999999996</v>
      </c>
      <c r="AE286" s="71">
        <v>0.15</v>
      </c>
      <c r="AF286" s="71">
        <v>0.15</v>
      </c>
      <c r="AG286" s="71">
        <v>0.15</v>
      </c>
      <c r="AH286" s="71">
        <v>0.15</v>
      </c>
      <c r="AI286" s="71">
        <v>0.6</v>
      </c>
      <c r="AJ286" s="71">
        <v>0.15</v>
      </c>
      <c r="AK286" s="71">
        <v>0.2</v>
      </c>
      <c r="AL286" s="71">
        <v>0.2</v>
      </c>
      <c r="AM286" s="71">
        <v>0.2</v>
      </c>
      <c r="AN286" s="71">
        <v>0.2</v>
      </c>
      <c r="AO286" s="71">
        <v>0.95</v>
      </c>
      <c r="AP286" s="71">
        <v>0.1</v>
      </c>
      <c r="AQ286" s="71">
        <v>0.1</v>
      </c>
      <c r="AR286" s="71">
        <v>0.1</v>
      </c>
      <c r="AS286" s="71">
        <v>0.1</v>
      </c>
      <c r="AT286" s="71">
        <v>0.4</v>
      </c>
    </row>
    <row r="287" spans="1:46" x14ac:dyDescent="0.3">
      <c r="A287" s="35" t="s">
        <v>90</v>
      </c>
      <c r="B287" s="71">
        <v>0.1</v>
      </c>
      <c r="C287" s="71">
        <v>0.1</v>
      </c>
      <c r="D287" s="71">
        <v>0.1</v>
      </c>
      <c r="E287" s="71">
        <v>0.1</v>
      </c>
      <c r="F287" s="71">
        <v>0.4</v>
      </c>
      <c r="G287" s="71">
        <v>0.2</v>
      </c>
      <c r="H287" s="71">
        <v>0.1</v>
      </c>
      <c r="I287" s="71">
        <v>0.1</v>
      </c>
      <c r="J287" s="71">
        <v>0.1</v>
      </c>
      <c r="K287" s="71"/>
      <c r="L287" s="71">
        <v>0.5</v>
      </c>
      <c r="M287" s="71"/>
      <c r="N287" s="71"/>
      <c r="O287" s="71"/>
      <c r="P287" s="71"/>
      <c r="Q287" s="71"/>
      <c r="R287" s="71"/>
      <c r="S287" s="71"/>
      <c r="T287" s="71"/>
      <c r="U287" s="71"/>
      <c r="V287" s="71"/>
      <c r="W287" s="71"/>
      <c r="X287" s="71"/>
      <c r="Y287" s="71"/>
      <c r="Z287" s="71"/>
      <c r="AA287" s="71">
        <v>0.15</v>
      </c>
      <c r="AB287" s="71">
        <v>0.15</v>
      </c>
      <c r="AC287" s="71">
        <v>0.15</v>
      </c>
      <c r="AD287" s="71">
        <v>0.44999999999999996</v>
      </c>
      <c r="AE287" s="71">
        <v>0.15</v>
      </c>
      <c r="AF287" s="71">
        <v>0.15</v>
      </c>
      <c r="AG287" s="71">
        <v>0.15</v>
      </c>
      <c r="AH287" s="71">
        <v>0.15</v>
      </c>
      <c r="AI287" s="71">
        <v>0.6</v>
      </c>
      <c r="AJ287" s="71">
        <v>0.15</v>
      </c>
      <c r="AK287" s="71">
        <v>0.2</v>
      </c>
      <c r="AL287" s="71">
        <v>0.2</v>
      </c>
      <c r="AM287" s="71">
        <v>0.2</v>
      </c>
      <c r="AN287" s="71">
        <v>0.2</v>
      </c>
      <c r="AO287" s="71">
        <v>0.95</v>
      </c>
      <c r="AP287" s="71">
        <v>0.1</v>
      </c>
      <c r="AQ287" s="71">
        <v>0.1</v>
      </c>
      <c r="AR287" s="71">
        <v>0.1</v>
      </c>
      <c r="AS287" s="71">
        <v>0.1</v>
      </c>
      <c r="AT287" s="71">
        <v>0.4</v>
      </c>
    </row>
    <row r="288" spans="1:46" x14ac:dyDescent="0.3">
      <c r="A288" s="35" t="s">
        <v>98</v>
      </c>
      <c r="B288" s="71">
        <v>0.1</v>
      </c>
      <c r="C288" s="71">
        <v>0.1</v>
      </c>
      <c r="D288" s="71">
        <v>0.1</v>
      </c>
      <c r="E288" s="71">
        <v>0.1</v>
      </c>
      <c r="F288" s="71">
        <v>0.4</v>
      </c>
      <c r="G288" s="71">
        <v>0.1</v>
      </c>
      <c r="H288" s="71">
        <v>0.1</v>
      </c>
      <c r="I288" s="71">
        <v>0.1</v>
      </c>
      <c r="J288" s="71">
        <v>0.1</v>
      </c>
      <c r="K288" s="71"/>
      <c r="L288" s="71">
        <v>0.4</v>
      </c>
      <c r="M288" s="71"/>
      <c r="N288" s="71"/>
      <c r="O288" s="71"/>
      <c r="P288" s="71"/>
      <c r="Q288" s="71"/>
      <c r="R288" s="71"/>
      <c r="S288" s="71"/>
      <c r="T288" s="71"/>
      <c r="U288" s="71"/>
      <c r="V288" s="71"/>
      <c r="W288" s="71"/>
      <c r="X288" s="71"/>
      <c r="Y288" s="71"/>
      <c r="Z288" s="71"/>
      <c r="AA288" s="71">
        <v>0.15</v>
      </c>
      <c r="AB288" s="71">
        <v>0.15</v>
      </c>
      <c r="AC288" s="71">
        <v>0.15</v>
      </c>
      <c r="AD288" s="71">
        <v>0.44999999999999996</v>
      </c>
      <c r="AE288" s="71">
        <v>0.15</v>
      </c>
      <c r="AF288" s="71">
        <v>0.15</v>
      </c>
      <c r="AG288" s="71">
        <v>0.15</v>
      </c>
      <c r="AH288" s="71">
        <v>0.15</v>
      </c>
      <c r="AI288" s="71">
        <v>0.6</v>
      </c>
      <c r="AJ288" s="71">
        <v>0.15</v>
      </c>
      <c r="AK288" s="71">
        <v>0.2</v>
      </c>
      <c r="AL288" s="71">
        <v>0.2</v>
      </c>
      <c r="AM288" s="71">
        <v>0.2</v>
      </c>
      <c r="AN288" s="71">
        <v>0.2</v>
      </c>
      <c r="AO288" s="71">
        <v>0.95</v>
      </c>
      <c r="AP288" s="71">
        <v>0.1</v>
      </c>
      <c r="AQ288" s="71">
        <v>0.1</v>
      </c>
      <c r="AR288" s="71">
        <v>0.1</v>
      </c>
      <c r="AS288" s="71">
        <v>0.1</v>
      </c>
      <c r="AT288" s="71">
        <v>0.4</v>
      </c>
    </row>
    <row r="289" spans="1:46" x14ac:dyDescent="0.3">
      <c r="A289" s="49" t="s">
        <v>217</v>
      </c>
      <c r="B289" s="71">
        <v>0.6</v>
      </c>
      <c r="C289" s="71">
        <v>0.6</v>
      </c>
      <c r="D289" s="71">
        <v>0.6</v>
      </c>
      <c r="E289" s="71">
        <v>0.6</v>
      </c>
      <c r="F289" s="71">
        <v>2.4</v>
      </c>
      <c r="G289" s="71">
        <v>0.79999999999999993</v>
      </c>
      <c r="H289" s="71">
        <v>0.7</v>
      </c>
      <c r="I289" s="71">
        <v>0.7</v>
      </c>
      <c r="J289" s="71">
        <v>0.7</v>
      </c>
      <c r="K289" s="71"/>
      <c r="L289" s="71">
        <v>2.9</v>
      </c>
      <c r="M289" s="71"/>
      <c r="N289" s="71"/>
      <c r="O289" s="71"/>
      <c r="P289" s="71"/>
      <c r="Q289" s="71"/>
      <c r="R289" s="71"/>
      <c r="S289" s="71"/>
      <c r="T289" s="71"/>
      <c r="U289" s="71"/>
      <c r="V289" s="71"/>
      <c r="W289" s="71"/>
      <c r="X289" s="71"/>
      <c r="Y289" s="71"/>
      <c r="Z289" s="71"/>
      <c r="AA289" s="71">
        <v>0.85000000000000009</v>
      </c>
      <c r="AB289" s="71">
        <v>0.85000000000000009</v>
      </c>
      <c r="AC289" s="71">
        <v>0.9</v>
      </c>
      <c r="AD289" s="71">
        <v>2.5999999999999996</v>
      </c>
      <c r="AE289" s="71">
        <v>0.9</v>
      </c>
      <c r="AF289" s="71">
        <v>0.9</v>
      </c>
      <c r="AG289" s="71">
        <v>0.9</v>
      </c>
      <c r="AH289" s="71">
        <v>0.9</v>
      </c>
      <c r="AI289" s="71">
        <v>3.6</v>
      </c>
      <c r="AJ289" s="71">
        <v>0.9</v>
      </c>
      <c r="AK289" s="71">
        <v>1.2</v>
      </c>
      <c r="AL289" s="71">
        <v>1.2</v>
      </c>
      <c r="AM289" s="71">
        <v>1.2</v>
      </c>
      <c r="AN289" s="71">
        <v>1.2</v>
      </c>
      <c r="AO289" s="71">
        <v>5.7</v>
      </c>
      <c r="AP289" s="71">
        <v>0.6</v>
      </c>
      <c r="AQ289" s="71">
        <v>0.6</v>
      </c>
      <c r="AR289" s="71">
        <v>0.6</v>
      </c>
      <c r="AS289" s="71">
        <v>0.6</v>
      </c>
      <c r="AT289" s="71">
        <v>2.4</v>
      </c>
    </row>
    <row r="290" spans="1:46" x14ac:dyDescent="0.3">
      <c r="A290" s="49" t="s">
        <v>102</v>
      </c>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AN290" s="71"/>
      <c r="AO290" s="71"/>
      <c r="AP290" s="71"/>
      <c r="AQ290" s="71"/>
      <c r="AR290" s="71"/>
      <c r="AS290" s="71"/>
      <c r="AT290" s="71"/>
    </row>
    <row r="291" spans="1:46" x14ac:dyDescent="0.3">
      <c r="A291" s="35" t="s">
        <v>30</v>
      </c>
      <c r="B291" s="71">
        <v>0.5</v>
      </c>
      <c r="C291" s="71">
        <v>0.5</v>
      </c>
      <c r="D291" s="71">
        <v>0.5</v>
      </c>
      <c r="E291" s="71">
        <v>0.5</v>
      </c>
      <c r="F291" s="71">
        <v>2</v>
      </c>
      <c r="G291" s="71"/>
      <c r="H291" s="71"/>
      <c r="I291" s="71"/>
      <c r="J291" s="71"/>
      <c r="K291" s="71"/>
      <c r="L291" s="71"/>
      <c r="M291" s="71"/>
      <c r="N291" s="71"/>
      <c r="O291" s="71"/>
      <c r="P291" s="71"/>
      <c r="Q291" s="71"/>
      <c r="R291" s="71"/>
      <c r="S291" s="71"/>
      <c r="T291" s="71"/>
      <c r="U291" s="71"/>
      <c r="V291" s="71"/>
      <c r="W291" s="71"/>
      <c r="X291" s="71"/>
      <c r="Y291" s="71"/>
      <c r="Z291" s="71"/>
      <c r="AA291" s="71">
        <v>0.2</v>
      </c>
      <c r="AB291" s="71"/>
      <c r="AC291" s="71"/>
      <c r="AD291" s="71">
        <v>0.2</v>
      </c>
      <c r="AE291" s="71">
        <v>0.3</v>
      </c>
      <c r="AF291" s="71">
        <v>0.2</v>
      </c>
      <c r="AG291" s="71">
        <v>0.2</v>
      </c>
      <c r="AH291" s="71">
        <v>0.2</v>
      </c>
      <c r="AI291" s="71">
        <v>0.89999999999999991</v>
      </c>
      <c r="AJ291" s="71">
        <v>0.2</v>
      </c>
      <c r="AK291" s="71">
        <v>0.2</v>
      </c>
      <c r="AL291" s="71">
        <v>0.2</v>
      </c>
      <c r="AM291" s="71">
        <v>0.2</v>
      </c>
      <c r="AN291" s="71">
        <v>0.2</v>
      </c>
      <c r="AO291" s="71">
        <v>1</v>
      </c>
      <c r="AP291" s="71">
        <v>0.6</v>
      </c>
      <c r="AQ291" s="71">
        <v>0.6</v>
      </c>
      <c r="AR291" s="71">
        <v>0.6</v>
      </c>
      <c r="AS291" s="71">
        <v>0.6</v>
      </c>
      <c r="AT291" s="71">
        <v>2.4</v>
      </c>
    </row>
    <row r="292" spans="1:46" x14ac:dyDescent="0.3">
      <c r="A292" s="35" t="s">
        <v>165</v>
      </c>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1"/>
      <c r="AN292" s="71"/>
      <c r="AO292" s="71"/>
      <c r="AP292" s="71">
        <v>0.1</v>
      </c>
      <c r="AQ292" s="71">
        <v>0.1</v>
      </c>
      <c r="AR292" s="71">
        <v>0.1</v>
      </c>
      <c r="AS292" s="71">
        <v>0.1</v>
      </c>
      <c r="AT292" s="71">
        <v>0.4</v>
      </c>
    </row>
    <row r="293" spans="1:46" x14ac:dyDescent="0.3">
      <c r="A293" s="35" t="s">
        <v>65</v>
      </c>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v>0.2</v>
      </c>
      <c r="AB293" s="71"/>
      <c r="AC293" s="71"/>
      <c r="AD293" s="71">
        <v>0.2</v>
      </c>
      <c r="AE293" s="71"/>
      <c r="AF293" s="71">
        <v>0.2</v>
      </c>
      <c r="AG293" s="71">
        <v>0.2</v>
      </c>
      <c r="AH293" s="71">
        <v>0.2</v>
      </c>
      <c r="AI293" s="71">
        <v>0.60000000000000009</v>
      </c>
      <c r="AJ293" s="71">
        <v>0.2</v>
      </c>
      <c r="AK293" s="71">
        <v>0.25</v>
      </c>
      <c r="AL293" s="71">
        <v>0.25</v>
      </c>
      <c r="AM293" s="71">
        <v>0.25</v>
      </c>
      <c r="AN293" s="71">
        <v>0.25</v>
      </c>
      <c r="AO293" s="71">
        <v>1.2</v>
      </c>
      <c r="AP293" s="71"/>
      <c r="AQ293" s="71"/>
      <c r="AR293" s="71"/>
      <c r="AS293" s="71"/>
      <c r="AT293" s="71"/>
    </row>
    <row r="294" spans="1:46" x14ac:dyDescent="0.3">
      <c r="A294" s="35" t="s">
        <v>29</v>
      </c>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v>0.2</v>
      </c>
      <c r="AB294" s="71"/>
      <c r="AC294" s="71"/>
      <c r="AD294" s="71">
        <v>0.2</v>
      </c>
      <c r="AE294" s="71">
        <v>0.2</v>
      </c>
      <c r="AF294" s="71">
        <v>0.2</v>
      </c>
      <c r="AG294" s="71">
        <v>0.2</v>
      </c>
      <c r="AH294" s="71">
        <v>0.2</v>
      </c>
      <c r="AI294" s="71">
        <v>0.8</v>
      </c>
      <c r="AJ294" s="71">
        <v>0.2</v>
      </c>
      <c r="AK294" s="71">
        <v>0.25</v>
      </c>
      <c r="AL294" s="71">
        <v>0.25</v>
      </c>
      <c r="AM294" s="71">
        <v>0.25</v>
      </c>
      <c r="AN294" s="71">
        <v>0.25</v>
      </c>
      <c r="AO294" s="71">
        <v>1.2</v>
      </c>
      <c r="AP294" s="71">
        <v>0.1</v>
      </c>
      <c r="AQ294" s="71">
        <v>0.1</v>
      </c>
      <c r="AR294" s="71">
        <v>0.1</v>
      </c>
      <c r="AS294" s="71">
        <v>0.1</v>
      </c>
      <c r="AT294" s="71">
        <v>0.4</v>
      </c>
    </row>
    <row r="295" spans="1:46" x14ac:dyDescent="0.3">
      <c r="A295" s="35" t="s">
        <v>45</v>
      </c>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v>0.2</v>
      </c>
      <c r="AB295" s="71"/>
      <c r="AC295" s="71">
        <v>0.1</v>
      </c>
      <c r="AD295" s="71">
        <v>0.30000000000000004</v>
      </c>
      <c r="AE295" s="71">
        <v>0.2</v>
      </c>
      <c r="AF295" s="71">
        <v>0.2</v>
      </c>
      <c r="AG295" s="71">
        <v>0.2</v>
      </c>
      <c r="AH295" s="71">
        <v>0.2</v>
      </c>
      <c r="AI295" s="71">
        <v>0.8</v>
      </c>
      <c r="AJ295" s="71">
        <v>0.2</v>
      </c>
      <c r="AK295" s="71">
        <v>0.25</v>
      </c>
      <c r="AL295" s="71">
        <v>0.25</v>
      </c>
      <c r="AM295" s="71">
        <v>0.25</v>
      </c>
      <c r="AN295" s="71">
        <v>0.25</v>
      </c>
      <c r="AO295" s="71">
        <v>1.2</v>
      </c>
      <c r="AP295" s="71">
        <v>0.1</v>
      </c>
      <c r="AQ295" s="71">
        <v>0.1</v>
      </c>
      <c r="AR295" s="71">
        <v>0.1</v>
      </c>
      <c r="AS295" s="71">
        <v>0.1</v>
      </c>
      <c r="AT295" s="71">
        <v>0.4</v>
      </c>
    </row>
    <row r="296" spans="1:46" x14ac:dyDescent="0.3">
      <c r="A296" s="35" t="s">
        <v>11</v>
      </c>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c r="AJ296" s="71"/>
      <c r="AK296" s="71"/>
      <c r="AL296" s="71"/>
      <c r="AM296" s="71"/>
      <c r="AN296" s="71"/>
      <c r="AO296" s="71"/>
      <c r="AP296" s="71"/>
      <c r="AQ296" s="71"/>
      <c r="AR296" s="71"/>
      <c r="AS296" s="71"/>
      <c r="AT296" s="71"/>
    </row>
    <row r="297" spans="1:46" x14ac:dyDescent="0.3">
      <c r="A297" s="35" t="s">
        <v>104</v>
      </c>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v>0.2</v>
      </c>
      <c r="AB297" s="71"/>
      <c r="AC297" s="71">
        <v>0.15</v>
      </c>
      <c r="AD297" s="71">
        <v>0.35</v>
      </c>
      <c r="AE297" s="71">
        <v>0.2</v>
      </c>
      <c r="AF297" s="71">
        <v>0.4</v>
      </c>
      <c r="AG297" s="71">
        <v>0.4</v>
      </c>
      <c r="AH297" s="71">
        <v>0.4</v>
      </c>
      <c r="AI297" s="71">
        <v>1.4</v>
      </c>
      <c r="AJ297" s="71">
        <v>0.4</v>
      </c>
      <c r="AK297" s="71">
        <v>0.25</v>
      </c>
      <c r="AL297" s="71">
        <v>0.25</v>
      </c>
      <c r="AM297" s="71">
        <v>0.25</v>
      </c>
      <c r="AN297" s="71">
        <v>0.25</v>
      </c>
      <c r="AO297" s="71">
        <v>1.4</v>
      </c>
      <c r="AP297" s="71">
        <v>0.15</v>
      </c>
      <c r="AQ297" s="71">
        <v>0.15</v>
      </c>
      <c r="AR297" s="71">
        <v>0.15</v>
      </c>
      <c r="AS297" s="71">
        <v>0.15</v>
      </c>
      <c r="AT297" s="71">
        <v>0.6</v>
      </c>
    </row>
    <row r="298" spans="1:46" x14ac:dyDescent="0.3">
      <c r="A298" s="35" t="s">
        <v>95</v>
      </c>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c r="AI298" s="71"/>
      <c r="AJ298" s="71"/>
      <c r="AK298" s="71"/>
      <c r="AL298" s="71"/>
      <c r="AM298" s="71"/>
      <c r="AN298" s="71"/>
      <c r="AO298" s="71"/>
      <c r="AP298" s="71">
        <v>0.15</v>
      </c>
      <c r="AQ298" s="71">
        <v>0.15</v>
      </c>
      <c r="AR298" s="71">
        <v>0.15</v>
      </c>
      <c r="AS298" s="71">
        <v>0.15</v>
      </c>
      <c r="AT298" s="71">
        <v>0.6</v>
      </c>
    </row>
    <row r="299" spans="1:46" x14ac:dyDescent="0.3">
      <c r="A299" s="35" t="s">
        <v>59</v>
      </c>
      <c r="B299" s="71"/>
      <c r="C299" s="71"/>
      <c r="D299" s="71"/>
      <c r="E299" s="71"/>
      <c r="F299" s="71"/>
      <c r="G299" s="71">
        <v>0</v>
      </c>
      <c r="H299" s="71">
        <v>0</v>
      </c>
      <c r="I299" s="71">
        <v>0</v>
      </c>
      <c r="J299" s="71">
        <v>0</v>
      </c>
      <c r="K299" s="71">
        <v>0</v>
      </c>
      <c r="L299" s="71">
        <v>0</v>
      </c>
      <c r="M299" s="71">
        <v>0</v>
      </c>
      <c r="N299" s="71">
        <v>0</v>
      </c>
      <c r="O299" s="71">
        <v>0</v>
      </c>
      <c r="P299" s="71"/>
      <c r="Q299" s="71">
        <v>0</v>
      </c>
      <c r="R299" s="71"/>
      <c r="S299" s="71"/>
      <c r="T299" s="71"/>
      <c r="U299" s="71"/>
      <c r="V299" s="71"/>
      <c r="W299" s="71"/>
      <c r="X299" s="71"/>
      <c r="Y299" s="71"/>
      <c r="Z299" s="71"/>
      <c r="AA299" s="71"/>
      <c r="AB299" s="71"/>
      <c r="AC299" s="71"/>
      <c r="AD299" s="71"/>
      <c r="AE299" s="71"/>
      <c r="AF299" s="71"/>
      <c r="AG299" s="71"/>
      <c r="AH299" s="71"/>
      <c r="AI299" s="71"/>
      <c r="AJ299" s="71"/>
      <c r="AK299" s="71"/>
      <c r="AL299" s="71"/>
      <c r="AM299" s="71"/>
      <c r="AN299" s="71"/>
      <c r="AO299" s="71"/>
      <c r="AP299" s="71"/>
      <c r="AQ299" s="71"/>
      <c r="AR299" s="71"/>
      <c r="AS299" s="71"/>
      <c r="AT299" s="71"/>
    </row>
    <row r="300" spans="1:46" x14ac:dyDescent="0.3">
      <c r="A300" s="35" t="s">
        <v>115</v>
      </c>
      <c r="B300" s="71">
        <v>0.5</v>
      </c>
      <c r="C300" s="71">
        <v>0.5</v>
      </c>
      <c r="D300" s="71">
        <v>0.5</v>
      </c>
      <c r="E300" s="71">
        <v>0.5</v>
      </c>
      <c r="F300" s="71">
        <v>2</v>
      </c>
      <c r="G300" s="71">
        <v>0.7</v>
      </c>
      <c r="H300" s="71">
        <v>0.7</v>
      </c>
      <c r="I300" s="71">
        <v>0.5</v>
      </c>
      <c r="J300" s="71">
        <v>0</v>
      </c>
      <c r="K300" s="71">
        <v>0.5</v>
      </c>
      <c r="L300" s="71">
        <v>2.4</v>
      </c>
      <c r="M300" s="71">
        <v>0.1</v>
      </c>
      <c r="N300" s="71">
        <v>0.5</v>
      </c>
      <c r="O300" s="71">
        <v>0.3</v>
      </c>
      <c r="P300" s="71"/>
      <c r="Q300" s="71">
        <v>0.89999999999999991</v>
      </c>
      <c r="R300" s="71"/>
      <c r="S300" s="71"/>
      <c r="T300" s="71"/>
      <c r="U300" s="71"/>
      <c r="V300" s="71"/>
      <c r="W300" s="71"/>
      <c r="X300" s="71"/>
      <c r="Y300" s="71"/>
      <c r="Z300" s="71"/>
      <c r="AA300" s="71"/>
      <c r="AB300" s="71"/>
      <c r="AC300" s="71"/>
      <c r="AD300" s="71"/>
      <c r="AE300" s="71"/>
      <c r="AF300" s="71"/>
      <c r="AG300" s="71"/>
      <c r="AH300" s="71"/>
      <c r="AI300" s="71"/>
      <c r="AJ300" s="71"/>
      <c r="AK300" s="71"/>
      <c r="AL300" s="71"/>
      <c r="AM300" s="71"/>
      <c r="AN300" s="71"/>
      <c r="AO300" s="71"/>
      <c r="AP300" s="71"/>
      <c r="AQ300" s="71"/>
      <c r="AR300" s="71"/>
      <c r="AS300" s="71"/>
      <c r="AT300" s="71"/>
    </row>
    <row r="301" spans="1:46" x14ac:dyDescent="0.3">
      <c r="A301" s="35" t="s">
        <v>105</v>
      </c>
      <c r="B301" s="71"/>
      <c r="C301" s="71"/>
      <c r="D301" s="71"/>
      <c r="E301" s="71"/>
      <c r="F301" s="71"/>
      <c r="G301" s="71">
        <v>0.3</v>
      </c>
      <c r="H301" s="71">
        <v>0.3</v>
      </c>
      <c r="I301" s="71">
        <v>0.3</v>
      </c>
      <c r="J301" s="71">
        <v>0</v>
      </c>
      <c r="K301" s="71">
        <v>0.5</v>
      </c>
      <c r="L301" s="71">
        <v>1.4</v>
      </c>
      <c r="M301" s="71">
        <v>0.5</v>
      </c>
      <c r="N301" s="71">
        <v>0.4</v>
      </c>
      <c r="O301" s="71">
        <v>0.4</v>
      </c>
      <c r="P301" s="71">
        <v>0.2</v>
      </c>
      <c r="Q301" s="71">
        <v>1.5</v>
      </c>
      <c r="R301" s="71">
        <v>0.2</v>
      </c>
      <c r="S301" s="71">
        <v>0.2</v>
      </c>
      <c r="T301" s="71">
        <v>0.2</v>
      </c>
      <c r="U301" s="71">
        <v>0.4</v>
      </c>
      <c r="V301" s="71">
        <v>1</v>
      </c>
      <c r="W301" s="71">
        <v>0.3</v>
      </c>
      <c r="X301" s="71">
        <v>0.4</v>
      </c>
      <c r="Y301" s="71">
        <v>0.4</v>
      </c>
      <c r="Z301" s="71">
        <v>1.1000000000000001</v>
      </c>
      <c r="AA301" s="71"/>
      <c r="AB301" s="71"/>
      <c r="AC301" s="71"/>
      <c r="AD301" s="71"/>
      <c r="AE301" s="71"/>
      <c r="AF301" s="71"/>
      <c r="AG301" s="71"/>
      <c r="AH301" s="71"/>
      <c r="AI301" s="71"/>
      <c r="AJ301" s="71"/>
      <c r="AK301" s="71"/>
      <c r="AL301" s="71"/>
      <c r="AM301" s="71"/>
      <c r="AN301" s="71"/>
      <c r="AO301" s="71"/>
      <c r="AP301" s="71"/>
      <c r="AQ301" s="71"/>
      <c r="AR301" s="71"/>
      <c r="AS301" s="71"/>
      <c r="AT301" s="71"/>
    </row>
    <row r="302" spans="1:46" x14ac:dyDescent="0.3">
      <c r="A302" s="35" t="s">
        <v>265</v>
      </c>
      <c r="B302" s="71"/>
      <c r="C302" s="71"/>
      <c r="D302" s="71"/>
      <c r="E302" s="71"/>
      <c r="F302" s="71"/>
      <c r="G302" s="71"/>
      <c r="H302" s="71"/>
      <c r="I302" s="71"/>
      <c r="J302" s="71"/>
      <c r="K302" s="71"/>
      <c r="L302" s="71"/>
      <c r="M302" s="71"/>
      <c r="N302" s="71"/>
      <c r="O302" s="71"/>
      <c r="P302" s="71">
        <v>0.3</v>
      </c>
      <c r="Q302" s="71">
        <v>0.3</v>
      </c>
      <c r="R302" s="71">
        <v>0.3</v>
      </c>
      <c r="S302" s="71">
        <v>0.4</v>
      </c>
      <c r="T302" s="71">
        <v>0.4</v>
      </c>
      <c r="U302" s="71">
        <v>0.3</v>
      </c>
      <c r="V302" s="71">
        <v>1.4000000000000001</v>
      </c>
      <c r="W302" s="71">
        <v>0.3</v>
      </c>
      <c r="X302" s="71">
        <v>0.3</v>
      </c>
      <c r="Y302" s="71">
        <v>0.3</v>
      </c>
      <c r="Z302" s="71">
        <v>0.89999999999999991</v>
      </c>
      <c r="AA302" s="71"/>
      <c r="AB302" s="71"/>
      <c r="AC302" s="71"/>
      <c r="AD302" s="71"/>
      <c r="AE302" s="71"/>
      <c r="AF302" s="71"/>
      <c r="AG302" s="71"/>
      <c r="AH302" s="71"/>
      <c r="AI302" s="71"/>
      <c r="AJ302" s="71"/>
      <c r="AK302" s="71"/>
      <c r="AL302" s="71"/>
      <c r="AM302" s="71"/>
      <c r="AN302" s="71"/>
      <c r="AO302" s="71"/>
      <c r="AP302" s="71"/>
      <c r="AQ302" s="71"/>
      <c r="AR302" s="71"/>
      <c r="AS302" s="71"/>
      <c r="AT302" s="71"/>
    </row>
    <row r="303" spans="1:46" x14ac:dyDescent="0.3">
      <c r="A303" s="35" t="s">
        <v>284</v>
      </c>
      <c r="B303" s="71"/>
      <c r="C303" s="71"/>
      <c r="D303" s="71"/>
      <c r="E303" s="71"/>
      <c r="F303" s="71"/>
      <c r="G303" s="71"/>
      <c r="H303" s="71"/>
      <c r="I303" s="71"/>
      <c r="J303" s="71"/>
      <c r="K303" s="71"/>
      <c r="L303" s="71"/>
      <c r="M303" s="71"/>
      <c r="N303" s="71"/>
      <c r="O303" s="71"/>
      <c r="P303" s="71">
        <v>0.4</v>
      </c>
      <c r="Q303" s="71">
        <v>0.4</v>
      </c>
      <c r="R303" s="71">
        <v>0.4</v>
      </c>
      <c r="S303" s="71">
        <v>0.4</v>
      </c>
      <c r="T303" s="71">
        <v>0.4</v>
      </c>
      <c r="U303" s="71">
        <v>0.3</v>
      </c>
      <c r="V303" s="71">
        <v>1.5000000000000002</v>
      </c>
      <c r="W303" s="71">
        <v>0.3</v>
      </c>
      <c r="X303" s="71">
        <v>0.3</v>
      </c>
      <c r="Y303" s="71">
        <v>0.3</v>
      </c>
      <c r="Z303" s="71">
        <v>0.89999999999999991</v>
      </c>
      <c r="AA303" s="71"/>
      <c r="AB303" s="71"/>
      <c r="AC303" s="71"/>
      <c r="AD303" s="71"/>
      <c r="AE303" s="71"/>
      <c r="AF303" s="71"/>
      <c r="AG303" s="71"/>
      <c r="AH303" s="71"/>
      <c r="AI303" s="71"/>
      <c r="AJ303" s="71"/>
      <c r="AK303" s="71"/>
      <c r="AL303" s="71"/>
      <c r="AM303" s="71"/>
      <c r="AN303" s="71"/>
      <c r="AO303" s="71"/>
      <c r="AP303" s="71"/>
      <c r="AQ303" s="71"/>
      <c r="AR303" s="71"/>
      <c r="AS303" s="71"/>
      <c r="AT303" s="71"/>
    </row>
    <row r="304" spans="1:46" x14ac:dyDescent="0.3">
      <c r="A304" s="49" t="s">
        <v>218</v>
      </c>
      <c r="B304" s="71">
        <v>1</v>
      </c>
      <c r="C304" s="71">
        <v>1</v>
      </c>
      <c r="D304" s="71">
        <v>1</v>
      </c>
      <c r="E304" s="71">
        <v>1</v>
      </c>
      <c r="F304" s="71">
        <v>4</v>
      </c>
      <c r="G304" s="71">
        <v>1</v>
      </c>
      <c r="H304" s="71">
        <v>1</v>
      </c>
      <c r="I304" s="71">
        <v>0.8</v>
      </c>
      <c r="J304" s="71">
        <v>0</v>
      </c>
      <c r="K304" s="71">
        <v>1</v>
      </c>
      <c r="L304" s="71">
        <v>3.8</v>
      </c>
      <c r="M304" s="71">
        <v>0.6</v>
      </c>
      <c r="N304" s="71">
        <v>0.9</v>
      </c>
      <c r="O304" s="71">
        <v>0.7</v>
      </c>
      <c r="P304" s="71">
        <v>0.9</v>
      </c>
      <c r="Q304" s="71">
        <v>3.0999999999999996</v>
      </c>
      <c r="R304" s="71">
        <v>0.9</v>
      </c>
      <c r="S304" s="71">
        <v>1</v>
      </c>
      <c r="T304" s="71">
        <v>1</v>
      </c>
      <c r="U304" s="71">
        <v>1</v>
      </c>
      <c r="V304" s="71">
        <v>3.9000000000000004</v>
      </c>
      <c r="W304" s="71">
        <v>0.89999999999999991</v>
      </c>
      <c r="X304" s="71">
        <v>1</v>
      </c>
      <c r="Y304" s="71">
        <v>1</v>
      </c>
      <c r="Z304" s="71">
        <v>2.9</v>
      </c>
      <c r="AA304" s="71">
        <v>1</v>
      </c>
      <c r="AB304" s="71"/>
      <c r="AC304" s="71">
        <v>0.25</v>
      </c>
      <c r="AD304" s="71">
        <v>1.25</v>
      </c>
      <c r="AE304" s="71">
        <v>0.89999999999999991</v>
      </c>
      <c r="AF304" s="71">
        <v>1.2000000000000002</v>
      </c>
      <c r="AG304" s="71">
        <v>1.2000000000000002</v>
      </c>
      <c r="AH304" s="71">
        <v>1.2000000000000002</v>
      </c>
      <c r="AI304" s="71">
        <v>4.5</v>
      </c>
      <c r="AJ304" s="71">
        <v>1.2000000000000002</v>
      </c>
      <c r="AK304" s="71">
        <v>1.2</v>
      </c>
      <c r="AL304" s="71">
        <v>1.2</v>
      </c>
      <c r="AM304" s="71">
        <v>1.2</v>
      </c>
      <c r="AN304" s="71">
        <v>1.2</v>
      </c>
      <c r="AO304" s="71">
        <v>6</v>
      </c>
      <c r="AP304" s="71">
        <v>1.1999999999999997</v>
      </c>
      <c r="AQ304" s="71">
        <v>1.1999999999999997</v>
      </c>
      <c r="AR304" s="71">
        <v>1.1999999999999997</v>
      </c>
      <c r="AS304" s="71">
        <v>1.1999999999999997</v>
      </c>
      <c r="AT304" s="71">
        <v>4.7999999999999989</v>
      </c>
    </row>
    <row r="305" spans="1:46" x14ac:dyDescent="0.3">
      <c r="A305" s="49" t="s">
        <v>108</v>
      </c>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c r="AI305" s="71"/>
      <c r="AJ305" s="71"/>
      <c r="AK305" s="71"/>
      <c r="AL305" s="71"/>
      <c r="AM305" s="71"/>
      <c r="AN305" s="71"/>
      <c r="AO305" s="71"/>
      <c r="AP305" s="71"/>
      <c r="AQ305" s="71"/>
      <c r="AR305" s="71"/>
      <c r="AS305" s="71"/>
      <c r="AT305" s="71"/>
    </row>
    <row r="306" spans="1:46" x14ac:dyDescent="0.3">
      <c r="A306" s="35" t="s">
        <v>30</v>
      </c>
      <c r="B306" s="71">
        <v>1</v>
      </c>
      <c r="C306" s="71">
        <v>0.8</v>
      </c>
      <c r="D306" s="71">
        <v>0.8</v>
      </c>
      <c r="E306" s="71">
        <v>1</v>
      </c>
      <c r="F306" s="71">
        <v>3.6</v>
      </c>
      <c r="G306" s="71">
        <v>0.6</v>
      </c>
      <c r="H306" s="71">
        <v>0.6</v>
      </c>
      <c r="I306" s="71">
        <v>0.6</v>
      </c>
      <c r="J306" s="71">
        <v>0.6</v>
      </c>
      <c r="K306" s="71">
        <v>0.5</v>
      </c>
      <c r="L306" s="71">
        <v>2.9</v>
      </c>
      <c r="M306" s="71">
        <v>0.5</v>
      </c>
      <c r="N306" s="71">
        <v>0.5</v>
      </c>
      <c r="O306" s="71">
        <v>0.5</v>
      </c>
      <c r="P306" s="71">
        <v>0.6</v>
      </c>
      <c r="Q306" s="71">
        <v>2.1</v>
      </c>
      <c r="R306" s="71">
        <v>0.6</v>
      </c>
      <c r="S306" s="71">
        <v>0.6</v>
      </c>
      <c r="T306" s="71">
        <v>0.6</v>
      </c>
      <c r="U306" s="71">
        <v>0.5</v>
      </c>
      <c r="V306" s="71">
        <v>2.2999999999999998</v>
      </c>
      <c r="W306" s="71">
        <v>0.5</v>
      </c>
      <c r="X306" s="71">
        <v>0.5</v>
      </c>
      <c r="Y306" s="71">
        <v>0.5</v>
      </c>
      <c r="Z306" s="71">
        <v>1.5</v>
      </c>
      <c r="AA306" s="71"/>
      <c r="AB306" s="71"/>
      <c r="AC306" s="71"/>
      <c r="AD306" s="71"/>
      <c r="AE306" s="71"/>
      <c r="AF306" s="71"/>
      <c r="AG306" s="71"/>
      <c r="AH306" s="71"/>
      <c r="AI306" s="71"/>
      <c r="AJ306" s="71"/>
      <c r="AK306" s="71">
        <v>0.2</v>
      </c>
      <c r="AL306" s="71">
        <v>0.2</v>
      </c>
      <c r="AM306" s="71">
        <v>0.2</v>
      </c>
      <c r="AN306" s="71">
        <v>0.2</v>
      </c>
      <c r="AO306" s="71">
        <v>0.8</v>
      </c>
      <c r="AP306" s="71">
        <v>0.8</v>
      </c>
      <c r="AQ306" s="71">
        <v>0.8</v>
      </c>
      <c r="AR306" s="71">
        <v>0.8</v>
      </c>
      <c r="AS306" s="71">
        <v>0.8</v>
      </c>
      <c r="AT306" s="71">
        <v>3.2</v>
      </c>
    </row>
    <row r="307" spans="1:46" x14ac:dyDescent="0.3">
      <c r="A307" s="35" t="s">
        <v>33</v>
      </c>
      <c r="B307" s="71"/>
      <c r="C307" s="71"/>
      <c r="D307" s="71"/>
      <c r="E307" s="71"/>
      <c r="F307" s="71"/>
      <c r="G307" s="71">
        <v>0.1</v>
      </c>
      <c r="H307" s="71">
        <v>0.1</v>
      </c>
      <c r="I307" s="71">
        <v>0.1</v>
      </c>
      <c r="J307" s="71">
        <v>0.1</v>
      </c>
      <c r="K307" s="71">
        <v>0.2</v>
      </c>
      <c r="L307" s="71">
        <v>0.60000000000000009</v>
      </c>
      <c r="M307" s="71">
        <v>0.2</v>
      </c>
      <c r="N307" s="71">
        <v>0.1</v>
      </c>
      <c r="O307" s="71">
        <v>0.1</v>
      </c>
      <c r="P307" s="71"/>
      <c r="Q307" s="71">
        <v>0.4</v>
      </c>
      <c r="R307" s="71"/>
      <c r="S307" s="71"/>
      <c r="T307" s="71"/>
      <c r="U307" s="71"/>
      <c r="V307" s="71"/>
      <c r="W307" s="71"/>
      <c r="X307" s="71"/>
      <c r="Y307" s="71"/>
      <c r="Z307" s="71"/>
      <c r="AA307" s="71"/>
      <c r="AB307" s="71"/>
      <c r="AC307" s="71"/>
      <c r="AD307" s="71"/>
      <c r="AE307" s="71">
        <v>0.1</v>
      </c>
      <c r="AF307" s="71">
        <v>0.2</v>
      </c>
      <c r="AG307" s="71">
        <v>0.2</v>
      </c>
      <c r="AH307" s="71">
        <v>0.2</v>
      </c>
      <c r="AI307" s="71">
        <v>0.7</v>
      </c>
      <c r="AJ307" s="71">
        <v>0.2</v>
      </c>
      <c r="AK307" s="71">
        <v>0.2</v>
      </c>
      <c r="AL307" s="71">
        <v>0.2</v>
      </c>
      <c r="AM307" s="71">
        <v>0.2</v>
      </c>
      <c r="AN307" s="71">
        <v>0.2</v>
      </c>
      <c r="AO307" s="71">
        <v>1</v>
      </c>
      <c r="AP307" s="71"/>
      <c r="AQ307" s="71"/>
      <c r="AR307" s="71"/>
      <c r="AS307" s="71"/>
      <c r="AT307" s="71"/>
    </row>
    <row r="308" spans="1:46" x14ac:dyDescent="0.3">
      <c r="A308" s="35" t="s">
        <v>36</v>
      </c>
      <c r="B308" s="71"/>
      <c r="C308" s="71"/>
      <c r="D308" s="71"/>
      <c r="E308" s="71"/>
      <c r="F308" s="71"/>
      <c r="G308" s="71">
        <v>0</v>
      </c>
      <c r="H308" s="71"/>
      <c r="I308" s="71"/>
      <c r="J308" s="71"/>
      <c r="K308" s="71">
        <v>0</v>
      </c>
      <c r="L308" s="71">
        <v>0</v>
      </c>
      <c r="M308" s="71"/>
      <c r="N308" s="71"/>
      <c r="O308" s="71"/>
      <c r="P308" s="71"/>
      <c r="Q308" s="71"/>
      <c r="R308" s="71"/>
      <c r="S308" s="71"/>
      <c r="T308" s="71"/>
      <c r="U308" s="71"/>
      <c r="V308" s="71"/>
      <c r="W308" s="71"/>
      <c r="X308" s="71"/>
      <c r="Y308" s="71"/>
      <c r="Z308" s="71"/>
      <c r="AA308" s="71">
        <v>0.2</v>
      </c>
      <c r="AB308" s="71">
        <v>0.2</v>
      </c>
      <c r="AC308" s="71">
        <v>0.2</v>
      </c>
      <c r="AD308" s="71">
        <v>0.60000000000000009</v>
      </c>
      <c r="AE308" s="71">
        <v>0.2</v>
      </c>
      <c r="AF308" s="71">
        <v>0.3</v>
      </c>
      <c r="AG308" s="71">
        <v>0.3</v>
      </c>
      <c r="AH308" s="71">
        <v>0.3</v>
      </c>
      <c r="AI308" s="71">
        <v>1.1000000000000001</v>
      </c>
      <c r="AJ308" s="71">
        <v>0.3</v>
      </c>
      <c r="AK308" s="71">
        <v>0.3</v>
      </c>
      <c r="AL308" s="71">
        <v>0.3</v>
      </c>
      <c r="AM308" s="71">
        <v>0.3</v>
      </c>
      <c r="AN308" s="71">
        <v>0.3</v>
      </c>
      <c r="AO308" s="71">
        <v>1.5</v>
      </c>
      <c r="AP308" s="71"/>
      <c r="AQ308" s="71"/>
      <c r="AR308" s="71"/>
      <c r="AS308" s="71"/>
      <c r="AT308" s="71"/>
    </row>
    <row r="309" spans="1:46" x14ac:dyDescent="0.3">
      <c r="A309" s="35" t="s">
        <v>70</v>
      </c>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c r="AI309" s="71"/>
      <c r="AJ309" s="71"/>
      <c r="AK309" s="71"/>
      <c r="AL309" s="71"/>
      <c r="AM309" s="71"/>
      <c r="AN309" s="71"/>
      <c r="AO309" s="71"/>
      <c r="AP309" s="71"/>
      <c r="AQ309" s="71"/>
      <c r="AR309" s="71"/>
      <c r="AS309" s="71"/>
      <c r="AT309" s="71"/>
    </row>
    <row r="310" spans="1:46" x14ac:dyDescent="0.3">
      <c r="A310" s="35" t="s">
        <v>77</v>
      </c>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v>0.1</v>
      </c>
      <c r="AB310" s="71">
        <v>0.1</v>
      </c>
      <c r="AC310" s="71">
        <v>0.1</v>
      </c>
      <c r="AD310" s="71">
        <v>0.30000000000000004</v>
      </c>
      <c r="AE310" s="71">
        <v>0.1</v>
      </c>
      <c r="AF310" s="71">
        <v>0.05</v>
      </c>
      <c r="AG310" s="71">
        <v>0.05</v>
      </c>
      <c r="AH310" s="71">
        <v>0.05</v>
      </c>
      <c r="AI310" s="71">
        <v>0.25</v>
      </c>
      <c r="AJ310" s="71">
        <v>0.05</v>
      </c>
      <c r="AK310" s="71">
        <v>0.1</v>
      </c>
      <c r="AL310" s="71">
        <v>0.1</v>
      </c>
      <c r="AM310" s="71">
        <v>0.1</v>
      </c>
      <c r="AN310" s="71">
        <v>0.1</v>
      </c>
      <c r="AO310" s="71">
        <v>0.44999999999999996</v>
      </c>
      <c r="AP310" s="71">
        <v>0.1</v>
      </c>
      <c r="AQ310" s="71">
        <v>0.1</v>
      </c>
      <c r="AR310" s="71">
        <v>0.1</v>
      </c>
      <c r="AS310" s="71">
        <v>0.1</v>
      </c>
      <c r="AT310" s="71">
        <v>0.4</v>
      </c>
    </row>
    <row r="311" spans="1:46" x14ac:dyDescent="0.3">
      <c r="A311" s="35" t="s">
        <v>67</v>
      </c>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v>0.3</v>
      </c>
      <c r="AB311" s="71">
        <v>0.3</v>
      </c>
      <c r="AC311" s="71"/>
      <c r="AD311" s="71">
        <v>0.6</v>
      </c>
      <c r="AE311" s="71"/>
      <c r="AF311" s="71"/>
      <c r="AG311" s="71"/>
      <c r="AH311" s="71"/>
      <c r="AI311" s="71"/>
      <c r="AJ311" s="71"/>
      <c r="AK311" s="71">
        <v>0.4</v>
      </c>
      <c r="AL311" s="71">
        <v>0.4</v>
      </c>
      <c r="AM311" s="71">
        <v>0.2</v>
      </c>
      <c r="AN311" s="71">
        <v>0.2</v>
      </c>
      <c r="AO311" s="71">
        <v>1.2</v>
      </c>
      <c r="AP311" s="71"/>
      <c r="AQ311" s="71"/>
      <c r="AR311" s="71"/>
      <c r="AS311" s="71"/>
      <c r="AT311" s="71"/>
    </row>
    <row r="312" spans="1:46" x14ac:dyDescent="0.3">
      <c r="A312" s="35" t="s">
        <v>69</v>
      </c>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v>0.2</v>
      </c>
      <c r="AB312" s="71">
        <v>0.2</v>
      </c>
      <c r="AC312" s="71">
        <v>0.3</v>
      </c>
      <c r="AD312" s="71">
        <v>0.7</v>
      </c>
      <c r="AE312" s="71">
        <v>0.3</v>
      </c>
      <c r="AF312" s="71">
        <v>0.3</v>
      </c>
      <c r="AG312" s="71">
        <v>0.3</v>
      </c>
      <c r="AH312" s="71">
        <v>0.3</v>
      </c>
      <c r="AI312" s="71">
        <v>1.2</v>
      </c>
      <c r="AJ312" s="71">
        <v>0.3</v>
      </c>
      <c r="AK312" s="71">
        <v>0.15</v>
      </c>
      <c r="AL312" s="71">
        <v>0.15</v>
      </c>
      <c r="AM312" s="71">
        <v>0.15</v>
      </c>
      <c r="AN312" s="71">
        <v>0.15</v>
      </c>
      <c r="AO312" s="71">
        <v>0.9</v>
      </c>
      <c r="AP312" s="71"/>
      <c r="AQ312" s="71"/>
      <c r="AR312" s="71"/>
      <c r="AS312" s="71"/>
      <c r="AT312" s="71"/>
    </row>
    <row r="313" spans="1:46" x14ac:dyDescent="0.3">
      <c r="A313" s="35" t="s">
        <v>11</v>
      </c>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c r="AI313" s="71"/>
      <c r="AJ313" s="71"/>
      <c r="AK313" s="71"/>
      <c r="AL313" s="71"/>
      <c r="AM313" s="71"/>
      <c r="AN313" s="71"/>
      <c r="AO313" s="71"/>
      <c r="AP313" s="71"/>
      <c r="AQ313" s="71"/>
      <c r="AR313" s="71"/>
      <c r="AS313" s="71"/>
      <c r="AT313" s="71"/>
    </row>
    <row r="314" spans="1:46" x14ac:dyDescent="0.3">
      <c r="A314" s="35" t="s">
        <v>60</v>
      </c>
      <c r="B314" s="71">
        <v>0.2</v>
      </c>
      <c r="C314" s="71">
        <v>0.2</v>
      </c>
      <c r="D314" s="71">
        <v>0.2</v>
      </c>
      <c r="E314" s="71">
        <v>0.2</v>
      </c>
      <c r="F314" s="71">
        <v>0.8</v>
      </c>
      <c r="G314" s="71">
        <v>0.2</v>
      </c>
      <c r="H314" s="71">
        <v>0.2</v>
      </c>
      <c r="I314" s="71">
        <v>0.2</v>
      </c>
      <c r="J314" s="71">
        <v>0.2</v>
      </c>
      <c r="K314" s="71">
        <v>0.2</v>
      </c>
      <c r="L314" s="71">
        <v>1</v>
      </c>
      <c r="M314" s="71">
        <v>0.2</v>
      </c>
      <c r="N314" s="71">
        <v>0.2</v>
      </c>
      <c r="O314" s="71">
        <v>0.2</v>
      </c>
      <c r="P314" s="71">
        <v>0.2</v>
      </c>
      <c r="Q314" s="71">
        <v>0.8</v>
      </c>
      <c r="R314" s="71">
        <v>0.2</v>
      </c>
      <c r="S314" s="71">
        <v>0.2</v>
      </c>
      <c r="T314" s="71">
        <v>0.2</v>
      </c>
      <c r="U314" s="71">
        <v>0.2</v>
      </c>
      <c r="V314" s="71">
        <v>0.8</v>
      </c>
      <c r="W314" s="71">
        <v>0.2</v>
      </c>
      <c r="X314" s="71">
        <v>0.2</v>
      </c>
      <c r="Y314" s="71">
        <v>0.2</v>
      </c>
      <c r="Z314" s="71">
        <v>0.60000000000000009</v>
      </c>
      <c r="AA314" s="71">
        <v>0.35</v>
      </c>
      <c r="AB314" s="71">
        <v>0.35</v>
      </c>
      <c r="AC314" s="71">
        <v>0.35</v>
      </c>
      <c r="AD314" s="71">
        <v>1.0499999999999998</v>
      </c>
      <c r="AE314" s="71">
        <v>0.35</v>
      </c>
      <c r="AF314" s="71">
        <v>0.3</v>
      </c>
      <c r="AG314" s="71">
        <v>0.3</v>
      </c>
      <c r="AH314" s="71">
        <v>0.3</v>
      </c>
      <c r="AI314" s="71">
        <v>1.25</v>
      </c>
      <c r="AJ314" s="71">
        <v>0.3</v>
      </c>
      <c r="AK314" s="71">
        <v>0.35</v>
      </c>
      <c r="AL314" s="71">
        <v>0.2</v>
      </c>
      <c r="AM314" s="71">
        <v>0.2</v>
      </c>
      <c r="AN314" s="71">
        <v>0.2</v>
      </c>
      <c r="AO314" s="71">
        <v>1.2499999999999998</v>
      </c>
      <c r="AP314" s="71">
        <v>0.2</v>
      </c>
      <c r="AQ314" s="71">
        <v>0.2</v>
      </c>
      <c r="AR314" s="71">
        <v>0.2</v>
      </c>
      <c r="AS314" s="71">
        <v>0.2</v>
      </c>
      <c r="AT314" s="71">
        <v>0.8</v>
      </c>
    </row>
    <row r="315" spans="1:46" x14ac:dyDescent="0.3">
      <c r="A315" s="35" t="s">
        <v>46</v>
      </c>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v>0.1</v>
      </c>
      <c r="AD315" s="71">
        <v>0.1</v>
      </c>
      <c r="AE315" s="71">
        <v>0.1</v>
      </c>
      <c r="AF315" s="71"/>
      <c r="AG315" s="71"/>
      <c r="AH315" s="71"/>
      <c r="AI315" s="71">
        <v>0.1</v>
      </c>
      <c r="AJ315" s="71"/>
      <c r="AK315" s="71"/>
      <c r="AL315" s="71"/>
      <c r="AM315" s="71"/>
      <c r="AN315" s="71"/>
      <c r="AO315" s="71"/>
      <c r="AP315" s="71"/>
      <c r="AQ315" s="71"/>
      <c r="AR315" s="71"/>
      <c r="AS315" s="71"/>
      <c r="AT315" s="71"/>
    </row>
    <row r="316" spans="1:46" x14ac:dyDescent="0.3">
      <c r="A316" s="35" t="s">
        <v>99</v>
      </c>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1"/>
      <c r="AK316" s="71"/>
      <c r="AL316" s="71"/>
      <c r="AM316" s="71"/>
      <c r="AN316" s="71"/>
      <c r="AO316" s="71"/>
      <c r="AP316" s="71"/>
      <c r="AQ316" s="71"/>
      <c r="AR316" s="71"/>
      <c r="AS316" s="71"/>
      <c r="AT316" s="71"/>
    </row>
    <row r="317" spans="1:46" x14ac:dyDescent="0.3">
      <c r="A317" s="35" t="s">
        <v>85</v>
      </c>
      <c r="B317" s="71">
        <v>0.1</v>
      </c>
      <c r="C317" s="71">
        <v>0.1</v>
      </c>
      <c r="D317" s="71">
        <v>0.1</v>
      </c>
      <c r="E317" s="71"/>
      <c r="F317" s="71">
        <v>0.30000000000000004</v>
      </c>
      <c r="G317" s="71">
        <v>0</v>
      </c>
      <c r="H317" s="71">
        <v>0.05</v>
      </c>
      <c r="I317" s="71">
        <v>0.05</v>
      </c>
      <c r="J317" s="71">
        <v>0.05</v>
      </c>
      <c r="K317" s="71">
        <v>0</v>
      </c>
      <c r="L317" s="71">
        <v>0.15000000000000002</v>
      </c>
      <c r="M317" s="71">
        <v>0</v>
      </c>
      <c r="N317" s="71">
        <v>0</v>
      </c>
      <c r="O317" s="71">
        <v>0</v>
      </c>
      <c r="P317" s="71"/>
      <c r="Q317" s="71">
        <v>0</v>
      </c>
      <c r="R317" s="71"/>
      <c r="S317" s="71"/>
      <c r="T317" s="71"/>
      <c r="U317" s="71"/>
      <c r="V317" s="71"/>
      <c r="W317" s="71"/>
      <c r="X317" s="71"/>
      <c r="Y317" s="71"/>
      <c r="Z317" s="71"/>
      <c r="AA317" s="71"/>
      <c r="AB317" s="71"/>
      <c r="AC317" s="71">
        <v>0.2</v>
      </c>
      <c r="AD317" s="71">
        <v>0.2</v>
      </c>
      <c r="AE317" s="71">
        <v>0.2</v>
      </c>
      <c r="AF317" s="71">
        <v>0.2</v>
      </c>
      <c r="AG317" s="71">
        <v>0.2</v>
      </c>
      <c r="AH317" s="71">
        <v>0.2</v>
      </c>
      <c r="AI317" s="71">
        <v>0.8</v>
      </c>
      <c r="AJ317" s="71">
        <v>0.2</v>
      </c>
      <c r="AK317" s="71">
        <v>0.3</v>
      </c>
      <c r="AL317" s="71">
        <v>0.3</v>
      </c>
      <c r="AM317" s="71">
        <v>0.3</v>
      </c>
      <c r="AN317" s="71">
        <v>0.3</v>
      </c>
      <c r="AO317" s="71">
        <v>1.4000000000000001</v>
      </c>
      <c r="AP317" s="71"/>
      <c r="AQ317" s="71"/>
      <c r="AR317" s="71"/>
      <c r="AS317" s="71"/>
      <c r="AT317" s="71"/>
    </row>
    <row r="318" spans="1:46" x14ac:dyDescent="0.3">
      <c r="A318" s="35" t="s">
        <v>96</v>
      </c>
      <c r="B318" s="71"/>
      <c r="C318" s="71"/>
      <c r="D318" s="71"/>
      <c r="E318" s="71"/>
      <c r="F318" s="71"/>
      <c r="G318" s="71"/>
      <c r="H318" s="71"/>
      <c r="I318" s="71"/>
      <c r="J318" s="71"/>
      <c r="K318" s="71"/>
      <c r="L318" s="71"/>
      <c r="M318" s="71"/>
      <c r="N318" s="71"/>
      <c r="O318" s="71"/>
      <c r="P318" s="71"/>
      <c r="Q318" s="71"/>
      <c r="R318" s="71"/>
      <c r="S318" s="71"/>
      <c r="T318" s="71"/>
      <c r="U318" s="71">
        <v>0.3</v>
      </c>
      <c r="V318" s="71">
        <v>0.3</v>
      </c>
      <c r="W318" s="71">
        <v>0.3</v>
      </c>
      <c r="X318" s="71">
        <v>0.3</v>
      </c>
      <c r="Y318" s="71">
        <v>0.3</v>
      </c>
      <c r="Z318" s="71">
        <v>0.89999999999999991</v>
      </c>
      <c r="AA318" s="71"/>
      <c r="AB318" s="71"/>
      <c r="AC318" s="71"/>
      <c r="AD318" s="71"/>
      <c r="AE318" s="71"/>
      <c r="AF318" s="71"/>
      <c r="AG318" s="71"/>
      <c r="AH318" s="71"/>
      <c r="AI318" s="71"/>
      <c r="AJ318" s="71"/>
      <c r="AK318" s="71"/>
      <c r="AL318" s="71"/>
      <c r="AM318" s="71"/>
      <c r="AN318" s="71"/>
      <c r="AO318" s="71"/>
      <c r="AP318" s="71"/>
      <c r="AQ318" s="71"/>
      <c r="AR318" s="71"/>
      <c r="AS318" s="71"/>
      <c r="AT318" s="71"/>
    </row>
    <row r="319" spans="1:46" x14ac:dyDescent="0.3">
      <c r="A319" s="35" t="s">
        <v>105</v>
      </c>
      <c r="B319" s="71"/>
      <c r="C319" s="71"/>
      <c r="D319" s="71"/>
      <c r="E319" s="71"/>
      <c r="F319" s="71"/>
      <c r="G319" s="71">
        <v>0.1</v>
      </c>
      <c r="H319" s="71">
        <v>0.1</v>
      </c>
      <c r="I319" s="71">
        <v>0.1</v>
      </c>
      <c r="J319" s="71">
        <v>0.1</v>
      </c>
      <c r="K319" s="71">
        <v>0.2</v>
      </c>
      <c r="L319" s="71">
        <v>0.60000000000000009</v>
      </c>
      <c r="M319" s="71">
        <v>0</v>
      </c>
      <c r="N319" s="71">
        <v>0</v>
      </c>
      <c r="O319" s="71">
        <v>0</v>
      </c>
      <c r="P319" s="71"/>
      <c r="Q319" s="71">
        <v>0</v>
      </c>
      <c r="R319" s="71"/>
      <c r="S319" s="71"/>
      <c r="T319" s="71"/>
      <c r="U319" s="71"/>
      <c r="V319" s="71"/>
      <c r="W319" s="71"/>
      <c r="X319" s="71"/>
      <c r="Y319" s="71"/>
      <c r="Z319" s="71"/>
      <c r="AA319" s="71"/>
      <c r="AB319" s="71"/>
      <c r="AC319" s="71"/>
      <c r="AD319" s="71"/>
      <c r="AE319" s="71"/>
      <c r="AF319" s="71"/>
      <c r="AG319" s="71"/>
      <c r="AH319" s="71"/>
      <c r="AI319" s="71"/>
      <c r="AJ319" s="71"/>
      <c r="AK319" s="71"/>
      <c r="AL319" s="71"/>
      <c r="AM319" s="71"/>
      <c r="AN319" s="71"/>
      <c r="AO319" s="71"/>
      <c r="AP319" s="71"/>
      <c r="AQ319" s="71"/>
      <c r="AR319" s="71"/>
      <c r="AS319" s="71"/>
      <c r="AT319" s="71"/>
    </row>
    <row r="320" spans="1:46" x14ac:dyDescent="0.3">
      <c r="A320" s="49" t="s">
        <v>219</v>
      </c>
      <c r="B320" s="71">
        <v>1.3</v>
      </c>
      <c r="C320" s="71">
        <v>1.1000000000000001</v>
      </c>
      <c r="D320" s="71">
        <v>1.1000000000000001</v>
      </c>
      <c r="E320" s="71">
        <v>1.2</v>
      </c>
      <c r="F320" s="71">
        <v>4.7</v>
      </c>
      <c r="G320" s="71">
        <v>0.99999999999999989</v>
      </c>
      <c r="H320" s="71">
        <v>1.05</v>
      </c>
      <c r="I320" s="71">
        <v>1.05</v>
      </c>
      <c r="J320" s="71">
        <v>1.05</v>
      </c>
      <c r="K320" s="71">
        <v>1.0999999999999999</v>
      </c>
      <c r="L320" s="71">
        <v>5.25</v>
      </c>
      <c r="M320" s="71">
        <v>0.89999999999999991</v>
      </c>
      <c r="N320" s="71">
        <v>0.8</v>
      </c>
      <c r="O320" s="71">
        <v>0.8</v>
      </c>
      <c r="P320" s="71">
        <v>0.8</v>
      </c>
      <c r="Q320" s="71">
        <v>3.3</v>
      </c>
      <c r="R320" s="71">
        <v>0.8</v>
      </c>
      <c r="S320" s="71">
        <v>0.8</v>
      </c>
      <c r="T320" s="71">
        <v>0.8</v>
      </c>
      <c r="U320" s="71">
        <v>1</v>
      </c>
      <c r="V320" s="71">
        <v>3.3999999999999995</v>
      </c>
      <c r="W320" s="71">
        <v>1</v>
      </c>
      <c r="X320" s="71">
        <v>1</v>
      </c>
      <c r="Y320" s="71">
        <v>1</v>
      </c>
      <c r="Z320" s="71">
        <v>3</v>
      </c>
      <c r="AA320" s="71">
        <v>1.1499999999999999</v>
      </c>
      <c r="AB320" s="71">
        <v>1.1499999999999999</v>
      </c>
      <c r="AC320" s="71">
        <v>1.25</v>
      </c>
      <c r="AD320" s="71">
        <v>3.5500000000000003</v>
      </c>
      <c r="AE320" s="71">
        <v>1.3499999999999999</v>
      </c>
      <c r="AF320" s="71">
        <v>1.35</v>
      </c>
      <c r="AG320" s="71">
        <v>1.35</v>
      </c>
      <c r="AH320" s="71">
        <v>1.35</v>
      </c>
      <c r="AI320" s="71">
        <v>5.3999999999999995</v>
      </c>
      <c r="AJ320" s="71">
        <v>1.35</v>
      </c>
      <c r="AK320" s="71">
        <v>1.9999999999999998</v>
      </c>
      <c r="AL320" s="71">
        <v>1.8499999999999999</v>
      </c>
      <c r="AM320" s="71">
        <v>1.65</v>
      </c>
      <c r="AN320" s="71">
        <v>1.65</v>
      </c>
      <c r="AO320" s="71">
        <v>8.5</v>
      </c>
      <c r="AP320" s="71">
        <v>1.1000000000000001</v>
      </c>
      <c r="AQ320" s="71">
        <v>1.1000000000000001</v>
      </c>
      <c r="AR320" s="71">
        <v>1.1000000000000001</v>
      </c>
      <c r="AS320" s="71">
        <v>1.1000000000000001</v>
      </c>
      <c r="AT320" s="71">
        <v>4.4000000000000004</v>
      </c>
    </row>
    <row r="321" spans="1:46" x14ac:dyDescent="0.3">
      <c r="A321" s="49" t="s">
        <v>135</v>
      </c>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c r="AI321" s="71"/>
      <c r="AJ321" s="71"/>
      <c r="AK321" s="71"/>
      <c r="AL321" s="71"/>
      <c r="AM321" s="71"/>
      <c r="AN321" s="71"/>
      <c r="AO321" s="71"/>
      <c r="AP321" s="71"/>
      <c r="AQ321" s="71"/>
      <c r="AR321" s="71"/>
      <c r="AS321" s="71"/>
      <c r="AT321" s="71"/>
    </row>
    <row r="322" spans="1:46" x14ac:dyDescent="0.3">
      <c r="A322" s="35" t="s">
        <v>30</v>
      </c>
      <c r="B322" s="71"/>
      <c r="C322" s="71">
        <v>0.1</v>
      </c>
      <c r="D322" s="71">
        <v>0.1</v>
      </c>
      <c r="E322" s="71"/>
      <c r="F322" s="71">
        <v>0.2</v>
      </c>
      <c r="G322" s="71"/>
      <c r="H322" s="71"/>
      <c r="I322" s="71"/>
      <c r="J322" s="71"/>
      <c r="K322" s="71"/>
      <c r="L322" s="71"/>
      <c r="M322" s="71"/>
      <c r="N322" s="71">
        <v>0</v>
      </c>
      <c r="O322" s="71">
        <v>0</v>
      </c>
      <c r="P322" s="71"/>
      <c r="Q322" s="71">
        <v>0</v>
      </c>
      <c r="R322" s="71"/>
      <c r="S322" s="71"/>
      <c r="T322" s="71"/>
      <c r="U322" s="71"/>
      <c r="V322" s="71"/>
      <c r="W322" s="71"/>
      <c r="X322" s="71"/>
      <c r="Y322" s="71"/>
      <c r="Z322" s="71"/>
      <c r="AA322" s="71"/>
      <c r="AB322" s="71"/>
      <c r="AC322" s="71"/>
      <c r="AD322" s="71"/>
      <c r="AE322" s="71"/>
      <c r="AF322" s="71"/>
      <c r="AG322" s="71"/>
      <c r="AH322" s="71"/>
      <c r="AI322" s="71"/>
      <c r="AJ322" s="71">
        <v>0.25</v>
      </c>
      <c r="AK322" s="71"/>
      <c r="AL322" s="71"/>
      <c r="AM322" s="71">
        <v>0.1</v>
      </c>
      <c r="AN322" s="71">
        <v>0.1</v>
      </c>
      <c r="AO322" s="71">
        <v>0.44999999999999996</v>
      </c>
      <c r="AP322" s="71"/>
      <c r="AQ322" s="71"/>
      <c r="AR322" s="71">
        <v>0.1</v>
      </c>
      <c r="AS322" s="71">
        <v>0.1</v>
      </c>
      <c r="AT322" s="71">
        <v>0.2</v>
      </c>
    </row>
    <row r="323" spans="1:46" x14ac:dyDescent="0.3">
      <c r="A323" s="35" t="s">
        <v>32</v>
      </c>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c r="AI323" s="71"/>
      <c r="AJ323" s="71"/>
      <c r="AK323" s="71"/>
      <c r="AL323" s="71"/>
      <c r="AM323" s="71"/>
      <c r="AN323" s="71"/>
      <c r="AO323" s="71"/>
      <c r="AP323" s="71"/>
      <c r="AQ323" s="71"/>
      <c r="AR323" s="71"/>
      <c r="AS323" s="71"/>
      <c r="AT323" s="71"/>
    </row>
    <row r="324" spans="1:46" x14ac:dyDescent="0.3">
      <c r="A324" s="35" t="s">
        <v>168</v>
      </c>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c r="AI324" s="71"/>
      <c r="AJ324" s="71"/>
      <c r="AK324" s="71"/>
      <c r="AL324" s="71"/>
      <c r="AM324" s="71"/>
      <c r="AN324" s="71"/>
      <c r="AO324" s="71"/>
      <c r="AP324" s="71"/>
      <c r="AQ324" s="71"/>
      <c r="AR324" s="71"/>
      <c r="AS324" s="71"/>
      <c r="AT324" s="71"/>
    </row>
    <row r="325" spans="1:46" x14ac:dyDescent="0.3">
      <c r="A325" s="49" t="s">
        <v>220</v>
      </c>
      <c r="B325" s="71"/>
      <c r="C325" s="71">
        <v>0.1</v>
      </c>
      <c r="D325" s="71">
        <v>0.1</v>
      </c>
      <c r="E325" s="71"/>
      <c r="F325" s="71">
        <v>0.2</v>
      </c>
      <c r="G325" s="71"/>
      <c r="H325" s="71"/>
      <c r="I325" s="71"/>
      <c r="J325" s="71"/>
      <c r="K325" s="71"/>
      <c r="L325" s="71"/>
      <c r="M325" s="71"/>
      <c r="N325" s="71">
        <v>0</v>
      </c>
      <c r="O325" s="71">
        <v>0</v>
      </c>
      <c r="P325" s="71"/>
      <c r="Q325" s="71">
        <v>0</v>
      </c>
      <c r="R325" s="71"/>
      <c r="S325" s="71"/>
      <c r="T325" s="71"/>
      <c r="U325" s="71"/>
      <c r="V325" s="71"/>
      <c r="W325" s="71"/>
      <c r="X325" s="71"/>
      <c r="Y325" s="71"/>
      <c r="Z325" s="71"/>
      <c r="AA325" s="71"/>
      <c r="AB325" s="71"/>
      <c r="AC325" s="71"/>
      <c r="AD325" s="71"/>
      <c r="AE325" s="71"/>
      <c r="AF325" s="71"/>
      <c r="AG325" s="71"/>
      <c r="AH325" s="71"/>
      <c r="AI325" s="71"/>
      <c r="AJ325" s="71">
        <v>0.25</v>
      </c>
      <c r="AK325" s="71"/>
      <c r="AL325" s="71"/>
      <c r="AM325" s="71">
        <v>0.1</v>
      </c>
      <c r="AN325" s="71">
        <v>0.1</v>
      </c>
      <c r="AO325" s="71">
        <v>0.44999999999999996</v>
      </c>
      <c r="AP325" s="71"/>
      <c r="AQ325" s="71"/>
      <c r="AR325" s="71">
        <v>0.1</v>
      </c>
      <c r="AS325" s="71">
        <v>0.1</v>
      </c>
      <c r="AT325" s="71">
        <v>0.2</v>
      </c>
    </row>
    <row r="326" spans="1:46" x14ac:dyDescent="0.3">
      <c r="A326" s="49" t="s">
        <v>114</v>
      </c>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c r="AJ326" s="71"/>
      <c r="AK326" s="71"/>
      <c r="AL326" s="71"/>
      <c r="AM326" s="71"/>
      <c r="AN326" s="71"/>
      <c r="AO326" s="71"/>
      <c r="AP326" s="71"/>
      <c r="AQ326" s="71"/>
      <c r="AR326" s="71"/>
      <c r="AS326" s="71"/>
      <c r="AT326" s="71"/>
    </row>
    <row r="327" spans="1:46" x14ac:dyDescent="0.3">
      <c r="A327" s="35" t="s">
        <v>165</v>
      </c>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v>0.1</v>
      </c>
      <c r="AB327" s="71">
        <v>0.1</v>
      </c>
      <c r="AC327" s="71">
        <v>0.15</v>
      </c>
      <c r="AD327" s="71">
        <v>0.35</v>
      </c>
      <c r="AE327" s="71">
        <v>0.15</v>
      </c>
      <c r="AF327" s="71">
        <v>0.2</v>
      </c>
      <c r="AG327" s="71">
        <v>0.2</v>
      </c>
      <c r="AH327" s="71">
        <v>0.2</v>
      </c>
      <c r="AI327" s="71">
        <v>0.75</v>
      </c>
      <c r="AJ327" s="71">
        <v>0.2</v>
      </c>
      <c r="AK327" s="71">
        <v>0.3</v>
      </c>
      <c r="AL327" s="71">
        <v>0.3</v>
      </c>
      <c r="AM327" s="71">
        <v>0.3</v>
      </c>
      <c r="AN327" s="71">
        <v>0.3</v>
      </c>
      <c r="AO327" s="71">
        <v>1.4000000000000001</v>
      </c>
      <c r="AP327" s="71"/>
      <c r="AQ327" s="71"/>
      <c r="AR327" s="71"/>
      <c r="AS327" s="71"/>
      <c r="AT327" s="71"/>
    </row>
    <row r="328" spans="1:46" x14ac:dyDescent="0.3">
      <c r="A328" s="35" t="s">
        <v>11</v>
      </c>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c r="AI328" s="71"/>
      <c r="AJ328" s="71"/>
      <c r="AK328" s="71"/>
      <c r="AL328" s="71"/>
      <c r="AM328" s="71"/>
      <c r="AN328" s="71"/>
      <c r="AO328" s="71"/>
      <c r="AP328" s="71"/>
      <c r="AQ328" s="71"/>
      <c r="AR328" s="71"/>
      <c r="AS328" s="71"/>
      <c r="AT328" s="71"/>
    </row>
    <row r="329" spans="1:46" x14ac:dyDescent="0.3">
      <c r="A329" s="35" t="s">
        <v>95</v>
      </c>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v>0.15</v>
      </c>
      <c r="AB329" s="71">
        <v>0.15</v>
      </c>
      <c r="AC329" s="71">
        <v>0.15</v>
      </c>
      <c r="AD329" s="71">
        <v>0.44999999999999996</v>
      </c>
      <c r="AE329" s="71">
        <v>0.15</v>
      </c>
      <c r="AF329" s="71">
        <v>0.2</v>
      </c>
      <c r="AG329" s="71">
        <v>0.2</v>
      </c>
      <c r="AH329" s="71">
        <v>0.2</v>
      </c>
      <c r="AI329" s="71">
        <v>0.75</v>
      </c>
      <c r="AJ329" s="71">
        <v>0.2</v>
      </c>
      <c r="AK329" s="71">
        <v>0.3</v>
      </c>
      <c r="AL329" s="71">
        <v>0.3</v>
      </c>
      <c r="AM329" s="71">
        <v>0.3</v>
      </c>
      <c r="AN329" s="71">
        <v>0.3</v>
      </c>
      <c r="AO329" s="71">
        <v>1.4000000000000001</v>
      </c>
      <c r="AP329" s="71"/>
      <c r="AQ329" s="71"/>
      <c r="AR329" s="71"/>
      <c r="AS329" s="71"/>
      <c r="AT329" s="71"/>
    </row>
    <row r="330" spans="1:46" x14ac:dyDescent="0.3">
      <c r="A330" s="35" t="s">
        <v>83</v>
      </c>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v>0.3</v>
      </c>
      <c r="AB330" s="71">
        <v>0.3</v>
      </c>
      <c r="AC330" s="71">
        <v>0.2</v>
      </c>
      <c r="AD330" s="71">
        <v>0.8</v>
      </c>
      <c r="AE330" s="71">
        <v>0.2</v>
      </c>
      <c r="AF330" s="71">
        <v>0.5</v>
      </c>
      <c r="AG330" s="71">
        <v>0.5</v>
      </c>
      <c r="AH330" s="71">
        <v>0.5</v>
      </c>
      <c r="AI330" s="71">
        <v>1.7</v>
      </c>
      <c r="AJ330" s="71">
        <v>0.5</v>
      </c>
      <c r="AK330" s="71">
        <v>0.3</v>
      </c>
      <c r="AL330" s="71">
        <v>0.3</v>
      </c>
      <c r="AM330" s="71">
        <v>0.3</v>
      </c>
      <c r="AN330" s="71">
        <v>0.3</v>
      </c>
      <c r="AO330" s="71">
        <v>1.7000000000000002</v>
      </c>
      <c r="AP330" s="71">
        <v>0.2</v>
      </c>
      <c r="AQ330" s="71">
        <v>0.2</v>
      </c>
      <c r="AR330" s="71">
        <v>0.2</v>
      </c>
      <c r="AS330" s="71">
        <v>0.2</v>
      </c>
      <c r="AT330" s="71">
        <v>0.8</v>
      </c>
    </row>
    <row r="331" spans="1:46" x14ac:dyDescent="0.3">
      <c r="A331" s="35" t="s">
        <v>28</v>
      </c>
      <c r="B331" s="71"/>
      <c r="C331" s="71"/>
      <c r="D331" s="71"/>
      <c r="E331" s="71"/>
      <c r="F331" s="71"/>
      <c r="G331" s="71"/>
      <c r="H331" s="71">
        <v>0.1</v>
      </c>
      <c r="I331" s="71">
        <v>0.1</v>
      </c>
      <c r="J331" s="71">
        <v>0.1</v>
      </c>
      <c r="K331" s="71">
        <v>0.2</v>
      </c>
      <c r="L331" s="71">
        <v>0.5</v>
      </c>
      <c r="M331" s="71">
        <v>0.2</v>
      </c>
      <c r="N331" s="71">
        <v>0.2</v>
      </c>
      <c r="O331" s="71">
        <v>0.2</v>
      </c>
      <c r="P331" s="71"/>
      <c r="Q331" s="71">
        <v>0.60000000000000009</v>
      </c>
      <c r="R331" s="71"/>
      <c r="S331" s="71"/>
      <c r="T331" s="71"/>
      <c r="U331" s="71"/>
      <c r="V331" s="71"/>
      <c r="W331" s="71"/>
      <c r="X331" s="71"/>
      <c r="Y331" s="71"/>
      <c r="Z331" s="71"/>
      <c r="AA331" s="71"/>
      <c r="AB331" s="71"/>
      <c r="AC331" s="71"/>
      <c r="AD331" s="71"/>
      <c r="AE331" s="71"/>
      <c r="AF331" s="71"/>
      <c r="AG331" s="71"/>
      <c r="AH331" s="71"/>
      <c r="AI331" s="71"/>
      <c r="AJ331" s="71"/>
      <c r="AK331" s="71"/>
      <c r="AL331" s="71"/>
      <c r="AM331" s="71"/>
      <c r="AN331" s="71"/>
      <c r="AO331" s="71"/>
      <c r="AP331" s="71"/>
      <c r="AQ331" s="71"/>
      <c r="AR331" s="71"/>
      <c r="AS331" s="71"/>
      <c r="AT331" s="71"/>
    </row>
    <row r="332" spans="1:46" x14ac:dyDescent="0.3">
      <c r="A332" s="35" t="s">
        <v>90</v>
      </c>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c r="AJ332" s="71"/>
      <c r="AK332" s="71"/>
      <c r="AL332" s="71"/>
      <c r="AM332" s="71"/>
      <c r="AN332" s="71"/>
      <c r="AO332" s="71"/>
      <c r="AP332" s="71"/>
      <c r="AQ332" s="71"/>
      <c r="AR332" s="71"/>
      <c r="AS332" s="71"/>
      <c r="AT332" s="71"/>
    </row>
    <row r="333" spans="1:46" x14ac:dyDescent="0.3">
      <c r="A333" s="35" t="s">
        <v>56</v>
      </c>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v>0.05</v>
      </c>
      <c r="AB333" s="71">
        <v>0.05</v>
      </c>
      <c r="AC333" s="71">
        <v>0.1</v>
      </c>
      <c r="AD333" s="71">
        <v>0.2</v>
      </c>
      <c r="AE333" s="71">
        <v>0.1</v>
      </c>
      <c r="AF333" s="71"/>
      <c r="AG333" s="71"/>
      <c r="AH333" s="71"/>
      <c r="AI333" s="71">
        <v>0.1</v>
      </c>
      <c r="AJ333" s="71"/>
      <c r="AK333" s="71"/>
      <c r="AL333" s="71"/>
      <c r="AM333" s="71"/>
      <c r="AN333" s="71"/>
      <c r="AO333" s="71"/>
      <c r="AP333" s="71"/>
      <c r="AQ333" s="71"/>
      <c r="AR333" s="71"/>
      <c r="AS333" s="71"/>
      <c r="AT333" s="71"/>
    </row>
    <row r="334" spans="1:46" x14ac:dyDescent="0.3">
      <c r="A334" s="35" t="s">
        <v>116</v>
      </c>
      <c r="B334" s="71"/>
      <c r="C334" s="71">
        <v>0.1</v>
      </c>
      <c r="D334" s="71">
        <v>0.1</v>
      </c>
      <c r="E334" s="71">
        <v>0.1</v>
      </c>
      <c r="F334" s="71">
        <v>0.30000000000000004</v>
      </c>
      <c r="G334" s="71">
        <v>0.05</v>
      </c>
      <c r="H334" s="71">
        <v>0.05</v>
      </c>
      <c r="I334" s="71">
        <v>0.05</v>
      </c>
      <c r="J334" s="71">
        <v>0.05</v>
      </c>
      <c r="K334" s="71">
        <v>0.2</v>
      </c>
      <c r="L334" s="71">
        <v>0.4</v>
      </c>
      <c r="M334" s="71">
        <v>0.2</v>
      </c>
      <c r="N334" s="71">
        <v>0.1</v>
      </c>
      <c r="O334" s="71">
        <v>0.1</v>
      </c>
      <c r="P334" s="71"/>
      <c r="Q334" s="71">
        <v>0.4</v>
      </c>
      <c r="R334" s="71"/>
      <c r="S334" s="71"/>
      <c r="T334" s="71"/>
      <c r="U334" s="71"/>
      <c r="V334" s="71"/>
      <c r="W334" s="71"/>
      <c r="X334" s="71"/>
      <c r="Y334" s="71"/>
      <c r="Z334" s="71"/>
      <c r="AA334" s="71">
        <v>0.1</v>
      </c>
      <c r="AB334" s="71">
        <v>0.1</v>
      </c>
      <c r="AC334" s="71">
        <v>0.1</v>
      </c>
      <c r="AD334" s="71">
        <v>0.30000000000000004</v>
      </c>
      <c r="AE334" s="71">
        <v>0.1</v>
      </c>
      <c r="AF334" s="71"/>
      <c r="AG334" s="71"/>
      <c r="AH334" s="71"/>
      <c r="AI334" s="71">
        <v>0.1</v>
      </c>
      <c r="AJ334" s="71"/>
      <c r="AK334" s="71">
        <v>0.1</v>
      </c>
      <c r="AL334" s="71">
        <v>0.1</v>
      </c>
      <c r="AM334" s="71">
        <v>0.1</v>
      </c>
      <c r="AN334" s="71">
        <v>0.1</v>
      </c>
      <c r="AO334" s="71">
        <v>0.4</v>
      </c>
      <c r="AP334" s="71">
        <v>0.05</v>
      </c>
      <c r="AQ334" s="71">
        <v>0.05</v>
      </c>
      <c r="AR334" s="71">
        <v>0.05</v>
      </c>
      <c r="AS334" s="71">
        <v>0.05</v>
      </c>
      <c r="AT334" s="71">
        <v>0.2</v>
      </c>
    </row>
    <row r="335" spans="1:46" x14ac:dyDescent="0.3">
      <c r="A335" s="35" t="s">
        <v>99</v>
      </c>
      <c r="B335" s="71"/>
      <c r="C335" s="71">
        <v>0.1</v>
      </c>
      <c r="D335" s="71">
        <v>0.1</v>
      </c>
      <c r="E335" s="71">
        <v>0.05</v>
      </c>
      <c r="F335" s="71">
        <v>0.25</v>
      </c>
      <c r="G335" s="71">
        <v>0</v>
      </c>
      <c r="H335" s="71">
        <v>0</v>
      </c>
      <c r="I335" s="71">
        <v>0</v>
      </c>
      <c r="J335" s="71">
        <v>0</v>
      </c>
      <c r="K335" s="71">
        <v>0</v>
      </c>
      <c r="L335" s="71">
        <v>0</v>
      </c>
      <c r="M335" s="71">
        <v>0</v>
      </c>
      <c r="N335" s="71">
        <v>0</v>
      </c>
      <c r="O335" s="71">
        <v>0</v>
      </c>
      <c r="P335" s="71"/>
      <c r="Q335" s="71">
        <v>0</v>
      </c>
      <c r="R335" s="71"/>
      <c r="S335" s="71"/>
      <c r="T335" s="71"/>
      <c r="U335" s="71"/>
      <c r="V335" s="71"/>
      <c r="W335" s="71"/>
      <c r="X335" s="71"/>
      <c r="Y335" s="71"/>
      <c r="Z335" s="71"/>
      <c r="AA335" s="71">
        <v>0.4</v>
      </c>
      <c r="AB335" s="71">
        <v>0.35</v>
      </c>
      <c r="AC335" s="71">
        <v>0.5</v>
      </c>
      <c r="AD335" s="71">
        <v>1.25</v>
      </c>
      <c r="AE335" s="71">
        <v>0.5</v>
      </c>
      <c r="AF335" s="71">
        <v>0.4</v>
      </c>
      <c r="AG335" s="71">
        <v>0.4</v>
      </c>
      <c r="AH335" s="71">
        <v>0.35</v>
      </c>
      <c r="AI335" s="71">
        <v>1.65</v>
      </c>
      <c r="AJ335" s="71">
        <v>0.35</v>
      </c>
      <c r="AK335" s="71">
        <v>0.3</v>
      </c>
      <c r="AL335" s="71">
        <v>0.3</v>
      </c>
      <c r="AM335" s="71">
        <v>0.2</v>
      </c>
      <c r="AN335" s="71">
        <v>0.2</v>
      </c>
      <c r="AO335" s="71">
        <v>1.3499999999999999</v>
      </c>
      <c r="AP335" s="71"/>
      <c r="AQ335" s="71">
        <v>0.1</v>
      </c>
      <c r="AR335" s="71"/>
      <c r="AS335" s="71"/>
      <c r="AT335" s="71">
        <v>0.1</v>
      </c>
    </row>
    <row r="336" spans="1:46" x14ac:dyDescent="0.3">
      <c r="A336" s="35" t="s">
        <v>31</v>
      </c>
      <c r="B336" s="71"/>
      <c r="C336" s="71">
        <v>0.8</v>
      </c>
      <c r="D336" s="71">
        <v>0.8</v>
      </c>
      <c r="E336" s="71">
        <v>0.1</v>
      </c>
      <c r="F336" s="71">
        <v>1.7000000000000002</v>
      </c>
      <c r="G336" s="71">
        <v>0.8</v>
      </c>
      <c r="H336" s="71">
        <v>0.8</v>
      </c>
      <c r="I336" s="71">
        <v>0.8</v>
      </c>
      <c r="J336" s="71">
        <v>0.8</v>
      </c>
      <c r="K336" s="71">
        <v>0.6</v>
      </c>
      <c r="L336" s="71">
        <v>3.8000000000000003</v>
      </c>
      <c r="M336" s="71">
        <v>0.6</v>
      </c>
      <c r="N336" s="71">
        <v>0.6</v>
      </c>
      <c r="O336" s="71">
        <v>0.4</v>
      </c>
      <c r="P336" s="71"/>
      <c r="Q336" s="71">
        <v>1.6</v>
      </c>
      <c r="R336" s="71"/>
      <c r="S336" s="71">
        <v>0.3</v>
      </c>
      <c r="T336" s="71">
        <v>0.3</v>
      </c>
      <c r="U336" s="71">
        <v>0.25</v>
      </c>
      <c r="V336" s="71">
        <v>0.85</v>
      </c>
      <c r="W336" s="71">
        <v>0.25</v>
      </c>
      <c r="X336" s="71">
        <v>0.25</v>
      </c>
      <c r="Y336" s="71">
        <v>0.25</v>
      </c>
      <c r="Z336" s="71">
        <v>0.75</v>
      </c>
      <c r="AA336" s="71"/>
      <c r="AB336" s="71"/>
      <c r="AC336" s="71"/>
      <c r="AD336" s="71"/>
      <c r="AE336" s="71"/>
      <c r="AF336" s="71"/>
      <c r="AG336" s="71"/>
      <c r="AH336" s="71"/>
      <c r="AI336" s="71"/>
      <c r="AJ336" s="71"/>
      <c r="AK336" s="71">
        <v>0.4</v>
      </c>
      <c r="AL336" s="71">
        <v>0.4</v>
      </c>
      <c r="AM336" s="71">
        <v>0.4</v>
      </c>
      <c r="AN336" s="71">
        <v>0.4</v>
      </c>
      <c r="AO336" s="71">
        <v>1.6</v>
      </c>
      <c r="AP336" s="71">
        <v>0.7</v>
      </c>
      <c r="AQ336" s="71">
        <v>0.7</v>
      </c>
      <c r="AR336" s="71">
        <v>0.7</v>
      </c>
      <c r="AS336" s="71">
        <v>0.7</v>
      </c>
      <c r="AT336" s="71">
        <v>2.8</v>
      </c>
    </row>
    <row r="337" spans="1:46" x14ac:dyDescent="0.3">
      <c r="A337" s="35" t="s">
        <v>96</v>
      </c>
      <c r="B337" s="71"/>
      <c r="C337" s="71">
        <v>0.2</v>
      </c>
      <c r="D337" s="71">
        <v>0.2</v>
      </c>
      <c r="E337" s="71">
        <v>0.2</v>
      </c>
      <c r="F337" s="71">
        <v>0.60000000000000009</v>
      </c>
      <c r="G337" s="71"/>
      <c r="H337" s="71"/>
      <c r="I337" s="71">
        <v>0.2</v>
      </c>
      <c r="J337" s="71">
        <v>0.2</v>
      </c>
      <c r="K337" s="71">
        <v>0.2</v>
      </c>
      <c r="L337" s="71">
        <v>0.60000000000000009</v>
      </c>
      <c r="M337" s="71">
        <v>0.2</v>
      </c>
      <c r="N337" s="71">
        <v>0.2</v>
      </c>
      <c r="O337" s="71">
        <v>0.2</v>
      </c>
      <c r="P337" s="71">
        <v>0.2</v>
      </c>
      <c r="Q337" s="71">
        <v>0.8</v>
      </c>
      <c r="R337" s="71">
        <v>0.2</v>
      </c>
      <c r="S337" s="71">
        <v>0.2</v>
      </c>
      <c r="T337" s="71">
        <v>0.2</v>
      </c>
      <c r="U337" s="71">
        <v>0.3</v>
      </c>
      <c r="V337" s="71">
        <v>0.90000000000000013</v>
      </c>
      <c r="W337" s="71">
        <v>0.3</v>
      </c>
      <c r="X337" s="71">
        <v>0.3</v>
      </c>
      <c r="Y337" s="71">
        <v>0.3</v>
      </c>
      <c r="Z337" s="71">
        <v>0.89999999999999991</v>
      </c>
      <c r="AA337" s="71"/>
      <c r="AB337" s="71"/>
      <c r="AC337" s="71"/>
      <c r="AD337" s="71"/>
      <c r="AE337" s="71"/>
      <c r="AF337" s="71"/>
      <c r="AG337" s="71"/>
      <c r="AH337" s="71"/>
      <c r="AI337" s="71"/>
      <c r="AJ337" s="71"/>
      <c r="AK337" s="71"/>
      <c r="AL337" s="71"/>
      <c r="AM337" s="71"/>
      <c r="AN337" s="71"/>
      <c r="AO337" s="71"/>
      <c r="AP337" s="71"/>
      <c r="AQ337" s="71"/>
      <c r="AR337" s="71"/>
      <c r="AS337" s="71"/>
      <c r="AT337" s="71"/>
    </row>
    <row r="338" spans="1:46" x14ac:dyDescent="0.3">
      <c r="A338" s="35" t="s">
        <v>115</v>
      </c>
      <c r="B338" s="71"/>
      <c r="C338" s="71">
        <v>0.2</v>
      </c>
      <c r="D338" s="71">
        <v>0.2</v>
      </c>
      <c r="E338" s="71"/>
      <c r="F338" s="71">
        <v>0.4</v>
      </c>
      <c r="G338" s="71">
        <v>0</v>
      </c>
      <c r="H338" s="71">
        <v>0</v>
      </c>
      <c r="I338" s="71"/>
      <c r="J338" s="71">
        <v>0</v>
      </c>
      <c r="K338" s="71"/>
      <c r="L338" s="71">
        <v>0</v>
      </c>
      <c r="M338" s="71"/>
      <c r="N338" s="71"/>
      <c r="O338" s="71"/>
      <c r="P338" s="71"/>
      <c r="Q338" s="71"/>
      <c r="R338" s="71"/>
      <c r="S338" s="71"/>
      <c r="T338" s="71"/>
      <c r="U338" s="71"/>
      <c r="V338" s="71"/>
      <c r="W338" s="71"/>
      <c r="X338" s="71"/>
      <c r="Y338" s="71"/>
      <c r="Z338" s="71"/>
      <c r="AA338" s="71"/>
      <c r="AB338" s="71"/>
      <c r="AC338" s="71"/>
      <c r="AD338" s="71"/>
      <c r="AE338" s="71"/>
      <c r="AF338" s="71"/>
      <c r="AG338" s="71"/>
      <c r="AH338" s="71"/>
      <c r="AI338" s="71"/>
      <c r="AJ338" s="71"/>
      <c r="AK338" s="71"/>
      <c r="AL338" s="71"/>
      <c r="AM338" s="71"/>
      <c r="AN338" s="71"/>
      <c r="AO338" s="71"/>
      <c r="AP338" s="71"/>
      <c r="AQ338" s="71"/>
      <c r="AR338" s="71"/>
      <c r="AS338" s="71"/>
      <c r="AT338" s="71"/>
    </row>
    <row r="339" spans="1:46" x14ac:dyDescent="0.3">
      <c r="A339" s="35" t="s">
        <v>284</v>
      </c>
      <c r="B339" s="71"/>
      <c r="C339" s="71"/>
      <c r="D339" s="71"/>
      <c r="E339" s="71"/>
      <c r="F339" s="71"/>
      <c r="G339" s="71"/>
      <c r="H339" s="71"/>
      <c r="I339" s="71"/>
      <c r="J339" s="71"/>
      <c r="K339" s="71"/>
      <c r="L339" s="71"/>
      <c r="M339" s="71"/>
      <c r="N339" s="71"/>
      <c r="O339" s="71"/>
      <c r="P339" s="71">
        <v>0.4</v>
      </c>
      <c r="Q339" s="71">
        <v>0.4</v>
      </c>
      <c r="R339" s="71">
        <v>0.4</v>
      </c>
      <c r="S339" s="71">
        <v>0.4</v>
      </c>
      <c r="T339" s="71">
        <v>0.4</v>
      </c>
      <c r="U339" s="71">
        <v>0.4</v>
      </c>
      <c r="V339" s="71">
        <v>1.6</v>
      </c>
      <c r="W339" s="71">
        <v>0.4</v>
      </c>
      <c r="X339" s="71">
        <v>0.4</v>
      </c>
      <c r="Y339" s="71">
        <v>0.4</v>
      </c>
      <c r="Z339" s="71">
        <v>1.2000000000000002</v>
      </c>
      <c r="AA339" s="71"/>
      <c r="AB339" s="71"/>
      <c r="AC339" s="71"/>
      <c r="AD339" s="71"/>
      <c r="AE339" s="71"/>
      <c r="AF339" s="71"/>
      <c r="AG339" s="71"/>
      <c r="AH339" s="71"/>
      <c r="AI339" s="71"/>
      <c r="AJ339" s="71"/>
      <c r="AK339" s="71"/>
      <c r="AL339" s="71"/>
      <c r="AM339" s="71"/>
      <c r="AN339" s="71"/>
      <c r="AO339" s="71"/>
      <c r="AP339" s="71"/>
      <c r="AQ339" s="71"/>
      <c r="AR339" s="71"/>
      <c r="AS339" s="71"/>
      <c r="AT339" s="71"/>
    </row>
    <row r="340" spans="1:46" x14ac:dyDescent="0.3">
      <c r="A340" s="35" t="s">
        <v>292</v>
      </c>
      <c r="B340" s="71"/>
      <c r="C340" s="71"/>
      <c r="D340" s="71"/>
      <c r="E340" s="71"/>
      <c r="F340" s="71"/>
      <c r="G340" s="71"/>
      <c r="H340" s="71"/>
      <c r="I340" s="71"/>
      <c r="J340" s="71"/>
      <c r="K340" s="71"/>
      <c r="L340" s="71"/>
      <c r="M340" s="71"/>
      <c r="N340" s="71"/>
      <c r="O340" s="71"/>
      <c r="P340" s="71"/>
      <c r="Q340" s="71"/>
      <c r="R340" s="71"/>
      <c r="S340" s="71"/>
      <c r="T340" s="71"/>
      <c r="U340" s="71">
        <v>0.05</v>
      </c>
      <c r="V340" s="71">
        <v>0.05</v>
      </c>
      <c r="W340" s="71">
        <v>0.05</v>
      </c>
      <c r="X340" s="71">
        <v>0.05</v>
      </c>
      <c r="Y340" s="71">
        <v>0.05</v>
      </c>
      <c r="Z340" s="71">
        <v>0.15000000000000002</v>
      </c>
      <c r="AA340" s="71"/>
      <c r="AB340" s="71"/>
      <c r="AC340" s="71"/>
      <c r="AD340" s="71"/>
      <c r="AE340" s="71"/>
      <c r="AF340" s="71"/>
      <c r="AG340" s="71"/>
      <c r="AH340" s="71"/>
      <c r="AI340" s="71"/>
      <c r="AJ340" s="71"/>
      <c r="AK340" s="71"/>
      <c r="AL340" s="71"/>
      <c r="AM340" s="71"/>
      <c r="AN340" s="71"/>
      <c r="AO340" s="71"/>
      <c r="AP340" s="71"/>
      <c r="AQ340" s="71"/>
      <c r="AR340" s="71"/>
      <c r="AS340" s="71"/>
      <c r="AT340" s="71"/>
    </row>
    <row r="341" spans="1:46" x14ac:dyDescent="0.3">
      <c r="A341" s="49" t="s">
        <v>221</v>
      </c>
      <c r="B341" s="71"/>
      <c r="C341" s="71">
        <v>1.4</v>
      </c>
      <c r="D341" s="71">
        <v>1.4</v>
      </c>
      <c r="E341" s="71">
        <v>0.45</v>
      </c>
      <c r="F341" s="71">
        <v>3.25</v>
      </c>
      <c r="G341" s="71">
        <v>0.85000000000000009</v>
      </c>
      <c r="H341" s="71">
        <v>0.95000000000000007</v>
      </c>
      <c r="I341" s="71">
        <v>1.1500000000000001</v>
      </c>
      <c r="J341" s="71">
        <v>1.1500000000000001</v>
      </c>
      <c r="K341" s="71">
        <v>1.2</v>
      </c>
      <c r="L341" s="71">
        <v>5.3000000000000007</v>
      </c>
      <c r="M341" s="71">
        <v>1.2</v>
      </c>
      <c r="N341" s="71">
        <v>1.1000000000000001</v>
      </c>
      <c r="O341" s="71">
        <v>0.90000000000000013</v>
      </c>
      <c r="P341" s="71">
        <v>0.60000000000000009</v>
      </c>
      <c r="Q341" s="71">
        <v>3.8000000000000003</v>
      </c>
      <c r="R341" s="71">
        <v>0.60000000000000009</v>
      </c>
      <c r="S341" s="71">
        <v>0.9</v>
      </c>
      <c r="T341" s="71">
        <v>0.9</v>
      </c>
      <c r="U341" s="71">
        <v>1</v>
      </c>
      <c r="V341" s="71">
        <v>3.4</v>
      </c>
      <c r="W341" s="71">
        <v>1</v>
      </c>
      <c r="X341" s="71">
        <v>1</v>
      </c>
      <c r="Y341" s="71">
        <v>1</v>
      </c>
      <c r="Z341" s="71">
        <v>3</v>
      </c>
      <c r="AA341" s="71">
        <v>1.1000000000000001</v>
      </c>
      <c r="AB341" s="71">
        <v>1.05</v>
      </c>
      <c r="AC341" s="71">
        <v>1.2</v>
      </c>
      <c r="AD341" s="71">
        <v>3.35</v>
      </c>
      <c r="AE341" s="71">
        <v>1.2</v>
      </c>
      <c r="AF341" s="71">
        <v>1.3</v>
      </c>
      <c r="AG341" s="71">
        <v>1.3</v>
      </c>
      <c r="AH341" s="71">
        <v>1.25</v>
      </c>
      <c r="AI341" s="71">
        <v>5.0500000000000007</v>
      </c>
      <c r="AJ341" s="71">
        <v>1.25</v>
      </c>
      <c r="AK341" s="71">
        <v>1.6999999999999997</v>
      </c>
      <c r="AL341" s="71">
        <v>1.6999999999999997</v>
      </c>
      <c r="AM341" s="71">
        <v>1.6</v>
      </c>
      <c r="AN341" s="71">
        <v>1.6</v>
      </c>
      <c r="AO341" s="71">
        <v>7.85</v>
      </c>
      <c r="AP341" s="71">
        <v>0.95</v>
      </c>
      <c r="AQ341" s="71">
        <v>1.0499999999999998</v>
      </c>
      <c r="AR341" s="71">
        <v>0.95</v>
      </c>
      <c r="AS341" s="71">
        <v>0.95</v>
      </c>
      <c r="AT341" s="71">
        <v>3.9</v>
      </c>
    </row>
    <row r="342" spans="1:46" x14ac:dyDescent="0.3">
      <c r="A342" s="49" t="s">
        <v>138</v>
      </c>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c r="AJ342" s="71"/>
      <c r="AK342" s="71"/>
      <c r="AL342" s="71"/>
      <c r="AM342" s="71"/>
      <c r="AN342" s="71"/>
      <c r="AO342" s="71"/>
      <c r="AP342" s="71"/>
      <c r="AQ342" s="71"/>
      <c r="AR342" s="71"/>
      <c r="AS342" s="71"/>
      <c r="AT342" s="71"/>
    </row>
    <row r="343" spans="1:46" x14ac:dyDescent="0.3">
      <c r="A343" s="35" t="s">
        <v>30</v>
      </c>
      <c r="B343" s="71">
        <v>1</v>
      </c>
      <c r="C343" s="71"/>
      <c r="D343" s="71">
        <v>0.7</v>
      </c>
      <c r="E343" s="71">
        <v>1</v>
      </c>
      <c r="F343" s="71">
        <v>2.7</v>
      </c>
      <c r="G343" s="71">
        <v>1</v>
      </c>
      <c r="H343" s="71">
        <v>1</v>
      </c>
      <c r="I343" s="71">
        <v>1</v>
      </c>
      <c r="J343" s="71">
        <v>1</v>
      </c>
      <c r="K343" s="71">
        <v>1</v>
      </c>
      <c r="L343" s="71">
        <v>5</v>
      </c>
      <c r="M343" s="71">
        <v>1</v>
      </c>
      <c r="N343" s="71">
        <v>1</v>
      </c>
      <c r="O343" s="71">
        <v>1</v>
      </c>
      <c r="P343" s="71">
        <v>1</v>
      </c>
      <c r="Q343" s="71">
        <v>4</v>
      </c>
      <c r="R343" s="71">
        <v>1</v>
      </c>
      <c r="S343" s="71">
        <v>1</v>
      </c>
      <c r="T343" s="71">
        <v>1</v>
      </c>
      <c r="U343" s="71">
        <v>0.75</v>
      </c>
      <c r="V343" s="71">
        <v>3.75</v>
      </c>
      <c r="W343" s="71">
        <v>0.75</v>
      </c>
      <c r="X343" s="71">
        <v>0.75</v>
      </c>
      <c r="Y343" s="71">
        <v>0.75</v>
      </c>
      <c r="Z343" s="71">
        <v>2.25</v>
      </c>
      <c r="AA343" s="71"/>
      <c r="AB343" s="71"/>
      <c r="AC343" s="71"/>
      <c r="AD343" s="71"/>
      <c r="AE343" s="71"/>
      <c r="AF343" s="71"/>
      <c r="AG343" s="71"/>
      <c r="AH343" s="71"/>
      <c r="AI343" s="71"/>
      <c r="AJ343" s="71"/>
      <c r="AK343" s="71"/>
      <c r="AL343" s="71"/>
      <c r="AM343" s="71"/>
      <c r="AN343" s="71"/>
      <c r="AO343" s="71"/>
      <c r="AP343" s="71"/>
      <c r="AQ343" s="71"/>
      <c r="AR343" s="71"/>
      <c r="AS343" s="71"/>
      <c r="AT343" s="71"/>
    </row>
    <row r="344" spans="1:46" x14ac:dyDescent="0.3">
      <c r="A344" s="35" t="s">
        <v>33</v>
      </c>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c r="AI344" s="71"/>
      <c r="AJ344" s="71"/>
      <c r="AK344" s="71">
        <v>0.25</v>
      </c>
      <c r="AL344" s="71">
        <v>0.25</v>
      </c>
      <c r="AM344" s="71">
        <v>0.25</v>
      </c>
      <c r="AN344" s="71">
        <v>0.25</v>
      </c>
      <c r="AO344" s="71">
        <v>1</v>
      </c>
      <c r="AP344" s="71"/>
      <c r="AQ344" s="71"/>
      <c r="AR344" s="71"/>
      <c r="AS344" s="71"/>
      <c r="AT344" s="71"/>
    </row>
    <row r="345" spans="1:46" x14ac:dyDescent="0.3">
      <c r="A345" s="35" t="s">
        <v>69</v>
      </c>
      <c r="B345" s="71"/>
      <c r="C345" s="71"/>
      <c r="D345" s="71">
        <v>0.1</v>
      </c>
      <c r="E345" s="71"/>
      <c r="F345" s="71">
        <v>0.1</v>
      </c>
      <c r="G345" s="71"/>
      <c r="H345" s="71">
        <v>0.1</v>
      </c>
      <c r="I345" s="71">
        <v>0.1</v>
      </c>
      <c r="J345" s="71">
        <v>0.1</v>
      </c>
      <c r="K345" s="71"/>
      <c r="L345" s="71">
        <v>0.30000000000000004</v>
      </c>
      <c r="M345" s="71"/>
      <c r="N345" s="71"/>
      <c r="O345" s="71"/>
      <c r="P345" s="71"/>
      <c r="Q345" s="71"/>
      <c r="R345" s="71"/>
      <c r="S345" s="71"/>
      <c r="T345" s="71"/>
      <c r="U345" s="71"/>
      <c r="V345" s="71"/>
      <c r="W345" s="71"/>
      <c r="X345" s="71"/>
      <c r="Y345" s="71"/>
      <c r="Z345" s="71"/>
      <c r="AA345" s="71">
        <v>0.3</v>
      </c>
      <c r="AB345" s="71">
        <v>0.3</v>
      </c>
      <c r="AC345" s="71">
        <v>0.3</v>
      </c>
      <c r="AD345" s="71">
        <v>0.89999999999999991</v>
      </c>
      <c r="AE345" s="71">
        <v>0.3</v>
      </c>
      <c r="AF345" s="71">
        <v>0.5</v>
      </c>
      <c r="AG345" s="71">
        <v>0.4</v>
      </c>
      <c r="AH345" s="71">
        <v>0.4</v>
      </c>
      <c r="AI345" s="71">
        <v>1.6</v>
      </c>
      <c r="AJ345" s="71">
        <v>0.4</v>
      </c>
      <c r="AK345" s="71">
        <v>0.15</v>
      </c>
      <c r="AL345" s="71">
        <v>0.15</v>
      </c>
      <c r="AM345" s="71">
        <v>0.15</v>
      </c>
      <c r="AN345" s="71">
        <v>0.15</v>
      </c>
      <c r="AO345" s="71">
        <v>1</v>
      </c>
      <c r="AP345" s="71">
        <v>0.1</v>
      </c>
      <c r="AQ345" s="71">
        <v>0.1</v>
      </c>
      <c r="AR345" s="71">
        <v>0.1</v>
      </c>
      <c r="AS345" s="71">
        <v>0.1</v>
      </c>
      <c r="AT345" s="71">
        <v>0.4</v>
      </c>
    </row>
    <row r="346" spans="1:46" x14ac:dyDescent="0.3">
      <c r="A346" s="35" t="s">
        <v>9</v>
      </c>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c r="AI346" s="71"/>
      <c r="AJ346" s="71"/>
      <c r="AK346" s="71"/>
      <c r="AL346" s="71"/>
      <c r="AM346" s="71"/>
      <c r="AN346" s="71"/>
      <c r="AO346" s="71"/>
      <c r="AP346" s="71"/>
      <c r="AQ346" s="71"/>
      <c r="AR346" s="71"/>
      <c r="AS346" s="71"/>
      <c r="AT346" s="71"/>
    </row>
    <row r="347" spans="1:46" x14ac:dyDescent="0.3">
      <c r="A347" s="35" t="s">
        <v>83</v>
      </c>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c r="AJ347" s="71"/>
      <c r="AK347" s="71"/>
      <c r="AL347" s="71"/>
      <c r="AM347" s="71"/>
      <c r="AN347" s="71"/>
      <c r="AO347" s="71"/>
      <c r="AP347" s="71"/>
      <c r="AQ347" s="71"/>
      <c r="AR347" s="71"/>
      <c r="AS347" s="71"/>
      <c r="AT347" s="71"/>
    </row>
    <row r="348" spans="1:46" x14ac:dyDescent="0.3">
      <c r="A348" s="35" t="s">
        <v>90</v>
      </c>
      <c r="B348" s="71"/>
      <c r="C348" s="71"/>
      <c r="D348" s="71">
        <v>0.2</v>
      </c>
      <c r="E348" s="71"/>
      <c r="F348" s="71">
        <v>0.2</v>
      </c>
      <c r="G348" s="71"/>
      <c r="H348" s="71"/>
      <c r="I348" s="71">
        <v>0.1</v>
      </c>
      <c r="J348" s="71">
        <v>0.1</v>
      </c>
      <c r="K348" s="71"/>
      <c r="L348" s="71">
        <v>0.2</v>
      </c>
      <c r="M348" s="71"/>
      <c r="N348" s="71"/>
      <c r="O348" s="71"/>
      <c r="P348" s="71"/>
      <c r="Q348" s="71"/>
      <c r="R348" s="71"/>
      <c r="S348" s="71"/>
      <c r="T348" s="71"/>
      <c r="U348" s="71"/>
      <c r="V348" s="71"/>
      <c r="W348" s="71"/>
      <c r="X348" s="71"/>
      <c r="Y348" s="71"/>
      <c r="Z348" s="71"/>
      <c r="AA348" s="71">
        <v>0.3</v>
      </c>
      <c r="AB348" s="71">
        <v>0.3</v>
      </c>
      <c r="AC348" s="71">
        <v>0.3</v>
      </c>
      <c r="AD348" s="71">
        <v>0.89999999999999991</v>
      </c>
      <c r="AE348" s="71">
        <v>0.3</v>
      </c>
      <c r="AF348" s="71">
        <v>0.5</v>
      </c>
      <c r="AG348" s="71">
        <v>0.4</v>
      </c>
      <c r="AH348" s="71">
        <v>0.4</v>
      </c>
      <c r="AI348" s="71">
        <v>1.6</v>
      </c>
      <c r="AJ348" s="71">
        <v>0.4</v>
      </c>
      <c r="AK348" s="71">
        <v>0.25</v>
      </c>
      <c r="AL348" s="71">
        <v>0.25</v>
      </c>
      <c r="AM348" s="71">
        <v>0.25</v>
      </c>
      <c r="AN348" s="71">
        <v>0.25</v>
      </c>
      <c r="AO348" s="71">
        <v>1.4</v>
      </c>
      <c r="AP348" s="71">
        <v>0.1</v>
      </c>
      <c r="AQ348" s="71">
        <v>0.1</v>
      </c>
      <c r="AR348" s="71">
        <v>0.1</v>
      </c>
      <c r="AS348" s="71">
        <v>0.1</v>
      </c>
      <c r="AT348" s="71">
        <v>0.4</v>
      </c>
    </row>
    <row r="349" spans="1:46" x14ac:dyDescent="0.3">
      <c r="A349" s="35" t="s">
        <v>98</v>
      </c>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c r="AI349" s="71"/>
      <c r="AJ349" s="71"/>
      <c r="AK349" s="71"/>
      <c r="AL349" s="71"/>
      <c r="AM349" s="71"/>
      <c r="AN349" s="71"/>
      <c r="AO349" s="71"/>
      <c r="AP349" s="71"/>
      <c r="AQ349" s="71"/>
      <c r="AR349" s="71"/>
      <c r="AS349" s="71"/>
      <c r="AT349" s="71"/>
    </row>
    <row r="350" spans="1:46" x14ac:dyDescent="0.3">
      <c r="A350" s="35" t="s">
        <v>85</v>
      </c>
      <c r="B350" s="71"/>
      <c r="C350" s="71"/>
      <c r="D350" s="71"/>
      <c r="E350" s="71"/>
      <c r="F350" s="71"/>
      <c r="G350" s="71"/>
      <c r="H350" s="71"/>
      <c r="I350" s="71"/>
      <c r="J350" s="71"/>
      <c r="K350" s="71">
        <v>0</v>
      </c>
      <c r="L350" s="71">
        <v>0</v>
      </c>
      <c r="M350" s="71">
        <v>0</v>
      </c>
      <c r="N350" s="71">
        <v>0</v>
      </c>
      <c r="O350" s="71">
        <v>0</v>
      </c>
      <c r="P350" s="71"/>
      <c r="Q350" s="71">
        <v>0</v>
      </c>
      <c r="R350" s="71"/>
      <c r="S350" s="71"/>
      <c r="T350" s="71"/>
      <c r="U350" s="71"/>
      <c r="V350" s="71"/>
      <c r="W350" s="71"/>
      <c r="X350" s="71"/>
      <c r="Y350" s="71"/>
      <c r="Z350" s="71"/>
      <c r="AA350" s="71"/>
      <c r="AB350" s="71"/>
      <c r="AC350" s="71">
        <v>0.1</v>
      </c>
      <c r="AD350" s="71">
        <v>0.1</v>
      </c>
      <c r="AE350" s="71">
        <v>0.1</v>
      </c>
      <c r="AF350" s="71">
        <v>0.1</v>
      </c>
      <c r="AG350" s="71">
        <v>0.1</v>
      </c>
      <c r="AH350" s="71">
        <v>0.1</v>
      </c>
      <c r="AI350" s="71">
        <v>0.4</v>
      </c>
      <c r="AJ350" s="71">
        <v>0.1</v>
      </c>
      <c r="AK350" s="71"/>
      <c r="AL350" s="71"/>
      <c r="AM350" s="71"/>
      <c r="AN350" s="71"/>
      <c r="AO350" s="71">
        <v>0.1</v>
      </c>
      <c r="AP350" s="71"/>
      <c r="AQ350" s="71"/>
      <c r="AR350" s="71"/>
      <c r="AS350" s="71"/>
      <c r="AT350" s="71"/>
    </row>
    <row r="351" spans="1:46" x14ac:dyDescent="0.3">
      <c r="A351" s="35" t="s">
        <v>31</v>
      </c>
      <c r="B351" s="71"/>
      <c r="C351" s="71"/>
      <c r="D351" s="71"/>
      <c r="E351" s="71"/>
      <c r="F351" s="71"/>
      <c r="G351" s="71">
        <v>0</v>
      </c>
      <c r="H351" s="71">
        <v>0</v>
      </c>
      <c r="I351" s="71">
        <v>0</v>
      </c>
      <c r="J351" s="71">
        <v>0</v>
      </c>
      <c r="K351" s="71">
        <v>0</v>
      </c>
      <c r="L351" s="71">
        <v>0</v>
      </c>
      <c r="M351" s="71">
        <v>0</v>
      </c>
      <c r="N351" s="71">
        <v>0</v>
      </c>
      <c r="O351" s="71">
        <v>0</v>
      </c>
      <c r="P351" s="71"/>
      <c r="Q351" s="71">
        <v>0</v>
      </c>
      <c r="R351" s="71"/>
      <c r="S351" s="71"/>
      <c r="T351" s="71"/>
      <c r="U351" s="71"/>
      <c r="V351" s="71"/>
      <c r="W351" s="71"/>
      <c r="X351" s="71"/>
      <c r="Y351" s="71"/>
      <c r="Z351" s="71"/>
      <c r="AA351" s="71"/>
      <c r="AB351" s="71"/>
      <c r="AC351" s="71"/>
      <c r="AD351" s="71"/>
      <c r="AE351" s="71"/>
      <c r="AF351" s="71"/>
      <c r="AG351" s="71"/>
      <c r="AH351" s="71"/>
      <c r="AI351" s="71"/>
      <c r="AJ351" s="71"/>
      <c r="AK351" s="71"/>
      <c r="AL351" s="71"/>
      <c r="AM351" s="71"/>
      <c r="AN351" s="71"/>
      <c r="AO351" s="71"/>
      <c r="AP351" s="71">
        <v>0.3</v>
      </c>
      <c r="AQ351" s="71">
        <v>0.3</v>
      </c>
      <c r="AR351" s="71">
        <v>0.3</v>
      </c>
      <c r="AS351" s="71">
        <v>0.3</v>
      </c>
      <c r="AT351" s="71">
        <v>1.2</v>
      </c>
    </row>
    <row r="352" spans="1:46" x14ac:dyDescent="0.3">
      <c r="A352" s="49" t="s">
        <v>222</v>
      </c>
      <c r="B352" s="71">
        <v>1</v>
      </c>
      <c r="C352" s="71"/>
      <c r="D352" s="71">
        <v>1</v>
      </c>
      <c r="E352" s="71">
        <v>1</v>
      </c>
      <c r="F352" s="71">
        <v>3.0000000000000004</v>
      </c>
      <c r="G352" s="71">
        <v>1</v>
      </c>
      <c r="H352" s="71">
        <v>1.1000000000000001</v>
      </c>
      <c r="I352" s="71">
        <v>1.2000000000000002</v>
      </c>
      <c r="J352" s="71">
        <v>1.2000000000000002</v>
      </c>
      <c r="K352" s="71">
        <v>1</v>
      </c>
      <c r="L352" s="71">
        <v>5.5</v>
      </c>
      <c r="M352" s="71">
        <v>1</v>
      </c>
      <c r="N352" s="71">
        <v>1</v>
      </c>
      <c r="O352" s="71">
        <v>1</v>
      </c>
      <c r="P352" s="71">
        <v>1</v>
      </c>
      <c r="Q352" s="71">
        <v>4</v>
      </c>
      <c r="R352" s="71">
        <v>1</v>
      </c>
      <c r="S352" s="71">
        <v>1</v>
      </c>
      <c r="T352" s="71">
        <v>1</v>
      </c>
      <c r="U352" s="71">
        <v>0.75</v>
      </c>
      <c r="V352" s="71">
        <v>3.75</v>
      </c>
      <c r="W352" s="71">
        <v>0.75</v>
      </c>
      <c r="X352" s="71">
        <v>0.75</v>
      </c>
      <c r="Y352" s="71">
        <v>0.75</v>
      </c>
      <c r="Z352" s="71">
        <v>2.25</v>
      </c>
      <c r="AA352" s="71">
        <v>0.6</v>
      </c>
      <c r="AB352" s="71">
        <v>0.6</v>
      </c>
      <c r="AC352" s="71">
        <v>0.7</v>
      </c>
      <c r="AD352" s="71">
        <v>1.9</v>
      </c>
      <c r="AE352" s="71">
        <v>0.7</v>
      </c>
      <c r="AF352" s="71">
        <v>1.1000000000000001</v>
      </c>
      <c r="AG352" s="71">
        <v>0.9</v>
      </c>
      <c r="AH352" s="71">
        <v>0.9</v>
      </c>
      <c r="AI352" s="71">
        <v>3.6</v>
      </c>
      <c r="AJ352" s="71">
        <v>0.9</v>
      </c>
      <c r="AK352" s="71">
        <v>0.65</v>
      </c>
      <c r="AL352" s="71">
        <v>0.65</v>
      </c>
      <c r="AM352" s="71">
        <v>0.65</v>
      </c>
      <c r="AN352" s="71">
        <v>0.65</v>
      </c>
      <c r="AO352" s="71">
        <v>3.5</v>
      </c>
      <c r="AP352" s="71">
        <v>0.5</v>
      </c>
      <c r="AQ352" s="71">
        <v>0.5</v>
      </c>
      <c r="AR352" s="71">
        <v>0.5</v>
      </c>
      <c r="AS352" s="71">
        <v>0.5</v>
      </c>
      <c r="AT352" s="71">
        <v>2</v>
      </c>
    </row>
    <row r="353" spans="1:46" x14ac:dyDescent="0.3">
      <c r="A353" s="49" t="s">
        <v>120</v>
      </c>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c r="AI353" s="71"/>
      <c r="AJ353" s="71"/>
      <c r="AK353" s="71"/>
      <c r="AL353" s="71"/>
      <c r="AM353" s="71"/>
      <c r="AN353" s="71"/>
      <c r="AO353" s="71"/>
      <c r="AP353" s="71"/>
      <c r="AQ353" s="71"/>
      <c r="AR353" s="71"/>
      <c r="AS353" s="71"/>
      <c r="AT353" s="71"/>
    </row>
    <row r="354" spans="1:46" x14ac:dyDescent="0.3">
      <c r="A354" s="35" t="s">
        <v>36</v>
      </c>
      <c r="B354" s="71">
        <v>0.05</v>
      </c>
      <c r="C354" s="71">
        <v>0.15</v>
      </c>
      <c r="D354" s="71">
        <v>0.15</v>
      </c>
      <c r="E354" s="71"/>
      <c r="F354" s="71">
        <v>0.35</v>
      </c>
      <c r="G354" s="71">
        <v>0</v>
      </c>
      <c r="H354" s="71">
        <v>0</v>
      </c>
      <c r="I354" s="71">
        <v>0.2</v>
      </c>
      <c r="J354" s="71">
        <v>0.2</v>
      </c>
      <c r="K354" s="71">
        <v>0</v>
      </c>
      <c r="L354" s="71">
        <v>0.4</v>
      </c>
      <c r="M354" s="71">
        <v>0</v>
      </c>
      <c r="N354" s="71">
        <v>0</v>
      </c>
      <c r="O354" s="71">
        <v>0</v>
      </c>
      <c r="P354" s="71"/>
      <c r="Q354" s="71">
        <v>0</v>
      </c>
      <c r="R354" s="71"/>
      <c r="S354" s="71"/>
      <c r="T354" s="71"/>
      <c r="U354" s="71"/>
      <c r="V354" s="71"/>
      <c r="W354" s="71"/>
      <c r="X354" s="71"/>
      <c r="Y354" s="71"/>
      <c r="Z354" s="71"/>
      <c r="AA354" s="71">
        <v>0.3</v>
      </c>
      <c r="AB354" s="71">
        <v>0.3</v>
      </c>
      <c r="AC354" s="71"/>
      <c r="AD354" s="71">
        <v>0.6</v>
      </c>
      <c r="AE354" s="71">
        <v>0.2</v>
      </c>
      <c r="AF354" s="71"/>
      <c r="AG354" s="71">
        <v>0.2</v>
      </c>
      <c r="AH354" s="71">
        <v>0.2</v>
      </c>
      <c r="AI354" s="71">
        <v>0.60000000000000009</v>
      </c>
      <c r="AJ354" s="71">
        <v>0.2</v>
      </c>
      <c r="AK354" s="71">
        <v>0.3</v>
      </c>
      <c r="AL354" s="71">
        <v>0.3</v>
      </c>
      <c r="AM354" s="71">
        <v>0.3</v>
      </c>
      <c r="AN354" s="71">
        <v>0.3</v>
      </c>
      <c r="AO354" s="71">
        <v>1.4000000000000001</v>
      </c>
      <c r="AP354" s="71"/>
      <c r="AQ354" s="71">
        <v>0.2</v>
      </c>
      <c r="AR354" s="71">
        <v>0.2</v>
      </c>
      <c r="AS354" s="71">
        <v>0.1</v>
      </c>
      <c r="AT354" s="71">
        <v>0.5</v>
      </c>
    </row>
    <row r="355" spans="1:46" x14ac:dyDescent="0.3">
      <c r="A355" s="35" t="s">
        <v>70</v>
      </c>
      <c r="B355" s="71">
        <v>0.15</v>
      </c>
      <c r="C355" s="71">
        <v>0.15</v>
      </c>
      <c r="D355" s="71">
        <v>0.15</v>
      </c>
      <c r="E355" s="71"/>
      <c r="F355" s="71">
        <v>0.44999999999999996</v>
      </c>
      <c r="G355" s="71">
        <v>0.1</v>
      </c>
      <c r="H355" s="71">
        <v>0</v>
      </c>
      <c r="I355" s="71">
        <v>0.1</v>
      </c>
      <c r="J355" s="71">
        <v>0.1</v>
      </c>
      <c r="K355" s="71">
        <v>0</v>
      </c>
      <c r="L355" s="71">
        <v>0.30000000000000004</v>
      </c>
      <c r="M355" s="71">
        <v>0</v>
      </c>
      <c r="N355" s="71">
        <v>0</v>
      </c>
      <c r="O355" s="71">
        <v>0</v>
      </c>
      <c r="P355" s="71"/>
      <c r="Q355" s="71">
        <v>0</v>
      </c>
      <c r="R355" s="71"/>
      <c r="S355" s="71"/>
      <c r="T355" s="71"/>
      <c r="U355" s="71"/>
      <c r="V355" s="71"/>
      <c r="W355" s="71"/>
      <c r="X355" s="71"/>
      <c r="Y355" s="71"/>
      <c r="Z355" s="71"/>
      <c r="AA355" s="71">
        <v>0.4</v>
      </c>
      <c r="AB355" s="71">
        <v>0.4</v>
      </c>
      <c r="AC355" s="71">
        <v>0.2</v>
      </c>
      <c r="AD355" s="71">
        <v>1</v>
      </c>
      <c r="AE355" s="71">
        <v>0.2</v>
      </c>
      <c r="AF355" s="71">
        <v>0.2</v>
      </c>
      <c r="AG355" s="71">
        <v>0.2</v>
      </c>
      <c r="AH355" s="71">
        <v>0.2</v>
      </c>
      <c r="AI355" s="71">
        <v>0.8</v>
      </c>
      <c r="AJ355" s="71">
        <v>0.2</v>
      </c>
      <c r="AK355" s="71">
        <v>0.2</v>
      </c>
      <c r="AL355" s="71">
        <v>0.2</v>
      </c>
      <c r="AM355" s="71">
        <v>0.2</v>
      </c>
      <c r="AN355" s="71">
        <v>0.2</v>
      </c>
      <c r="AO355" s="71">
        <v>1</v>
      </c>
      <c r="AP355" s="71">
        <v>0.2</v>
      </c>
      <c r="AQ355" s="71">
        <v>0.2</v>
      </c>
      <c r="AR355" s="71">
        <v>0.2</v>
      </c>
      <c r="AS355" s="71">
        <v>0.2</v>
      </c>
      <c r="AT355" s="71">
        <v>0.8</v>
      </c>
    </row>
    <row r="356" spans="1:46" x14ac:dyDescent="0.3">
      <c r="A356" s="35" t="s">
        <v>60</v>
      </c>
      <c r="B356" s="71">
        <v>0.2</v>
      </c>
      <c r="C356" s="71">
        <v>0.2</v>
      </c>
      <c r="D356" s="71">
        <v>0.2</v>
      </c>
      <c r="E356" s="71">
        <v>0.2</v>
      </c>
      <c r="F356" s="71">
        <v>0.8</v>
      </c>
      <c r="G356" s="71"/>
      <c r="H356" s="71"/>
      <c r="I356" s="71"/>
      <c r="J356" s="71"/>
      <c r="K356" s="71">
        <v>0</v>
      </c>
      <c r="L356" s="71">
        <v>0</v>
      </c>
      <c r="M356" s="71">
        <v>0.05</v>
      </c>
      <c r="N356" s="71">
        <v>0.2</v>
      </c>
      <c r="O356" s="71">
        <v>0.2</v>
      </c>
      <c r="P356" s="71"/>
      <c r="Q356" s="71">
        <v>0.45</v>
      </c>
      <c r="R356" s="71"/>
      <c r="S356" s="71"/>
      <c r="T356" s="71"/>
      <c r="U356" s="71"/>
      <c r="V356" s="71"/>
      <c r="W356" s="71"/>
      <c r="X356" s="71"/>
      <c r="Y356" s="71"/>
      <c r="Z356" s="71"/>
      <c r="AA356" s="71"/>
      <c r="AB356" s="71"/>
      <c r="AC356" s="71">
        <v>0.3</v>
      </c>
      <c r="AD356" s="71">
        <v>0.3</v>
      </c>
      <c r="AE356" s="71">
        <v>0.2</v>
      </c>
      <c r="AF356" s="71">
        <v>0.3</v>
      </c>
      <c r="AG356" s="71">
        <v>0.2</v>
      </c>
      <c r="AH356" s="71">
        <v>0.25</v>
      </c>
      <c r="AI356" s="71">
        <v>0.95</v>
      </c>
      <c r="AJ356" s="71">
        <v>0.2</v>
      </c>
      <c r="AK356" s="71">
        <v>0.3</v>
      </c>
      <c r="AL356" s="71">
        <v>0.3</v>
      </c>
      <c r="AM356" s="71">
        <v>0.3</v>
      </c>
      <c r="AN356" s="71">
        <v>0.3</v>
      </c>
      <c r="AO356" s="71">
        <v>1.4000000000000001</v>
      </c>
      <c r="AP356" s="71"/>
      <c r="AQ356" s="71">
        <v>0.2</v>
      </c>
      <c r="AR356" s="71">
        <v>0.2</v>
      </c>
      <c r="AS356" s="71">
        <v>0.2</v>
      </c>
      <c r="AT356" s="71">
        <v>0.60000000000000009</v>
      </c>
    </row>
    <row r="357" spans="1:46" x14ac:dyDescent="0.3">
      <c r="A357" s="35" t="s">
        <v>168</v>
      </c>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c r="AJ357" s="71"/>
      <c r="AK357" s="71"/>
      <c r="AL357" s="71"/>
      <c r="AM357" s="71"/>
      <c r="AN357" s="71"/>
      <c r="AO357" s="71"/>
      <c r="AP357" s="71"/>
      <c r="AQ357" s="71"/>
      <c r="AR357" s="71"/>
      <c r="AS357" s="71"/>
      <c r="AT357" s="71"/>
    </row>
    <row r="358" spans="1:46" x14ac:dyDescent="0.3">
      <c r="A358" s="35" t="s">
        <v>91</v>
      </c>
      <c r="B358" s="71">
        <v>0.15</v>
      </c>
      <c r="C358" s="71">
        <v>0.15</v>
      </c>
      <c r="D358" s="71">
        <v>0.15</v>
      </c>
      <c r="E358" s="71"/>
      <c r="F358" s="71">
        <v>0.44999999999999996</v>
      </c>
      <c r="G358" s="71">
        <v>0</v>
      </c>
      <c r="H358" s="71">
        <v>0</v>
      </c>
      <c r="I358" s="71">
        <v>0.2</v>
      </c>
      <c r="J358" s="71">
        <v>0.2</v>
      </c>
      <c r="K358" s="71"/>
      <c r="L358" s="71">
        <v>0.4</v>
      </c>
      <c r="M358" s="71"/>
      <c r="N358" s="71"/>
      <c r="O358" s="71"/>
      <c r="P358" s="71"/>
      <c r="Q358" s="71"/>
      <c r="R358" s="71"/>
      <c r="S358" s="71"/>
      <c r="T358" s="71"/>
      <c r="U358" s="71"/>
      <c r="V358" s="71"/>
      <c r="W358" s="71"/>
      <c r="X358" s="71"/>
      <c r="Y358" s="71"/>
      <c r="Z358" s="71"/>
      <c r="AA358" s="71">
        <v>0.3</v>
      </c>
      <c r="AB358" s="71">
        <v>0.3</v>
      </c>
      <c r="AC358" s="71">
        <v>0.15</v>
      </c>
      <c r="AD358" s="71">
        <v>0.75</v>
      </c>
      <c r="AE358" s="71">
        <v>0.2</v>
      </c>
      <c r="AF358" s="71">
        <v>0.15</v>
      </c>
      <c r="AG358" s="71">
        <v>0.2</v>
      </c>
      <c r="AH358" s="71">
        <v>0.15</v>
      </c>
      <c r="AI358" s="71">
        <v>0.70000000000000007</v>
      </c>
      <c r="AJ358" s="71">
        <v>0.15</v>
      </c>
      <c r="AK358" s="71">
        <v>0.25</v>
      </c>
      <c r="AL358" s="71">
        <v>0.25</v>
      </c>
      <c r="AM358" s="71">
        <v>0.25</v>
      </c>
      <c r="AN358" s="71">
        <v>0.15</v>
      </c>
      <c r="AO358" s="71">
        <v>1.05</v>
      </c>
      <c r="AP358" s="71"/>
      <c r="AQ358" s="71">
        <v>0.2</v>
      </c>
      <c r="AR358" s="71">
        <v>0.2</v>
      </c>
      <c r="AS358" s="71"/>
      <c r="AT358" s="71">
        <v>0.4</v>
      </c>
    </row>
    <row r="359" spans="1:46" x14ac:dyDescent="0.3">
      <c r="A359" s="35" t="s">
        <v>85</v>
      </c>
      <c r="B359" s="71">
        <v>0.15</v>
      </c>
      <c r="C359" s="71">
        <v>0.15</v>
      </c>
      <c r="D359" s="71">
        <v>0.15</v>
      </c>
      <c r="E359" s="71"/>
      <c r="F359" s="71">
        <v>0.44999999999999996</v>
      </c>
      <c r="G359" s="71">
        <v>0</v>
      </c>
      <c r="H359" s="71">
        <v>0</v>
      </c>
      <c r="I359" s="71">
        <v>0.15</v>
      </c>
      <c r="J359" s="71">
        <v>0.15</v>
      </c>
      <c r="K359" s="71">
        <v>0</v>
      </c>
      <c r="L359" s="71">
        <v>0.3</v>
      </c>
      <c r="M359" s="71">
        <v>0</v>
      </c>
      <c r="N359" s="71">
        <v>0</v>
      </c>
      <c r="O359" s="71">
        <v>0</v>
      </c>
      <c r="P359" s="71"/>
      <c r="Q359" s="71">
        <v>0</v>
      </c>
      <c r="R359" s="71"/>
      <c r="S359" s="71"/>
      <c r="T359" s="71"/>
      <c r="U359" s="71"/>
      <c r="V359" s="71"/>
      <c r="W359" s="71"/>
      <c r="X359" s="71"/>
      <c r="Y359" s="71"/>
      <c r="Z359" s="71"/>
      <c r="AA359" s="71"/>
      <c r="AB359" s="71"/>
      <c r="AC359" s="71">
        <v>0.15</v>
      </c>
      <c r="AD359" s="71">
        <v>0.15</v>
      </c>
      <c r="AE359" s="71">
        <v>0.2</v>
      </c>
      <c r="AF359" s="71">
        <v>0.15</v>
      </c>
      <c r="AG359" s="71">
        <v>0.15</v>
      </c>
      <c r="AH359" s="71">
        <v>0.15</v>
      </c>
      <c r="AI359" s="71">
        <v>0.65</v>
      </c>
      <c r="AJ359" s="71">
        <v>0.2</v>
      </c>
      <c r="AK359" s="71">
        <v>0.15</v>
      </c>
      <c r="AL359" s="71">
        <v>0.15</v>
      </c>
      <c r="AM359" s="71">
        <v>0.15</v>
      </c>
      <c r="AN359" s="71">
        <v>0.2</v>
      </c>
      <c r="AO359" s="71">
        <v>0.85000000000000009</v>
      </c>
      <c r="AP359" s="71"/>
      <c r="AQ359" s="71">
        <v>0.2</v>
      </c>
      <c r="AR359" s="71">
        <v>0.2</v>
      </c>
      <c r="AS359" s="71">
        <v>0.1</v>
      </c>
      <c r="AT359" s="71">
        <v>0.5</v>
      </c>
    </row>
    <row r="360" spans="1:46" x14ac:dyDescent="0.3">
      <c r="A360" s="35" t="s">
        <v>115</v>
      </c>
      <c r="B360" s="71"/>
      <c r="C360" s="71"/>
      <c r="D360" s="71"/>
      <c r="E360" s="71"/>
      <c r="F360" s="71"/>
      <c r="G360" s="71">
        <v>0.3</v>
      </c>
      <c r="H360" s="71">
        <v>0.3</v>
      </c>
      <c r="I360" s="71">
        <v>0.3</v>
      </c>
      <c r="J360" s="71">
        <v>0.3</v>
      </c>
      <c r="K360" s="71">
        <v>0.25</v>
      </c>
      <c r="L360" s="71">
        <v>1.45</v>
      </c>
      <c r="M360" s="71">
        <v>0.3</v>
      </c>
      <c r="N360" s="71">
        <v>0.25</v>
      </c>
      <c r="O360" s="71">
        <v>0.25</v>
      </c>
      <c r="P360" s="71"/>
      <c r="Q360" s="71">
        <v>0.8</v>
      </c>
      <c r="R360" s="71"/>
      <c r="S360" s="71"/>
      <c r="T360" s="71"/>
      <c r="U360" s="71"/>
      <c r="V360" s="71"/>
      <c r="W360" s="71"/>
      <c r="X360" s="71"/>
      <c r="Y360" s="71"/>
      <c r="Z360" s="71"/>
      <c r="AA360" s="71"/>
      <c r="AB360" s="71"/>
      <c r="AC360" s="71"/>
      <c r="AD360" s="71"/>
      <c r="AE360" s="71"/>
      <c r="AF360" s="71"/>
      <c r="AG360" s="71"/>
      <c r="AH360" s="71"/>
      <c r="AI360" s="71"/>
      <c r="AJ360" s="71"/>
      <c r="AK360" s="71"/>
      <c r="AL360" s="71"/>
      <c r="AM360" s="71"/>
      <c r="AN360" s="71"/>
      <c r="AO360" s="71"/>
      <c r="AP360" s="71"/>
      <c r="AQ360" s="71"/>
      <c r="AR360" s="71"/>
      <c r="AS360" s="71"/>
      <c r="AT360" s="71"/>
    </row>
    <row r="361" spans="1:46" x14ac:dyDescent="0.3">
      <c r="A361" s="35" t="s">
        <v>265</v>
      </c>
      <c r="B361" s="71"/>
      <c r="C361" s="71"/>
      <c r="D361" s="71"/>
      <c r="E361" s="71"/>
      <c r="F361" s="71"/>
      <c r="G361" s="71"/>
      <c r="H361" s="71"/>
      <c r="I361" s="71"/>
      <c r="J361" s="71"/>
      <c r="K361" s="71"/>
      <c r="L361" s="71"/>
      <c r="M361" s="71"/>
      <c r="N361" s="71"/>
      <c r="O361" s="71"/>
      <c r="P361" s="71">
        <v>0.8</v>
      </c>
      <c r="Q361" s="71">
        <v>0.8</v>
      </c>
      <c r="R361" s="71">
        <v>0.8</v>
      </c>
      <c r="S361" s="71">
        <v>0.8</v>
      </c>
      <c r="T361" s="71">
        <v>0.8</v>
      </c>
      <c r="U361" s="71">
        <v>0.75</v>
      </c>
      <c r="V361" s="71">
        <v>3.1500000000000004</v>
      </c>
      <c r="W361" s="71">
        <v>0.75</v>
      </c>
      <c r="X361" s="71">
        <v>0.75</v>
      </c>
      <c r="Y361" s="71">
        <v>0.75</v>
      </c>
      <c r="Z361" s="71">
        <v>2.25</v>
      </c>
      <c r="AA361" s="71"/>
      <c r="AB361" s="71"/>
      <c r="AC361" s="71"/>
      <c r="AD361" s="71"/>
      <c r="AE361" s="71"/>
      <c r="AF361" s="71"/>
      <c r="AG361" s="71"/>
      <c r="AH361" s="71"/>
      <c r="AI361" s="71"/>
      <c r="AJ361" s="71"/>
      <c r="AK361" s="71"/>
      <c r="AL361" s="71"/>
      <c r="AM361" s="71"/>
      <c r="AN361" s="71"/>
      <c r="AO361" s="71"/>
      <c r="AP361" s="71"/>
      <c r="AQ361" s="71"/>
      <c r="AR361" s="71"/>
      <c r="AS361" s="71"/>
      <c r="AT361" s="71"/>
    </row>
    <row r="362" spans="1:46" x14ac:dyDescent="0.3">
      <c r="A362" s="49" t="s">
        <v>223</v>
      </c>
      <c r="B362" s="71">
        <v>0.70000000000000007</v>
      </c>
      <c r="C362" s="71">
        <v>0.8</v>
      </c>
      <c r="D362" s="71">
        <v>0.8</v>
      </c>
      <c r="E362" s="71">
        <v>0.2</v>
      </c>
      <c r="F362" s="71">
        <v>2.5</v>
      </c>
      <c r="G362" s="71">
        <v>0.4</v>
      </c>
      <c r="H362" s="71">
        <v>0.3</v>
      </c>
      <c r="I362" s="71">
        <v>0.95</v>
      </c>
      <c r="J362" s="71">
        <v>0.95</v>
      </c>
      <c r="K362" s="71">
        <v>0.25</v>
      </c>
      <c r="L362" s="71">
        <v>2.85</v>
      </c>
      <c r="M362" s="71">
        <v>0.35</v>
      </c>
      <c r="N362" s="71">
        <v>0.45</v>
      </c>
      <c r="O362" s="71">
        <v>0.45</v>
      </c>
      <c r="P362" s="71">
        <v>0.8</v>
      </c>
      <c r="Q362" s="71">
        <v>2.0499999999999998</v>
      </c>
      <c r="R362" s="71">
        <v>0.8</v>
      </c>
      <c r="S362" s="71">
        <v>0.8</v>
      </c>
      <c r="T362" s="71">
        <v>0.8</v>
      </c>
      <c r="U362" s="71">
        <v>0.75</v>
      </c>
      <c r="V362" s="71">
        <v>3.1500000000000004</v>
      </c>
      <c r="W362" s="71">
        <v>0.75</v>
      </c>
      <c r="X362" s="71">
        <v>0.75</v>
      </c>
      <c r="Y362" s="71">
        <v>0.75</v>
      </c>
      <c r="Z362" s="71">
        <v>2.25</v>
      </c>
      <c r="AA362" s="71">
        <v>1</v>
      </c>
      <c r="AB362" s="71">
        <v>1</v>
      </c>
      <c r="AC362" s="71">
        <v>0.8</v>
      </c>
      <c r="AD362" s="71">
        <v>2.8000000000000003</v>
      </c>
      <c r="AE362" s="71">
        <v>1</v>
      </c>
      <c r="AF362" s="71">
        <v>0.8</v>
      </c>
      <c r="AG362" s="71">
        <v>0.95000000000000007</v>
      </c>
      <c r="AH362" s="71">
        <v>0.95000000000000007</v>
      </c>
      <c r="AI362" s="71">
        <v>3.7</v>
      </c>
      <c r="AJ362" s="71">
        <v>0.95000000000000018</v>
      </c>
      <c r="AK362" s="71">
        <v>1.2</v>
      </c>
      <c r="AL362" s="71">
        <v>1.2</v>
      </c>
      <c r="AM362" s="71">
        <v>1.2</v>
      </c>
      <c r="AN362" s="71">
        <v>1.1500000000000001</v>
      </c>
      <c r="AO362" s="71">
        <v>5.7000000000000011</v>
      </c>
      <c r="AP362" s="71">
        <v>0.2</v>
      </c>
      <c r="AQ362" s="71">
        <v>1</v>
      </c>
      <c r="AR362" s="71">
        <v>1</v>
      </c>
      <c r="AS362" s="71">
        <v>0.6</v>
      </c>
      <c r="AT362" s="71">
        <v>2.8000000000000003</v>
      </c>
    </row>
    <row r="363" spans="1:46" x14ac:dyDescent="0.3">
      <c r="A363" s="49" t="s">
        <v>132</v>
      </c>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c r="AJ363" s="71"/>
      <c r="AK363" s="71"/>
      <c r="AL363" s="71"/>
      <c r="AM363" s="71"/>
      <c r="AN363" s="71"/>
      <c r="AO363" s="71"/>
      <c r="AP363" s="71"/>
      <c r="AQ363" s="71"/>
      <c r="AR363" s="71"/>
      <c r="AS363" s="71"/>
      <c r="AT363" s="71"/>
    </row>
    <row r="364" spans="1:46" x14ac:dyDescent="0.3">
      <c r="A364" s="35" t="s">
        <v>30</v>
      </c>
      <c r="B364" s="71">
        <v>1</v>
      </c>
      <c r="C364" s="71">
        <v>1</v>
      </c>
      <c r="D364" s="71">
        <v>1</v>
      </c>
      <c r="E364" s="71">
        <v>1</v>
      </c>
      <c r="F364" s="71">
        <v>4</v>
      </c>
      <c r="G364" s="71">
        <v>1</v>
      </c>
      <c r="H364" s="71">
        <v>1</v>
      </c>
      <c r="I364" s="71">
        <v>1</v>
      </c>
      <c r="J364" s="71">
        <v>1</v>
      </c>
      <c r="K364" s="71">
        <v>1</v>
      </c>
      <c r="L364" s="71">
        <v>5</v>
      </c>
      <c r="M364" s="71">
        <v>1</v>
      </c>
      <c r="N364" s="71">
        <v>1</v>
      </c>
      <c r="O364" s="71">
        <v>1</v>
      </c>
      <c r="P364" s="71">
        <v>0.75</v>
      </c>
      <c r="Q364" s="71">
        <v>3.75</v>
      </c>
      <c r="R364" s="71">
        <v>0.75</v>
      </c>
      <c r="S364" s="71">
        <v>0.2</v>
      </c>
      <c r="T364" s="71">
        <v>0.75</v>
      </c>
      <c r="U364" s="71">
        <v>0.75</v>
      </c>
      <c r="V364" s="71">
        <v>2.4500000000000002</v>
      </c>
      <c r="W364" s="71">
        <v>0.75</v>
      </c>
      <c r="X364" s="71">
        <v>0.75</v>
      </c>
      <c r="Y364" s="71">
        <v>0.75</v>
      </c>
      <c r="Z364" s="71">
        <v>2.25</v>
      </c>
      <c r="AA364" s="71"/>
      <c r="AB364" s="71"/>
      <c r="AC364" s="71"/>
      <c r="AD364" s="71"/>
      <c r="AE364" s="71"/>
      <c r="AF364" s="71"/>
      <c r="AG364" s="71">
        <v>0.5</v>
      </c>
      <c r="AH364" s="71">
        <v>1</v>
      </c>
      <c r="AI364" s="71">
        <v>1.5</v>
      </c>
      <c r="AJ364" s="71">
        <v>1</v>
      </c>
      <c r="AK364" s="71">
        <v>1</v>
      </c>
      <c r="AL364" s="71">
        <v>1</v>
      </c>
      <c r="AM364" s="71">
        <v>1</v>
      </c>
      <c r="AN364" s="71">
        <v>1</v>
      </c>
      <c r="AO364" s="71">
        <v>5</v>
      </c>
      <c r="AP364" s="71">
        <v>1</v>
      </c>
      <c r="AQ364" s="71">
        <v>1</v>
      </c>
      <c r="AR364" s="71">
        <v>1</v>
      </c>
      <c r="AS364" s="71">
        <v>1</v>
      </c>
      <c r="AT364" s="71">
        <v>4</v>
      </c>
    </row>
    <row r="365" spans="1:46" x14ac:dyDescent="0.3">
      <c r="A365" s="35" t="s">
        <v>77</v>
      </c>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v>0.2</v>
      </c>
      <c r="AB365" s="71">
        <v>0.6</v>
      </c>
      <c r="AC365" s="71">
        <v>0.2</v>
      </c>
      <c r="AD365" s="71">
        <v>1</v>
      </c>
      <c r="AE365" s="71">
        <v>0.2</v>
      </c>
      <c r="AF365" s="71"/>
      <c r="AG365" s="71"/>
      <c r="AH365" s="71"/>
      <c r="AI365" s="71">
        <v>0.2</v>
      </c>
      <c r="AJ365" s="71"/>
      <c r="AK365" s="71">
        <v>0.2</v>
      </c>
      <c r="AL365" s="71">
        <v>0.2</v>
      </c>
      <c r="AM365" s="71">
        <v>0.2</v>
      </c>
      <c r="AN365" s="71">
        <v>0.2</v>
      </c>
      <c r="AO365" s="71">
        <v>0.8</v>
      </c>
      <c r="AP365" s="71">
        <v>0.2</v>
      </c>
      <c r="AQ365" s="71">
        <v>0.2</v>
      </c>
      <c r="AR365" s="71">
        <v>0.2</v>
      </c>
      <c r="AS365" s="71">
        <v>0.2</v>
      </c>
      <c r="AT365" s="71">
        <v>0.8</v>
      </c>
    </row>
    <row r="366" spans="1:46" x14ac:dyDescent="0.3">
      <c r="A366" s="35" t="s">
        <v>46</v>
      </c>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v>0.8</v>
      </c>
      <c r="AB366" s="71">
        <v>0.4</v>
      </c>
      <c r="AC366" s="71">
        <v>0.5</v>
      </c>
      <c r="AD366" s="71">
        <v>1.7000000000000002</v>
      </c>
      <c r="AE366" s="71">
        <v>0.5</v>
      </c>
      <c r="AF366" s="71">
        <v>0.5</v>
      </c>
      <c r="AG366" s="71">
        <v>0.5</v>
      </c>
      <c r="AH366" s="71"/>
      <c r="AI366" s="71">
        <v>1.5</v>
      </c>
      <c r="AJ366" s="71"/>
      <c r="AK366" s="71"/>
      <c r="AL366" s="71"/>
      <c r="AM366" s="71"/>
      <c r="AN366" s="71"/>
      <c r="AO366" s="71"/>
      <c r="AP366" s="71"/>
      <c r="AQ366" s="71"/>
      <c r="AR366" s="71"/>
      <c r="AS366" s="71"/>
      <c r="AT366" s="71"/>
    </row>
    <row r="367" spans="1:46" x14ac:dyDescent="0.3">
      <c r="A367" s="35" t="s">
        <v>105</v>
      </c>
      <c r="B367" s="71"/>
      <c r="C367" s="71"/>
      <c r="D367" s="71"/>
      <c r="E367" s="71"/>
      <c r="F367" s="71"/>
      <c r="G367" s="71"/>
      <c r="H367" s="71"/>
      <c r="I367" s="71"/>
      <c r="J367" s="71"/>
      <c r="K367" s="71">
        <v>1</v>
      </c>
      <c r="L367" s="71">
        <v>1</v>
      </c>
      <c r="M367" s="71">
        <v>1</v>
      </c>
      <c r="N367" s="71">
        <v>2</v>
      </c>
      <c r="O367" s="71">
        <v>1</v>
      </c>
      <c r="P367" s="71">
        <v>0.5</v>
      </c>
      <c r="Q367" s="71">
        <v>4.5</v>
      </c>
      <c r="R367" s="71">
        <v>0.5</v>
      </c>
      <c r="S367" s="71">
        <v>0.2</v>
      </c>
      <c r="T367" s="71">
        <v>0.5</v>
      </c>
      <c r="U367" s="71">
        <v>0.5</v>
      </c>
      <c r="V367" s="71">
        <v>1.7</v>
      </c>
      <c r="W367" s="71">
        <v>0.5</v>
      </c>
      <c r="X367" s="71">
        <v>0.5</v>
      </c>
      <c r="Y367" s="71">
        <v>0.5</v>
      </c>
      <c r="Z367" s="71">
        <v>1.5</v>
      </c>
      <c r="AA367" s="71"/>
      <c r="AB367" s="71"/>
      <c r="AC367" s="71"/>
      <c r="AD367" s="71"/>
      <c r="AE367" s="71"/>
      <c r="AF367" s="71"/>
      <c r="AG367" s="71"/>
      <c r="AH367" s="71"/>
      <c r="AI367" s="71"/>
      <c r="AJ367" s="71"/>
      <c r="AK367" s="71"/>
      <c r="AL367" s="71"/>
      <c r="AM367" s="71"/>
      <c r="AN367" s="71"/>
      <c r="AO367" s="71"/>
      <c r="AP367" s="71"/>
      <c r="AQ367" s="71"/>
      <c r="AR367" s="71"/>
      <c r="AS367" s="71"/>
      <c r="AT367" s="71"/>
    </row>
    <row r="368" spans="1:46" x14ac:dyDescent="0.3">
      <c r="A368" s="49" t="s">
        <v>224</v>
      </c>
      <c r="B368" s="71">
        <v>1</v>
      </c>
      <c r="C368" s="71">
        <v>1</v>
      </c>
      <c r="D368" s="71">
        <v>1</v>
      </c>
      <c r="E368" s="71">
        <v>1</v>
      </c>
      <c r="F368" s="71">
        <v>4</v>
      </c>
      <c r="G368" s="71">
        <v>1</v>
      </c>
      <c r="H368" s="71">
        <v>1</v>
      </c>
      <c r="I368" s="71">
        <v>1</v>
      </c>
      <c r="J368" s="71">
        <v>1</v>
      </c>
      <c r="K368" s="71">
        <v>2</v>
      </c>
      <c r="L368" s="71">
        <v>6</v>
      </c>
      <c r="M368" s="71">
        <v>2</v>
      </c>
      <c r="N368" s="71">
        <v>3</v>
      </c>
      <c r="O368" s="71">
        <v>2</v>
      </c>
      <c r="P368" s="71">
        <v>1.25</v>
      </c>
      <c r="Q368" s="71">
        <v>8.25</v>
      </c>
      <c r="R368" s="71">
        <v>1.25</v>
      </c>
      <c r="S368" s="71">
        <v>0.4</v>
      </c>
      <c r="T368" s="71">
        <v>1.25</v>
      </c>
      <c r="U368" s="71">
        <v>1.25</v>
      </c>
      <c r="V368" s="71">
        <v>4.1500000000000004</v>
      </c>
      <c r="W368" s="71">
        <v>1.25</v>
      </c>
      <c r="X368" s="71">
        <v>1.25</v>
      </c>
      <c r="Y368" s="71">
        <v>1.25</v>
      </c>
      <c r="Z368" s="71">
        <v>3.75</v>
      </c>
      <c r="AA368" s="71">
        <v>1</v>
      </c>
      <c r="AB368" s="71">
        <v>1</v>
      </c>
      <c r="AC368" s="71">
        <v>0.7</v>
      </c>
      <c r="AD368" s="71">
        <v>2.7</v>
      </c>
      <c r="AE368" s="71">
        <v>0.7</v>
      </c>
      <c r="AF368" s="71">
        <v>0.5</v>
      </c>
      <c r="AG368" s="71">
        <v>1</v>
      </c>
      <c r="AH368" s="71">
        <v>1</v>
      </c>
      <c r="AI368" s="71">
        <v>3.2</v>
      </c>
      <c r="AJ368" s="71">
        <v>1</v>
      </c>
      <c r="AK368" s="71">
        <v>1.2</v>
      </c>
      <c r="AL368" s="71">
        <v>1.2</v>
      </c>
      <c r="AM368" s="71">
        <v>1.2</v>
      </c>
      <c r="AN368" s="71">
        <v>1.2</v>
      </c>
      <c r="AO368" s="71">
        <v>5.8</v>
      </c>
      <c r="AP368" s="71">
        <v>1.2</v>
      </c>
      <c r="AQ368" s="71">
        <v>1.2</v>
      </c>
      <c r="AR368" s="71">
        <v>1.2</v>
      </c>
      <c r="AS368" s="71">
        <v>1.2</v>
      </c>
      <c r="AT368" s="71">
        <v>4.8</v>
      </c>
    </row>
    <row r="369" spans="1:46" x14ac:dyDescent="0.3">
      <c r="A369" s="49" t="s">
        <v>113</v>
      </c>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c r="AI369" s="71"/>
      <c r="AJ369" s="71"/>
      <c r="AK369" s="71"/>
      <c r="AL369" s="71"/>
      <c r="AM369" s="71"/>
      <c r="AN369" s="71"/>
      <c r="AO369" s="71"/>
      <c r="AP369" s="71"/>
      <c r="AQ369" s="71"/>
      <c r="AR369" s="71"/>
      <c r="AS369" s="71"/>
      <c r="AT369" s="71"/>
    </row>
    <row r="370" spans="1:46" x14ac:dyDescent="0.3">
      <c r="A370" s="35" t="s">
        <v>83</v>
      </c>
      <c r="B370" s="71"/>
      <c r="C370" s="71"/>
      <c r="D370" s="71"/>
      <c r="E370" s="71"/>
      <c r="F370" s="71"/>
      <c r="G370" s="71">
        <v>0.3</v>
      </c>
      <c r="H370" s="71">
        <v>0.3</v>
      </c>
      <c r="I370" s="71">
        <v>0.3</v>
      </c>
      <c r="J370" s="71">
        <v>0.3</v>
      </c>
      <c r="K370" s="71"/>
      <c r="L370" s="71">
        <v>1.2</v>
      </c>
      <c r="M370" s="71"/>
      <c r="N370" s="71"/>
      <c r="O370" s="71"/>
      <c r="P370" s="71"/>
      <c r="Q370" s="71"/>
      <c r="R370" s="71"/>
      <c r="S370" s="71"/>
      <c r="T370" s="71"/>
      <c r="U370" s="71"/>
      <c r="V370" s="71"/>
      <c r="W370" s="71"/>
      <c r="X370" s="71"/>
      <c r="Y370" s="71"/>
      <c r="Z370" s="71"/>
      <c r="AA370" s="71"/>
      <c r="AB370" s="71"/>
      <c r="AC370" s="71">
        <v>0.5</v>
      </c>
      <c r="AD370" s="71">
        <v>0.5</v>
      </c>
      <c r="AE370" s="71">
        <v>0.5</v>
      </c>
      <c r="AF370" s="71">
        <v>1</v>
      </c>
      <c r="AG370" s="71">
        <v>1</v>
      </c>
      <c r="AH370" s="71">
        <v>1</v>
      </c>
      <c r="AI370" s="71">
        <v>3.5</v>
      </c>
      <c r="AJ370" s="71">
        <v>1</v>
      </c>
      <c r="AK370" s="71">
        <v>1</v>
      </c>
      <c r="AL370" s="71">
        <v>1</v>
      </c>
      <c r="AM370" s="71">
        <v>1</v>
      </c>
      <c r="AN370" s="71">
        <v>1</v>
      </c>
      <c r="AO370" s="71">
        <v>5</v>
      </c>
      <c r="AP370" s="71">
        <v>0.4</v>
      </c>
      <c r="AQ370" s="71">
        <v>0.4</v>
      </c>
      <c r="AR370" s="71">
        <v>0.4</v>
      </c>
      <c r="AS370" s="71"/>
      <c r="AT370" s="71">
        <v>1.2000000000000002</v>
      </c>
    </row>
    <row r="371" spans="1:46" x14ac:dyDescent="0.3">
      <c r="A371" s="35" t="s">
        <v>31</v>
      </c>
      <c r="B371" s="71">
        <v>0.6</v>
      </c>
      <c r="C371" s="71">
        <v>0.6</v>
      </c>
      <c r="D371" s="71">
        <v>0.6</v>
      </c>
      <c r="E371" s="71"/>
      <c r="F371" s="71">
        <v>1.7999999999999998</v>
      </c>
      <c r="G371" s="71">
        <v>0.5</v>
      </c>
      <c r="H371" s="71">
        <v>0.5</v>
      </c>
      <c r="I371" s="71">
        <v>0.5</v>
      </c>
      <c r="J371" s="71">
        <v>0.5</v>
      </c>
      <c r="K371" s="71">
        <v>0.5</v>
      </c>
      <c r="L371" s="71">
        <v>2.5</v>
      </c>
      <c r="M371" s="71">
        <v>0.5</v>
      </c>
      <c r="N371" s="71">
        <v>0.3</v>
      </c>
      <c r="O371" s="71">
        <v>0.3</v>
      </c>
      <c r="P371" s="71">
        <v>0.75</v>
      </c>
      <c r="Q371" s="71">
        <v>1.85</v>
      </c>
      <c r="R371" s="71"/>
      <c r="S371" s="71"/>
      <c r="T371" s="71"/>
      <c r="U371" s="71">
        <v>0.1</v>
      </c>
      <c r="V371" s="71">
        <v>0.1</v>
      </c>
      <c r="W371" s="71">
        <v>0.1</v>
      </c>
      <c r="X371" s="71">
        <v>0.1</v>
      </c>
      <c r="Y371" s="71">
        <v>0.1</v>
      </c>
      <c r="Z371" s="71">
        <v>0.30000000000000004</v>
      </c>
      <c r="AA371" s="71"/>
      <c r="AB371" s="71"/>
      <c r="AC371" s="71"/>
      <c r="AD371" s="71"/>
      <c r="AE371" s="71"/>
      <c r="AF371" s="71"/>
      <c r="AG371" s="71"/>
      <c r="AH371" s="71"/>
      <c r="AI371" s="71"/>
      <c r="AJ371" s="71"/>
      <c r="AK371" s="71"/>
      <c r="AL371" s="71"/>
      <c r="AM371" s="71"/>
      <c r="AN371" s="71"/>
      <c r="AO371" s="71"/>
      <c r="AP371" s="71"/>
      <c r="AQ371" s="71"/>
      <c r="AR371" s="71">
        <v>0.6</v>
      </c>
      <c r="AS371" s="71">
        <v>1</v>
      </c>
      <c r="AT371" s="71">
        <v>1.6</v>
      </c>
    </row>
    <row r="372" spans="1:46" x14ac:dyDescent="0.3">
      <c r="A372" s="35" t="s">
        <v>96</v>
      </c>
      <c r="B372" s="71">
        <v>0.2</v>
      </c>
      <c r="C372" s="71">
        <v>0.2</v>
      </c>
      <c r="D372" s="71">
        <v>0.2</v>
      </c>
      <c r="E372" s="71">
        <v>0.2</v>
      </c>
      <c r="F372" s="71">
        <v>0.8</v>
      </c>
      <c r="G372" s="71">
        <v>0.2</v>
      </c>
      <c r="H372" s="71">
        <v>0.2</v>
      </c>
      <c r="I372" s="71">
        <v>0.2</v>
      </c>
      <c r="J372" s="71">
        <v>0.2</v>
      </c>
      <c r="K372" s="71">
        <v>0</v>
      </c>
      <c r="L372" s="71">
        <v>0.8</v>
      </c>
      <c r="M372" s="71">
        <v>0</v>
      </c>
      <c r="N372" s="71">
        <v>0.75</v>
      </c>
      <c r="O372" s="71">
        <v>0.75</v>
      </c>
      <c r="P372" s="71"/>
      <c r="Q372" s="71">
        <v>1.5</v>
      </c>
      <c r="R372" s="71">
        <v>0.5</v>
      </c>
      <c r="S372" s="71">
        <v>0.25</v>
      </c>
      <c r="T372" s="71">
        <v>0.5</v>
      </c>
      <c r="U372" s="71">
        <v>0.5</v>
      </c>
      <c r="V372" s="71">
        <v>1.75</v>
      </c>
      <c r="W372" s="71">
        <v>0.5</v>
      </c>
      <c r="X372" s="71">
        <v>0.5</v>
      </c>
      <c r="Y372" s="71">
        <v>0.5</v>
      </c>
      <c r="Z372" s="71">
        <v>1.5</v>
      </c>
      <c r="AA372" s="71"/>
      <c r="AB372" s="71"/>
      <c r="AC372" s="71"/>
      <c r="AD372" s="71"/>
      <c r="AE372" s="71"/>
      <c r="AF372" s="71"/>
      <c r="AG372" s="71"/>
      <c r="AH372" s="71"/>
      <c r="AI372" s="71"/>
      <c r="AJ372" s="71"/>
      <c r="AK372" s="71"/>
      <c r="AL372" s="71"/>
      <c r="AM372" s="71"/>
      <c r="AN372" s="71"/>
      <c r="AO372" s="71"/>
      <c r="AP372" s="71"/>
      <c r="AQ372" s="71"/>
      <c r="AR372" s="71"/>
      <c r="AS372" s="71"/>
      <c r="AT372" s="71"/>
    </row>
    <row r="373" spans="1:46" x14ac:dyDescent="0.3">
      <c r="A373" s="35" t="s">
        <v>105</v>
      </c>
      <c r="B373" s="71"/>
      <c r="C373" s="71"/>
      <c r="D373" s="71"/>
      <c r="E373" s="71"/>
      <c r="F373" s="71"/>
      <c r="G373" s="71"/>
      <c r="H373" s="71"/>
      <c r="I373" s="71"/>
      <c r="J373" s="71"/>
      <c r="K373" s="71"/>
      <c r="L373" s="71"/>
      <c r="M373" s="71"/>
      <c r="N373" s="71"/>
      <c r="O373" s="71"/>
      <c r="P373" s="71"/>
      <c r="Q373" s="71"/>
      <c r="R373" s="71">
        <v>0.25</v>
      </c>
      <c r="S373" s="71">
        <v>0.25</v>
      </c>
      <c r="T373" s="71">
        <v>0.25</v>
      </c>
      <c r="U373" s="71">
        <v>0.25</v>
      </c>
      <c r="V373" s="71">
        <v>1</v>
      </c>
      <c r="W373" s="71">
        <v>0.25</v>
      </c>
      <c r="X373" s="71">
        <v>0.25</v>
      </c>
      <c r="Y373" s="71">
        <v>0.25</v>
      </c>
      <c r="Z373" s="71">
        <v>0.75</v>
      </c>
      <c r="AA373" s="71"/>
      <c r="AB373" s="71"/>
      <c r="AC373" s="71"/>
      <c r="AD373" s="71"/>
      <c r="AE373" s="71"/>
      <c r="AF373" s="71"/>
      <c r="AG373" s="71"/>
      <c r="AH373" s="71"/>
      <c r="AI373" s="71"/>
      <c r="AJ373" s="71"/>
      <c r="AK373" s="71"/>
      <c r="AL373" s="71"/>
      <c r="AM373" s="71"/>
      <c r="AN373" s="71"/>
      <c r="AO373" s="71"/>
      <c r="AP373" s="71"/>
      <c r="AQ373" s="71"/>
      <c r="AR373" s="71"/>
      <c r="AS373" s="71"/>
      <c r="AT373" s="71"/>
    </row>
    <row r="374" spans="1:46" x14ac:dyDescent="0.3">
      <c r="A374" s="49" t="s">
        <v>225</v>
      </c>
      <c r="B374" s="71">
        <v>0.8</v>
      </c>
      <c r="C374" s="71">
        <v>0.8</v>
      </c>
      <c r="D374" s="71">
        <v>0.8</v>
      </c>
      <c r="E374" s="71">
        <v>0.2</v>
      </c>
      <c r="F374" s="71">
        <v>2.5999999999999996</v>
      </c>
      <c r="G374" s="71">
        <v>1</v>
      </c>
      <c r="H374" s="71">
        <v>1</v>
      </c>
      <c r="I374" s="71">
        <v>1</v>
      </c>
      <c r="J374" s="71">
        <v>1</v>
      </c>
      <c r="K374" s="71">
        <v>0.5</v>
      </c>
      <c r="L374" s="71">
        <v>4.5</v>
      </c>
      <c r="M374" s="71">
        <v>0.5</v>
      </c>
      <c r="N374" s="71">
        <v>1.05</v>
      </c>
      <c r="O374" s="71">
        <v>1.05</v>
      </c>
      <c r="P374" s="71">
        <v>0.75</v>
      </c>
      <c r="Q374" s="71">
        <v>3.35</v>
      </c>
      <c r="R374" s="71">
        <v>0.75</v>
      </c>
      <c r="S374" s="71">
        <v>0.5</v>
      </c>
      <c r="T374" s="71">
        <v>0.75</v>
      </c>
      <c r="U374" s="71">
        <v>0.85</v>
      </c>
      <c r="V374" s="71">
        <v>2.85</v>
      </c>
      <c r="W374" s="71">
        <v>0.85</v>
      </c>
      <c r="X374" s="71">
        <v>0.85</v>
      </c>
      <c r="Y374" s="71">
        <v>0.85</v>
      </c>
      <c r="Z374" s="71">
        <v>2.5499999999999998</v>
      </c>
      <c r="AA374" s="71"/>
      <c r="AB374" s="71"/>
      <c r="AC374" s="71">
        <v>0.5</v>
      </c>
      <c r="AD374" s="71">
        <v>0.5</v>
      </c>
      <c r="AE374" s="71">
        <v>0.5</v>
      </c>
      <c r="AF374" s="71">
        <v>1</v>
      </c>
      <c r="AG374" s="71">
        <v>1</v>
      </c>
      <c r="AH374" s="71">
        <v>1</v>
      </c>
      <c r="AI374" s="71">
        <v>3.5</v>
      </c>
      <c r="AJ374" s="71">
        <v>1</v>
      </c>
      <c r="AK374" s="71">
        <v>1</v>
      </c>
      <c r="AL374" s="71">
        <v>1</v>
      </c>
      <c r="AM374" s="71">
        <v>1</v>
      </c>
      <c r="AN374" s="71">
        <v>1</v>
      </c>
      <c r="AO374" s="71">
        <v>5</v>
      </c>
      <c r="AP374" s="71">
        <v>0.4</v>
      </c>
      <c r="AQ374" s="71">
        <v>0.4</v>
      </c>
      <c r="AR374" s="71">
        <v>1</v>
      </c>
      <c r="AS374" s="71">
        <v>1</v>
      </c>
      <c r="AT374" s="71">
        <v>2.8000000000000003</v>
      </c>
    </row>
    <row r="375" spans="1:46" x14ac:dyDescent="0.3">
      <c r="A375" s="49" t="s">
        <v>100</v>
      </c>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c r="AI375" s="71"/>
      <c r="AJ375" s="71"/>
      <c r="AK375" s="71"/>
      <c r="AL375" s="71"/>
      <c r="AM375" s="71"/>
      <c r="AN375" s="71"/>
      <c r="AO375" s="71"/>
      <c r="AP375" s="71"/>
      <c r="AQ375" s="71"/>
      <c r="AR375" s="71"/>
      <c r="AS375" s="71"/>
      <c r="AT375" s="71"/>
    </row>
    <row r="376" spans="1:46" x14ac:dyDescent="0.3">
      <c r="A376" s="35" t="s">
        <v>70</v>
      </c>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c r="AI376" s="71"/>
      <c r="AJ376" s="71"/>
      <c r="AK376" s="71"/>
      <c r="AL376" s="71"/>
      <c r="AM376" s="71"/>
      <c r="AN376" s="71"/>
      <c r="AO376" s="71"/>
      <c r="AP376" s="71"/>
      <c r="AQ376" s="71"/>
      <c r="AR376" s="71"/>
      <c r="AS376" s="71"/>
      <c r="AT376" s="71"/>
    </row>
    <row r="377" spans="1:46" x14ac:dyDescent="0.3">
      <c r="A377" s="35" t="s">
        <v>99</v>
      </c>
      <c r="B377" s="71">
        <v>0.2</v>
      </c>
      <c r="C377" s="71">
        <v>0.2</v>
      </c>
      <c r="D377" s="71">
        <v>0.2</v>
      </c>
      <c r="E377" s="71">
        <v>0.2</v>
      </c>
      <c r="F377" s="71">
        <v>0.8</v>
      </c>
      <c r="G377" s="71"/>
      <c r="H377" s="71"/>
      <c r="I377" s="71">
        <v>0.2</v>
      </c>
      <c r="J377" s="71">
        <v>0.1</v>
      </c>
      <c r="K377" s="71">
        <v>0</v>
      </c>
      <c r="L377" s="71">
        <v>0.30000000000000004</v>
      </c>
      <c r="M377" s="71">
        <v>0</v>
      </c>
      <c r="N377" s="71">
        <v>0</v>
      </c>
      <c r="O377" s="71">
        <v>0</v>
      </c>
      <c r="P377" s="71"/>
      <c r="Q377" s="71">
        <v>0</v>
      </c>
      <c r="R377" s="71"/>
      <c r="S377" s="71"/>
      <c r="T377" s="71"/>
      <c r="U377" s="71"/>
      <c r="V377" s="71"/>
      <c r="W377" s="71"/>
      <c r="X377" s="71"/>
      <c r="Y377" s="71"/>
      <c r="Z377" s="71"/>
      <c r="AA377" s="71">
        <v>0.6</v>
      </c>
      <c r="AB377" s="71">
        <v>0.4</v>
      </c>
      <c r="AC377" s="71">
        <v>0.8</v>
      </c>
      <c r="AD377" s="71">
        <v>1.8</v>
      </c>
      <c r="AE377" s="71">
        <v>0.6</v>
      </c>
      <c r="AF377" s="71">
        <v>0.5</v>
      </c>
      <c r="AG377" s="71">
        <v>0.5</v>
      </c>
      <c r="AH377" s="71">
        <v>0.5</v>
      </c>
      <c r="AI377" s="71">
        <v>2.1</v>
      </c>
      <c r="AJ377" s="71">
        <v>0.5</v>
      </c>
      <c r="AK377" s="71">
        <v>0.5</v>
      </c>
      <c r="AL377" s="71">
        <v>0.5</v>
      </c>
      <c r="AM377" s="71"/>
      <c r="AN377" s="71">
        <v>0.4</v>
      </c>
      <c r="AO377" s="71">
        <v>1.9</v>
      </c>
      <c r="AP377" s="71">
        <v>0.2</v>
      </c>
      <c r="AQ377" s="71">
        <v>0.2</v>
      </c>
      <c r="AR377" s="71">
        <v>0.2</v>
      </c>
      <c r="AS377" s="71">
        <v>0.2</v>
      </c>
      <c r="AT377" s="71">
        <v>0.8</v>
      </c>
    </row>
    <row r="378" spans="1:46" x14ac:dyDescent="0.3">
      <c r="A378" s="35" t="s">
        <v>31</v>
      </c>
      <c r="B378" s="71">
        <v>1</v>
      </c>
      <c r="C378" s="71">
        <v>0.8</v>
      </c>
      <c r="D378" s="71">
        <v>0.8</v>
      </c>
      <c r="E378" s="71"/>
      <c r="F378" s="71">
        <v>2.6</v>
      </c>
      <c r="G378" s="71">
        <v>1</v>
      </c>
      <c r="H378" s="71">
        <v>0</v>
      </c>
      <c r="I378" s="71">
        <v>0</v>
      </c>
      <c r="J378" s="71">
        <v>0</v>
      </c>
      <c r="K378" s="71"/>
      <c r="L378" s="71">
        <v>1</v>
      </c>
      <c r="M378" s="71"/>
      <c r="N378" s="71"/>
      <c r="O378" s="71"/>
      <c r="P378" s="71"/>
      <c r="Q378" s="71"/>
      <c r="R378" s="71"/>
      <c r="S378" s="71"/>
      <c r="T378" s="71"/>
      <c r="U378" s="71"/>
      <c r="V378" s="71"/>
      <c r="W378" s="71"/>
      <c r="X378" s="71"/>
      <c r="Y378" s="71"/>
      <c r="Z378" s="71"/>
      <c r="AA378" s="71"/>
      <c r="AB378" s="71"/>
      <c r="AC378" s="71"/>
      <c r="AD378" s="71"/>
      <c r="AE378" s="71"/>
      <c r="AF378" s="71"/>
      <c r="AG378" s="71"/>
      <c r="AH378" s="71"/>
      <c r="AI378" s="71"/>
      <c r="AJ378" s="71"/>
      <c r="AK378" s="71">
        <v>0.8</v>
      </c>
      <c r="AL378" s="71">
        <v>0.6</v>
      </c>
      <c r="AM378" s="71"/>
      <c r="AN378" s="71">
        <v>0.8</v>
      </c>
      <c r="AO378" s="71">
        <v>2.2000000000000002</v>
      </c>
      <c r="AP378" s="71">
        <v>1</v>
      </c>
      <c r="AQ378" s="71">
        <v>1</v>
      </c>
      <c r="AR378" s="71">
        <v>1</v>
      </c>
      <c r="AS378" s="71">
        <v>1</v>
      </c>
      <c r="AT378" s="71">
        <v>4</v>
      </c>
    </row>
    <row r="379" spans="1:46" x14ac:dyDescent="0.3">
      <c r="A379" s="49" t="s">
        <v>226</v>
      </c>
      <c r="B379" s="71">
        <v>1.2</v>
      </c>
      <c r="C379" s="71">
        <v>1</v>
      </c>
      <c r="D379" s="71">
        <v>1</v>
      </c>
      <c r="E379" s="71">
        <v>0.2</v>
      </c>
      <c r="F379" s="71">
        <v>3.4000000000000004</v>
      </c>
      <c r="G379" s="71">
        <v>1</v>
      </c>
      <c r="H379" s="71">
        <v>0</v>
      </c>
      <c r="I379" s="71">
        <v>0.2</v>
      </c>
      <c r="J379" s="71">
        <v>0.1</v>
      </c>
      <c r="K379" s="71">
        <v>0</v>
      </c>
      <c r="L379" s="71">
        <v>1.3</v>
      </c>
      <c r="M379" s="71">
        <v>0</v>
      </c>
      <c r="N379" s="71">
        <v>0</v>
      </c>
      <c r="O379" s="71">
        <v>0</v>
      </c>
      <c r="P379" s="71"/>
      <c r="Q379" s="71">
        <v>0</v>
      </c>
      <c r="R379" s="71"/>
      <c r="S379" s="71"/>
      <c r="T379" s="71"/>
      <c r="U379" s="71"/>
      <c r="V379" s="71"/>
      <c r="W379" s="71"/>
      <c r="X379" s="71"/>
      <c r="Y379" s="71"/>
      <c r="Z379" s="71"/>
      <c r="AA379" s="71">
        <v>0.6</v>
      </c>
      <c r="AB379" s="71">
        <v>0.4</v>
      </c>
      <c r="AC379" s="71">
        <v>0.8</v>
      </c>
      <c r="AD379" s="71">
        <v>1.8</v>
      </c>
      <c r="AE379" s="71">
        <v>0.6</v>
      </c>
      <c r="AF379" s="71">
        <v>0.5</v>
      </c>
      <c r="AG379" s="71">
        <v>0.5</v>
      </c>
      <c r="AH379" s="71">
        <v>0.5</v>
      </c>
      <c r="AI379" s="71">
        <v>2.1</v>
      </c>
      <c r="AJ379" s="71">
        <v>0.5</v>
      </c>
      <c r="AK379" s="71">
        <v>1.3</v>
      </c>
      <c r="AL379" s="71">
        <v>1.1000000000000001</v>
      </c>
      <c r="AM379" s="71"/>
      <c r="AN379" s="71">
        <v>1.2000000000000002</v>
      </c>
      <c r="AO379" s="71">
        <v>4.0999999999999996</v>
      </c>
      <c r="AP379" s="71">
        <v>1.2</v>
      </c>
      <c r="AQ379" s="71">
        <v>1.2</v>
      </c>
      <c r="AR379" s="71">
        <v>1.2</v>
      </c>
      <c r="AS379" s="71">
        <v>1.2</v>
      </c>
      <c r="AT379" s="71">
        <v>4.8</v>
      </c>
    </row>
    <row r="380" spans="1:46" x14ac:dyDescent="0.3">
      <c r="A380" s="49" t="s">
        <v>50</v>
      </c>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c r="AI380" s="71"/>
      <c r="AJ380" s="71"/>
      <c r="AK380" s="71"/>
      <c r="AL380" s="71"/>
      <c r="AM380" s="71"/>
      <c r="AN380" s="71"/>
      <c r="AO380" s="71"/>
      <c r="AP380" s="71"/>
      <c r="AQ380" s="71"/>
      <c r="AR380" s="71"/>
      <c r="AS380" s="71"/>
      <c r="AT380" s="71"/>
    </row>
    <row r="381" spans="1:46" x14ac:dyDescent="0.3">
      <c r="A381" s="35" t="s">
        <v>77</v>
      </c>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v>0.1</v>
      </c>
      <c r="AB381" s="71">
        <v>0.1</v>
      </c>
      <c r="AC381" s="71"/>
      <c r="AD381" s="71">
        <v>0.2</v>
      </c>
      <c r="AE381" s="71"/>
      <c r="AF381" s="71"/>
      <c r="AG381" s="71"/>
      <c r="AH381" s="71"/>
      <c r="AI381" s="71"/>
      <c r="AJ381" s="71"/>
      <c r="AK381" s="71"/>
      <c r="AL381" s="71"/>
      <c r="AM381" s="71"/>
      <c r="AN381" s="71"/>
      <c r="AO381" s="71"/>
      <c r="AP381" s="71"/>
      <c r="AQ381" s="71"/>
      <c r="AR381" s="71"/>
      <c r="AS381" s="71"/>
      <c r="AT381" s="71"/>
    </row>
    <row r="382" spans="1:46" x14ac:dyDescent="0.3">
      <c r="A382" s="35" t="s">
        <v>56</v>
      </c>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v>0.1</v>
      </c>
      <c r="AB382" s="71">
        <v>0.1</v>
      </c>
      <c r="AC382" s="71"/>
      <c r="AD382" s="71">
        <v>0.2</v>
      </c>
      <c r="AE382" s="71"/>
      <c r="AF382" s="71"/>
      <c r="AG382" s="71"/>
      <c r="AH382" s="71"/>
      <c r="AI382" s="71"/>
      <c r="AJ382" s="71"/>
      <c r="AK382" s="71"/>
      <c r="AL382" s="71"/>
      <c r="AM382" s="71"/>
      <c r="AN382" s="71"/>
      <c r="AO382" s="71"/>
      <c r="AP382" s="71"/>
      <c r="AQ382" s="71"/>
      <c r="AR382" s="71"/>
      <c r="AS382" s="71"/>
      <c r="AT382" s="71"/>
    </row>
    <row r="383" spans="1:46" x14ac:dyDescent="0.3">
      <c r="A383" s="35" t="s">
        <v>116</v>
      </c>
      <c r="B383" s="71"/>
      <c r="C383" s="71">
        <v>0.1</v>
      </c>
      <c r="D383" s="71">
        <v>0.1</v>
      </c>
      <c r="E383" s="71"/>
      <c r="F383" s="71">
        <v>0.2</v>
      </c>
      <c r="G383" s="71">
        <v>0</v>
      </c>
      <c r="H383" s="71">
        <v>0</v>
      </c>
      <c r="I383" s="71">
        <v>0</v>
      </c>
      <c r="J383" s="71">
        <v>0</v>
      </c>
      <c r="K383" s="71">
        <v>0</v>
      </c>
      <c r="L383" s="71">
        <v>0</v>
      </c>
      <c r="M383" s="71">
        <v>0</v>
      </c>
      <c r="N383" s="71">
        <v>0</v>
      </c>
      <c r="O383" s="71">
        <v>0</v>
      </c>
      <c r="P383" s="71"/>
      <c r="Q383" s="71">
        <v>0</v>
      </c>
      <c r="R383" s="71"/>
      <c r="S383" s="71"/>
      <c r="T383" s="71"/>
      <c r="U383" s="71"/>
      <c r="V383" s="71"/>
      <c r="W383" s="71"/>
      <c r="X383" s="71"/>
      <c r="Y383" s="71"/>
      <c r="Z383" s="71"/>
      <c r="AA383" s="71">
        <v>0.3</v>
      </c>
      <c r="AB383" s="71">
        <v>0.3</v>
      </c>
      <c r="AC383" s="71">
        <v>0.3</v>
      </c>
      <c r="AD383" s="71">
        <v>0.89999999999999991</v>
      </c>
      <c r="AE383" s="71">
        <v>0.3</v>
      </c>
      <c r="AF383" s="71">
        <v>0.3</v>
      </c>
      <c r="AG383" s="71">
        <v>0.3</v>
      </c>
      <c r="AH383" s="71">
        <v>0.3</v>
      </c>
      <c r="AI383" s="71">
        <v>1.2</v>
      </c>
      <c r="AJ383" s="71">
        <v>0.3</v>
      </c>
      <c r="AK383" s="71">
        <v>0.2</v>
      </c>
      <c r="AL383" s="71">
        <v>0.2</v>
      </c>
      <c r="AM383" s="71">
        <v>0.2</v>
      </c>
      <c r="AN383" s="71">
        <v>0.2</v>
      </c>
      <c r="AO383" s="71">
        <v>1.0999999999999999</v>
      </c>
      <c r="AP383" s="71">
        <v>0.1</v>
      </c>
      <c r="AQ383" s="71">
        <v>0.1</v>
      </c>
      <c r="AR383" s="71">
        <v>0.1</v>
      </c>
      <c r="AS383" s="71">
        <v>0.1</v>
      </c>
      <c r="AT383" s="71">
        <v>0.4</v>
      </c>
    </row>
    <row r="384" spans="1:46" x14ac:dyDescent="0.3">
      <c r="A384" s="35" t="s">
        <v>97</v>
      </c>
      <c r="B384" s="71">
        <v>0.1</v>
      </c>
      <c r="C384" s="71">
        <v>0.1</v>
      </c>
      <c r="D384" s="71">
        <v>0.1</v>
      </c>
      <c r="E384" s="71"/>
      <c r="F384" s="71">
        <v>0.30000000000000004</v>
      </c>
      <c r="G384" s="71">
        <v>0</v>
      </c>
      <c r="H384" s="71">
        <v>0</v>
      </c>
      <c r="I384" s="71">
        <v>0</v>
      </c>
      <c r="J384" s="71">
        <v>0</v>
      </c>
      <c r="K384" s="71">
        <v>0</v>
      </c>
      <c r="L384" s="71">
        <v>0</v>
      </c>
      <c r="M384" s="71">
        <v>0</v>
      </c>
      <c r="N384" s="71">
        <v>0</v>
      </c>
      <c r="O384" s="71">
        <v>0</v>
      </c>
      <c r="P384" s="71"/>
      <c r="Q384" s="71">
        <v>0</v>
      </c>
      <c r="R384" s="71"/>
      <c r="S384" s="71"/>
      <c r="T384" s="71"/>
      <c r="U384" s="71"/>
      <c r="V384" s="71"/>
      <c r="W384" s="71"/>
      <c r="X384" s="71"/>
      <c r="Y384" s="71"/>
      <c r="Z384" s="71"/>
      <c r="AA384" s="71"/>
      <c r="AB384" s="71"/>
      <c r="AC384" s="71"/>
      <c r="AD384" s="71"/>
      <c r="AE384" s="71"/>
      <c r="AF384" s="71"/>
      <c r="AG384" s="71"/>
      <c r="AH384" s="71"/>
      <c r="AI384" s="71"/>
      <c r="AJ384" s="71"/>
      <c r="AK384" s="71">
        <v>0.2</v>
      </c>
      <c r="AL384" s="71">
        <v>0.4</v>
      </c>
      <c r="AM384" s="71">
        <v>0.05</v>
      </c>
      <c r="AN384" s="71">
        <v>0.05</v>
      </c>
      <c r="AO384" s="71">
        <v>0.70000000000000018</v>
      </c>
      <c r="AP384" s="71">
        <v>0.1</v>
      </c>
      <c r="AQ384" s="71">
        <v>0.1</v>
      </c>
      <c r="AR384" s="71">
        <v>0.1</v>
      </c>
      <c r="AS384" s="71">
        <v>0.1</v>
      </c>
      <c r="AT384" s="71">
        <v>0.4</v>
      </c>
    </row>
    <row r="385" spans="1:46" x14ac:dyDescent="0.3">
      <c r="A385" s="35" t="s">
        <v>99</v>
      </c>
      <c r="B385" s="71">
        <v>0.05</v>
      </c>
      <c r="C385" s="71">
        <v>0.05</v>
      </c>
      <c r="D385" s="71">
        <v>0.05</v>
      </c>
      <c r="E385" s="71"/>
      <c r="F385" s="71">
        <v>0.15000000000000002</v>
      </c>
      <c r="G385" s="71">
        <v>0</v>
      </c>
      <c r="H385" s="71">
        <v>0.05</v>
      </c>
      <c r="I385" s="71">
        <v>0.05</v>
      </c>
      <c r="J385" s="71">
        <v>0.05</v>
      </c>
      <c r="K385" s="71">
        <v>0</v>
      </c>
      <c r="L385" s="71">
        <v>0.15000000000000002</v>
      </c>
      <c r="M385" s="71">
        <v>0</v>
      </c>
      <c r="N385" s="71">
        <v>0</v>
      </c>
      <c r="O385" s="71">
        <v>0</v>
      </c>
      <c r="P385" s="71"/>
      <c r="Q385" s="71">
        <v>0</v>
      </c>
      <c r="R385" s="71"/>
      <c r="S385" s="71"/>
      <c r="T385" s="71"/>
      <c r="U385" s="71"/>
      <c r="V385" s="71"/>
      <c r="W385" s="71"/>
      <c r="X385" s="71"/>
      <c r="Y385" s="71"/>
      <c r="Z385" s="71"/>
      <c r="AA385" s="71">
        <v>0.5</v>
      </c>
      <c r="AB385" s="71">
        <v>0.5</v>
      </c>
      <c r="AC385" s="71">
        <v>0.7</v>
      </c>
      <c r="AD385" s="71">
        <v>1.7</v>
      </c>
      <c r="AE385" s="71">
        <v>0.7</v>
      </c>
      <c r="AF385" s="71">
        <v>0.3</v>
      </c>
      <c r="AG385" s="71">
        <v>0.5</v>
      </c>
      <c r="AH385" s="71">
        <v>0.5</v>
      </c>
      <c r="AI385" s="71">
        <v>2</v>
      </c>
      <c r="AJ385" s="71">
        <v>0.5</v>
      </c>
      <c r="AK385" s="71">
        <v>0.1</v>
      </c>
      <c r="AL385" s="71"/>
      <c r="AM385" s="71"/>
      <c r="AN385" s="71"/>
      <c r="AO385" s="71">
        <v>0.6</v>
      </c>
      <c r="AP385" s="71">
        <v>0.05</v>
      </c>
      <c r="AQ385" s="71">
        <v>0.05</v>
      </c>
      <c r="AR385" s="71">
        <v>0.05</v>
      </c>
      <c r="AS385" s="71">
        <v>0.05</v>
      </c>
      <c r="AT385" s="71">
        <v>0.2</v>
      </c>
    </row>
    <row r="386" spans="1:46" x14ac:dyDescent="0.3">
      <c r="A386" s="35" t="s">
        <v>31</v>
      </c>
      <c r="B386" s="71">
        <v>0.8</v>
      </c>
      <c r="C386" s="71">
        <v>0.8</v>
      </c>
      <c r="D386" s="71">
        <v>0.8</v>
      </c>
      <c r="E386" s="71"/>
      <c r="F386" s="71">
        <v>2.4000000000000004</v>
      </c>
      <c r="G386" s="71">
        <v>0.9</v>
      </c>
      <c r="H386" s="71">
        <v>0.9</v>
      </c>
      <c r="I386" s="71">
        <v>0.9</v>
      </c>
      <c r="J386" s="71">
        <v>0.9</v>
      </c>
      <c r="K386" s="71">
        <v>0.75</v>
      </c>
      <c r="L386" s="71">
        <v>4.3499999999999996</v>
      </c>
      <c r="M386" s="71">
        <v>0.75</v>
      </c>
      <c r="N386" s="71">
        <v>0.75</v>
      </c>
      <c r="O386" s="71">
        <v>0.75</v>
      </c>
      <c r="P386" s="71">
        <v>0.5</v>
      </c>
      <c r="Q386" s="71">
        <v>2.75</v>
      </c>
      <c r="R386" s="71">
        <v>0.75</v>
      </c>
      <c r="S386" s="71">
        <v>0.5</v>
      </c>
      <c r="T386" s="71">
        <v>0.5</v>
      </c>
      <c r="U386" s="71">
        <v>0.75</v>
      </c>
      <c r="V386" s="71">
        <v>2.5</v>
      </c>
      <c r="W386" s="71">
        <v>0.75</v>
      </c>
      <c r="X386" s="71">
        <v>0.75</v>
      </c>
      <c r="Y386" s="71">
        <v>0.75</v>
      </c>
      <c r="Z386" s="71">
        <v>2.25</v>
      </c>
      <c r="AA386" s="71"/>
      <c r="AB386" s="71"/>
      <c r="AC386" s="71"/>
      <c r="AD386" s="71"/>
      <c r="AE386" s="71"/>
      <c r="AF386" s="71"/>
      <c r="AG386" s="71"/>
      <c r="AH386" s="71"/>
      <c r="AI386" s="71"/>
      <c r="AJ386" s="71"/>
      <c r="AK386" s="71">
        <v>0.4</v>
      </c>
      <c r="AL386" s="71">
        <v>0.4</v>
      </c>
      <c r="AM386" s="71">
        <v>0.8</v>
      </c>
      <c r="AN386" s="71">
        <v>0.8</v>
      </c>
      <c r="AO386" s="71">
        <v>2.4000000000000004</v>
      </c>
      <c r="AP386" s="71">
        <v>0.7</v>
      </c>
      <c r="AQ386" s="71">
        <v>0.7</v>
      </c>
      <c r="AR386" s="71">
        <v>0.7</v>
      </c>
      <c r="AS386" s="71">
        <v>0.7</v>
      </c>
      <c r="AT386" s="71">
        <v>2.8</v>
      </c>
    </row>
    <row r="387" spans="1:46" x14ac:dyDescent="0.3">
      <c r="A387" s="35" t="s">
        <v>96</v>
      </c>
      <c r="B387" s="71"/>
      <c r="C387" s="71"/>
      <c r="D387" s="71"/>
      <c r="E387" s="71"/>
      <c r="F387" s="71"/>
      <c r="G387" s="71"/>
      <c r="H387" s="71"/>
      <c r="I387" s="71"/>
      <c r="J387" s="71"/>
      <c r="K387" s="71"/>
      <c r="L387" s="71"/>
      <c r="M387" s="71"/>
      <c r="N387" s="71"/>
      <c r="O387" s="71"/>
      <c r="P387" s="71"/>
      <c r="Q387" s="71"/>
      <c r="R387" s="71">
        <v>0.4</v>
      </c>
      <c r="S387" s="71">
        <v>0.5</v>
      </c>
      <c r="T387" s="71"/>
      <c r="U387" s="71"/>
      <c r="V387" s="71">
        <v>0.9</v>
      </c>
      <c r="W387" s="71"/>
      <c r="X387" s="71"/>
      <c r="Y387" s="71"/>
      <c r="Z387" s="71"/>
      <c r="AA387" s="71"/>
      <c r="AB387" s="71"/>
      <c r="AC387" s="71"/>
      <c r="AD387" s="71"/>
      <c r="AE387" s="71"/>
      <c r="AF387" s="71"/>
      <c r="AG387" s="71"/>
      <c r="AH387" s="71"/>
      <c r="AI387" s="71"/>
      <c r="AJ387" s="71"/>
      <c r="AK387" s="71"/>
      <c r="AL387" s="71"/>
      <c r="AM387" s="71"/>
      <c r="AN387" s="71"/>
      <c r="AO387" s="71"/>
      <c r="AP387" s="71"/>
      <c r="AQ387" s="71"/>
      <c r="AR387" s="71"/>
      <c r="AS387" s="71"/>
      <c r="AT387" s="71"/>
    </row>
    <row r="388" spans="1:46" x14ac:dyDescent="0.3">
      <c r="A388" s="49" t="s">
        <v>227</v>
      </c>
      <c r="B388" s="71">
        <v>0.95000000000000007</v>
      </c>
      <c r="C388" s="71">
        <v>1.05</v>
      </c>
      <c r="D388" s="71">
        <v>1.05</v>
      </c>
      <c r="E388" s="71"/>
      <c r="F388" s="71">
        <v>3.0500000000000003</v>
      </c>
      <c r="G388" s="71">
        <v>0.9</v>
      </c>
      <c r="H388" s="71">
        <v>0.95000000000000007</v>
      </c>
      <c r="I388" s="71">
        <v>0.95000000000000007</v>
      </c>
      <c r="J388" s="71">
        <v>0.95000000000000007</v>
      </c>
      <c r="K388" s="71">
        <v>0.75</v>
      </c>
      <c r="L388" s="71">
        <v>4.5</v>
      </c>
      <c r="M388" s="71">
        <v>0.75</v>
      </c>
      <c r="N388" s="71">
        <v>0.75</v>
      </c>
      <c r="O388" s="71">
        <v>0.75</v>
      </c>
      <c r="P388" s="71">
        <v>0.5</v>
      </c>
      <c r="Q388" s="71">
        <v>2.75</v>
      </c>
      <c r="R388" s="71">
        <v>1.1499999999999999</v>
      </c>
      <c r="S388" s="71">
        <v>1</v>
      </c>
      <c r="T388" s="71">
        <v>0.5</v>
      </c>
      <c r="U388" s="71">
        <v>0.75</v>
      </c>
      <c r="V388" s="71">
        <v>3.4</v>
      </c>
      <c r="W388" s="71">
        <v>0.75</v>
      </c>
      <c r="X388" s="71">
        <v>0.75</v>
      </c>
      <c r="Y388" s="71">
        <v>0.75</v>
      </c>
      <c r="Z388" s="71">
        <v>2.25</v>
      </c>
      <c r="AA388" s="71">
        <v>1</v>
      </c>
      <c r="AB388" s="71">
        <v>1</v>
      </c>
      <c r="AC388" s="71">
        <v>1</v>
      </c>
      <c r="AD388" s="71">
        <v>3</v>
      </c>
      <c r="AE388" s="71">
        <v>1</v>
      </c>
      <c r="AF388" s="71">
        <v>0.6</v>
      </c>
      <c r="AG388" s="71">
        <v>0.8</v>
      </c>
      <c r="AH388" s="71">
        <v>0.8</v>
      </c>
      <c r="AI388" s="71">
        <v>3.2</v>
      </c>
      <c r="AJ388" s="71">
        <v>0.8</v>
      </c>
      <c r="AK388" s="71">
        <v>0.9</v>
      </c>
      <c r="AL388" s="71">
        <v>1</v>
      </c>
      <c r="AM388" s="71">
        <v>1.05</v>
      </c>
      <c r="AN388" s="71">
        <v>1.05</v>
      </c>
      <c r="AO388" s="71">
        <v>4.8000000000000007</v>
      </c>
      <c r="AP388" s="71">
        <v>0.95</v>
      </c>
      <c r="AQ388" s="71">
        <v>0.95</v>
      </c>
      <c r="AR388" s="71">
        <v>0.95</v>
      </c>
      <c r="AS388" s="71">
        <v>0.95</v>
      </c>
      <c r="AT388" s="71">
        <v>3.8</v>
      </c>
    </row>
    <row r="389" spans="1:46" x14ac:dyDescent="0.3">
      <c r="A389" s="49" t="s">
        <v>107</v>
      </c>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c r="AI389" s="71"/>
      <c r="AJ389" s="71"/>
      <c r="AK389" s="71"/>
      <c r="AL389" s="71"/>
      <c r="AM389" s="71"/>
      <c r="AN389" s="71"/>
      <c r="AO389" s="71"/>
      <c r="AP389" s="71"/>
      <c r="AQ389" s="71"/>
      <c r="AR389" s="71"/>
      <c r="AS389" s="71"/>
      <c r="AT389" s="71"/>
    </row>
    <row r="390" spans="1:46" x14ac:dyDescent="0.3">
      <c r="A390" s="35" t="s">
        <v>77</v>
      </c>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v>0.3</v>
      </c>
      <c r="AB390" s="71">
        <v>0.3</v>
      </c>
      <c r="AC390" s="71">
        <v>0.2</v>
      </c>
      <c r="AD390" s="71">
        <v>0.8</v>
      </c>
      <c r="AE390" s="71">
        <v>0.2</v>
      </c>
      <c r="AF390" s="71">
        <v>0.1</v>
      </c>
      <c r="AG390" s="71">
        <v>0.1</v>
      </c>
      <c r="AH390" s="71">
        <v>0.1</v>
      </c>
      <c r="AI390" s="71">
        <v>0.5</v>
      </c>
      <c r="AJ390" s="71">
        <v>0.1</v>
      </c>
      <c r="AK390" s="71">
        <v>0.2</v>
      </c>
      <c r="AL390" s="71">
        <v>0.2</v>
      </c>
      <c r="AM390" s="71">
        <v>0.2</v>
      </c>
      <c r="AN390" s="71">
        <v>0.2</v>
      </c>
      <c r="AO390" s="71">
        <v>0.89999999999999991</v>
      </c>
      <c r="AP390" s="71">
        <v>0.05</v>
      </c>
      <c r="AQ390" s="71">
        <v>0.05</v>
      </c>
      <c r="AR390" s="71">
        <v>0.05</v>
      </c>
      <c r="AS390" s="71">
        <v>0.05</v>
      </c>
      <c r="AT390" s="71">
        <v>0.2</v>
      </c>
    </row>
    <row r="391" spans="1:46" x14ac:dyDescent="0.3">
      <c r="A391" s="35" t="s">
        <v>83</v>
      </c>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v>0.25</v>
      </c>
      <c r="AG391" s="71">
        <v>0.25</v>
      </c>
      <c r="AH391" s="71">
        <v>0.25</v>
      </c>
      <c r="AI391" s="71">
        <v>0.75</v>
      </c>
      <c r="AJ391" s="71">
        <v>0.25</v>
      </c>
      <c r="AK391" s="71">
        <v>0.25</v>
      </c>
      <c r="AL391" s="71">
        <v>0.25</v>
      </c>
      <c r="AM391" s="71">
        <v>0.25</v>
      </c>
      <c r="AN391" s="71">
        <v>0.25</v>
      </c>
      <c r="AO391" s="71">
        <v>1.25</v>
      </c>
      <c r="AP391" s="71">
        <v>0.1</v>
      </c>
      <c r="AQ391" s="71">
        <v>0.1</v>
      </c>
      <c r="AR391" s="71">
        <v>0.1</v>
      </c>
      <c r="AS391" s="71">
        <v>0.1</v>
      </c>
      <c r="AT391" s="71">
        <v>0.4</v>
      </c>
    </row>
    <row r="392" spans="1:46" x14ac:dyDescent="0.3">
      <c r="A392" s="35" t="s">
        <v>116</v>
      </c>
      <c r="B392" s="71">
        <v>0.1</v>
      </c>
      <c r="C392" s="71">
        <v>0.1</v>
      </c>
      <c r="D392" s="71">
        <v>0.1</v>
      </c>
      <c r="E392" s="71">
        <v>0.1</v>
      </c>
      <c r="F392" s="71">
        <v>0.4</v>
      </c>
      <c r="G392" s="71">
        <v>0.1</v>
      </c>
      <c r="H392" s="71">
        <v>0.2</v>
      </c>
      <c r="I392" s="71">
        <v>0.2</v>
      </c>
      <c r="J392" s="71">
        <v>0.2</v>
      </c>
      <c r="K392" s="71">
        <v>0</v>
      </c>
      <c r="L392" s="71">
        <v>0.7</v>
      </c>
      <c r="M392" s="71">
        <v>0.3</v>
      </c>
      <c r="N392" s="71">
        <v>0.3</v>
      </c>
      <c r="O392" s="71">
        <v>0.1</v>
      </c>
      <c r="P392" s="71"/>
      <c r="Q392" s="71">
        <v>0.7</v>
      </c>
      <c r="R392" s="71"/>
      <c r="S392" s="71"/>
      <c r="T392" s="71"/>
      <c r="U392" s="71">
        <v>0.1</v>
      </c>
      <c r="V392" s="71">
        <v>0.1</v>
      </c>
      <c r="W392" s="71">
        <v>0.1</v>
      </c>
      <c r="X392" s="71">
        <v>0.1</v>
      </c>
      <c r="Y392" s="71">
        <v>0.1</v>
      </c>
      <c r="Z392" s="71">
        <v>0.30000000000000004</v>
      </c>
      <c r="AA392" s="71">
        <v>0.4</v>
      </c>
      <c r="AB392" s="71">
        <v>0.4</v>
      </c>
      <c r="AC392" s="71">
        <v>0.1</v>
      </c>
      <c r="AD392" s="71">
        <v>0.9</v>
      </c>
      <c r="AE392" s="71">
        <v>0.1</v>
      </c>
      <c r="AF392" s="71">
        <v>0.1</v>
      </c>
      <c r="AG392" s="71">
        <v>0.1</v>
      </c>
      <c r="AH392" s="71">
        <v>0.1</v>
      </c>
      <c r="AI392" s="71">
        <v>0.4</v>
      </c>
      <c r="AJ392" s="71">
        <v>0.1</v>
      </c>
      <c r="AK392" s="71">
        <v>0.1</v>
      </c>
      <c r="AL392" s="71">
        <v>0.1</v>
      </c>
      <c r="AM392" s="71">
        <v>0.1</v>
      </c>
      <c r="AN392" s="71">
        <v>0.1</v>
      </c>
      <c r="AO392" s="71">
        <v>0.5</v>
      </c>
      <c r="AP392" s="71">
        <v>0.05</v>
      </c>
      <c r="AQ392" s="71">
        <v>0.05</v>
      </c>
      <c r="AR392" s="71">
        <v>0.05</v>
      </c>
      <c r="AS392" s="71">
        <v>0.05</v>
      </c>
      <c r="AT392" s="71">
        <v>0.2</v>
      </c>
    </row>
    <row r="393" spans="1:46" x14ac:dyDescent="0.3">
      <c r="A393" s="35" t="s">
        <v>97</v>
      </c>
      <c r="B393" s="71">
        <v>0.1</v>
      </c>
      <c r="C393" s="71">
        <v>0.1</v>
      </c>
      <c r="D393" s="71">
        <v>0.1</v>
      </c>
      <c r="E393" s="71">
        <v>0.1</v>
      </c>
      <c r="F393" s="71">
        <v>0.4</v>
      </c>
      <c r="G393" s="71">
        <v>0.1</v>
      </c>
      <c r="H393" s="71">
        <v>0.2</v>
      </c>
      <c r="I393" s="71">
        <v>0.3</v>
      </c>
      <c r="J393" s="71">
        <v>0.3</v>
      </c>
      <c r="K393" s="71">
        <v>0</v>
      </c>
      <c r="L393" s="71">
        <v>0.90000000000000013</v>
      </c>
      <c r="M393" s="71">
        <v>0.1</v>
      </c>
      <c r="N393" s="71">
        <v>0.1</v>
      </c>
      <c r="O393" s="71">
        <v>0.1</v>
      </c>
      <c r="P393" s="71"/>
      <c r="Q393" s="71">
        <v>0.30000000000000004</v>
      </c>
      <c r="R393" s="71"/>
      <c r="S393" s="71"/>
      <c r="T393" s="71"/>
      <c r="U393" s="71">
        <v>0.1</v>
      </c>
      <c r="V393" s="71">
        <v>0.1</v>
      </c>
      <c r="W393" s="71">
        <v>0.1</v>
      </c>
      <c r="X393" s="71">
        <v>0.05</v>
      </c>
      <c r="Y393" s="71">
        <v>0.05</v>
      </c>
      <c r="Z393" s="71">
        <v>0.2</v>
      </c>
      <c r="AA393" s="71">
        <v>0.1</v>
      </c>
      <c r="AB393" s="71">
        <v>0.1</v>
      </c>
      <c r="AC393" s="71">
        <v>0.4</v>
      </c>
      <c r="AD393" s="71">
        <v>0.60000000000000009</v>
      </c>
      <c r="AE393" s="71">
        <v>0.1</v>
      </c>
      <c r="AF393" s="71">
        <v>0.1</v>
      </c>
      <c r="AG393" s="71">
        <v>0.1</v>
      </c>
      <c r="AH393" s="71">
        <v>0.1</v>
      </c>
      <c r="AI393" s="71">
        <v>0.4</v>
      </c>
      <c r="AJ393" s="71">
        <v>0.1</v>
      </c>
      <c r="AK393" s="71">
        <v>0.1</v>
      </c>
      <c r="AL393" s="71">
        <v>0.1</v>
      </c>
      <c r="AM393" s="71">
        <v>0.1</v>
      </c>
      <c r="AN393" s="71">
        <v>0.1</v>
      </c>
      <c r="AO393" s="71">
        <v>0.5</v>
      </c>
      <c r="AP393" s="71">
        <v>0.1</v>
      </c>
      <c r="AQ393" s="71">
        <v>0.1</v>
      </c>
      <c r="AR393" s="71">
        <v>0.1</v>
      </c>
      <c r="AS393" s="71">
        <v>0.1</v>
      </c>
      <c r="AT393" s="71">
        <v>0.4</v>
      </c>
    </row>
    <row r="394" spans="1:46" x14ac:dyDescent="0.3">
      <c r="A394" s="35" t="s">
        <v>99</v>
      </c>
      <c r="B394" s="71">
        <v>0.1</v>
      </c>
      <c r="C394" s="71">
        <v>0.1</v>
      </c>
      <c r="D394" s="71">
        <v>0.1</v>
      </c>
      <c r="E394" s="71"/>
      <c r="F394" s="71">
        <v>0.30000000000000004</v>
      </c>
      <c r="G394" s="71">
        <v>0</v>
      </c>
      <c r="H394" s="71">
        <v>0</v>
      </c>
      <c r="I394" s="71">
        <v>0</v>
      </c>
      <c r="J394" s="71">
        <v>0</v>
      </c>
      <c r="K394" s="71">
        <v>0</v>
      </c>
      <c r="L394" s="71">
        <v>0</v>
      </c>
      <c r="M394" s="71">
        <v>0</v>
      </c>
      <c r="N394" s="71">
        <v>0</v>
      </c>
      <c r="O394" s="71">
        <v>0</v>
      </c>
      <c r="P394" s="71"/>
      <c r="Q394" s="71">
        <v>0</v>
      </c>
      <c r="R394" s="71"/>
      <c r="S394" s="71"/>
      <c r="T394" s="71"/>
      <c r="U394" s="71"/>
      <c r="V394" s="71"/>
      <c r="W394" s="71"/>
      <c r="X394" s="71"/>
      <c r="Y394" s="71"/>
      <c r="Z394" s="71"/>
      <c r="AA394" s="71">
        <v>0.1</v>
      </c>
      <c r="AB394" s="71">
        <v>0.1</v>
      </c>
      <c r="AC394" s="71">
        <v>0.1</v>
      </c>
      <c r="AD394" s="71">
        <v>0.30000000000000004</v>
      </c>
      <c r="AE394" s="71">
        <v>0.1</v>
      </c>
      <c r="AF394" s="71">
        <v>0.1</v>
      </c>
      <c r="AG394" s="71">
        <v>0.1</v>
      </c>
      <c r="AH394" s="71">
        <v>0.1</v>
      </c>
      <c r="AI394" s="71">
        <v>0.4</v>
      </c>
      <c r="AJ394" s="71">
        <v>0.1</v>
      </c>
      <c r="AK394" s="71">
        <v>0.1</v>
      </c>
      <c r="AL394" s="71">
        <v>0.5</v>
      </c>
      <c r="AM394" s="71">
        <v>0.5</v>
      </c>
      <c r="AN394" s="71">
        <v>0.4</v>
      </c>
      <c r="AO394" s="71">
        <v>1.6</v>
      </c>
      <c r="AP394" s="71">
        <v>0.1</v>
      </c>
      <c r="AQ394" s="71">
        <v>0.1</v>
      </c>
      <c r="AR394" s="71">
        <v>0.1</v>
      </c>
      <c r="AS394" s="71">
        <v>0.1</v>
      </c>
      <c r="AT394" s="71">
        <v>0.4</v>
      </c>
    </row>
    <row r="395" spans="1:46" x14ac:dyDescent="0.3">
      <c r="A395" s="35" t="s">
        <v>31</v>
      </c>
      <c r="B395" s="71">
        <v>0.4</v>
      </c>
      <c r="C395" s="71">
        <v>0.4</v>
      </c>
      <c r="D395" s="71">
        <v>0.4</v>
      </c>
      <c r="E395" s="71">
        <v>0.2</v>
      </c>
      <c r="F395" s="71">
        <v>1.4000000000000001</v>
      </c>
      <c r="G395" s="71">
        <v>0.4</v>
      </c>
      <c r="H395" s="71">
        <v>0.4</v>
      </c>
      <c r="I395" s="71">
        <v>0.4</v>
      </c>
      <c r="J395" s="71">
        <v>0.4</v>
      </c>
      <c r="K395" s="71">
        <v>0.2</v>
      </c>
      <c r="L395" s="71">
        <v>1.8</v>
      </c>
      <c r="M395" s="71">
        <v>0.2</v>
      </c>
      <c r="N395" s="71">
        <v>0.2</v>
      </c>
      <c r="O395" s="71">
        <v>0.2</v>
      </c>
      <c r="P395" s="71">
        <v>0.75</v>
      </c>
      <c r="Q395" s="71">
        <v>1.35</v>
      </c>
      <c r="R395" s="71">
        <v>0.4</v>
      </c>
      <c r="S395" s="71">
        <v>0.4</v>
      </c>
      <c r="T395" s="71">
        <v>0.4</v>
      </c>
      <c r="U395" s="71">
        <v>0.3</v>
      </c>
      <c r="V395" s="71">
        <v>1.5000000000000002</v>
      </c>
      <c r="W395" s="71">
        <v>0.3</v>
      </c>
      <c r="X395" s="71">
        <v>0.3</v>
      </c>
      <c r="Y395" s="71">
        <v>0.3</v>
      </c>
      <c r="Z395" s="71">
        <v>0.89999999999999991</v>
      </c>
      <c r="AA395" s="71"/>
      <c r="AB395" s="71"/>
      <c r="AC395" s="71"/>
      <c r="AD395" s="71"/>
      <c r="AE395" s="71"/>
      <c r="AF395" s="71"/>
      <c r="AG395" s="71"/>
      <c r="AH395" s="71"/>
      <c r="AI395" s="71"/>
      <c r="AJ395" s="71"/>
      <c r="AK395" s="71">
        <v>0.2</v>
      </c>
      <c r="AL395" s="71">
        <v>0.2</v>
      </c>
      <c r="AM395" s="71">
        <v>0.2</v>
      </c>
      <c r="AN395" s="71">
        <v>0.2</v>
      </c>
      <c r="AO395" s="71">
        <v>0.8</v>
      </c>
      <c r="AP395" s="71">
        <v>0.4</v>
      </c>
      <c r="AQ395" s="71">
        <v>0.4</v>
      </c>
      <c r="AR395" s="71">
        <v>0.4</v>
      </c>
      <c r="AS395" s="71">
        <v>0.4</v>
      </c>
      <c r="AT395" s="71">
        <v>1.6</v>
      </c>
    </row>
    <row r="396" spans="1:46" x14ac:dyDescent="0.3">
      <c r="A396" s="35" t="s">
        <v>96</v>
      </c>
      <c r="B396" s="71">
        <v>0.5</v>
      </c>
      <c r="C396" s="71">
        <v>0.8</v>
      </c>
      <c r="D396" s="71">
        <v>0.8</v>
      </c>
      <c r="E396" s="71">
        <v>0.5</v>
      </c>
      <c r="F396" s="71">
        <v>2.6</v>
      </c>
      <c r="G396" s="71">
        <v>0.5</v>
      </c>
      <c r="H396" s="71">
        <v>0.5</v>
      </c>
      <c r="I396" s="71">
        <v>0.5</v>
      </c>
      <c r="J396" s="71">
        <v>0.5</v>
      </c>
      <c r="K396" s="71">
        <v>0.5</v>
      </c>
      <c r="L396" s="71">
        <v>2.5</v>
      </c>
      <c r="M396" s="71">
        <v>0.5</v>
      </c>
      <c r="N396" s="71">
        <v>0.5</v>
      </c>
      <c r="O396" s="71">
        <v>0.5</v>
      </c>
      <c r="P396" s="71">
        <v>0</v>
      </c>
      <c r="Q396" s="71">
        <v>1.5</v>
      </c>
      <c r="R396" s="71">
        <v>0.25</v>
      </c>
      <c r="S396" s="71">
        <v>0.25</v>
      </c>
      <c r="T396" s="71">
        <v>0.25</v>
      </c>
      <c r="U396" s="71">
        <v>0.4</v>
      </c>
      <c r="V396" s="71">
        <v>1.1499999999999999</v>
      </c>
      <c r="W396" s="71">
        <v>0.4</v>
      </c>
      <c r="X396" s="71">
        <v>0.4</v>
      </c>
      <c r="Y396" s="71">
        <v>0.4</v>
      </c>
      <c r="Z396" s="71">
        <v>1.2000000000000002</v>
      </c>
      <c r="AA396" s="71"/>
      <c r="AB396" s="71"/>
      <c r="AC396" s="71"/>
      <c r="AD396" s="71"/>
      <c r="AE396" s="71"/>
      <c r="AF396" s="71"/>
      <c r="AG396" s="71"/>
      <c r="AH396" s="71"/>
      <c r="AI396" s="71"/>
      <c r="AJ396" s="71"/>
      <c r="AK396" s="71"/>
      <c r="AL396" s="71"/>
      <c r="AM396" s="71"/>
      <c r="AN396" s="71"/>
      <c r="AO396" s="71"/>
      <c r="AP396" s="71">
        <v>0.2</v>
      </c>
      <c r="AQ396" s="71">
        <v>0.2</v>
      </c>
      <c r="AR396" s="71">
        <v>0.2</v>
      </c>
      <c r="AS396" s="71">
        <v>0.2</v>
      </c>
      <c r="AT396" s="71">
        <v>0.8</v>
      </c>
    </row>
    <row r="397" spans="1:46" x14ac:dyDescent="0.3">
      <c r="A397" s="49" t="s">
        <v>228</v>
      </c>
      <c r="B397" s="71">
        <v>1.2000000000000002</v>
      </c>
      <c r="C397" s="71">
        <v>1.5</v>
      </c>
      <c r="D397" s="71">
        <v>1.5</v>
      </c>
      <c r="E397" s="71">
        <v>0.9</v>
      </c>
      <c r="F397" s="71">
        <v>5.0999999999999996</v>
      </c>
      <c r="G397" s="71">
        <v>1.1000000000000001</v>
      </c>
      <c r="H397" s="71">
        <v>1.3</v>
      </c>
      <c r="I397" s="71">
        <v>1.4</v>
      </c>
      <c r="J397" s="71">
        <v>1.4</v>
      </c>
      <c r="K397" s="71">
        <v>0.7</v>
      </c>
      <c r="L397" s="71">
        <v>5.9</v>
      </c>
      <c r="M397" s="71">
        <v>1.1000000000000001</v>
      </c>
      <c r="N397" s="71">
        <v>1.1000000000000001</v>
      </c>
      <c r="O397" s="71">
        <v>0.9</v>
      </c>
      <c r="P397" s="71">
        <v>0.75</v>
      </c>
      <c r="Q397" s="71">
        <v>3.85</v>
      </c>
      <c r="R397" s="71">
        <v>0.65</v>
      </c>
      <c r="S397" s="71">
        <v>0.65</v>
      </c>
      <c r="T397" s="71">
        <v>0.65</v>
      </c>
      <c r="U397" s="71">
        <v>0.9</v>
      </c>
      <c r="V397" s="71">
        <v>2.85</v>
      </c>
      <c r="W397" s="71">
        <v>0.9</v>
      </c>
      <c r="X397" s="71">
        <v>0.85000000000000009</v>
      </c>
      <c r="Y397" s="71">
        <v>0.85000000000000009</v>
      </c>
      <c r="Z397" s="71">
        <v>2.6</v>
      </c>
      <c r="AA397" s="71">
        <v>0.89999999999999991</v>
      </c>
      <c r="AB397" s="71">
        <v>0.89999999999999991</v>
      </c>
      <c r="AC397" s="71">
        <v>0.8</v>
      </c>
      <c r="AD397" s="71">
        <v>2.6000000000000005</v>
      </c>
      <c r="AE397" s="71">
        <v>0.5</v>
      </c>
      <c r="AF397" s="71">
        <v>0.64999999999999991</v>
      </c>
      <c r="AG397" s="71">
        <v>0.64999999999999991</v>
      </c>
      <c r="AH397" s="71">
        <v>0.64999999999999991</v>
      </c>
      <c r="AI397" s="71">
        <v>2.4499999999999997</v>
      </c>
      <c r="AJ397" s="71">
        <v>0.64999999999999991</v>
      </c>
      <c r="AK397" s="71">
        <v>0.95</v>
      </c>
      <c r="AL397" s="71">
        <v>1.3499999999999999</v>
      </c>
      <c r="AM397" s="71">
        <v>1.3499999999999999</v>
      </c>
      <c r="AN397" s="71">
        <v>1.25</v>
      </c>
      <c r="AO397" s="71">
        <v>5.55</v>
      </c>
      <c r="AP397" s="71">
        <v>1</v>
      </c>
      <c r="AQ397" s="71">
        <v>1</v>
      </c>
      <c r="AR397" s="71">
        <v>1</v>
      </c>
      <c r="AS397" s="71">
        <v>1</v>
      </c>
      <c r="AT397" s="71">
        <v>4</v>
      </c>
    </row>
    <row r="398" spans="1:46" x14ac:dyDescent="0.3">
      <c r="A398" s="49" t="s">
        <v>86</v>
      </c>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c r="AI398" s="71"/>
      <c r="AJ398" s="71"/>
      <c r="AK398" s="71"/>
      <c r="AL398" s="71"/>
      <c r="AM398" s="71"/>
      <c r="AN398" s="71"/>
      <c r="AO398" s="71"/>
      <c r="AP398" s="71"/>
      <c r="AQ398" s="71"/>
      <c r="AR398" s="71"/>
      <c r="AS398" s="71"/>
      <c r="AT398" s="71"/>
    </row>
    <row r="399" spans="1:46" x14ac:dyDescent="0.3">
      <c r="A399" s="35" t="s">
        <v>116</v>
      </c>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v>0.4</v>
      </c>
      <c r="AB399" s="71">
        <v>0.4</v>
      </c>
      <c r="AC399" s="71"/>
      <c r="AD399" s="71">
        <v>0.8</v>
      </c>
      <c r="AE399" s="71"/>
      <c r="AF399" s="71"/>
      <c r="AG399" s="71"/>
      <c r="AH399" s="71"/>
      <c r="AI399" s="71"/>
      <c r="AJ399" s="71"/>
      <c r="AK399" s="71"/>
      <c r="AL399" s="71"/>
      <c r="AM399" s="71"/>
      <c r="AN399" s="71"/>
      <c r="AO399" s="71"/>
      <c r="AP399" s="71"/>
      <c r="AQ399" s="71"/>
      <c r="AR399" s="71"/>
      <c r="AS399" s="71"/>
      <c r="AT399" s="71"/>
    </row>
    <row r="400" spans="1:46" x14ac:dyDescent="0.3">
      <c r="A400" s="35" t="s">
        <v>99</v>
      </c>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v>0.1</v>
      </c>
      <c r="AB400" s="71">
        <v>0.1</v>
      </c>
      <c r="AC400" s="71">
        <v>1</v>
      </c>
      <c r="AD400" s="71">
        <v>1.2</v>
      </c>
      <c r="AE400" s="71">
        <v>0.5</v>
      </c>
      <c r="AF400" s="71">
        <v>0.5</v>
      </c>
      <c r="AG400" s="71">
        <v>0.4</v>
      </c>
      <c r="AH400" s="71">
        <v>0.4</v>
      </c>
      <c r="AI400" s="71">
        <v>1.7999999999999998</v>
      </c>
      <c r="AJ400" s="71">
        <v>0.4</v>
      </c>
      <c r="AK400" s="71"/>
      <c r="AL400" s="71"/>
      <c r="AM400" s="71">
        <v>0.4</v>
      </c>
      <c r="AN400" s="71">
        <v>0.4</v>
      </c>
      <c r="AO400" s="71">
        <v>1.2000000000000002</v>
      </c>
      <c r="AP400" s="71"/>
      <c r="AQ400" s="71"/>
      <c r="AR400" s="71"/>
      <c r="AS400" s="71"/>
      <c r="AT400" s="71"/>
    </row>
    <row r="401" spans="1:46" x14ac:dyDescent="0.3">
      <c r="A401" s="35" t="s">
        <v>31</v>
      </c>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c r="AI401" s="71"/>
      <c r="AJ401" s="71"/>
      <c r="AK401" s="71"/>
      <c r="AL401" s="71"/>
      <c r="AM401" s="71">
        <v>0.8</v>
      </c>
      <c r="AN401" s="71">
        <v>0.8</v>
      </c>
      <c r="AO401" s="71">
        <v>1.6</v>
      </c>
      <c r="AP401" s="71">
        <v>1</v>
      </c>
      <c r="AQ401" s="71">
        <v>1</v>
      </c>
      <c r="AR401" s="71">
        <v>1</v>
      </c>
      <c r="AS401" s="71">
        <v>1</v>
      </c>
      <c r="AT401" s="71">
        <v>4</v>
      </c>
    </row>
    <row r="402" spans="1:46" x14ac:dyDescent="0.3">
      <c r="A402" s="49" t="s">
        <v>229</v>
      </c>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v>0.5</v>
      </c>
      <c r="AB402" s="71">
        <v>0.5</v>
      </c>
      <c r="AC402" s="71">
        <v>1</v>
      </c>
      <c r="AD402" s="71">
        <v>2</v>
      </c>
      <c r="AE402" s="71">
        <v>0.5</v>
      </c>
      <c r="AF402" s="71">
        <v>0.5</v>
      </c>
      <c r="AG402" s="71">
        <v>0.4</v>
      </c>
      <c r="AH402" s="71">
        <v>0.4</v>
      </c>
      <c r="AI402" s="71">
        <v>1.7999999999999998</v>
      </c>
      <c r="AJ402" s="71">
        <v>0.4</v>
      </c>
      <c r="AK402" s="71"/>
      <c r="AL402" s="71"/>
      <c r="AM402" s="71">
        <v>1.2000000000000002</v>
      </c>
      <c r="AN402" s="71">
        <v>1.2000000000000002</v>
      </c>
      <c r="AO402" s="71">
        <v>2.8000000000000003</v>
      </c>
      <c r="AP402" s="71">
        <v>1</v>
      </c>
      <c r="AQ402" s="71">
        <v>1</v>
      </c>
      <c r="AR402" s="71">
        <v>1</v>
      </c>
      <c r="AS402" s="71">
        <v>1</v>
      </c>
      <c r="AT402" s="71">
        <v>4</v>
      </c>
    </row>
    <row r="403" spans="1:46" x14ac:dyDescent="0.3">
      <c r="A403" s="49" t="s">
        <v>117</v>
      </c>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c r="AI403" s="71"/>
      <c r="AJ403" s="71"/>
      <c r="AK403" s="71"/>
      <c r="AL403" s="71"/>
      <c r="AM403" s="71"/>
      <c r="AN403" s="71"/>
      <c r="AO403" s="71"/>
      <c r="AP403" s="71"/>
      <c r="AQ403" s="71"/>
      <c r="AR403" s="71"/>
      <c r="AS403" s="71"/>
      <c r="AT403" s="71"/>
    </row>
    <row r="404" spans="1:46" x14ac:dyDescent="0.3">
      <c r="A404" s="35" t="s">
        <v>70</v>
      </c>
      <c r="B404" s="71">
        <v>0.2</v>
      </c>
      <c r="C404" s="71">
        <v>0.2</v>
      </c>
      <c r="D404" s="71">
        <v>0.2</v>
      </c>
      <c r="E404" s="71"/>
      <c r="F404" s="71">
        <v>0.60000000000000009</v>
      </c>
      <c r="G404" s="71">
        <v>0.2</v>
      </c>
      <c r="H404" s="71">
        <v>0</v>
      </c>
      <c r="I404" s="71">
        <v>0.2</v>
      </c>
      <c r="J404" s="71">
        <v>0.2</v>
      </c>
      <c r="K404" s="71">
        <v>0</v>
      </c>
      <c r="L404" s="71">
        <v>0.60000000000000009</v>
      </c>
      <c r="M404" s="71">
        <v>0</v>
      </c>
      <c r="N404" s="71">
        <v>0</v>
      </c>
      <c r="O404" s="71">
        <v>0</v>
      </c>
      <c r="P404" s="71"/>
      <c r="Q404" s="71">
        <v>0</v>
      </c>
      <c r="R404" s="71"/>
      <c r="S404" s="71"/>
      <c r="T404" s="71"/>
      <c r="U404" s="71"/>
      <c r="V404" s="71"/>
      <c r="W404" s="71"/>
      <c r="X404" s="71"/>
      <c r="Y404" s="71"/>
      <c r="Z404" s="71"/>
      <c r="AA404" s="71">
        <v>0.5</v>
      </c>
      <c r="AB404" s="71">
        <v>0.5</v>
      </c>
      <c r="AC404" s="71">
        <v>0.4</v>
      </c>
      <c r="AD404" s="71">
        <v>1.4</v>
      </c>
      <c r="AE404" s="71">
        <v>0.3</v>
      </c>
      <c r="AF404" s="71">
        <v>0.4</v>
      </c>
      <c r="AG404" s="71">
        <v>0.3</v>
      </c>
      <c r="AH404" s="71">
        <v>0.4</v>
      </c>
      <c r="AI404" s="71">
        <v>1.4</v>
      </c>
      <c r="AJ404" s="71">
        <v>0.3</v>
      </c>
      <c r="AK404" s="71">
        <v>0.4</v>
      </c>
      <c r="AL404" s="71">
        <v>0.4</v>
      </c>
      <c r="AM404" s="71">
        <v>0.4</v>
      </c>
      <c r="AN404" s="71">
        <v>0.4</v>
      </c>
      <c r="AO404" s="71">
        <v>1.9</v>
      </c>
      <c r="AP404" s="71">
        <v>0.35</v>
      </c>
      <c r="AQ404" s="71">
        <v>0.35</v>
      </c>
      <c r="AR404" s="71">
        <v>0.35</v>
      </c>
      <c r="AS404" s="71">
        <v>0.35</v>
      </c>
      <c r="AT404" s="71">
        <v>1.4</v>
      </c>
    </row>
    <row r="405" spans="1:46" x14ac:dyDescent="0.3">
      <c r="A405" s="35" t="s">
        <v>91</v>
      </c>
      <c r="B405" s="71">
        <v>0.2</v>
      </c>
      <c r="C405" s="71">
        <v>0.2</v>
      </c>
      <c r="D405" s="71">
        <v>0.2</v>
      </c>
      <c r="E405" s="71">
        <v>0</v>
      </c>
      <c r="F405" s="71">
        <v>0.60000000000000009</v>
      </c>
      <c r="G405" s="71">
        <v>0</v>
      </c>
      <c r="H405" s="71">
        <v>0.2</v>
      </c>
      <c r="I405" s="71">
        <v>0.2</v>
      </c>
      <c r="J405" s="71">
        <v>0.2</v>
      </c>
      <c r="K405" s="71">
        <v>0</v>
      </c>
      <c r="L405" s="71">
        <v>0.60000000000000009</v>
      </c>
      <c r="M405" s="71">
        <v>0</v>
      </c>
      <c r="N405" s="71">
        <v>0</v>
      </c>
      <c r="O405" s="71">
        <v>0</v>
      </c>
      <c r="P405" s="71"/>
      <c r="Q405" s="71">
        <v>0</v>
      </c>
      <c r="R405" s="71"/>
      <c r="S405" s="71"/>
      <c r="T405" s="71"/>
      <c r="U405" s="71"/>
      <c r="V405" s="71"/>
      <c r="W405" s="71"/>
      <c r="X405" s="71"/>
      <c r="Y405" s="71"/>
      <c r="Z405" s="71"/>
      <c r="AA405" s="71">
        <v>0.3</v>
      </c>
      <c r="AB405" s="71">
        <v>0.4</v>
      </c>
      <c r="AC405" s="71">
        <v>0.3</v>
      </c>
      <c r="AD405" s="71">
        <v>1</v>
      </c>
      <c r="AE405" s="71">
        <v>0.4</v>
      </c>
      <c r="AF405" s="71">
        <v>0.3</v>
      </c>
      <c r="AG405" s="71">
        <v>0.4</v>
      </c>
      <c r="AH405" s="71">
        <v>0.3</v>
      </c>
      <c r="AI405" s="71">
        <v>1.4000000000000001</v>
      </c>
      <c r="AJ405" s="71">
        <v>0.4</v>
      </c>
      <c r="AK405" s="71">
        <v>0.4</v>
      </c>
      <c r="AL405" s="71">
        <v>0.4</v>
      </c>
      <c r="AM405" s="71">
        <v>0.4</v>
      </c>
      <c r="AN405" s="71">
        <v>0.3</v>
      </c>
      <c r="AO405" s="71">
        <v>1.9000000000000001</v>
      </c>
      <c r="AP405" s="71">
        <v>0.2</v>
      </c>
      <c r="AQ405" s="71">
        <v>0.2</v>
      </c>
      <c r="AR405" s="71">
        <v>0.2</v>
      </c>
      <c r="AS405" s="71">
        <v>0.2</v>
      </c>
      <c r="AT405" s="71">
        <v>0.8</v>
      </c>
    </row>
    <row r="406" spans="1:46" x14ac:dyDescent="0.3">
      <c r="A406" s="35" t="s">
        <v>98</v>
      </c>
      <c r="B406" s="71"/>
      <c r="C406" s="71">
        <v>0.2</v>
      </c>
      <c r="D406" s="71">
        <v>0.1</v>
      </c>
      <c r="E406" s="71"/>
      <c r="F406" s="71">
        <v>0.30000000000000004</v>
      </c>
      <c r="G406" s="71"/>
      <c r="H406" s="71">
        <v>0.1</v>
      </c>
      <c r="I406" s="71">
        <v>0.1</v>
      </c>
      <c r="J406" s="71">
        <v>0.1</v>
      </c>
      <c r="K406" s="71"/>
      <c r="L406" s="71">
        <v>0.30000000000000004</v>
      </c>
      <c r="M406" s="71"/>
      <c r="N406" s="71"/>
      <c r="O406" s="71"/>
      <c r="P406" s="71"/>
      <c r="Q406" s="71"/>
      <c r="R406" s="71"/>
      <c r="S406" s="71"/>
      <c r="T406" s="71"/>
      <c r="U406" s="71"/>
      <c r="V406" s="71"/>
      <c r="W406" s="71"/>
      <c r="X406" s="71"/>
      <c r="Y406" s="71"/>
      <c r="Z406" s="71"/>
      <c r="AA406" s="71"/>
      <c r="AB406" s="71"/>
      <c r="AC406" s="71">
        <v>0.3</v>
      </c>
      <c r="AD406" s="71">
        <v>0.3</v>
      </c>
      <c r="AE406" s="71">
        <v>0.3</v>
      </c>
      <c r="AF406" s="71">
        <v>0.4</v>
      </c>
      <c r="AG406" s="71">
        <v>0.4</v>
      </c>
      <c r="AH406" s="71">
        <v>0.3</v>
      </c>
      <c r="AI406" s="71">
        <v>1.4000000000000001</v>
      </c>
      <c r="AJ406" s="71">
        <v>0.3</v>
      </c>
      <c r="AK406" s="71">
        <v>0.25</v>
      </c>
      <c r="AL406" s="71">
        <v>0.25</v>
      </c>
      <c r="AM406" s="71">
        <v>0.25</v>
      </c>
      <c r="AN406" s="71">
        <v>0.25</v>
      </c>
      <c r="AO406" s="71">
        <v>1.3</v>
      </c>
      <c r="AP406" s="71">
        <v>0.1</v>
      </c>
      <c r="AQ406" s="71">
        <v>0.1</v>
      </c>
      <c r="AR406" s="71">
        <v>0.1</v>
      </c>
      <c r="AS406" s="71">
        <v>0.1</v>
      </c>
      <c r="AT406" s="71">
        <v>0.4</v>
      </c>
    </row>
    <row r="407" spans="1:46" x14ac:dyDescent="0.3">
      <c r="A407" s="49" t="s">
        <v>230</v>
      </c>
      <c r="B407" s="71">
        <v>0.4</v>
      </c>
      <c r="C407" s="71">
        <v>0.60000000000000009</v>
      </c>
      <c r="D407" s="71">
        <v>0.5</v>
      </c>
      <c r="E407" s="71">
        <v>0</v>
      </c>
      <c r="F407" s="71">
        <v>1.5000000000000002</v>
      </c>
      <c r="G407" s="71">
        <v>0.2</v>
      </c>
      <c r="H407" s="71">
        <v>0.30000000000000004</v>
      </c>
      <c r="I407" s="71">
        <v>0.5</v>
      </c>
      <c r="J407" s="71">
        <v>0.5</v>
      </c>
      <c r="K407" s="71">
        <v>0</v>
      </c>
      <c r="L407" s="71">
        <v>1.5000000000000002</v>
      </c>
      <c r="M407" s="71">
        <v>0</v>
      </c>
      <c r="N407" s="71">
        <v>0</v>
      </c>
      <c r="O407" s="71">
        <v>0</v>
      </c>
      <c r="P407" s="71"/>
      <c r="Q407" s="71">
        <v>0</v>
      </c>
      <c r="R407" s="71"/>
      <c r="S407" s="71"/>
      <c r="T407" s="71"/>
      <c r="U407" s="71"/>
      <c r="V407" s="71"/>
      <c r="W407" s="71"/>
      <c r="X407" s="71"/>
      <c r="Y407" s="71"/>
      <c r="Z407" s="71"/>
      <c r="AA407" s="71">
        <v>0.8</v>
      </c>
      <c r="AB407" s="71">
        <v>0.9</v>
      </c>
      <c r="AC407" s="71">
        <v>1</v>
      </c>
      <c r="AD407" s="71">
        <v>2.6999999999999997</v>
      </c>
      <c r="AE407" s="71">
        <v>1</v>
      </c>
      <c r="AF407" s="71">
        <v>1.1000000000000001</v>
      </c>
      <c r="AG407" s="71">
        <v>1.1000000000000001</v>
      </c>
      <c r="AH407" s="71">
        <v>1</v>
      </c>
      <c r="AI407" s="71">
        <v>4.2</v>
      </c>
      <c r="AJ407" s="71">
        <v>1</v>
      </c>
      <c r="AK407" s="71">
        <v>1.05</v>
      </c>
      <c r="AL407" s="71">
        <v>1.05</v>
      </c>
      <c r="AM407" s="71">
        <v>1.05</v>
      </c>
      <c r="AN407" s="71">
        <v>0.95</v>
      </c>
      <c r="AO407" s="71">
        <v>5.0999999999999996</v>
      </c>
      <c r="AP407" s="71">
        <v>0.65</v>
      </c>
      <c r="AQ407" s="71">
        <v>0.65</v>
      </c>
      <c r="AR407" s="71">
        <v>0.65</v>
      </c>
      <c r="AS407" s="71">
        <v>0.65</v>
      </c>
      <c r="AT407" s="71">
        <v>2.6</v>
      </c>
    </row>
    <row r="408" spans="1:46" x14ac:dyDescent="0.3">
      <c r="A408" s="49" t="s">
        <v>122</v>
      </c>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c r="AI408" s="71"/>
      <c r="AJ408" s="71"/>
      <c r="AK408" s="71"/>
      <c r="AL408" s="71"/>
      <c r="AM408" s="71"/>
      <c r="AN408" s="71"/>
      <c r="AO408" s="71"/>
      <c r="AP408" s="71"/>
      <c r="AQ408" s="71"/>
      <c r="AR408" s="71"/>
      <c r="AS408" s="71"/>
      <c r="AT408" s="71"/>
    </row>
    <row r="409" spans="1:46" x14ac:dyDescent="0.3">
      <c r="A409" s="35" t="s">
        <v>56</v>
      </c>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v>0.2</v>
      </c>
      <c r="AB409" s="71">
        <v>0.2</v>
      </c>
      <c r="AC409" s="71">
        <v>0.2</v>
      </c>
      <c r="AD409" s="71">
        <v>0.60000000000000009</v>
      </c>
      <c r="AE409" s="71">
        <v>0.2</v>
      </c>
      <c r="AF409" s="71"/>
      <c r="AG409" s="71"/>
      <c r="AH409" s="71"/>
      <c r="AI409" s="71">
        <v>0.2</v>
      </c>
      <c r="AJ409" s="71"/>
      <c r="AK409" s="71"/>
      <c r="AL409" s="71"/>
      <c r="AM409" s="71"/>
      <c r="AN409" s="71"/>
      <c r="AO409" s="71"/>
      <c r="AP409" s="71"/>
      <c r="AQ409" s="71"/>
      <c r="AR409" s="71"/>
      <c r="AS409" s="71"/>
      <c r="AT409" s="71"/>
    </row>
    <row r="410" spans="1:46" x14ac:dyDescent="0.3">
      <c r="A410" s="35" t="s">
        <v>116</v>
      </c>
      <c r="B410" s="71">
        <v>0.2</v>
      </c>
      <c r="C410" s="71">
        <v>0.3</v>
      </c>
      <c r="D410" s="71">
        <v>0.3</v>
      </c>
      <c r="E410" s="71"/>
      <c r="F410" s="71">
        <v>0.8</v>
      </c>
      <c r="G410" s="71">
        <v>0.1</v>
      </c>
      <c r="H410" s="71">
        <v>0.1</v>
      </c>
      <c r="I410" s="71">
        <v>0.1</v>
      </c>
      <c r="J410" s="71">
        <v>0.1</v>
      </c>
      <c r="K410" s="71">
        <v>0.4</v>
      </c>
      <c r="L410" s="71">
        <v>0.8</v>
      </c>
      <c r="M410" s="71">
        <v>0.5</v>
      </c>
      <c r="N410" s="71">
        <v>0.5</v>
      </c>
      <c r="O410" s="71">
        <v>0.2</v>
      </c>
      <c r="P410" s="71"/>
      <c r="Q410" s="71">
        <v>1.2</v>
      </c>
      <c r="R410" s="71"/>
      <c r="S410" s="71"/>
      <c r="T410" s="71"/>
      <c r="U410" s="71"/>
      <c r="V410" s="71"/>
      <c r="W410" s="71"/>
      <c r="X410" s="71"/>
      <c r="Y410" s="71"/>
      <c r="Z410" s="71"/>
      <c r="AA410" s="71"/>
      <c r="AB410" s="71"/>
      <c r="AC410" s="71">
        <v>0.4</v>
      </c>
      <c r="AD410" s="71">
        <v>0.4</v>
      </c>
      <c r="AE410" s="71">
        <v>0.4</v>
      </c>
      <c r="AF410" s="71"/>
      <c r="AG410" s="71"/>
      <c r="AH410" s="71"/>
      <c r="AI410" s="71">
        <v>0.4</v>
      </c>
      <c r="AJ410" s="71"/>
      <c r="AK410" s="71">
        <v>0.4</v>
      </c>
      <c r="AL410" s="71">
        <v>0.4</v>
      </c>
      <c r="AM410" s="71">
        <v>0.4</v>
      </c>
      <c r="AN410" s="71">
        <v>0.4</v>
      </c>
      <c r="AO410" s="71">
        <v>1.6</v>
      </c>
      <c r="AP410" s="71">
        <v>0.2</v>
      </c>
      <c r="AQ410" s="71">
        <v>0.2</v>
      </c>
      <c r="AR410" s="71">
        <v>0.2</v>
      </c>
      <c r="AS410" s="71">
        <v>0.2</v>
      </c>
      <c r="AT410" s="71">
        <v>0.8</v>
      </c>
    </row>
    <row r="411" spans="1:46" x14ac:dyDescent="0.3">
      <c r="A411" s="35" t="s">
        <v>97</v>
      </c>
      <c r="B411" s="71">
        <v>0.4</v>
      </c>
      <c r="C411" s="71">
        <v>0.4</v>
      </c>
      <c r="D411" s="71">
        <v>0.4</v>
      </c>
      <c r="E411" s="71"/>
      <c r="F411" s="71">
        <v>1.2000000000000002</v>
      </c>
      <c r="G411" s="71">
        <v>0.1</v>
      </c>
      <c r="H411" s="71">
        <v>0.1</v>
      </c>
      <c r="I411" s="71">
        <v>0.1</v>
      </c>
      <c r="J411" s="71">
        <v>0.1</v>
      </c>
      <c r="K411" s="71">
        <v>0.2</v>
      </c>
      <c r="L411" s="71">
        <v>0.60000000000000009</v>
      </c>
      <c r="M411" s="71">
        <v>0.4</v>
      </c>
      <c r="N411" s="71">
        <v>0.4</v>
      </c>
      <c r="O411" s="71">
        <v>0.2</v>
      </c>
      <c r="P411" s="71"/>
      <c r="Q411" s="71">
        <v>1</v>
      </c>
      <c r="R411" s="71"/>
      <c r="S411" s="71"/>
      <c r="T411" s="71"/>
      <c r="U411" s="71"/>
      <c r="V411" s="71"/>
      <c r="W411" s="71"/>
      <c r="X411" s="71"/>
      <c r="Y411" s="71"/>
      <c r="Z411" s="71"/>
      <c r="AA411" s="71"/>
      <c r="AB411" s="71"/>
      <c r="AC411" s="71">
        <v>0.6</v>
      </c>
      <c r="AD411" s="71">
        <v>0.6</v>
      </c>
      <c r="AE411" s="71">
        <v>0.5</v>
      </c>
      <c r="AF411" s="71"/>
      <c r="AG411" s="71"/>
      <c r="AH411" s="71"/>
      <c r="AI411" s="71">
        <v>0.5</v>
      </c>
      <c r="AJ411" s="71"/>
      <c r="AK411" s="71"/>
      <c r="AL411" s="71">
        <v>0.5</v>
      </c>
      <c r="AM411" s="71">
        <v>0.5</v>
      </c>
      <c r="AN411" s="71">
        <v>0.4</v>
      </c>
      <c r="AO411" s="71">
        <v>1.4</v>
      </c>
      <c r="AP411" s="71">
        <v>0.5</v>
      </c>
      <c r="AQ411" s="71">
        <v>0.5</v>
      </c>
      <c r="AR411" s="71">
        <v>0.5</v>
      </c>
      <c r="AS411" s="71">
        <v>0.5</v>
      </c>
      <c r="AT411" s="71">
        <v>2</v>
      </c>
    </row>
    <row r="412" spans="1:46" x14ac:dyDescent="0.3">
      <c r="A412" s="35" t="s">
        <v>31</v>
      </c>
      <c r="B412" s="71"/>
      <c r="C412" s="71"/>
      <c r="D412" s="71"/>
      <c r="E412" s="71"/>
      <c r="F412" s="71"/>
      <c r="G412" s="71"/>
      <c r="H412" s="71"/>
      <c r="I412" s="71"/>
      <c r="J412" s="71"/>
      <c r="K412" s="71"/>
      <c r="L412" s="71"/>
      <c r="M412" s="71"/>
      <c r="N412" s="71"/>
      <c r="O412" s="71"/>
      <c r="P412" s="71"/>
      <c r="Q412" s="71"/>
      <c r="R412" s="71"/>
      <c r="S412" s="71"/>
      <c r="T412" s="71"/>
      <c r="U412" s="71">
        <v>0.75</v>
      </c>
      <c r="V412" s="71">
        <v>0.75</v>
      </c>
      <c r="W412" s="71">
        <v>0.75</v>
      </c>
      <c r="X412" s="71">
        <v>0.75</v>
      </c>
      <c r="Y412" s="71">
        <v>0.75</v>
      </c>
      <c r="Z412" s="71">
        <v>2.25</v>
      </c>
      <c r="AA412" s="71"/>
      <c r="AB412" s="71"/>
      <c r="AC412" s="71"/>
      <c r="AD412" s="71"/>
      <c r="AE412" s="71"/>
      <c r="AF412" s="71"/>
      <c r="AG412" s="71"/>
      <c r="AH412" s="71"/>
      <c r="AI412" s="71"/>
      <c r="AJ412" s="71"/>
      <c r="AK412" s="71">
        <v>0.1</v>
      </c>
      <c r="AL412" s="71">
        <v>0.1</v>
      </c>
      <c r="AM412" s="71">
        <v>0.1</v>
      </c>
      <c r="AN412" s="71">
        <v>0.1</v>
      </c>
      <c r="AO412" s="71">
        <v>0.4</v>
      </c>
      <c r="AP412" s="71"/>
      <c r="AQ412" s="71"/>
      <c r="AR412" s="71"/>
      <c r="AS412" s="71"/>
      <c r="AT412" s="71"/>
    </row>
    <row r="413" spans="1:46" x14ac:dyDescent="0.3">
      <c r="A413" s="35" t="s">
        <v>96</v>
      </c>
      <c r="B413" s="71"/>
      <c r="C413" s="71"/>
      <c r="D413" s="71"/>
      <c r="E413" s="71"/>
      <c r="F413" s="71"/>
      <c r="G413" s="71">
        <v>1</v>
      </c>
      <c r="H413" s="71">
        <v>1</v>
      </c>
      <c r="I413" s="71">
        <v>1</v>
      </c>
      <c r="J413" s="71">
        <v>1</v>
      </c>
      <c r="K413" s="71">
        <v>0.8</v>
      </c>
      <c r="L413" s="71">
        <v>4.8</v>
      </c>
      <c r="M413" s="71">
        <v>0.8</v>
      </c>
      <c r="N413" s="71">
        <v>0.8</v>
      </c>
      <c r="O413" s="71">
        <v>0.8</v>
      </c>
      <c r="P413" s="71">
        <v>0.75</v>
      </c>
      <c r="Q413" s="71">
        <v>3.1500000000000004</v>
      </c>
      <c r="R413" s="71">
        <v>0.75</v>
      </c>
      <c r="S413" s="71">
        <v>0.5</v>
      </c>
      <c r="T413" s="71">
        <v>0.75</v>
      </c>
      <c r="U413" s="71">
        <v>0.25</v>
      </c>
      <c r="V413" s="71">
        <v>2.25</v>
      </c>
      <c r="W413" s="71">
        <v>0.25</v>
      </c>
      <c r="X413" s="71">
        <v>0.25</v>
      </c>
      <c r="Y413" s="71">
        <v>0.25</v>
      </c>
      <c r="Z413" s="71">
        <v>0.75</v>
      </c>
      <c r="AA413" s="71"/>
      <c r="AB413" s="71"/>
      <c r="AC413" s="71"/>
      <c r="AD413" s="71"/>
      <c r="AE413" s="71"/>
      <c r="AF413" s="71"/>
      <c r="AG413" s="71"/>
      <c r="AH413" s="71"/>
      <c r="AI413" s="71"/>
      <c r="AJ413" s="71"/>
      <c r="AK413" s="71"/>
      <c r="AL413" s="71"/>
      <c r="AM413" s="71"/>
      <c r="AN413" s="71"/>
      <c r="AO413" s="71"/>
      <c r="AP413" s="71"/>
      <c r="AQ413" s="71"/>
      <c r="AR413" s="71"/>
      <c r="AS413" s="71"/>
      <c r="AT413" s="71"/>
    </row>
    <row r="414" spans="1:46" x14ac:dyDescent="0.3">
      <c r="A414" s="49" t="s">
        <v>231</v>
      </c>
      <c r="B414" s="71">
        <v>0.60000000000000009</v>
      </c>
      <c r="C414" s="71">
        <v>0.7</v>
      </c>
      <c r="D414" s="71">
        <v>0.7</v>
      </c>
      <c r="E414" s="71"/>
      <c r="F414" s="71">
        <v>2</v>
      </c>
      <c r="G414" s="71">
        <v>1.2</v>
      </c>
      <c r="H414" s="71">
        <v>1.2</v>
      </c>
      <c r="I414" s="71">
        <v>1.2</v>
      </c>
      <c r="J414" s="71">
        <v>1.2</v>
      </c>
      <c r="K414" s="71">
        <v>1.4000000000000001</v>
      </c>
      <c r="L414" s="71">
        <v>6.2</v>
      </c>
      <c r="M414" s="71">
        <v>1.7000000000000002</v>
      </c>
      <c r="N414" s="71">
        <v>1.7000000000000002</v>
      </c>
      <c r="O414" s="71">
        <v>1.2000000000000002</v>
      </c>
      <c r="P414" s="71">
        <v>0.75</v>
      </c>
      <c r="Q414" s="71">
        <v>5.3500000000000005</v>
      </c>
      <c r="R414" s="71">
        <v>0.75</v>
      </c>
      <c r="S414" s="71">
        <v>0.5</v>
      </c>
      <c r="T414" s="71">
        <v>0.75</v>
      </c>
      <c r="U414" s="71">
        <v>1</v>
      </c>
      <c r="V414" s="71">
        <v>3</v>
      </c>
      <c r="W414" s="71">
        <v>1</v>
      </c>
      <c r="X414" s="71">
        <v>1</v>
      </c>
      <c r="Y414" s="71">
        <v>1</v>
      </c>
      <c r="Z414" s="71">
        <v>3</v>
      </c>
      <c r="AA414" s="71">
        <v>0.2</v>
      </c>
      <c r="AB414" s="71">
        <v>0.2</v>
      </c>
      <c r="AC414" s="71">
        <v>1.2000000000000002</v>
      </c>
      <c r="AD414" s="71">
        <v>1.6</v>
      </c>
      <c r="AE414" s="71">
        <v>1.1000000000000001</v>
      </c>
      <c r="AF414" s="71"/>
      <c r="AG414" s="71"/>
      <c r="AH414" s="71"/>
      <c r="AI414" s="71">
        <v>1.1000000000000001</v>
      </c>
      <c r="AJ414" s="71"/>
      <c r="AK414" s="71">
        <v>0.5</v>
      </c>
      <c r="AL414" s="71">
        <v>1</v>
      </c>
      <c r="AM414" s="71">
        <v>1</v>
      </c>
      <c r="AN414" s="71">
        <v>0.9</v>
      </c>
      <c r="AO414" s="71">
        <v>3.4</v>
      </c>
      <c r="AP414" s="71">
        <v>0.7</v>
      </c>
      <c r="AQ414" s="71">
        <v>0.7</v>
      </c>
      <c r="AR414" s="71">
        <v>0.7</v>
      </c>
      <c r="AS414" s="71">
        <v>0.7</v>
      </c>
      <c r="AT414" s="71">
        <v>2.8</v>
      </c>
    </row>
    <row r="415" spans="1:46" x14ac:dyDescent="0.3">
      <c r="A415" s="49" t="s">
        <v>49</v>
      </c>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c r="AI415" s="71"/>
      <c r="AJ415" s="71"/>
      <c r="AK415" s="71"/>
      <c r="AL415" s="71"/>
      <c r="AM415" s="71"/>
      <c r="AN415" s="71"/>
      <c r="AO415" s="71"/>
      <c r="AP415" s="71"/>
      <c r="AQ415" s="71"/>
      <c r="AR415" s="71"/>
      <c r="AS415" s="71"/>
      <c r="AT415" s="71"/>
    </row>
    <row r="416" spans="1:46" x14ac:dyDescent="0.3">
      <c r="A416" s="35" t="s">
        <v>30</v>
      </c>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v>0.2</v>
      </c>
      <c r="AH416" s="71">
        <v>0.2</v>
      </c>
      <c r="AI416" s="71">
        <v>0.4</v>
      </c>
      <c r="AJ416" s="71">
        <v>0.2</v>
      </c>
      <c r="AK416" s="71">
        <v>0.25</v>
      </c>
      <c r="AL416" s="71"/>
      <c r="AM416" s="71">
        <v>0.25</v>
      </c>
      <c r="AN416" s="71">
        <v>0.5</v>
      </c>
      <c r="AO416" s="71">
        <v>1.2</v>
      </c>
      <c r="AP416" s="71">
        <v>1</v>
      </c>
      <c r="AQ416" s="71">
        <v>1</v>
      </c>
      <c r="AR416" s="71">
        <v>1</v>
      </c>
      <c r="AS416" s="71">
        <v>1</v>
      </c>
      <c r="AT416" s="71">
        <v>4</v>
      </c>
    </row>
    <row r="417" spans="1:46" x14ac:dyDescent="0.3">
      <c r="A417" s="35" t="s">
        <v>65</v>
      </c>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v>0.3</v>
      </c>
      <c r="AB417" s="71">
        <v>0.3</v>
      </c>
      <c r="AC417" s="71"/>
      <c r="AD417" s="71">
        <v>0.6</v>
      </c>
      <c r="AE417" s="71"/>
      <c r="AF417" s="71">
        <v>0.5</v>
      </c>
      <c r="AG417" s="71">
        <v>0.5</v>
      </c>
      <c r="AH417" s="71">
        <v>0.5</v>
      </c>
      <c r="AI417" s="71">
        <v>1.5</v>
      </c>
      <c r="AJ417" s="71">
        <v>0.5</v>
      </c>
      <c r="AK417" s="71">
        <v>0.5</v>
      </c>
      <c r="AL417" s="71">
        <v>0.5</v>
      </c>
      <c r="AM417" s="71">
        <v>0.5</v>
      </c>
      <c r="AN417" s="71">
        <v>0.5</v>
      </c>
      <c r="AO417" s="71">
        <v>2.5</v>
      </c>
      <c r="AP417" s="71"/>
      <c r="AQ417" s="71"/>
      <c r="AR417" s="71"/>
      <c r="AS417" s="71"/>
      <c r="AT417" s="71"/>
    </row>
    <row r="418" spans="1:46" x14ac:dyDescent="0.3">
      <c r="A418" s="35" t="s">
        <v>104</v>
      </c>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v>0.4</v>
      </c>
      <c r="AD418" s="71">
        <v>0.4</v>
      </c>
      <c r="AE418" s="71">
        <v>0.4</v>
      </c>
      <c r="AF418" s="71">
        <v>0.5</v>
      </c>
      <c r="AG418" s="71">
        <v>0.5</v>
      </c>
      <c r="AH418" s="71">
        <v>0.5</v>
      </c>
      <c r="AI418" s="71">
        <v>1.9</v>
      </c>
      <c r="AJ418" s="71">
        <v>0.5</v>
      </c>
      <c r="AK418" s="71">
        <v>0.5</v>
      </c>
      <c r="AL418" s="71">
        <v>0.5</v>
      </c>
      <c r="AM418" s="71">
        <v>0.5</v>
      </c>
      <c r="AN418" s="71">
        <v>0.5</v>
      </c>
      <c r="AO418" s="71">
        <v>2.5</v>
      </c>
      <c r="AP418" s="71">
        <v>0.15</v>
      </c>
      <c r="AQ418" s="71">
        <v>0.15</v>
      </c>
      <c r="AR418" s="71">
        <v>0.15</v>
      </c>
      <c r="AS418" s="71">
        <v>0.15</v>
      </c>
      <c r="AT418" s="71">
        <v>0.6</v>
      </c>
    </row>
    <row r="419" spans="1:46" x14ac:dyDescent="0.3">
      <c r="A419" s="49" t="s">
        <v>232</v>
      </c>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v>0.3</v>
      </c>
      <c r="AB419" s="71">
        <v>0.3</v>
      </c>
      <c r="AC419" s="71">
        <v>0.4</v>
      </c>
      <c r="AD419" s="71">
        <v>1</v>
      </c>
      <c r="AE419" s="71">
        <v>0.4</v>
      </c>
      <c r="AF419" s="71">
        <v>1</v>
      </c>
      <c r="AG419" s="71">
        <v>1.2</v>
      </c>
      <c r="AH419" s="71">
        <v>1.2</v>
      </c>
      <c r="AI419" s="71">
        <v>3.8</v>
      </c>
      <c r="AJ419" s="71">
        <v>1.2</v>
      </c>
      <c r="AK419" s="71">
        <v>1.25</v>
      </c>
      <c r="AL419" s="71">
        <v>1</v>
      </c>
      <c r="AM419" s="71">
        <v>1.25</v>
      </c>
      <c r="AN419" s="71">
        <v>1.5</v>
      </c>
      <c r="AO419" s="71">
        <v>6.2</v>
      </c>
      <c r="AP419" s="71">
        <v>1.1499999999999999</v>
      </c>
      <c r="AQ419" s="71">
        <v>1.1499999999999999</v>
      </c>
      <c r="AR419" s="71">
        <v>1.1499999999999999</v>
      </c>
      <c r="AS419" s="71">
        <v>1.1499999999999999</v>
      </c>
      <c r="AT419" s="71">
        <v>4.5999999999999996</v>
      </c>
    </row>
    <row r="420" spans="1:46" x14ac:dyDescent="0.3">
      <c r="A420" s="49" t="s">
        <v>118</v>
      </c>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c r="AI420" s="71"/>
      <c r="AJ420" s="71"/>
      <c r="AK420" s="71"/>
      <c r="AL420" s="71"/>
      <c r="AM420" s="71"/>
      <c r="AN420" s="71"/>
      <c r="AO420" s="71"/>
      <c r="AP420" s="71"/>
      <c r="AQ420" s="71"/>
      <c r="AR420" s="71"/>
      <c r="AS420" s="71"/>
      <c r="AT420" s="71"/>
    </row>
    <row r="421" spans="1:46" x14ac:dyDescent="0.3">
      <c r="A421" s="35" t="s">
        <v>47</v>
      </c>
      <c r="B421" s="71"/>
      <c r="C421" s="71"/>
      <c r="D421" s="71"/>
      <c r="E421" s="71"/>
      <c r="F421" s="71"/>
      <c r="G421" s="71">
        <v>0.2</v>
      </c>
      <c r="H421" s="71">
        <v>0</v>
      </c>
      <c r="I421" s="71">
        <v>0.2</v>
      </c>
      <c r="J421" s="71">
        <v>0.2</v>
      </c>
      <c r="K421" s="71"/>
      <c r="L421" s="71">
        <v>0.60000000000000009</v>
      </c>
      <c r="M421" s="71"/>
      <c r="N421" s="71"/>
      <c r="O421" s="71"/>
      <c r="P421" s="71"/>
      <c r="Q421" s="71"/>
      <c r="R421" s="71"/>
      <c r="S421" s="71"/>
      <c r="T421" s="71"/>
      <c r="U421" s="71"/>
      <c r="V421" s="71"/>
      <c r="W421" s="71"/>
      <c r="X421" s="71"/>
      <c r="Y421" s="71"/>
      <c r="Z421" s="71"/>
      <c r="AA421" s="71"/>
      <c r="AB421" s="71"/>
      <c r="AC421" s="71"/>
      <c r="AD421" s="71"/>
      <c r="AE421" s="71"/>
      <c r="AF421" s="71"/>
      <c r="AG421" s="71"/>
      <c r="AH421" s="71"/>
      <c r="AI421" s="71"/>
      <c r="AJ421" s="71"/>
      <c r="AK421" s="71"/>
      <c r="AL421" s="71"/>
      <c r="AM421" s="71"/>
      <c r="AN421" s="71"/>
      <c r="AO421" s="71"/>
      <c r="AP421" s="71"/>
      <c r="AQ421" s="71"/>
      <c r="AR421" s="71"/>
      <c r="AS421" s="71"/>
      <c r="AT421" s="71"/>
    </row>
    <row r="422" spans="1:46" x14ac:dyDescent="0.3">
      <c r="A422" s="35" t="s">
        <v>65</v>
      </c>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v>0.2</v>
      </c>
      <c r="AC422" s="71"/>
      <c r="AD422" s="71">
        <v>0.2</v>
      </c>
      <c r="AE422" s="71"/>
      <c r="AF422" s="71"/>
      <c r="AG422" s="71"/>
      <c r="AH422" s="71"/>
      <c r="AI422" s="71"/>
      <c r="AJ422" s="71"/>
      <c r="AK422" s="71"/>
      <c r="AL422" s="71"/>
      <c r="AM422" s="71"/>
      <c r="AN422" s="71"/>
      <c r="AO422" s="71"/>
      <c r="AP422" s="71"/>
      <c r="AQ422" s="71"/>
      <c r="AR422" s="71"/>
      <c r="AS422" s="71"/>
      <c r="AT422" s="71"/>
    </row>
    <row r="423" spans="1:46" x14ac:dyDescent="0.3">
      <c r="A423" s="35" t="s">
        <v>67</v>
      </c>
      <c r="B423" s="71"/>
      <c r="C423" s="71"/>
      <c r="D423" s="71"/>
      <c r="E423" s="71"/>
      <c r="F423" s="71"/>
      <c r="G423" s="71">
        <v>0</v>
      </c>
      <c r="H423" s="71">
        <v>0</v>
      </c>
      <c r="I423" s="71">
        <v>0</v>
      </c>
      <c r="J423" s="71">
        <v>0</v>
      </c>
      <c r="K423" s="71"/>
      <c r="L423" s="71">
        <v>0</v>
      </c>
      <c r="M423" s="71"/>
      <c r="N423" s="71"/>
      <c r="O423" s="71"/>
      <c r="P423" s="71"/>
      <c r="Q423" s="71"/>
      <c r="R423" s="71"/>
      <c r="S423" s="71"/>
      <c r="T423" s="71"/>
      <c r="U423" s="71"/>
      <c r="V423" s="71"/>
      <c r="W423" s="71"/>
      <c r="X423" s="71"/>
      <c r="Y423" s="71"/>
      <c r="Z423" s="71"/>
      <c r="AA423" s="71"/>
      <c r="AB423" s="71"/>
      <c r="AC423" s="71"/>
      <c r="AD423" s="71"/>
      <c r="AE423" s="71"/>
      <c r="AF423" s="71">
        <v>0.2</v>
      </c>
      <c r="AG423" s="71">
        <v>0.2</v>
      </c>
      <c r="AH423" s="71">
        <v>0.2</v>
      </c>
      <c r="AI423" s="71">
        <v>0.60000000000000009</v>
      </c>
      <c r="AJ423" s="71">
        <v>0.2</v>
      </c>
      <c r="AK423" s="71"/>
      <c r="AL423" s="71"/>
      <c r="AM423" s="71"/>
      <c r="AN423" s="71"/>
      <c r="AO423" s="71">
        <v>0.2</v>
      </c>
      <c r="AP423" s="71">
        <v>0.1</v>
      </c>
      <c r="AQ423" s="71">
        <v>0.1</v>
      </c>
      <c r="AR423" s="71">
        <v>0.1</v>
      </c>
      <c r="AS423" s="71">
        <v>0.1</v>
      </c>
      <c r="AT423" s="71">
        <v>0.4</v>
      </c>
    </row>
    <row r="424" spans="1:46" x14ac:dyDescent="0.3">
      <c r="A424" s="35" t="s">
        <v>45</v>
      </c>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v>0.25</v>
      </c>
      <c r="AC424" s="71">
        <v>0.1</v>
      </c>
      <c r="AD424" s="71">
        <v>0.35</v>
      </c>
      <c r="AE424" s="71">
        <v>0.2</v>
      </c>
      <c r="AF424" s="71"/>
      <c r="AG424" s="71">
        <v>0.2</v>
      </c>
      <c r="AH424" s="71"/>
      <c r="AI424" s="71">
        <v>0.4</v>
      </c>
      <c r="AJ424" s="71">
        <v>0.2</v>
      </c>
      <c r="AK424" s="71">
        <v>0.2</v>
      </c>
      <c r="AL424" s="71">
        <v>0.2</v>
      </c>
      <c r="AM424" s="71">
        <v>0.2</v>
      </c>
      <c r="AN424" s="71">
        <v>0.2</v>
      </c>
      <c r="AO424" s="71">
        <v>1</v>
      </c>
      <c r="AP424" s="71"/>
      <c r="AQ424" s="71"/>
      <c r="AR424" s="71"/>
      <c r="AS424" s="71"/>
      <c r="AT424" s="71"/>
    </row>
    <row r="425" spans="1:46" x14ac:dyDescent="0.3">
      <c r="A425" s="35" t="s">
        <v>69</v>
      </c>
      <c r="B425" s="71"/>
      <c r="C425" s="71">
        <v>0.1</v>
      </c>
      <c r="D425" s="71">
        <v>0.1</v>
      </c>
      <c r="E425" s="71"/>
      <c r="F425" s="71">
        <v>0.2</v>
      </c>
      <c r="G425" s="71">
        <v>0</v>
      </c>
      <c r="H425" s="71">
        <v>0.1</v>
      </c>
      <c r="I425" s="71">
        <v>0.1</v>
      </c>
      <c r="J425" s="71">
        <v>0</v>
      </c>
      <c r="K425" s="71"/>
      <c r="L425" s="71">
        <v>0.2</v>
      </c>
      <c r="M425" s="71"/>
      <c r="N425" s="71"/>
      <c r="O425" s="71"/>
      <c r="P425" s="71"/>
      <c r="Q425" s="71"/>
      <c r="R425" s="71"/>
      <c r="S425" s="71"/>
      <c r="T425" s="71"/>
      <c r="U425" s="71"/>
      <c r="V425" s="71"/>
      <c r="W425" s="71"/>
      <c r="X425" s="71"/>
      <c r="Y425" s="71"/>
      <c r="Z425" s="71"/>
      <c r="AA425" s="71"/>
      <c r="AB425" s="71"/>
      <c r="AC425" s="71">
        <v>0.1</v>
      </c>
      <c r="AD425" s="71">
        <v>0.1</v>
      </c>
      <c r="AE425" s="71">
        <v>0.1</v>
      </c>
      <c r="AF425" s="71">
        <v>0.2</v>
      </c>
      <c r="AG425" s="71">
        <v>0.2</v>
      </c>
      <c r="AH425" s="71">
        <v>0.2</v>
      </c>
      <c r="AI425" s="71">
        <v>0.7</v>
      </c>
      <c r="AJ425" s="71">
        <v>0.2</v>
      </c>
      <c r="AK425" s="71">
        <v>0.1</v>
      </c>
      <c r="AL425" s="71">
        <v>0.1</v>
      </c>
      <c r="AM425" s="71">
        <v>0.25</v>
      </c>
      <c r="AN425" s="71">
        <v>0.25</v>
      </c>
      <c r="AO425" s="71">
        <v>0.9</v>
      </c>
      <c r="AP425" s="71">
        <v>0.1</v>
      </c>
      <c r="AQ425" s="71">
        <v>0.1</v>
      </c>
      <c r="AR425" s="71">
        <v>0.1</v>
      </c>
      <c r="AS425" s="71">
        <v>0.1</v>
      </c>
      <c r="AT425" s="71">
        <v>0.4</v>
      </c>
    </row>
    <row r="426" spans="1:46" x14ac:dyDescent="0.3">
      <c r="A426" s="35" t="s">
        <v>76</v>
      </c>
      <c r="B426" s="71"/>
      <c r="C426" s="71"/>
      <c r="D426" s="71"/>
      <c r="E426" s="71"/>
      <c r="F426" s="71"/>
      <c r="G426" s="71"/>
      <c r="H426" s="71"/>
      <c r="I426" s="71"/>
      <c r="J426" s="71"/>
      <c r="K426" s="71"/>
      <c r="L426" s="71"/>
      <c r="M426" s="71"/>
      <c r="N426" s="71"/>
      <c r="O426" s="71"/>
      <c r="P426" s="71">
        <v>0.5</v>
      </c>
      <c r="Q426" s="71">
        <v>0.5</v>
      </c>
      <c r="R426" s="71">
        <v>0.5</v>
      </c>
      <c r="S426" s="71">
        <v>0.2</v>
      </c>
      <c r="T426" s="71"/>
      <c r="U426" s="71"/>
      <c r="V426" s="71">
        <v>0.7</v>
      </c>
      <c r="W426" s="71"/>
      <c r="X426" s="71"/>
      <c r="Y426" s="71"/>
      <c r="Z426" s="71"/>
      <c r="AA426" s="71"/>
      <c r="AB426" s="71"/>
      <c r="AC426" s="71"/>
      <c r="AD426" s="71"/>
      <c r="AE426" s="71"/>
      <c r="AF426" s="71"/>
      <c r="AG426" s="71"/>
      <c r="AH426" s="71"/>
      <c r="AI426" s="71"/>
      <c r="AJ426" s="71"/>
      <c r="AK426" s="71"/>
      <c r="AL426" s="71"/>
      <c r="AM426" s="71"/>
      <c r="AN426" s="71"/>
      <c r="AO426" s="71"/>
      <c r="AP426" s="71"/>
      <c r="AQ426" s="71"/>
      <c r="AR426" s="71"/>
      <c r="AS426" s="71"/>
      <c r="AT426" s="71"/>
    </row>
    <row r="427" spans="1:46" x14ac:dyDescent="0.3">
      <c r="A427" s="35" t="s">
        <v>95</v>
      </c>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v>0.25</v>
      </c>
      <c r="AC427" s="71">
        <v>0.1</v>
      </c>
      <c r="AD427" s="71">
        <v>0.35</v>
      </c>
      <c r="AE427" s="71">
        <v>0.2</v>
      </c>
      <c r="AF427" s="71"/>
      <c r="AG427" s="71">
        <v>0.2</v>
      </c>
      <c r="AH427" s="71"/>
      <c r="AI427" s="71">
        <v>0.4</v>
      </c>
      <c r="AJ427" s="71">
        <v>0.2</v>
      </c>
      <c r="AK427" s="71">
        <v>0.2</v>
      </c>
      <c r="AL427" s="71">
        <v>0.2</v>
      </c>
      <c r="AM427" s="71">
        <v>0.2</v>
      </c>
      <c r="AN427" s="71">
        <v>0.2</v>
      </c>
      <c r="AO427" s="71">
        <v>1</v>
      </c>
      <c r="AP427" s="71"/>
      <c r="AQ427" s="71"/>
      <c r="AR427" s="71"/>
      <c r="AS427" s="71"/>
      <c r="AT427" s="71"/>
    </row>
    <row r="428" spans="1:46" x14ac:dyDescent="0.3">
      <c r="A428" s="35" t="s">
        <v>59</v>
      </c>
      <c r="B428" s="71"/>
      <c r="C428" s="71">
        <v>0.25</v>
      </c>
      <c r="D428" s="71">
        <v>0.25</v>
      </c>
      <c r="E428" s="71"/>
      <c r="F428" s="71">
        <v>0.5</v>
      </c>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c r="AI428" s="71"/>
      <c r="AJ428" s="71"/>
      <c r="AK428" s="71"/>
      <c r="AL428" s="71"/>
      <c r="AM428" s="71"/>
      <c r="AN428" s="71"/>
      <c r="AO428" s="71"/>
      <c r="AP428" s="71"/>
      <c r="AQ428" s="71"/>
      <c r="AR428" s="71"/>
      <c r="AS428" s="71"/>
      <c r="AT428" s="71"/>
    </row>
    <row r="429" spans="1:46" x14ac:dyDescent="0.3">
      <c r="A429" s="35" t="s">
        <v>111</v>
      </c>
      <c r="B429" s="71"/>
      <c r="C429" s="71"/>
      <c r="D429" s="71"/>
      <c r="E429" s="71"/>
      <c r="F429" s="71"/>
      <c r="G429" s="71">
        <v>0.4</v>
      </c>
      <c r="H429" s="71">
        <v>0.4</v>
      </c>
      <c r="I429" s="71">
        <v>0.4</v>
      </c>
      <c r="J429" s="71">
        <v>0.4</v>
      </c>
      <c r="K429" s="71"/>
      <c r="L429" s="71">
        <v>1.6</v>
      </c>
      <c r="M429" s="71">
        <v>0</v>
      </c>
      <c r="N429" s="71">
        <v>0</v>
      </c>
      <c r="O429" s="71">
        <v>0</v>
      </c>
      <c r="P429" s="71"/>
      <c r="Q429" s="71">
        <v>0</v>
      </c>
      <c r="R429" s="71"/>
      <c r="S429" s="71"/>
      <c r="T429" s="71"/>
      <c r="U429" s="71"/>
      <c r="V429" s="71"/>
      <c r="W429" s="71"/>
      <c r="X429" s="71"/>
      <c r="Y429" s="71"/>
      <c r="Z429" s="71"/>
      <c r="AA429" s="71"/>
      <c r="AB429" s="71"/>
      <c r="AC429" s="71"/>
      <c r="AD429" s="71"/>
      <c r="AE429" s="71"/>
      <c r="AF429" s="71"/>
      <c r="AG429" s="71"/>
      <c r="AH429" s="71"/>
      <c r="AI429" s="71"/>
      <c r="AJ429" s="71"/>
      <c r="AK429" s="71"/>
      <c r="AL429" s="71"/>
      <c r="AM429" s="71"/>
      <c r="AN429" s="71"/>
      <c r="AO429" s="71"/>
      <c r="AP429" s="71"/>
      <c r="AQ429" s="71"/>
      <c r="AR429" s="71"/>
      <c r="AS429" s="71"/>
      <c r="AT429" s="71"/>
    </row>
    <row r="430" spans="1:46" x14ac:dyDescent="0.3">
      <c r="A430" s="35" t="s">
        <v>90</v>
      </c>
      <c r="B430" s="71"/>
      <c r="C430" s="71">
        <v>0.1</v>
      </c>
      <c r="D430" s="71">
        <v>0.1</v>
      </c>
      <c r="E430" s="71"/>
      <c r="F430" s="71">
        <v>0.2</v>
      </c>
      <c r="G430" s="71">
        <v>0.2</v>
      </c>
      <c r="H430" s="71">
        <v>0.1</v>
      </c>
      <c r="I430" s="71">
        <v>0.1</v>
      </c>
      <c r="J430" s="71">
        <v>0.1</v>
      </c>
      <c r="K430" s="71"/>
      <c r="L430" s="71">
        <v>0.5</v>
      </c>
      <c r="M430" s="71"/>
      <c r="N430" s="71"/>
      <c r="O430" s="71"/>
      <c r="P430" s="71"/>
      <c r="Q430" s="71"/>
      <c r="R430" s="71"/>
      <c r="S430" s="71"/>
      <c r="T430" s="71"/>
      <c r="U430" s="71"/>
      <c r="V430" s="71"/>
      <c r="W430" s="71"/>
      <c r="X430" s="71"/>
      <c r="Y430" s="71"/>
      <c r="Z430" s="71"/>
      <c r="AA430" s="71"/>
      <c r="AB430" s="71"/>
      <c r="AC430" s="71">
        <v>0.15</v>
      </c>
      <c r="AD430" s="71">
        <v>0.15</v>
      </c>
      <c r="AE430" s="71">
        <v>0.15</v>
      </c>
      <c r="AF430" s="71">
        <v>0.2</v>
      </c>
      <c r="AG430" s="71">
        <v>0.2</v>
      </c>
      <c r="AH430" s="71">
        <v>0.2</v>
      </c>
      <c r="AI430" s="71">
        <v>0.75</v>
      </c>
      <c r="AJ430" s="71">
        <v>0.2</v>
      </c>
      <c r="AK430" s="71">
        <v>0.25</v>
      </c>
      <c r="AL430" s="71">
        <v>0.25</v>
      </c>
      <c r="AM430" s="71">
        <v>0.25</v>
      </c>
      <c r="AN430" s="71">
        <v>0.25</v>
      </c>
      <c r="AO430" s="71">
        <v>1.2</v>
      </c>
      <c r="AP430" s="71">
        <v>0.1</v>
      </c>
      <c r="AQ430" s="71">
        <v>0.1</v>
      </c>
      <c r="AR430" s="71">
        <v>0.1</v>
      </c>
      <c r="AS430" s="71">
        <v>0.1</v>
      </c>
      <c r="AT430" s="71">
        <v>0.4</v>
      </c>
    </row>
    <row r="431" spans="1:46" x14ac:dyDescent="0.3">
      <c r="A431" s="35" t="s">
        <v>98</v>
      </c>
      <c r="B431" s="71"/>
      <c r="C431" s="71">
        <v>0.1</v>
      </c>
      <c r="D431" s="71">
        <v>0.1</v>
      </c>
      <c r="E431" s="71"/>
      <c r="F431" s="71">
        <v>0.2</v>
      </c>
      <c r="G431" s="71">
        <v>0</v>
      </c>
      <c r="H431" s="71">
        <v>0.2</v>
      </c>
      <c r="I431" s="71">
        <v>0.2</v>
      </c>
      <c r="J431" s="71">
        <v>0.1</v>
      </c>
      <c r="K431" s="71"/>
      <c r="L431" s="71">
        <v>0.5</v>
      </c>
      <c r="M431" s="71"/>
      <c r="N431" s="71"/>
      <c r="O431" s="71"/>
      <c r="P431" s="71"/>
      <c r="Q431" s="71"/>
      <c r="R431" s="71"/>
      <c r="S431" s="71"/>
      <c r="T431" s="71"/>
      <c r="U431" s="71"/>
      <c r="V431" s="71"/>
      <c r="W431" s="71"/>
      <c r="X431" s="71"/>
      <c r="Y431" s="71"/>
      <c r="Z431" s="71"/>
      <c r="AA431" s="71"/>
      <c r="AB431" s="71"/>
      <c r="AC431" s="71"/>
      <c r="AD431" s="71"/>
      <c r="AE431" s="71"/>
      <c r="AF431" s="71"/>
      <c r="AG431" s="71"/>
      <c r="AH431" s="71"/>
      <c r="AI431" s="71"/>
      <c r="AJ431" s="71"/>
      <c r="AK431" s="71">
        <v>0.25</v>
      </c>
      <c r="AL431" s="71">
        <v>0.25</v>
      </c>
      <c r="AM431" s="71">
        <v>0.25</v>
      </c>
      <c r="AN431" s="71">
        <v>0.25</v>
      </c>
      <c r="AO431" s="71">
        <v>1</v>
      </c>
      <c r="AP431" s="71"/>
      <c r="AQ431" s="71"/>
      <c r="AR431" s="71"/>
      <c r="AS431" s="71"/>
      <c r="AT431" s="71"/>
    </row>
    <row r="432" spans="1:46" x14ac:dyDescent="0.3">
      <c r="A432" s="35" t="s">
        <v>115</v>
      </c>
      <c r="B432" s="71"/>
      <c r="C432" s="71"/>
      <c r="D432" s="71"/>
      <c r="E432" s="71"/>
      <c r="F432" s="71"/>
      <c r="G432" s="71"/>
      <c r="H432" s="71"/>
      <c r="I432" s="71"/>
      <c r="J432" s="71"/>
      <c r="K432" s="71">
        <v>0.3</v>
      </c>
      <c r="L432" s="71">
        <v>0.3</v>
      </c>
      <c r="M432" s="71">
        <v>0.3</v>
      </c>
      <c r="N432" s="71">
        <v>0.25</v>
      </c>
      <c r="O432" s="71">
        <v>0.25</v>
      </c>
      <c r="P432" s="71"/>
      <c r="Q432" s="71">
        <v>0.8</v>
      </c>
      <c r="R432" s="71"/>
      <c r="S432" s="71"/>
      <c r="T432" s="71"/>
      <c r="U432" s="71"/>
      <c r="V432" s="71"/>
      <c r="W432" s="71"/>
      <c r="X432" s="71"/>
      <c r="Y432" s="71"/>
      <c r="Z432" s="71"/>
      <c r="AA432" s="71"/>
      <c r="AB432" s="71"/>
      <c r="AC432" s="71"/>
      <c r="AD432" s="71"/>
      <c r="AE432" s="71"/>
      <c r="AF432" s="71"/>
      <c r="AG432" s="71"/>
      <c r="AH432" s="71"/>
      <c r="AI432" s="71"/>
      <c r="AJ432" s="71"/>
      <c r="AK432" s="71"/>
      <c r="AL432" s="71"/>
      <c r="AM432" s="71"/>
      <c r="AN432" s="71"/>
      <c r="AO432" s="71"/>
      <c r="AP432" s="71"/>
      <c r="AQ432" s="71"/>
      <c r="AR432" s="71"/>
      <c r="AS432" s="71"/>
      <c r="AT432" s="71"/>
    </row>
    <row r="433" spans="1:46" x14ac:dyDescent="0.3">
      <c r="A433" s="35" t="s">
        <v>265</v>
      </c>
      <c r="B433" s="71"/>
      <c r="C433" s="71"/>
      <c r="D433" s="71"/>
      <c r="E433" s="71"/>
      <c r="F433" s="71"/>
      <c r="G433" s="71"/>
      <c r="H433" s="71"/>
      <c r="I433" s="71"/>
      <c r="J433" s="71"/>
      <c r="K433" s="71"/>
      <c r="L433" s="71"/>
      <c r="M433" s="71"/>
      <c r="N433" s="71"/>
      <c r="O433" s="71"/>
      <c r="P433" s="71">
        <v>0.4</v>
      </c>
      <c r="Q433" s="71">
        <v>0.4</v>
      </c>
      <c r="R433" s="71">
        <v>0.4</v>
      </c>
      <c r="S433" s="71">
        <v>0.2</v>
      </c>
      <c r="T433" s="71">
        <v>0.75</v>
      </c>
      <c r="U433" s="71">
        <v>0.75</v>
      </c>
      <c r="V433" s="71">
        <v>2.1</v>
      </c>
      <c r="W433" s="71">
        <v>0.75</v>
      </c>
      <c r="X433" s="71">
        <v>0.75</v>
      </c>
      <c r="Y433" s="71">
        <v>0.75</v>
      </c>
      <c r="Z433" s="71">
        <v>2.25</v>
      </c>
      <c r="AA433" s="71"/>
      <c r="AB433" s="71"/>
      <c r="AC433" s="71"/>
      <c r="AD433" s="71"/>
      <c r="AE433" s="71"/>
      <c r="AF433" s="71"/>
      <c r="AG433" s="71"/>
      <c r="AH433" s="71"/>
      <c r="AI433" s="71"/>
      <c r="AJ433" s="71"/>
      <c r="AK433" s="71"/>
      <c r="AL433" s="71"/>
      <c r="AM433" s="71"/>
      <c r="AN433" s="71"/>
      <c r="AO433" s="71"/>
      <c r="AP433" s="71"/>
      <c r="AQ433" s="71"/>
      <c r="AR433" s="71"/>
      <c r="AS433" s="71"/>
      <c r="AT433" s="71"/>
    </row>
    <row r="434" spans="1:46" x14ac:dyDescent="0.3">
      <c r="A434" s="49" t="s">
        <v>233</v>
      </c>
      <c r="B434" s="71"/>
      <c r="C434" s="71">
        <v>0.54999999999999993</v>
      </c>
      <c r="D434" s="71">
        <v>0.54999999999999993</v>
      </c>
      <c r="E434" s="71"/>
      <c r="F434" s="71">
        <v>1.0999999999999999</v>
      </c>
      <c r="G434" s="71">
        <v>0.8</v>
      </c>
      <c r="H434" s="71">
        <v>0.8</v>
      </c>
      <c r="I434" s="71">
        <v>1</v>
      </c>
      <c r="J434" s="71">
        <v>0.8</v>
      </c>
      <c r="K434" s="71">
        <v>0.3</v>
      </c>
      <c r="L434" s="71">
        <v>3.7</v>
      </c>
      <c r="M434" s="71">
        <v>0.3</v>
      </c>
      <c r="N434" s="71">
        <v>0.25</v>
      </c>
      <c r="O434" s="71">
        <v>0.25</v>
      </c>
      <c r="P434" s="71">
        <v>0.9</v>
      </c>
      <c r="Q434" s="71">
        <v>1.7000000000000002</v>
      </c>
      <c r="R434" s="71">
        <v>0.9</v>
      </c>
      <c r="S434" s="71">
        <v>0.4</v>
      </c>
      <c r="T434" s="71">
        <v>0.75</v>
      </c>
      <c r="U434" s="71">
        <v>0.75</v>
      </c>
      <c r="V434" s="71">
        <v>2.8</v>
      </c>
      <c r="W434" s="71">
        <v>0.75</v>
      </c>
      <c r="X434" s="71">
        <v>0.75</v>
      </c>
      <c r="Y434" s="71">
        <v>0.75</v>
      </c>
      <c r="Z434" s="71">
        <v>2.25</v>
      </c>
      <c r="AA434" s="71"/>
      <c r="AB434" s="71">
        <v>0.7</v>
      </c>
      <c r="AC434" s="71">
        <v>0.45000000000000007</v>
      </c>
      <c r="AD434" s="71">
        <v>1.1499999999999999</v>
      </c>
      <c r="AE434" s="71">
        <v>0.65</v>
      </c>
      <c r="AF434" s="71">
        <v>0.60000000000000009</v>
      </c>
      <c r="AG434" s="71">
        <v>1</v>
      </c>
      <c r="AH434" s="71">
        <v>0.60000000000000009</v>
      </c>
      <c r="AI434" s="71">
        <v>2.85</v>
      </c>
      <c r="AJ434" s="71">
        <v>1</v>
      </c>
      <c r="AK434" s="71">
        <v>1</v>
      </c>
      <c r="AL434" s="71">
        <v>1</v>
      </c>
      <c r="AM434" s="71">
        <v>1.1499999999999999</v>
      </c>
      <c r="AN434" s="71">
        <v>1.1499999999999999</v>
      </c>
      <c r="AO434" s="71">
        <v>5.3</v>
      </c>
      <c r="AP434" s="71">
        <v>0.30000000000000004</v>
      </c>
      <c r="AQ434" s="71">
        <v>0.30000000000000004</v>
      </c>
      <c r="AR434" s="71">
        <v>0.30000000000000004</v>
      </c>
      <c r="AS434" s="71">
        <v>0.30000000000000004</v>
      </c>
      <c r="AT434" s="71">
        <v>1.2000000000000002</v>
      </c>
    </row>
    <row r="435" spans="1:46" x14ac:dyDescent="0.3">
      <c r="A435" s="49" t="s">
        <v>106</v>
      </c>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c r="AI435" s="71"/>
      <c r="AJ435" s="71"/>
      <c r="AK435" s="71"/>
      <c r="AL435" s="71"/>
      <c r="AM435" s="71"/>
      <c r="AN435" s="71"/>
      <c r="AO435" s="71"/>
      <c r="AP435" s="71"/>
      <c r="AQ435" s="71"/>
      <c r="AR435" s="71"/>
      <c r="AS435" s="71"/>
      <c r="AT435" s="71"/>
    </row>
    <row r="436" spans="1:46" x14ac:dyDescent="0.3">
      <c r="A436" s="35" t="s">
        <v>83</v>
      </c>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c r="AI436" s="71"/>
      <c r="AJ436" s="71"/>
      <c r="AK436" s="71"/>
      <c r="AL436" s="71"/>
      <c r="AM436" s="71"/>
      <c r="AN436" s="71"/>
      <c r="AO436" s="71"/>
      <c r="AP436" s="71">
        <v>0.5</v>
      </c>
      <c r="AQ436" s="71">
        <v>0.5</v>
      </c>
      <c r="AR436" s="71">
        <v>0.5</v>
      </c>
      <c r="AS436" s="71">
        <v>0.5</v>
      </c>
      <c r="AT436" s="71">
        <v>2</v>
      </c>
    </row>
    <row r="437" spans="1:46" x14ac:dyDescent="0.3">
      <c r="A437" s="35" t="s">
        <v>116</v>
      </c>
      <c r="B437" s="71">
        <v>0.1</v>
      </c>
      <c r="C437" s="71">
        <v>0.1</v>
      </c>
      <c r="D437" s="71">
        <v>0.1</v>
      </c>
      <c r="E437" s="71">
        <v>0.1</v>
      </c>
      <c r="F437" s="71">
        <v>0.4</v>
      </c>
      <c r="G437" s="71">
        <v>0.1</v>
      </c>
      <c r="H437" s="71">
        <v>0.1</v>
      </c>
      <c r="I437" s="71">
        <v>0.1</v>
      </c>
      <c r="J437" s="71">
        <v>0.1</v>
      </c>
      <c r="K437" s="71">
        <v>0.1</v>
      </c>
      <c r="L437" s="71">
        <v>0.5</v>
      </c>
      <c r="M437" s="71">
        <v>0.1</v>
      </c>
      <c r="N437" s="71">
        <v>0</v>
      </c>
      <c r="O437" s="71">
        <v>0.1</v>
      </c>
      <c r="P437" s="71"/>
      <c r="Q437" s="71">
        <v>0.2</v>
      </c>
      <c r="R437" s="71"/>
      <c r="S437" s="71"/>
      <c r="T437" s="71"/>
      <c r="U437" s="71">
        <v>0.05</v>
      </c>
      <c r="V437" s="71">
        <v>0.05</v>
      </c>
      <c r="W437" s="71">
        <v>0.05</v>
      </c>
      <c r="X437" s="71">
        <v>0.05</v>
      </c>
      <c r="Y437" s="71">
        <v>0.05</v>
      </c>
      <c r="Z437" s="71">
        <v>0.15000000000000002</v>
      </c>
      <c r="AA437" s="71"/>
      <c r="AB437" s="71"/>
      <c r="AC437" s="71"/>
      <c r="AD437" s="71"/>
      <c r="AE437" s="71"/>
      <c r="AF437" s="71"/>
      <c r="AG437" s="71"/>
      <c r="AH437" s="71"/>
      <c r="AI437" s="71"/>
      <c r="AJ437" s="71"/>
      <c r="AK437" s="71"/>
      <c r="AL437" s="71"/>
      <c r="AM437" s="71"/>
      <c r="AN437" s="71"/>
      <c r="AO437" s="71"/>
      <c r="AP437" s="71"/>
      <c r="AQ437" s="71"/>
      <c r="AR437" s="71"/>
      <c r="AS437" s="71"/>
      <c r="AT437" s="71"/>
    </row>
    <row r="438" spans="1:46" x14ac:dyDescent="0.3">
      <c r="A438" s="35" t="s">
        <v>97</v>
      </c>
      <c r="B438" s="71"/>
      <c r="C438" s="71"/>
      <c r="D438" s="71"/>
      <c r="E438" s="71"/>
      <c r="F438" s="71"/>
      <c r="G438" s="71"/>
      <c r="H438" s="71"/>
      <c r="I438" s="71"/>
      <c r="J438" s="71"/>
      <c r="K438" s="71"/>
      <c r="L438" s="71"/>
      <c r="M438" s="71"/>
      <c r="N438" s="71"/>
      <c r="O438" s="71"/>
      <c r="P438" s="71"/>
      <c r="Q438" s="71"/>
      <c r="R438" s="71"/>
      <c r="S438" s="71"/>
      <c r="T438" s="71"/>
      <c r="U438" s="71">
        <v>0.05</v>
      </c>
      <c r="V438" s="71">
        <v>0.05</v>
      </c>
      <c r="W438" s="71">
        <v>0.05</v>
      </c>
      <c r="X438" s="71">
        <v>0.05</v>
      </c>
      <c r="Y438" s="71">
        <v>0.05</v>
      </c>
      <c r="Z438" s="71">
        <v>0.15000000000000002</v>
      </c>
      <c r="AA438" s="71"/>
      <c r="AB438" s="71"/>
      <c r="AC438" s="71"/>
      <c r="AD438" s="71"/>
      <c r="AE438" s="71"/>
      <c r="AF438" s="71"/>
      <c r="AG438" s="71"/>
      <c r="AH438" s="71"/>
      <c r="AI438" s="71"/>
      <c r="AJ438" s="71"/>
      <c r="AK438" s="71"/>
      <c r="AL438" s="71"/>
      <c r="AM438" s="71"/>
      <c r="AN438" s="71"/>
      <c r="AO438" s="71"/>
      <c r="AP438" s="71"/>
      <c r="AQ438" s="71"/>
      <c r="AR438" s="71"/>
      <c r="AS438" s="71"/>
      <c r="AT438" s="71"/>
    </row>
    <row r="439" spans="1:46" x14ac:dyDescent="0.3">
      <c r="A439" s="35" t="s">
        <v>31</v>
      </c>
      <c r="B439" s="71">
        <v>0.8</v>
      </c>
      <c r="C439" s="71">
        <v>0.8</v>
      </c>
      <c r="D439" s="71">
        <v>0.8</v>
      </c>
      <c r="E439" s="71"/>
      <c r="F439" s="71">
        <v>2.4000000000000004</v>
      </c>
      <c r="G439" s="71">
        <v>0.8</v>
      </c>
      <c r="H439" s="71">
        <v>0.8</v>
      </c>
      <c r="I439" s="71">
        <v>0.8</v>
      </c>
      <c r="J439" s="71">
        <v>0.8</v>
      </c>
      <c r="K439" s="71">
        <v>0.8</v>
      </c>
      <c r="L439" s="71">
        <v>4</v>
      </c>
      <c r="M439" s="71">
        <v>0.8</v>
      </c>
      <c r="N439" s="71">
        <v>0</v>
      </c>
      <c r="O439" s="71">
        <v>0.8</v>
      </c>
      <c r="P439" s="71">
        <v>0.75</v>
      </c>
      <c r="Q439" s="71">
        <v>2.35</v>
      </c>
      <c r="R439" s="71">
        <v>0.75</v>
      </c>
      <c r="S439" s="71">
        <v>0.25</v>
      </c>
      <c r="T439" s="71">
        <v>0.75</v>
      </c>
      <c r="U439" s="71">
        <v>1</v>
      </c>
      <c r="V439" s="71">
        <v>2.75</v>
      </c>
      <c r="W439" s="71">
        <v>1</v>
      </c>
      <c r="X439" s="71">
        <v>1</v>
      </c>
      <c r="Y439" s="71">
        <v>1</v>
      </c>
      <c r="Z439" s="71">
        <v>3</v>
      </c>
      <c r="AA439" s="71"/>
      <c r="AB439" s="71"/>
      <c r="AC439" s="71"/>
      <c r="AD439" s="71"/>
      <c r="AE439" s="71"/>
      <c r="AF439" s="71"/>
      <c r="AG439" s="71"/>
      <c r="AH439" s="71"/>
      <c r="AI439" s="71"/>
      <c r="AJ439" s="71"/>
      <c r="AK439" s="71"/>
      <c r="AL439" s="71"/>
      <c r="AM439" s="71"/>
      <c r="AN439" s="71"/>
      <c r="AO439" s="71"/>
      <c r="AP439" s="71">
        <v>0.5</v>
      </c>
      <c r="AQ439" s="71">
        <v>0.5</v>
      </c>
      <c r="AR439" s="71">
        <v>0.5</v>
      </c>
      <c r="AS439" s="71">
        <v>0.5</v>
      </c>
      <c r="AT439" s="71">
        <v>2</v>
      </c>
    </row>
    <row r="440" spans="1:46" x14ac:dyDescent="0.3">
      <c r="A440" s="35" t="s">
        <v>96</v>
      </c>
      <c r="B440" s="71">
        <v>1</v>
      </c>
      <c r="C440" s="71">
        <v>1</v>
      </c>
      <c r="D440" s="71">
        <v>1</v>
      </c>
      <c r="E440" s="71">
        <v>1</v>
      </c>
      <c r="F440" s="71">
        <v>4</v>
      </c>
      <c r="G440" s="71"/>
      <c r="H440" s="71"/>
      <c r="I440" s="71"/>
      <c r="J440" s="71"/>
      <c r="K440" s="71"/>
      <c r="L440" s="71"/>
      <c r="M440" s="71"/>
      <c r="N440" s="71"/>
      <c r="O440" s="71"/>
      <c r="P440" s="71">
        <v>0.3</v>
      </c>
      <c r="Q440" s="71">
        <v>0.3</v>
      </c>
      <c r="R440" s="71">
        <v>0.3</v>
      </c>
      <c r="S440" s="71">
        <v>0.25</v>
      </c>
      <c r="T440" s="71">
        <v>0.3</v>
      </c>
      <c r="U440" s="71">
        <v>0.15</v>
      </c>
      <c r="V440" s="71">
        <v>1</v>
      </c>
      <c r="W440" s="71">
        <v>0.15</v>
      </c>
      <c r="X440" s="71">
        <v>0.15</v>
      </c>
      <c r="Y440" s="71">
        <v>0.15</v>
      </c>
      <c r="Z440" s="71">
        <v>0.44999999999999996</v>
      </c>
      <c r="AA440" s="71"/>
      <c r="AB440" s="71"/>
      <c r="AC440" s="71"/>
      <c r="AD440" s="71"/>
      <c r="AE440" s="71"/>
      <c r="AF440" s="71"/>
      <c r="AG440" s="71"/>
      <c r="AH440" s="71"/>
      <c r="AI440" s="71"/>
      <c r="AJ440" s="71"/>
      <c r="AK440" s="71"/>
      <c r="AL440" s="71"/>
      <c r="AM440" s="71"/>
      <c r="AN440" s="71"/>
      <c r="AO440" s="71"/>
      <c r="AP440" s="71"/>
      <c r="AQ440" s="71"/>
      <c r="AR440" s="71"/>
      <c r="AS440" s="71"/>
      <c r="AT440" s="71"/>
    </row>
    <row r="441" spans="1:46" x14ac:dyDescent="0.3">
      <c r="A441" s="49" t="s">
        <v>234</v>
      </c>
      <c r="B441" s="71">
        <v>1.9</v>
      </c>
      <c r="C441" s="71">
        <v>1.9</v>
      </c>
      <c r="D441" s="71">
        <v>1.9</v>
      </c>
      <c r="E441" s="71">
        <v>1.1000000000000001</v>
      </c>
      <c r="F441" s="71">
        <v>6.8000000000000007</v>
      </c>
      <c r="G441" s="71">
        <v>0.9</v>
      </c>
      <c r="H441" s="71">
        <v>0.9</v>
      </c>
      <c r="I441" s="71">
        <v>0.9</v>
      </c>
      <c r="J441" s="71">
        <v>0.9</v>
      </c>
      <c r="K441" s="71">
        <v>0.9</v>
      </c>
      <c r="L441" s="71">
        <v>4.5</v>
      </c>
      <c r="M441" s="71">
        <v>0.9</v>
      </c>
      <c r="N441" s="71">
        <v>0</v>
      </c>
      <c r="O441" s="71">
        <v>0.9</v>
      </c>
      <c r="P441" s="71">
        <v>1.05</v>
      </c>
      <c r="Q441" s="71">
        <v>2.85</v>
      </c>
      <c r="R441" s="71">
        <v>1.05</v>
      </c>
      <c r="S441" s="71">
        <v>0.5</v>
      </c>
      <c r="T441" s="71">
        <v>1.05</v>
      </c>
      <c r="U441" s="71">
        <v>1.25</v>
      </c>
      <c r="V441" s="71">
        <v>3.85</v>
      </c>
      <c r="W441" s="71">
        <v>1.25</v>
      </c>
      <c r="X441" s="71">
        <v>1.25</v>
      </c>
      <c r="Y441" s="71">
        <v>1.25</v>
      </c>
      <c r="Z441" s="71">
        <v>3.75</v>
      </c>
      <c r="AA441" s="71"/>
      <c r="AB441" s="71"/>
      <c r="AC441" s="71"/>
      <c r="AD441" s="71"/>
      <c r="AE441" s="71"/>
      <c r="AF441" s="71"/>
      <c r="AG441" s="71"/>
      <c r="AH441" s="71"/>
      <c r="AI441" s="71"/>
      <c r="AJ441" s="71"/>
      <c r="AK441" s="71"/>
      <c r="AL441" s="71"/>
      <c r="AM441" s="71"/>
      <c r="AN441" s="71"/>
      <c r="AO441" s="71"/>
      <c r="AP441" s="71">
        <v>1</v>
      </c>
      <c r="AQ441" s="71">
        <v>1</v>
      </c>
      <c r="AR441" s="71">
        <v>1</v>
      </c>
      <c r="AS441" s="71">
        <v>1</v>
      </c>
      <c r="AT441" s="71">
        <v>4</v>
      </c>
    </row>
    <row r="442" spans="1:46" x14ac:dyDescent="0.3">
      <c r="A442" s="49" t="s">
        <v>15</v>
      </c>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c r="AI442" s="71"/>
      <c r="AJ442" s="71"/>
      <c r="AK442" s="71"/>
      <c r="AL442" s="71"/>
      <c r="AM442" s="71"/>
      <c r="AN442" s="71"/>
      <c r="AO442" s="71"/>
      <c r="AP442" s="71"/>
      <c r="AQ442" s="71"/>
      <c r="AR442" s="71"/>
      <c r="AS442" s="71"/>
      <c r="AT442" s="71"/>
    </row>
    <row r="443" spans="1:46" x14ac:dyDescent="0.3">
      <c r="A443" s="35" t="s">
        <v>31</v>
      </c>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v>3</v>
      </c>
      <c r="AG443" s="71">
        <v>3</v>
      </c>
      <c r="AH443" s="71">
        <v>3</v>
      </c>
      <c r="AI443" s="71">
        <v>9</v>
      </c>
      <c r="AJ443" s="71">
        <v>3</v>
      </c>
      <c r="AK443" s="71"/>
      <c r="AL443" s="71"/>
      <c r="AM443" s="71"/>
      <c r="AN443" s="71"/>
      <c r="AO443" s="71">
        <v>3</v>
      </c>
      <c r="AP443" s="71"/>
      <c r="AQ443" s="71"/>
      <c r="AR443" s="71"/>
      <c r="AS443" s="71"/>
      <c r="AT443" s="71"/>
    </row>
    <row r="444" spans="1:46" x14ac:dyDescent="0.3">
      <c r="A444" s="49" t="s">
        <v>235</v>
      </c>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v>3</v>
      </c>
      <c r="AG444" s="71">
        <v>3</v>
      </c>
      <c r="AH444" s="71">
        <v>3</v>
      </c>
      <c r="AI444" s="71">
        <v>9</v>
      </c>
      <c r="AJ444" s="71">
        <v>3</v>
      </c>
      <c r="AK444" s="71"/>
      <c r="AL444" s="71"/>
      <c r="AM444" s="71"/>
      <c r="AN444" s="71"/>
      <c r="AO444" s="71">
        <v>3</v>
      </c>
      <c r="AP444" s="71"/>
      <c r="AQ444" s="71"/>
      <c r="AR444" s="71"/>
      <c r="AS444" s="71"/>
      <c r="AT444" s="71"/>
    </row>
    <row r="445" spans="1:46" x14ac:dyDescent="0.3">
      <c r="A445" s="49" t="s">
        <v>61</v>
      </c>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c r="AI445" s="71"/>
      <c r="AJ445" s="71"/>
      <c r="AK445" s="71"/>
      <c r="AL445" s="71"/>
      <c r="AM445" s="71"/>
      <c r="AN445" s="71"/>
      <c r="AO445" s="71"/>
      <c r="AP445" s="71"/>
      <c r="AQ445" s="71"/>
      <c r="AR445" s="71"/>
      <c r="AS445" s="71"/>
      <c r="AT445" s="71"/>
    </row>
    <row r="446" spans="1:46" x14ac:dyDescent="0.3">
      <c r="A446" s="35" t="s">
        <v>30</v>
      </c>
      <c r="B446" s="71">
        <v>1</v>
      </c>
      <c r="C446" s="71">
        <v>1</v>
      </c>
      <c r="D446" s="71">
        <v>1</v>
      </c>
      <c r="E446" s="71">
        <v>1</v>
      </c>
      <c r="F446" s="71">
        <v>4</v>
      </c>
      <c r="G446" s="71">
        <v>1</v>
      </c>
      <c r="H446" s="71">
        <v>1</v>
      </c>
      <c r="I446" s="71">
        <v>1</v>
      </c>
      <c r="J446" s="71">
        <v>1</v>
      </c>
      <c r="K446" s="71">
        <v>0</v>
      </c>
      <c r="L446" s="71">
        <v>4</v>
      </c>
      <c r="M446" s="71">
        <v>0</v>
      </c>
      <c r="N446" s="71">
        <v>0</v>
      </c>
      <c r="O446" s="71">
        <v>0</v>
      </c>
      <c r="P446" s="71"/>
      <c r="Q446" s="71">
        <v>0</v>
      </c>
      <c r="R446" s="71"/>
      <c r="S446" s="71"/>
      <c r="T446" s="71"/>
      <c r="U446" s="71"/>
      <c r="V446" s="71"/>
      <c r="W446" s="71"/>
      <c r="X446" s="71"/>
      <c r="Y446" s="71"/>
      <c r="Z446" s="71"/>
      <c r="AA446" s="71"/>
      <c r="AB446" s="71"/>
      <c r="AC446" s="71"/>
      <c r="AD446" s="71"/>
      <c r="AE446" s="71"/>
      <c r="AF446" s="71"/>
      <c r="AG446" s="71"/>
      <c r="AH446" s="71"/>
      <c r="AI446" s="71"/>
      <c r="AJ446" s="71"/>
      <c r="AK446" s="71"/>
      <c r="AL446" s="71"/>
      <c r="AM446" s="71"/>
      <c r="AN446" s="71"/>
      <c r="AO446" s="71"/>
      <c r="AP446" s="71">
        <v>1</v>
      </c>
      <c r="AQ446" s="71">
        <v>1</v>
      </c>
      <c r="AR446" s="71">
        <v>1</v>
      </c>
      <c r="AS446" s="71">
        <v>1</v>
      </c>
      <c r="AT446" s="71">
        <v>4</v>
      </c>
    </row>
    <row r="447" spans="1:46" x14ac:dyDescent="0.3">
      <c r="A447" s="35" t="s">
        <v>31</v>
      </c>
      <c r="B447" s="71"/>
      <c r="C447" s="71"/>
      <c r="D447" s="71"/>
      <c r="E447" s="71"/>
      <c r="F447" s="71"/>
      <c r="G447" s="71">
        <v>0.2</v>
      </c>
      <c r="H447" s="71">
        <v>0.2</v>
      </c>
      <c r="I447" s="71">
        <v>0.1</v>
      </c>
      <c r="J447" s="71">
        <v>0.1</v>
      </c>
      <c r="K447" s="71">
        <v>0.8</v>
      </c>
      <c r="L447" s="71">
        <v>1.4</v>
      </c>
      <c r="M447" s="71">
        <v>0.5</v>
      </c>
      <c r="N447" s="71">
        <v>0.8</v>
      </c>
      <c r="O447" s="71">
        <v>0.8</v>
      </c>
      <c r="P447" s="71">
        <v>0.4</v>
      </c>
      <c r="Q447" s="71">
        <v>2.5</v>
      </c>
      <c r="R447" s="71">
        <v>0.4</v>
      </c>
      <c r="S447" s="71">
        <v>0.25</v>
      </c>
      <c r="T447" s="71">
        <v>0.4</v>
      </c>
      <c r="U447" s="71">
        <v>0.25</v>
      </c>
      <c r="V447" s="71">
        <v>1.3</v>
      </c>
      <c r="W447" s="71">
        <v>0.25</v>
      </c>
      <c r="X447" s="71">
        <v>0.25</v>
      </c>
      <c r="Y447" s="71">
        <v>0.25</v>
      </c>
      <c r="Z447" s="71">
        <v>0.75</v>
      </c>
      <c r="AA447" s="71"/>
      <c r="AB447" s="71"/>
      <c r="AC447" s="71"/>
      <c r="AD447" s="71"/>
      <c r="AE447" s="71"/>
      <c r="AF447" s="71"/>
      <c r="AG447" s="71"/>
      <c r="AH447" s="71"/>
      <c r="AI447" s="71"/>
      <c r="AJ447" s="71"/>
      <c r="AK447" s="71"/>
      <c r="AL447" s="71"/>
      <c r="AM447" s="71"/>
      <c r="AN447" s="71"/>
      <c r="AO447" s="71"/>
      <c r="AP447" s="71">
        <v>0.5</v>
      </c>
      <c r="AQ447" s="71">
        <v>0.5</v>
      </c>
      <c r="AR447" s="71">
        <v>0.5</v>
      </c>
      <c r="AS447" s="71">
        <v>0.5</v>
      </c>
      <c r="AT447" s="71">
        <v>2</v>
      </c>
    </row>
    <row r="448" spans="1:46" x14ac:dyDescent="0.3">
      <c r="A448" s="35" t="s">
        <v>96</v>
      </c>
      <c r="B448" s="71"/>
      <c r="C448" s="71"/>
      <c r="D448" s="71"/>
      <c r="E448" s="71"/>
      <c r="F448" s="71"/>
      <c r="G448" s="71"/>
      <c r="H448" s="71"/>
      <c r="I448" s="71"/>
      <c r="J448" s="71"/>
      <c r="K448" s="71"/>
      <c r="L448" s="71"/>
      <c r="M448" s="71"/>
      <c r="N448" s="71"/>
      <c r="O448" s="71"/>
      <c r="P448" s="71">
        <v>0.4</v>
      </c>
      <c r="Q448" s="71">
        <v>0.4</v>
      </c>
      <c r="R448" s="71">
        <v>0.4</v>
      </c>
      <c r="S448" s="71">
        <v>0.25</v>
      </c>
      <c r="T448" s="71">
        <v>0.4</v>
      </c>
      <c r="U448" s="71">
        <v>0.75</v>
      </c>
      <c r="V448" s="71">
        <v>1.8</v>
      </c>
      <c r="W448" s="71">
        <v>0.75</v>
      </c>
      <c r="X448" s="71">
        <v>0.75</v>
      </c>
      <c r="Y448" s="71">
        <v>0.75</v>
      </c>
      <c r="Z448" s="71">
        <v>2.25</v>
      </c>
      <c r="AA448" s="71"/>
      <c r="AB448" s="71"/>
      <c r="AC448" s="71"/>
      <c r="AD448" s="71"/>
      <c r="AE448" s="71"/>
      <c r="AF448" s="71"/>
      <c r="AG448" s="71"/>
      <c r="AH448" s="71"/>
      <c r="AI448" s="71"/>
      <c r="AJ448" s="71"/>
      <c r="AK448" s="71"/>
      <c r="AL448" s="71"/>
      <c r="AM448" s="71"/>
      <c r="AN448" s="71"/>
      <c r="AO448" s="71"/>
      <c r="AP448" s="71"/>
      <c r="AQ448" s="71"/>
      <c r="AR448" s="71"/>
      <c r="AS448" s="71"/>
      <c r="AT448" s="71"/>
    </row>
    <row r="449" spans="1:46" x14ac:dyDescent="0.3">
      <c r="A449" s="49" t="s">
        <v>236</v>
      </c>
      <c r="B449" s="71">
        <v>1</v>
      </c>
      <c r="C449" s="71">
        <v>1</v>
      </c>
      <c r="D449" s="71">
        <v>1</v>
      </c>
      <c r="E449" s="71">
        <v>1</v>
      </c>
      <c r="F449" s="71">
        <v>4</v>
      </c>
      <c r="G449" s="71">
        <v>1.2</v>
      </c>
      <c r="H449" s="71">
        <v>1.2</v>
      </c>
      <c r="I449" s="71">
        <v>1.1000000000000001</v>
      </c>
      <c r="J449" s="71">
        <v>1.1000000000000001</v>
      </c>
      <c r="K449" s="71">
        <v>0.8</v>
      </c>
      <c r="L449" s="71">
        <v>5.4</v>
      </c>
      <c r="M449" s="71">
        <v>0.5</v>
      </c>
      <c r="N449" s="71">
        <v>0.8</v>
      </c>
      <c r="O449" s="71">
        <v>0.8</v>
      </c>
      <c r="P449" s="71">
        <v>0.8</v>
      </c>
      <c r="Q449" s="71">
        <v>2.9</v>
      </c>
      <c r="R449" s="71">
        <v>0.8</v>
      </c>
      <c r="S449" s="71">
        <v>0.5</v>
      </c>
      <c r="T449" s="71">
        <v>0.8</v>
      </c>
      <c r="U449" s="71">
        <v>1</v>
      </c>
      <c r="V449" s="71">
        <v>3.1</v>
      </c>
      <c r="W449" s="71">
        <v>1</v>
      </c>
      <c r="X449" s="71">
        <v>1</v>
      </c>
      <c r="Y449" s="71">
        <v>1</v>
      </c>
      <c r="Z449" s="71">
        <v>3</v>
      </c>
      <c r="AA449" s="71"/>
      <c r="AB449" s="71"/>
      <c r="AC449" s="71"/>
      <c r="AD449" s="71"/>
      <c r="AE449" s="71"/>
      <c r="AF449" s="71"/>
      <c r="AG449" s="71"/>
      <c r="AH449" s="71"/>
      <c r="AI449" s="71"/>
      <c r="AJ449" s="71"/>
      <c r="AK449" s="71"/>
      <c r="AL449" s="71"/>
      <c r="AM449" s="71"/>
      <c r="AN449" s="71"/>
      <c r="AO449" s="71"/>
      <c r="AP449" s="71">
        <v>1.5</v>
      </c>
      <c r="AQ449" s="71">
        <v>1.5</v>
      </c>
      <c r="AR449" s="71">
        <v>1.5</v>
      </c>
      <c r="AS449" s="71">
        <v>1.5</v>
      </c>
      <c r="AT449" s="71">
        <v>6</v>
      </c>
    </row>
    <row r="450" spans="1:46" x14ac:dyDescent="0.3">
      <c r="A450" s="49" t="s">
        <v>119</v>
      </c>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c r="AI450" s="71"/>
      <c r="AJ450" s="71"/>
      <c r="AK450" s="71"/>
      <c r="AL450" s="71"/>
      <c r="AM450" s="71"/>
      <c r="AN450" s="71"/>
      <c r="AO450" s="71"/>
      <c r="AP450" s="71"/>
      <c r="AQ450" s="71"/>
      <c r="AR450" s="71"/>
      <c r="AS450" s="71"/>
      <c r="AT450" s="71"/>
    </row>
    <row r="451" spans="1:46" x14ac:dyDescent="0.3">
      <c r="A451" s="35" t="s">
        <v>69</v>
      </c>
      <c r="B451" s="71"/>
      <c r="C451" s="71"/>
      <c r="D451" s="71"/>
      <c r="E451" s="71"/>
      <c r="F451" s="71"/>
      <c r="G451" s="71"/>
      <c r="H451" s="71"/>
      <c r="I451" s="71"/>
      <c r="J451" s="71"/>
      <c r="K451" s="71">
        <v>0</v>
      </c>
      <c r="L451" s="71">
        <v>0</v>
      </c>
      <c r="M451" s="71">
        <v>0</v>
      </c>
      <c r="N451" s="71">
        <v>0</v>
      </c>
      <c r="O451" s="71">
        <v>0.05</v>
      </c>
      <c r="P451" s="71"/>
      <c r="Q451" s="71">
        <v>0.05</v>
      </c>
      <c r="R451" s="71"/>
      <c r="S451" s="71"/>
      <c r="T451" s="71"/>
      <c r="U451" s="71"/>
      <c r="V451" s="71"/>
      <c r="W451" s="71"/>
      <c r="X451" s="71"/>
      <c r="Y451" s="71"/>
      <c r="Z451" s="71"/>
      <c r="AA451" s="71"/>
      <c r="AB451" s="71"/>
      <c r="AC451" s="71"/>
      <c r="AD451" s="71"/>
      <c r="AE451" s="71"/>
      <c r="AF451" s="71"/>
      <c r="AG451" s="71"/>
      <c r="AH451" s="71"/>
      <c r="AI451" s="71"/>
      <c r="AJ451" s="71"/>
      <c r="AK451" s="71"/>
      <c r="AL451" s="71"/>
      <c r="AM451" s="71"/>
      <c r="AN451" s="71"/>
      <c r="AO451" s="71"/>
      <c r="AP451" s="71"/>
      <c r="AQ451" s="71"/>
      <c r="AR451" s="71"/>
      <c r="AS451" s="71"/>
      <c r="AT451" s="71"/>
    </row>
    <row r="452" spans="1:46" x14ac:dyDescent="0.3">
      <c r="A452" s="35" t="s">
        <v>83</v>
      </c>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c r="AI452" s="71"/>
      <c r="AJ452" s="71"/>
      <c r="AK452" s="71"/>
      <c r="AL452" s="71"/>
      <c r="AM452" s="71"/>
      <c r="AN452" s="71"/>
      <c r="AO452" s="71"/>
      <c r="AP452" s="71">
        <v>1</v>
      </c>
      <c r="AQ452" s="71">
        <v>1</v>
      </c>
      <c r="AR452" s="71">
        <v>1</v>
      </c>
      <c r="AS452" s="71">
        <v>1</v>
      </c>
      <c r="AT452" s="71">
        <v>4</v>
      </c>
    </row>
    <row r="453" spans="1:46" x14ac:dyDescent="0.3">
      <c r="A453" s="35" t="s">
        <v>116</v>
      </c>
      <c r="B453" s="71"/>
      <c r="C453" s="71"/>
      <c r="D453" s="71"/>
      <c r="E453" s="71"/>
      <c r="F453" s="71"/>
      <c r="G453" s="71"/>
      <c r="H453" s="71"/>
      <c r="I453" s="71"/>
      <c r="J453" s="71"/>
      <c r="K453" s="71"/>
      <c r="L453" s="71"/>
      <c r="M453" s="71"/>
      <c r="N453" s="71"/>
      <c r="O453" s="71"/>
      <c r="P453" s="71"/>
      <c r="Q453" s="71"/>
      <c r="R453" s="71"/>
      <c r="S453" s="71">
        <v>0.2</v>
      </c>
      <c r="T453" s="71">
        <v>0.2</v>
      </c>
      <c r="U453" s="71">
        <v>0.2</v>
      </c>
      <c r="V453" s="71">
        <v>0.60000000000000009</v>
      </c>
      <c r="W453" s="71">
        <v>0.2</v>
      </c>
      <c r="X453" s="71">
        <v>0.2</v>
      </c>
      <c r="Y453" s="71">
        <v>0.2</v>
      </c>
      <c r="Z453" s="71">
        <v>0.60000000000000009</v>
      </c>
      <c r="AA453" s="71"/>
      <c r="AB453" s="71"/>
      <c r="AC453" s="71"/>
      <c r="AD453" s="71"/>
      <c r="AE453" s="71"/>
      <c r="AF453" s="71"/>
      <c r="AG453" s="71"/>
      <c r="AH453" s="71"/>
      <c r="AI453" s="71"/>
      <c r="AJ453" s="71"/>
      <c r="AK453" s="71"/>
      <c r="AL453" s="71"/>
      <c r="AM453" s="71"/>
      <c r="AN453" s="71"/>
      <c r="AO453" s="71"/>
      <c r="AP453" s="71"/>
      <c r="AQ453" s="71"/>
      <c r="AR453" s="71"/>
      <c r="AS453" s="71"/>
      <c r="AT453" s="71"/>
    </row>
    <row r="454" spans="1:46" x14ac:dyDescent="0.3">
      <c r="A454" s="35" t="s">
        <v>97</v>
      </c>
      <c r="B454" s="71"/>
      <c r="C454" s="71"/>
      <c r="D454" s="71"/>
      <c r="E454" s="71"/>
      <c r="F454" s="71"/>
      <c r="G454" s="71"/>
      <c r="H454" s="71"/>
      <c r="I454" s="71"/>
      <c r="J454" s="71"/>
      <c r="K454" s="71"/>
      <c r="L454" s="71"/>
      <c r="M454" s="71"/>
      <c r="N454" s="71"/>
      <c r="O454" s="71"/>
      <c r="P454" s="71"/>
      <c r="Q454" s="71"/>
      <c r="R454" s="71"/>
      <c r="S454" s="71"/>
      <c r="T454" s="71"/>
      <c r="U454" s="71">
        <v>0.1</v>
      </c>
      <c r="V454" s="71">
        <v>0.1</v>
      </c>
      <c r="W454" s="71">
        <v>0.1</v>
      </c>
      <c r="X454" s="71">
        <v>0.1</v>
      </c>
      <c r="Y454" s="71">
        <v>0.1</v>
      </c>
      <c r="Z454" s="71">
        <v>0.30000000000000004</v>
      </c>
      <c r="AA454" s="71"/>
      <c r="AB454" s="71"/>
      <c r="AC454" s="71"/>
      <c r="AD454" s="71"/>
      <c r="AE454" s="71"/>
      <c r="AF454" s="71"/>
      <c r="AG454" s="71"/>
      <c r="AH454" s="71"/>
      <c r="AI454" s="71"/>
      <c r="AJ454" s="71"/>
      <c r="AK454" s="71"/>
      <c r="AL454" s="71"/>
      <c r="AM454" s="71"/>
      <c r="AN454" s="71"/>
      <c r="AO454" s="71"/>
      <c r="AP454" s="71"/>
      <c r="AQ454" s="71"/>
      <c r="AR454" s="71"/>
      <c r="AS454" s="71"/>
      <c r="AT454" s="71"/>
    </row>
    <row r="455" spans="1:46" x14ac:dyDescent="0.3">
      <c r="A455" s="35" t="s">
        <v>96</v>
      </c>
      <c r="B455" s="71">
        <v>1</v>
      </c>
      <c r="C455" s="71">
        <v>1</v>
      </c>
      <c r="D455" s="71">
        <v>1</v>
      </c>
      <c r="E455" s="71">
        <v>1</v>
      </c>
      <c r="F455" s="71">
        <v>4</v>
      </c>
      <c r="G455" s="71">
        <v>0.9</v>
      </c>
      <c r="H455" s="71">
        <v>0.9</v>
      </c>
      <c r="I455" s="71">
        <v>0.9</v>
      </c>
      <c r="J455" s="71">
        <v>0.9</v>
      </c>
      <c r="K455" s="71">
        <v>0.8</v>
      </c>
      <c r="L455" s="71">
        <v>4.4000000000000004</v>
      </c>
      <c r="M455" s="71">
        <v>0.8</v>
      </c>
      <c r="N455" s="71">
        <v>0.8</v>
      </c>
      <c r="O455" s="71">
        <v>0.8</v>
      </c>
      <c r="P455" s="71">
        <v>0.8</v>
      </c>
      <c r="Q455" s="71">
        <v>3.2</v>
      </c>
      <c r="R455" s="71">
        <v>0.8</v>
      </c>
      <c r="S455" s="71">
        <v>0.8</v>
      </c>
      <c r="T455" s="71">
        <v>0.8</v>
      </c>
      <c r="U455" s="71">
        <v>0.6</v>
      </c>
      <c r="V455" s="71">
        <v>3.0000000000000004</v>
      </c>
      <c r="W455" s="71">
        <v>0.6</v>
      </c>
      <c r="X455" s="71">
        <v>0.6</v>
      </c>
      <c r="Y455" s="71">
        <v>0.6</v>
      </c>
      <c r="Z455" s="71">
        <v>1.7999999999999998</v>
      </c>
      <c r="AA455" s="71"/>
      <c r="AB455" s="71"/>
      <c r="AC455" s="71"/>
      <c r="AD455" s="71"/>
      <c r="AE455" s="71"/>
      <c r="AF455" s="71"/>
      <c r="AG455" s="71"/>
      <c r="AH455" s="71"/>
      <c r="AI455" s="71"/>
      <c r="AJ455" s="71"/>
      <c r="AK455" s="71"/>
      <c r="AL455" s="71"/>
      <c r="AM455" s="71"/>
      <c r="AN455" s="71"/>
      <c r="AO455" s="71"/>
      <c r="AP455" s="71"/>
      <c r="AQ455" s="71"/>
      <c r="AR455" s="71"/>
      <c r="AS455" s="71"/>
      <c r="AT455" s="71"/>
    </row>
    <row r="456" spans="1:46" x14ac:dyDescent="0.3">
      <c r="A456" s="35" t="s">
        <v>115</v>
      </c>
      <c r="B456" s="71"/>
      <c r="C456" s="71"/>
      <c r="D456" s="71"/>
      <c r="E456" s="71"/>
      <c r="F456" s="71"/>
      <c r="G456" s="71">
        <v>0.3</v>
      </c>
      <c r="H456" s="71">
        <v>0.3</v>
      </c>
      <c r="I456" s="71">
        <v>0.1</v>
      </c>
      <c r="J456" s="71">
        <v>0.1</v>
      </c>
      <c r="K456" s="71">
        <v>0.2</v>
      </c>
      <c r="L456" s="71">
        <v>1</v>
      </c>
      <c r="M456" s="71">
        <v>0.2</v>
      </c>
      <c r="N456" s="71">
        <v>0.2</v>
      </c>
      <c r="O456" s="71">
        <v>0.2</v>
      </c>
      <c r="P456" s="71"/>
      <c r="Q456" s="71">
        <v>0.60000000000000009</v>
      </c>
      <c r="R456" s="71"/>
      <c r="S456" s="71"/>
      <c r="T456" s="71"/>
      <c r="U456" s="71"/>
      <c r="V456" s="71"/>
      <c r="W456" s="71"/>
      <c r="X456" s="71"/>
      <c r="Y456" s="71"/>
      <c r="Z456" s="71"/>
      <c r="AA456" s="71"/>
      <c r="AB456" s="71"/>
      <c r="AC456" s="71"/>
      <c r="AD456" s="71"/>
      <c r="AE456" s="71"/>
      <c r="AF456" s="71"/>
      <c r="AG456" s="71"/>
      <c r="AH456" s="71"/>
      <c r="AI456" s="71"/>
      <c r="AJ456" s="71"/>
      <c r="AK456" s="71"/>
      <c r="AL456" s="71"/>
      <c r="AM456" s="71"/>
      <c r="AN456" s="71"/>
      <c r="AO456" s="71"/>
      <c r="AP456" s="71"/>
      <c r="AQ456" s="71"/>
      <c r="AR456" s="71"/>
      <c r="AS456" s="71"/>
      <c r="AT456" s="71"/>
    </row>
    <row r="457" spans="1:46" x14ac:dyDescent="0.3">
      <c r="A457" s="35" t="s">
        <v>265</v>
      </c>
      <c r="B457" s="71"/>
      <c r="C457" s="71"/>
      <c r="D457" s="71"/>
      <c r="E457" s="71"/>
      <c r="F457" s="71"/>
      <c r="G457" s="71"/>
      <c r="H457" s="71"/>
      <c r="I457" s="71"/>
      <c r="J457" s="71"/>
      <c r="K457" s="71"/>
      <c r="L457" s="71"/>
      <c r="M457" s="71"/>
      <c r="N457" s="71"/>
      <c r="O457" s="71"/>
      <c r="P457" s="71">
        <v>0.1</v>
      </c>
      <c r="Q457" s="71">
        <v>0.1</v>
      </c>
      <c r="R457" s="71">
        <v>0.1</v>
      </c>
      <c r="S457" s="71">
        <v>0.1</v>
      </c>
      <c r="T457" s="71">
        <v>0.1</v>
      </c>
      <c r="U457" s="71">
        <v>0.25</v>
      </c>
      <c r="V457" s="71">
        <v>0.55000000000000004</v>
      </c>
      <c r="W457" s="71">
        <v>0.25</v>
      </c>
      <c r="X457" s="71">
        <v>0.25</v>
      </c>
      <c r="Y457" s="71">
        <v>0.25</v>
      </c>
      <c r="Z457" s="71">
        <v>0.75</v>
      </c>
      <c r="AA457" s="71"/>
      <c r="AB457" s="71"/>
      <c r="AC457" s="71"/>
      <c r="AD457" s="71"/>
      <c r="AE457" s="71"/>
      <c r="AF457" s="71"/>
      <c r="AG457" s="71"/>
      <c r="AH457" s="71"/>
      <c r="AI457" s="71"/>
      <c r="AJ457" s="71"/>
      <c r="AK457" s="71"/>
      <c r="AL457" s="71"/>
      <c r="AM457" s="71"/>
      <c r="AN457" s="71"/>
      <c r="AO457" s="71"/>
      <c r="AP457" s="71"/>
      <c r="AQ457" s="71"/>
      <c r="AR457" s="71"/>
      <c r="AS457" s="71"/>
      <c r="AT457" s="71"/>
    </row>
    <row r="458" spans="1:46" x14ac:dyDescent="0.3">
      <c r="A458" s="35" t="s">
        <v>284</v>
      </c>
      <c r="B458" s="71"/>
      <c r="C458" s="71"/>
      <c r="D458" s="71"/>
      <c r="E458" s="71"/>
      <c r="F458" s="71"/>
      <c r="G458" s="71"/>
      <c r="H458" s="71"/>
      <c r="I458" s="71"/>
      <c r="J458" s="71"/>
      <c r="K458" s="71"/>
      <c r="L458" s="71"/>
      <c r="M458" s="71"/>
      <c r="N458" s="71"/>
      <c r="O458" s="71"/>
      <c r="P458" s="71">
        <v>0.5</v>
      </c>
      <c r="Q458" s="71">
        <v>0.5</v>
      </c>
      <c r="R458" s="71">
        <v>0</v>
      </c>
      <c r="S458" s="71"/>
      <c r="T458" s="71"/>
      <c r="U458" s="71"/>
      <c r="V458" s="71">
        <v>0</v>
      </c>
      <c r="W458" s="71"/>
      <c r="X458" s="71"/>
      <c r="Y458" s="71"/>
      <c r="Z458" s="71"/>
      <c r="AA458" s="71"/>
      <c r="AB458" s="71"/>
      <c r="AC458" s="71"/>
      <c r="AD458" s="71"/>
      <c r="AE458" s="71"/>
      <c r="AF458" s="71"/>
      <c r="AG458" s="71"/>
      <c r="AH458" s="71"/>
      <c r="AI458" s="71"/>
      <c r="AJ458" s="71"/>
      <c r="AK458" s="71"/>
      <c r="AL458" s="71"/>
      <c r="AM458" s="71"/>
      <c r="AN458" s="71"/>
      <c r="AO458" s="71"/>
      <c r="AP458" s="71"/>
      <c r="AQ458" s="71"/>
      <c r="AR458" s="71"/>
      <c r="AS458" s="71"/>
      <c r="AT458" s="71"/>
    </row>
    <row r="459" spans="1:46" x14ac:dyDescent="0.3">
      <c r="A459" s="49" t="s">
        <v>237</v>
      </c>
      <c r="B459" s="71">
        <v>1</v>
      </c>
      <c r="C459" s="71">
        <v>1</v>
      </c>
      <c r="D459" s="71">
        <v>1</v>
      </c>
      <c r="E459" s="71">
        <v>1</v>
      </c>
      <c r="F459" s="71">
        <v>4</v>
      </c>
      <c r="G459" s="71">
        <v>1.2</v>
      </c>
      <c r="H459" s="71">
        <v>1.2</v>
      </c>
      <c r="I459" s="71">
        <v>1</v>
      </c>
      <c r="J459" s="71">
        <v>1</v>
      </c>
      <c r="K459" s="71">
        <v>1</v>
      </c>
      <c r="L459" s="71">
        <v>5.4</v>
      </c>
      <c r="M459" s="71">
        <v>1</v>
      </c>
      <c r="N459" s="71">
        <v>1</v>
      </c>
      <c r="O459" s="71">
        <v>1.05</v>
      </c>
      <c r="P459" s="71">
        <v>1.4</v>
      </c>
      <c r="Q459" s="71">
        <v>4.45</v>
      </c>
      <c r="R459" s="71">
        <v>0.9</v>
      </c>
      <c r="S459" s="71">
        <v>1.1000000000000001</v>
      </c>
      <c r="T459" s="71">
        <v>1.1000000000000001</v>
      </c>
      <c r="U459" s="71">
        <v>1.1499999999999999</v>
      </c>
      <c r="V459" s="71">
        <v>4.2500000000000009</v>
      </c>
      <c r="W459" s="71">
        <v>1.1499999999999999</v>
      </c>
      <c r="X459" s="71">
        <v>1.1499999999999999</v>
      </c>
      <c r="Y459" s="71">
        <v>1.1499999999999999</v>
      </c>
      <c r="Z459" s="71">
        <v>3.45</v>
      </c>
      <c r="AA459" s="71"/>
      <c r="AB459" s="71"/>
      <c r="AC459" s="71"/>
      <c r="AD459" s="71"/>
      <c r="AE459" s="71"/>
      <c r="AF459" s="71"/>
      <c r="AG459" s="71"/>
      <c r="AH459" s="71"/>
      <c r="AI459" s="71"/>
      <c r="AJ459" s="71"/>
      <c r="AK459" s="71"/>
      <c r="AL459" s="71"/>
      <c r="AM459" s="71"/>
      <c r="AN459" s="71"/>
      <c r="AO459" s="71"/>
      <c r="AP459" s="71">
        <v>1</v>
      </c>
      <c r="AQ459" s="71">
        <v>1</v>
      </c>
      <c r="AR459" s="71">
        <v>1</v>
      </c>
      <c r="AS459" s="71">
        <v>1</v>
      </c>
      <c r="AT459" s="71">
        <v>4</v>
      </c>
    </row>
    <row r="460" spans="1:46" x14ac:dyDescent="0.3">
      <c r="A460" s="49" t="s">
        <v>121</v>
      </c>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c r="AJ460" s="71"/>
      <c r="AK460" s="71"/>
      <c r="AL460" s="71"/>
      <c r="AM460" s="71"/>
      <c r="AN460" s="71"/>
      <c r="AO460" s="71"/>
      <c r="AP460" s="71"/>
      <c r="AQ460" s="71"/>
      <c r="AR460" s="71"/>
      <c r="AS460" s="71"/>
      <c r="AT460" s="71"/>
    </row>
    <row r="461" spans="1:46" x14ac:dyDescent="0.3">
      <c r="A461" s="35" t="s">
        <v>36</v>
      </c>
      <c r="B461" s="71">
        <v>0.3</v>
      </c>
      <c r="C461" s="71">
        <v>0.3</v>
      </c>
      <c r="D461" s="71">
        <v>0.3</v>
      </c>
      <c r="E461" s="71"/>
      <c r="F461" s="71">
        <v>0.89999999999999991</v>
      </c>
      <c r="G461" s="71">
        <v>0</v>
      </c>
      <c r="H461" s="71">
        <v>0.1</v>
      </c>
      <c r="I461" s="71">
        <v>0.1</v>
      </c>
      <c r="J461" s="71">
        <v>0.1</v>
      </c>
      <c r="K461" s="71">
        <v>0</v>
      </c>
      <c r="L461" s="71">
        <v>0.30000000000000004</v>
      </c>
      <c r="M461" s="71">
        <v>0</v>
      </c>
      <c r="N461" s="71">
        <v>0</v>
      </c>
      <c r="O461" s="71">
        <v>0</v>
      </c>
      <c r="P461" s="71"/>
      <c r="Q461" s="71">
        <v>0</v>
      </c>
      <c r="R461" s="71"/>
      <c r="S461" s="71"/>
      <c r="T461" s="71"/>
      <c r="U461" s="71"/>
      <c r="V461" s="71"/>
      <c r="W461" s="71"/>
      <c r="X461" s="71"/>
      <c r="Y461" s="71"/>
      <c r="Z461" s="71"/>
      <c r="AA461" s="71"/>
      <c r="AB461" s="71"/>
      <c r="AC461" s="71"/>
      <c r="AD461" s="71"/>
      <c r="AE461" s="71"/>
      <c r="AF461" s="71"/>
      <c r="AG461" s="71"/>
      <c r="AH461" s="71"/>
      <c r="AI461" s="71"/>
      <c r="AJ461" s="71"/>
      <c r="AK461" s="71"/>
      <c r="AL461" s="71"/>
      <c r="AM461" s="71"/>
      <c r="AN461" s="71"/>
      <c r="AO461" s="71"/>
      <c r="AP461" s="71">
        <v>0.2</v>
      </c>
      <c r="AQ461" s="71">
        <v>0.2</v>
      </c>
      <c r="AR461" s="71">
        <v>0.2</v>
      </c>
      <c r="AS461" s="71">
        <v>0.2</v>
      </c>
      <c r="AT461" s="71">
        <v>0.8</v>
      </c>
    </row>
    <row r="462" spans="1:46" x14ac:dyDescent="0.3">
      <c r="A462" s="35" t="s">
        <v>67</v>
      </c>
      <c r="B462" s="71"/>
      <c r="C462" s="71"/>
      <c r="D462" s="71"/>
      <c r="E462" s="71"/>
      <c r="F462" s="71"/>
      <c r="G462" s="71">
        <v>0</v>
      </c>
      <c r="H462" s="71">
        <v>0</v>
      </c>
      <c r="I462" s="71">
        <v>0</v>
      </c>
      <c r="J462" s="71">
        <v>0</v>
      </c>
      <c r="K462" s="71">
        <v>0</v>
      </c>
      <c r="L462" s="71">
        <v>0</v>
      </c>
      <c r="M462" s="71">
        <v>0</v>
      </c>
      <c r="N462" s="71">
        <v>0</v>
      </c>
      <c r="O462" s="71">
        <v>0</v>
      </c>
      <c r="P462" s="71"/>
      <c r="Q462" s="71">
        <v>0</v>
      </c>
      <c r="R462" s="71"/>
      <c r="S462" s="71"/>
      <c r="T462" s="71"/>
      <c r="U462" s="71"/>
      <c r="V462" s="71"/>
      <c r="W462" s="71"/>
      <c r="X462" s="71"/>
      <c r="Y462" s="71"/>
      <c r="Z462" s="71"/>
      <c r="AA462" s="71"/>
      <c r="AB462" s="71"/>
      <c r="AC462" s="71"/>
      <c r="AD462" s="71"/>
      <c r="AE462" s="71"/>
      <c r="AF462" s="71"/>
      <c r="AG462" s="71"/>
      <c r="AH462" s="71"/>
      <c r="AI462" s="71"/>
      <c r="AJ462" s="71"/>
      <c r="AK462" s="71"/>
      <c r="AL462" s="71"/>
      <c r="AM462" s="71"/>
      <c r="AN462" s="71"/>
      <c r="AO462" s="71"/>
      <c r="AP462" s="71">
        <v>0.1</v>
      </c>
      <c r="AQ462" s="71">
        <v>0.1</v>
      </c>
      <c r="AR462" s="71">
        <v>0.1</v>
      </c>
      <c r="AS462" s="71">
        <v>0.1</v>
      </c>
      <c r="AT462" s="71">
        <v>0.4</v>
      </c>
    </row>
    <row r="463" spans="1:46" x14ac:dyDescent="0.3">
      <c r="A463" s="35" t="s">
        <v>69</v>
      </c>
      <c r="B463" s="71"/>
      <c r="C463" s="71">
        <v>0.1</v>
      </c>
      <c r="D463" s="71">
        <v>0.1</v>
      </c>
      <c r="E463" s="71"/>
      <c r="F463" s="71">
        <v>0.2</v>
      </c>
      <c r="G463" s="71">
        <v>0.3</v>
      </c>
      <c r="H463" s="71">
        <v>0.15</v>
      </c>
      <c r="I463" s="71">
        <v>0.1</v>
      </c>
      <c r="J463" s="71">
        <v>0.1</v>
      </c>
      <c r="K463" s="71"/>
      <c r="L463" s="71">
        <v>0.64999999999999991</v>
      </c>
      <c r="M463" s="71"/>
      <c r="N463" s="71"/>
      <c r="O463" s="71"/>
      <c r="P463" s="71"/>
      <c r="Q463" s="71"/>
      <c r="R463" s="71"/>
      <c r="S463" s="71"/>
      <c r="T463" s="71"/>
      <c r="U463" s="71"/>
      <c r="V463" s="71"/>
      <c r="W463" s="71"/>
      <c r="X463" s="71"/>
      <c r="Y463" s="71"/>
      <c r="Z463" s="71"/>
      <c r="AA463" s="71"/>
      <c r="AB463" s="71"/>
      <c r="AC463" s="71"/>
      <c r="AD463" s="71"/>
      <c r="AE463" s="71"/>
      <c r="AF463" s="71"/>
      <c r="AG463" s="71"/>
      <c r="AH463" s="71"/>
      <c r="AI463" s="71"/>
      <c r="AJ463" s="71"/>
      <c r="AK463" s="71"/>
      <c r="AL463" s="71"/>
      <c r="AM463" s="71"/>
      <c r="AN463" s="71"/>
      <c r="AO463" s="71"/>
      <c r="AP463" s="71">
        <v>0.1</v>
      </c>
      <c r="AQ463" s="71">
        <v>0.1</v>
      </c>
      <c r="AR463" s="71">
        <v>0.1</v>
      </c>
      <c r="AS463" s="71">
        <v>0.1</v>
      </c>
      <c r="AT463" s="71">
        <v>0.4</v>
      </c>
    </row>
    <row r="464" spans="1:46" x14ac:dyDescent="0.3">
      <c r="A464" s="35" t="s">
        <v>91</v>
      </c>
      <c r="B464" s="71">
        <v>0.2</v>
      </c>
      <c r="C464" s="71">
        <v>0.2</v>
      </c>
      <c r="D464" s="71">
        <v>0.2</v>
      </c>
      <c r="E464" s="71"/>
      <c r="F464" s="71">
        <v>0.60000000000000009</v>
      </c>
      <c r="G464" s="71">
        <v>0</v>
      </c>
      <c r="H464" s="71">
        <v>0</v>
      </c>
      <c r="I464" s="71">
        <v>0.1</v>
      </c>
      <c r="J464" s="71">
        <v>0.15</v>
      </c>
      <c r="K464" s="71">
        <v>0.05</v>
      </c>
      <c r="L464" s="71">
        <v>0.3</v>
      </c>
      <c r="M464" s="71">
        <v>0.05</v>
      </c>
      <c r="N464" s="71">
        <v>0.05</v>
      </c>
      <c r="O464" s="71">
        <v>0.05</v>
      </c>
      <c r="P464" s="71"/>
      <c r="Q464" s="71">
        <v>0.15000000000000002</v>
      </c>
      <c r="R464" s="71"/>
      <c r="S464" s="71"/>
      <c r="T464" s="71"/>
      <c r="U464" s="71"/>
      <c r="V464" s="71"/>
      <c r="W464" s="71"/>
      <c r="X464" s="71"/>
      <c r="Y464" s="71"/>
      <c r="Z464" s="71"/>
      <c r="AA464" s="71"/>
      <c r="AB464" s="71"/>
      <c r="AC464" s="71"/>
      <c r="AD464" s="71"/>
      <c r="AE464" s="71"/>
      <c r="AF464" s="71"/>
      <c r="AG464" s="71"/>
      <c r="AH464" s="71"/>
      <c r="AI464" s="71"/>
      <c r="AJ464" s="71"/>
      <c r="AK464" s="71"/>
      <c r="AL464" s="71"/>
      <c r="AM464" s="71"/>
      <c r="AN464" s="71"/>
      <c r="AO464" s="71"/>
      <c r="AP464" s="71"/>
      <c r="AQ464" s="71"/>
      <c r="AR464" s="71"/>
      <c r="AS464" s="71"/>
      <c r="AT464" s="71"/>
    </row>
    <row r="465" spans="1:46" x14ac:dyDescent="0.3">
      <c r="A465" s="35" t="s">
        <v>90</v>
      </c>
      <c r="B465" s="71">
        <v>0.1</v>
      </c>
      <c r="C465" s="71">
        <v>0.2</v>
      </c>
      <c r="D465" s="71">
        <v>0.2</v>
      </c>
      <c r="E465" s="71">
        <v>0.1</v>
      </c>
      <c r="F465" s="71">
        <v>0.6</v>
      </c>
      <c r="G465" s="71">
        <v>0</v>
      </c>
      <c r="H465" s="71">
        <v>0</v>
      </c>
      <c r="I465" s="71">
        <v>0</v>
      </c>
      <c r="J465" s="71">
        <v>0</v>
      </c>
      <c r="K465" s="71">
        <v>0</v>
      </c>
      <c r="L465" s="71">
        <v>0</v>
      </c>
      <c r="M465" s="71">
        <v>0</v>
      </c>
      <c r="N465" s="71">
        <v>0</v>
      </c>
      <c r="O465" s="71">
        <v>0</v>
      </c>
      <c r="P465" s="71"/>
      <c r="Q465" s="71">
        <v>0</v>
      </c>
      <c r="R465" s="71"/>
      <c r="S465" s="71"/>
      <c r="T465" s="71"/>
      <c r="U465" s="71"/>
      <c r="V465" s="71"/>
      <c r="W465" s="71"/>
      <c r="X465" s="71"/>
      <c r="Y465" s="71"/>
      <c r="Z465" s="71"/>
      <c r="AA465" s="71"/>
      <c r="AB465" s="71"/>
      <c r="AC465" s="71"/>
      <c r="AD465" s="71"/>
      <c r="AE465" s="71"/>
      <c r="AF465" s="71"/>
      <c r="AG465" s="71"/>
      <c r="AH465" s="71"/>
      <c r="AI465" s="71"/>
      <c r="AJ465" s="71"/>
      <c r="AK465" s="71"/>
      <c r="AL465" s="71"/>
      <c r="AM465" s="71"/>
      <c r="AN465" s="71"/>
      <c r="AO465" s="71"/>
      <c r="AP465" s="71"/>
      <c r="AQ465" s="71"/>
      <c r="AR465" s="71"/>
      <c r="AS465" s="71"/>
      <c r="AT465" s="71"/>
    </row>
    <row r="466" spans="1:46" x14ac:dyDescent="0.3">
      <c r="A466" s="35" t="s">
        <v>85</v>
      </c>
      <c r="B466" s="71"/>
      <c r="C466" s="71"/>
      <c r="D466" s="71"/>
      <c r="E466" s="71"/>
      <c r="F466" s="71"/>
      <c r="G466" s="71"/>
      <c r="H466" s="71"/>
      <c r="I466" s="71"/>
      <c r="J466" s="71"/>
      <c r="K466" s="71">
        <v>0.05</v>
      </c>
      <c r="L466" s="71">
        <v>0.05</v>
      </c>
      <c r="M466" s="71">
        <v>0.05</v>
      </c>
      <c r="N466" s="71">
        <v>0.05</v>
      </c>
      <c r="O466" s="71">
        <v>0.05</v>
      </c>
      <c r="P466" s="71"/>
      <c r="Q466" s="71">
        <v>0.15000000000000002</v>
      </c>
      <c r="R466" s="71"/>
      <c r="S466" s="71"/>
      <c r="T466" s="71"/>
      <c r="U466" s="71"/>
      <c r="V466" s="71"/>
      <c r="W466" s="71"/>
      <c r="X466" s="71"/>
      <c r="Y466" s="71"/>
      <c r="Z466" s="71"/>
      <c r="AA466" s="71"/>
      <c r="AB466" s="71"/>
      <c r="AC466" s="71"/>
      <c r="AD466" s="71"/>
      <c r="AE466" s="71"/>
      <c r="AF466" s="71"/>
      <c r="AG466" s="71"/>
      <c r="AH466" s="71"/>
      <c r="AI466" s="71"/>
      <c r="AJ466" s="71"/>
      <c r="AK466" s="71"/>
      <c r="AL466" s="71"/>
      <c r="AM466" s="71"/>
      <c r="AN466" s="71"/>
      <c r="AO466" s="71"/>
      <c r="AP466" s="71">
        <v>0.3</v>
      </c>
      <c r="AQ466" s="71">
        <v>0.3</v>
      </c>
      <c r="AR466" s="71">
        <v>0.2</v>
      </c>
      <c r="AS466" s="71">
        <v>0.2</v>
      </c>
      <c r="AT466" s="71">
        <v>1</v>
      </c>
    </row>
    <row r="467" spans="1:46" x14ac:dyDescent="0.3">
      <c r="A467" s="35" t="s">
        <v>96</v>
      </c>
      <c r="B467" s="71"/>
      <c r="C467" s="71"/>
      <c r="D467" s="71"/>
      <c r="E467" s="71"/>
      <c r="F467" s="71"/>
      <c r="G467" s="71"/>
      <c r="H467" s="71"/>
      <c r="I467" s="71"/>
      <c r="J467" s="71"/>
      <c r="K467" s="71">
        <v>0.2</v>
      </c>
      <c r="L467" s="71">
        <v>0.2</v>
      </c>
      <c r="M467" s="71">
        <v>0.2</v>
      </c>
      <c r="N467" s="71">
        <v>0.2</v>
      </c>
      <c r="O467" s="71">
        <v>0.2</v>
      </c>
      <c r="P467" s="71"/>
      <c r="Q467" s="71">
        <v>0.60000000000000009</v>
      </c>
      <c r="R467" s="71"/>
      <c r="S467" s="71"/>
      <c r="T467" s="71"/>
      <c r="U467" s="71"/>
      <c r="V467" s="71"/>
      <c r="W467" s="71"/>
      <c r="X467" s="71"/>
      <c r="Y467" s="71"/>
      <c r="Z467" s="71"/>
      <c r="AA467" s="71"/>
      <c r="AB467" s="71"/>
      <c r="AC467" s="71"/>
      <c r="AD467" s="71"/>
      <c r="AE467" s="71"/>
      <c r="AF467" s="71"/>
      <c r="AG467" s="71"/>
      <c r="AH467" s="71"/>
      <c r="AI467" s="71"/>
      <c r="AJ467" s="71"/>
      <c r="AK467" s="71"/>
      <c r="AL467" s="71"/>
      <c r="AM467" s="71"/>
      <c r="AN467" s="71"/>
      <c r="AO467" s="71"/>
      <c r="AP467" s="71"/>
      <c r="AQ467" s="71"/>
      <c r="AR467" s="71"/>
      <c r="AS467" s="71"/>
      <c r="AT467" s="71"/>
    </row>
    <row r="468" spans="1:46" x14ac:dyDescent="0.3">
      <c r="A468" s="35" t="s">
        <v>115</v>
      </c>
      <c r="B468" s="71"/>
      <c r="C468" s="71"/>
      <c r="D468" s="71"/>
      <c r="E468" s="71"/>
      <c r="F468" s="71"/>
      <c r="G468" s="71">
        <v>0.7</v>
      </c>
      <c r="H468" s="71">
        <v>0.7</v>
      </c>
      <c r="I468" s="71">
        <v>0.7</v>
      </c>
      <c r="J468" s="71">
        <v>0.7</v>
      </c>
      <c r="K468" s="71">
        <v>0.6</v>
      </c>
      <c r="L468" s="71">
        <v>3.4</v>
      </c>
      <c r="M468" s="71">
        <v>0.6</v>
      </c>
      <c r="N468" s="71">
        <v>0.6</v>
      </c>
      <c r="O468" s="71">
        <v>0.6</v>
      </c>
      <c r="P468" s="71"/>
      <c r="Q468" s="71">
        <v>1.7999999999999998</v>
      </c>
      <c r="R468" s="71"/>
      <c r="S468" s="71"/>
      <c r="T468" s="71"/>
      <c r="U468" s="71"/>
      <c r="V468" s="71"/>
      <c r="W468" s="71"/>
      <c r="X468" s="71"/>
      <c r="Y468" s="71"/>
      <c r="Z468" s="71"/>
      <c r="AA468" s="71"/>
      <c r="AB468" s="71"/>
      <c r="AC468" s="71"/>
      <c r="AD468" s="71"/>
      <c r="AE468" s="71"/>
      <c r="AF468" s="71"/>
      <c r="AG468" s="71"/>
      <c r="AH468" s="71"/>
      <c r="AI468" s="71"/>
      <c r="AJ468" s="71"/>
      <c r="AK468" s="71"/>
      <c r="AL468" s="71"/>
      <c r="AM468" s="71"/>
      <c r="AN468" s="71"/>
      <c r="AO468" s="71"/>
      <c r="AP468" s="71"/>
      <c r="AQ468" s="71"/>
      <c r="AR468" s="71"/>
      <c r="AS468" s="71"/>
      <c r="AT468" s="71"/>
    </row>
    <row r="469" spans="1:46" x14ac:dyDescent="0.3">
      <c r="A469" s="35" t="s">
        <v>265</v>
      </c>
      <c r="B469" s="71"/>
      <c r="C469" s="71"/>
      <c r="D469" s="71"/>
      <c r="E469" s="71"/>
      <c r="F469" s="71"/>
      <c r="G469" s="71"/>
      <c r="H469" s="71"/>
      <c r="I469" s="71"/>
      <c r="J469" s="71"/>
      <c r="K469" s="71"/>
      <c r="L469" s="71"/>
      <c r="M469" s="71"/>
      <c r="N469" s="71"/>
      <c r="O469" s="71"/>
      <c r="P469" s="71"/>
      <c r="Q469" s="71"/>
      <c r="R469" s="71"/>
      <c r="S469" s="71"/>
      <c r="T469" s="71"/>
      <c r="U469" s="71">
        <v>0.75</v>
      </c>
      <c r="V469" s="71">
        <v>0.75</v>
      </c>
      <c r="W469" s="71">
        <v>0.75</v>
      </c>
      <c r="X469" s="71">
        <v>0.75</v>
      </c>
      <c r="Y469" s="71">
        <v>0.75</v>
      </c>
      <c r="Z469" s="71">
        <v>2.25</v>
      </c>
      <c r="AA469" s="71"/>
      <c r="AB469" s="71"/>
      <c r="AC469" s="71"/>
      <c r="AD469" s="71"/>
      <c r="AE469" s="71"/>
      <c r="AF469" s="71"/>
      <c r="AG469" s="71"/>
      <c r="AH469" s="71"/>
      <c r="AI469" s="71"/>
      <c r="AJ469" s="71"/>
      <c r="AK469" s="71"/>
      <c r="AL469" s="71"/>
      <c r="AM469" s="71"/>
      <c r="AN469" s="71"/>
      <c r="AO469" s="71"/>
      <c r="AP469" s="71"/>
      <c r="AQ469" s="71"/>
      <c r="AR469" s="71"/>
      <c r="AS469" s="71"/>
      <c r="AT469" s="71"/>
    </row>
    <row r="470" spans="1:46" x14ac:dyDescent="0.3">
      <c r="A470" s="49" t="s">
        <v>238</v>
      </c>
      <c r="B470" s="71">
        <v>0.6</v>
      </c>
      <c r="C470" s="71">
        <v>0.8</v>
      </c>
      <c r="D470" s="71">
        <v>0.8</v>
      </c>
      <c r="E470" s="71">
        <v>0.1</v>
      </c>
      <c r="F470" s="71">
        <v>2.2999999999999998</v>
      </c>
      <c r="G470" s="71">
        <v>1</v>
      </c>
      <c r="H470" s="71">
        <v>0.95</v>
      </c>
      <c r="I470" s="71">
        <v>1</v>
      </c>
      <c r="J470" s="71">
        <v>1.0499999999999998</v>
      </c>
      <c r="K470" s="71">
        <v>0.9</v>
      </c>
      <c r="L470" s="71">
        <v>4.9000000000000004</v>
      </c>
      <c r="M470" s="71">
        <v>0.9</v>
      </c>
      <c r="N470" s="71">
        <v>0.9</v>
      </c>
      <c r="O470" s="71">
        <v>0.9</v>
      </c>
      <c r="P470" s="71"/>
      <c r="Q470" s="71">
        <v>2.7</v>
      </c>
      <c r="R470" s="71"/>
      <c r="S470" s="71"/>
      <c r="T470" s="71"/>
      <c r="U470" s="71">
        <v>0.75</v>
      </c>
      <c r="V470" s="71">
        <v>0.75</v>
      </c>
      <c r="W470" s="71">
        <v>0.75</v>
      </c>
      <c r="X470" s="71">
        <v>0.75</v>
      </c>
      <c r="Y470" s="71">
        <v>0.75</v>
      </c>
      <c r="Z470" s="71">
        <v>2.25</v>
      </c>
      <c r="AA470" s="71"/>
      <c r="AB470" s="71"/>
      <c r="AC470" s="71"/>
      <c r="AD470" s="71"/>
      <c r="AE470" s="71"/>
      <c r="AF470" s="71"/>
      <c r="AG470" s="71"/>
      <c r="AH470" s="71"/>
      <c r="AI470" s="71"/>
      <c r="AJ470" s="71"/>
      <c r="AK470" s="71"/>
      <c r="AL470" s="71"/>
      <c r="AM470" s="71"/>
      <c r="AN470" s="71"/>
      <c r="AO470" s="71"/>
      <c r="AP470" s="71">
        <v>0.7</v>
      </c>
      <c r="AQ470" s="71">
        <v>0.7</v>
      </c>
      <c r="AR470" s="71">
        <v>0.60000000000000009</v>
      </c>
      <c r="AS470" s="71">
        <v>0.60000000000000009</v>
      </c>
      <c r="AT470" s="71">
        <v>2.6</v>
      </c>
    </row>
    <row r="471" spans="1:46" x14ac:dyDescent="0.3">
      <c r="A471" s="49" t="s">
        <v>123</v>
      </c>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c r="AI471" s="71"/>
      <c r="AJ471" s="71"/>
      <c r="AK471" s="71"/>
      <c r="AL471" s="71"/>
      <c r="AM471" s="71"/>
      <c r="AN471" s="71"/>
      <c r="AO471" s="71"/>
      <c r="AP471" s="71"/>
      <c r="AQ471" s="71"/>
      <c r="AR471" s="71"/>
      <c r="AS471" s="71"/>
      <c r="AT471" s="71"/>
    </row>
    <row r="472" spans="1:46" x14ac:dyDescent="0.3">
      <c r="A472" s="35" t="s">
        <v>30</v>
      </c>
      <c r="B472" s="71"/>
      <c r="C472" s="71"/>
      <c r="D472" s="71"/>
      <c r="E472" s="71"/>
      <c r="F472" s="71"/>
      <c r="G472" s="71"/>
      <c r="H472" s="71"/>
      <c r="I472" s="71"/>
      <c r="J472" s="71"/>
      <c r="K472" s="71">
        <v>0.6</v>
      </c>
      <c r="L472" s="71">
        <v>0.6</v>
      </c>
      <c r="M472" s="71">
        <v>0.5</v>
      </c>
      <c r="N472" s="71">
        <v>0.5</v>
      </c>
      <c r="O472" s="71">
        <v>0.5</v>
      </c>
      <c r="P472" s="71"/>
      <c r="Q472" s="71">
        <v>1.5</v>
      </c>
      <c r="R472" s="71"/>
      <c r="S472" s="71"/>
      <c r="T472" s="71"/>
      <c r="U472" s="71">
        <v>0.75</v>
      </c>
      <c r="V472" s="71">
        <v>0.75</v>
      </c>
      <c r="W472" s="71">
        <v>0.75</v>
      </c>
      <c r="X472" s="71">
        <v>0.75</v>
      </c>
      <c r="Y472" s="71">
        <v>0.75</v>
      </c>
      <c r="Z472" s="71">
        <v>2.25</v>
      </c>
      <c r="AA472" s="71"/>
      <c r="AB472" s="71"/>
      <c r="AC472" s="71"/>
      <c r="AD472" s="71"/>
      <c r="AE472" s="71"/>
      <c r="AF472" s="71"/>
      <c r="AG472" s="71"/>
      <c r="AH472" s="71"/>
      <c r="AI472" s="71"/>
      <c r="AJ472" s="71"/>
      <c r="AK472" s="71"/>
      <c r="AL472" s="71"/>
      <c r="AM472" s="71"/>
      <c r="AN472" s="71"/>
      <c r="AO472" s="71"/>
      <c r="AP472" s="71"/>
      <c r="AQ472" s="71"/>
      <c r="AR472" s="71"/>
      <c r="AS472" s="71"/>
      <c r="AT472" s="71"/>
    </row>
    <row r="473" spans="1:46" x14ac:dyDescent="0.3">
      <c r="A473" s="35" t="s">
        <v>33</v>
      </c>
      <c r="B473" s="71"/>
      <c r="C473" s="71"/>
      <c r="D473" s="71"/>
      <c r="E473" s="71"/>
      <c r="F473" s="71"/>
      <c r="G473" s="71">
        <v>0.2</v>
      </c>
      <c r="H473" s="71">
        <v>0.4</v>
      </c>
      <c r="I473" s="71">
        <v>0.2</v>
      </c>
      <c r="J473" s="71">
        <v>0.1</v>
      </c>
      <c r="K473" s="71">
        <v>0</v>
      </c>
      <c r="L473" s="71">
        <v>0.9</v>
      </c>
      <c r="M473" s="71">
        <v>0.4</v>
      </c>
      <c r="N473" s="71">
        <v>0.4</v>
      </c>
      <c r="O473" s="71">
        <v>0</v>
      </c>
      <c r="P473" s="71"/>
      <c r="Q473" s="71">
        <v>0.8</v>
      </c>
      <c r="R473" s="71"/>
      <c r="S473" s="71"/>
      <c r="T473" s="71"/>
      <c r="U473" s="71"/>
      <c r="V473" s="71"/>
      <c r="W473" s="71"/>
      <c r="X473" s="71"/>
      <c r="Y473" s="71"/>
      <c r="Z473" s="71"/>
      <c r="AA473" s="71"/>
      <c r="AB473" s="71"/>
      <c r="AC473" s="71"/>
      <c r="AD473" s="71"/>
      <c r="AE473" s="71"/>
      <c r="AF473" s="71"/>
      <c r="AG473" s="71"/>
      <c r="AH473" s="71"/>
      <c r="AI473" s="71"/>
      <c r="AJ473" s="71"/>
      <c r="AK473" s="71"/>
      <c r="AL473" s="71"/>
      <c r="AM473" s="71"/>
      <c r="AN473" s="71"/>
      <c r="AO473" s="71"/>
      <c r="AP473" s="71"/>
      <c r="AQ473" s="71"/>
      <c r="AR473" s="71"/>
      <c r="AS473" s="71"/>
      <c r="AT473" s="71"/>
    </row>
    <row r="474" spans="1:46" x14ac:dyDescent="0.3">
      <c r="A474" s="49" t="s">
        <v>239</v>
      </c>
      <c r="B474" s="71"/>
      <c r="C474" s="71"/>
      <c r="D474" s="71"/>
      <c r="E474" s="71"/>
      <c r="F474" s="71"/>
      <c r="G474" s="71">
        <v>0.2</v>
      </c>
      <c r="H474" s="71">
        <v>0.4</v>
      </c>
      <c r="I474" s="71">
        <v>0.2</v>
      </c>
      <c r="J474" s="71">
        <v>0.1</v>
      </c>
      <c r="K474" s="71">
        <v>0.6</v>
      </c>
      <c r="L474" s="71">
        <v>1.5</v>
      </c>
      <c r="M474" s="71">
        <v>0.9</v>
      </c>
      <c r="N474" s="71">
        <v>0.9</v>
      </c>
      <c r="O474" s="71">
        <v>0.5</v>
      </c>
      <c r="P474" s="71"/>
      <c r="Q474" s="71">
        <v>2.2999999999999998</v>
      </c>
      <c r="R474" s="71"/>
      <c r="S474" s="71"/>
      <c r="T474" s="71"/>
      <c r="U474" s="71">
        <v>0.75</v>
      </c>
      <c r="V474" s="71">
        <v>0.75</v>
      </c>
      <c r="W474" s="71">
        <v>0.75</v>
      </c>
      <c r="X474" s="71">
        <v>0.75</v>
      </c>
      <c r="Y474" s="71">
        <v>0.75</v>
      </c>
      <c r="Z474" s="71">
        <v>2.25</v>
      </c>
      <c r="AA474" s="71"/>
      <c r="AB474" s="71"/>
      <c r="AC474" s="71"/>
      <c r="AD474" s="71"/>
      <c r="AE474" s="71"/>
      <c r="AF474" s="71"/>
      <c r="AG474" s="71"/>
      <c r="AH474" s="71"/>
      <c r="AI474" s="71"/>
      <c r="AJ474" s="71"/>
      <c r="AK474" s="71"/>
      <c r="AL474" s="71"/>
      <c r="AM474" s="71"/>
      <c r="AN474" s="71"/>
      <c r="AO474" s="71"/>
      <c r="AP474" s="71"/>
      <c r="AQ474" s="71"/>
      <c r="AR474" s="71"/>
      <c r="AS474" s="71"/>
      <c r="AT474" s="71"/>
    </row>
    <row r="475" spans="1:46" x14ac:dyDescent="0.3">
      <c r="A475" s="49" t="s">
        <v>264</v>
      </c>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c r="AJ475" s="71"/>
      <c r="AK475" s="71"/>
      <c r="AL475" s="71"/>
      <c r="AM475" s="71"/>
      <c r="AN475" s="71"/>
      <c r="AO475" s="71"/>
      <c r="AP475" s="71"/>
      <c r="AQ475" s="71"/>
      <c r="AR475" s="71"/>
      <c r="AS475" s="71"/>
      <c r="AT475" s="71"/>
    </row>
    <row r="476" spans="1:46" x14ac:dyDescent="0.3">
      <c r="A476" s="35" t="s">
        <v>30</v>
      </c>
      <c r="B476" s="71"/>
      <c r="C476" s="71"/>
      <c r="D476" s="71"/>
      <c r="E476" s="71"/>
      <c r="F476" s="71"/>
      <c r="G476" s="71"/>
      <c r="H476" s="71"/>
      <c r="I476" s="71"/>
      <c r="J476" s="71"/>
      <c r="K476" s="71"/>
      <c r="L476" s="71"/>
      <c r="M476" s="71"/>
      <c r="N476" s="71"/>
      <c r="O476" s="71"/>
      <c r="P476" s="71">
        <v>1</v>
      </c>
      <c r="Q476" s="71">
        <v>1</v>
      </c>
      <c r="R476" s="71">
        <v>1</v>
      </c>
      <c r="S476" s="71">
        <v>1</v>
      </c>
      <c r="T476" s="71">
        <v>1</v>
      </c>
      <c r="U476" s="71"/>
      <c r="V476" s="71">
        <v>3</v>
      </c>
      <c r="W476" s="71"/>
      <c r="X476" s="71"/>
      <c r="Y476" s="71"/>
      <c r="Z476" s="71"/>
      <c r="AA476" s="71"/>
      <c r="AB476" s="71"/>
      <c r="AC476" s="71"/>
      <c r="AD476" s="71"/>
      <c r="AE476" s="71"/>
      <c r="AF476" s="71"/>
      <c r="AG476" s="71"/>
      <c r="AH476" s="71"/>
      <c r="AI476" s="71"/>
      <c r="AJ476" s="71"/>
      <c r="AK476" s="71"/>
      <c r="AL476" s="71"/>
      <c r="AM476" s="71"/>
      <c r="AN476" s="71"/>
      <c r="AO476" s="71"/>
      <c r="AP476" s="71"/>
      <c r="AQ476" s="71"/>
      <c r="AR476" s="71"/>
      <c r="AS476" s="71"/>
      <c r="AT476" s="71"/>
    </row>
    <row r="477" spans="1:46" x14ac:dyDescent="0.3">
      <c r="A477" s="49" t="s">
        <v>270</v>
      </c>
      <c r="B477" s="71"/>
      <c r="C477" s="71"/>
      <c r="D477" s="71"/>
      <c r="E477" s="71"/>
      <c r="F477" s="71"/>
      <c r="G477" s="71"/>
      <c r="H477" s="71"/>
      <c r="I477" s="71"/>
      <c r="J477" s="71"/>
      <c r="K477" s="71"/>
      <c r="L477" s="71"/>
      <c r="M477" s="71"/>
      <c r="N477" s="71"/>
      <c r="O477" s="71"/>
      <c r="P477" s="71">
        <v>1</v>
      </c>
      <c r="Q477" s="71">
        <v>1</v>
      </c>
      <c r="R477" s="71">
        <v>1</v>
      </c>
      <c r="S477" s="71">
        <v>1</v>
      </c>
      <c r="T477" s="71">
        <v>1</v>
      </c>
      <c r="U477" s="71"/>
      <c r="V477" s="71">
        <v>3</v>
      </c>
      <c r="W477" s="71"/>
      <c r="X477" s="71"/>
      <c r="Y477" s="71"/>
      <c r="Z477" s="71"/>
      <c r="AA477" s="71"/>
      <c r="AB477" s="71"/>
      <c r="AC477" s="71"/>
      <c r="AD477" s="71"/>
      <c r="AE477" s="71"/>
      <c r="AF477" s="71"/>
      <c r="AG477" s="71"/>
      <c r="AH477" s="71"/>
      <c r="AI477" s="71"/>
      <c r="AJ477" s="71"/>
      <c r="AK477" s="71"/>
      <c r="AL477" s="71"/>
      <c r="AM477" s="71"/>
      <c r="AN477" s="71"/>
      <c r="AO477" s="71"/>
      <c r="AP477" s="71"/>
      <c r="AQ477" s="71"/>
      <c r="AR477" s="71"/>
      <c r="AS477" s="71"/>
      <c r="AT477" s="71"/>
    </row>
    <row r="478" spans="1:46" x14ac:dyDescent="0.3">
      <c r="A478" s="49" t="s">
        <v>266</v>
      </c>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c r="AI478" s="71"/>
      <c r="AJ478" s="71"/>
      <c r="AK478" s="71"/>
      <c r="AL478" s="71"/>
      <c r="AM478" s="71"/>
      <c r="AN478" s="71"/>
      <c r="AO478" s="71"/>
      <c r="AP478" s="71"/>
      <c r="AQ478" s="71"/>
      <c r="AR478" s="71"/>
      <c r="AS478" s="71"/>
      <c r="AT478" s="71"/>
    </row>
    <row r="479" spans="1:46" x14ac:dyDescent="0.3">
      <c r="A479" s="35" t="s">
        <v>265</v>
      </c>
      <c r="B479" s="71"/>
      <c r="C479" s="71"/>
      <c r="D479" s="71"/>
      <c r="E479" s="71"/>
      <c r="F479" s="71"/>
      <c r="G479" s="71"/>
      <c r="H479" s="71"/>
      <c r="I479" s="71"/>
      <c r="J479" s="71"/>
      <c r="K479" s="71"/>
      <c r="L479" s="71"/>
      <c r="M479" s="71"/>
      <c r="N479" s="71"/>
      <c r="O479" s="71"/>
      <c r="P479" s="71">
        <v>0.9</v>
      </c>
      <c r="Q479" s="71">
        <v>0.9</v>
      </c>
      <c r="R479" s="71">
        <v>0.9</v>
      </c>
      <c r="S479" s="71">
        <v>0.9</v>
      </c>
      <c r="T479" s="71">
        <v>0.9</v>
      </c>
      <c r="U479" s="71"/>
      <c r="V479" s="71">
        <v>2.7</v>
      </c>
      <c r="W479" s="71"/>
      <c r="X479" s="71"/>
      <c r="Y479" s="71"/>
      <c r="Z479" s="71"/>
      <c r="AA479" s="71"/>
      <c r="AB479" s="71"/>
      <c r="AC479" s="71"/>
      <c r="AD479" s="71"/>
      <c r="AE479" s="71"/>
      <c r="AF479" s="71"/>
      <c r="AG479" s="71"/>
      <c r="AH479" s="71"/>
      <c r="AI479" s="71"/>
      <c r="AJ479" s="71"/>
      <c r="AK479" s="71"/>
      <c r="AL479" s="71"/>
      <c r="AM479" s="71"/>
      <c r="AN479" s="71"/>
      <c r="AO479" s="71"/>
      <c r="AP479" s="71"/>
      <c r="AQ479" s="71"/>
      <c r="AR479" s="71"/>
      <c r="AS479" s="71"/>
      <c r="AT479" s="71"/>
    </row>
    <row r="480" spans="1:46" x14ac:dyDescent="0.3">
      <c r="A480" s="49" t="s">
        <v>271</v>
      </c>
      <c r="B480" s="71"/>
      <c r="C480" s="71"/>
      <c r="D480" s="71"/>
      <c r="E480" s="71"/>
      <c r="F480" s="71"/>
      <c r="G480" s="71"/>
      <c r="H480" s="71"/>
      <c r="I480" s="71"/>
      <c r="J480" s="71"/>
      <c r="K480" s="71"/>
      <c r="L480" s="71"/>
      <c r="M480" s="71"/>
      <c r="N480" s="71"/>
      <c r="O480" s="71"/>
      <c r="P480" s="71">
        <v>0.9</v>
      </c>
      <c r="Q480" s="71">
        <v>0.9</v>
      </c>
      <c r="R480" s="71">
        <v>0.9</v>
      </c>
      <c r="S480" s="71">
        <v>0.9</v>
      </c>
      <c r="T480" s="71">
        <v>0.9</v>
      </c>
      <c r="U480" s="71"/>
      <c r="V480" s="71">
        <v>2.7</v>
      </c>
      <c r="W480" s="71"/>
      <c r="X480" s="71"/>
      <c r="Y480" s="71"/>
      <c r="Z480" s="71"/>
      <c r="AA480" s="71"/>
      <c r="AB480" s="71"/>
      <c r="AC480" s="71"/>
      <c r="AD480" s="71"/>
      <c r="AE480" s="71"/>
      <c r="AF480" s="71"/>
      <c r="AG480" s="71"/>
      <c r="AH480" s="71"/>
      <c r="AI480" s="71"/>
      <c r="AJ480" s="71"/>
      <c r="AK480" s="71"/>
      <c r="AL480" s="71"/>
      <c r="AM480" s="71"/>
      <c r="AN480" s="71"/>
      <c r="AO480" s="71"/>
      <c r="AP480" s="71"/>
      <c r="AQ480" s="71"/>
      <c r="AR480" s="71"/>
      <c r="AS480" s="71"/>
      <c r="AT480" s="71"/>
    </row>
    <row r="481" spans="1:46" x14ac:dyDescent="0.3">
      <c r="A481" s="49" t="s">
        <v>267</v>
      </c>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c r="AJ481" s="71"/>
      <c r="AK481" s="71"/>
      <c r="AL481" s="71"/>
      <c r="AM481" s="71"/>
      <c r="AN481" s="71"/>
      <c r="AO481" s="71"/>
      <c r="AP481" s="71"/>
      <c r="AQ481" s="71"/>
      <c r="AR481" s="71"/>
      <c r="AS481" s="71"/>
      <c r="AT481" s="71"/>
    </row>
    <row r="482" spans="1:46" x14ac:dyDescent="0.3">
      <c r="A482" s="35" t="s">
        <v>265</v>
      </c>
      <c r="B482" s="71"/>
      <c r="C482" s="71"/>
      <c r="D482" s="71"/>
      <c r="E482" s="71"/>
      <c r="F482" s="71"/>
      <c r="G482" s="71"/>
      <c r="H482" s="71"/>
      <c r="I482" s="71"/>
      <c r="J482" s="71"/>
      <c r="K482" s="71"/>
      <c r="L482" s="71"/>
      <c r="M482" s="71"/>
      <c r="N482" s="71"/>
      <c r="O482" s="71"/>
      <c r="P482" s="71">
        <v>0.6</v>
      </c>
      <c r="Q482" s="71">
        <v>0.6</v>
      </c>
      <c r="R482" s="71">
        <v>0.6</v>
      </c>
      <c r="S482" s="71">
        <v>0.6</v>
      </c>
      <c r="T482" s="71">
        <v>0.6</v>
      </c>
      <c r="U482" s="71">
        <v>0.75</v>
      </c>
      <c r="V482" s="71">
        <v>2.5499999999999998</v>
      </c>
      <c r="W482" s="71">
        <v>0.75</v>
      </c>
      <c r="X482" s="71">
        <v>0.75</v>
      </c>
      <c r="Y482" s="71">
        <v>0.75</v>
      </c>
      <c r="Z482" s="71">
        <v>2.25</v>
      </c>
      <c r="AA482" s="71"/>
      <c r="AB482" s="71"/>
      <c r="AC482" s="71"/>
      <c r="AD482" s="71"/>
      <c r="AE482" s="71"/>
      <c r="AF482" s="71"/>
      <c r="AG482" s="71"/>
      <c r="AH482" s="71"/>
      <c r="AI482" s="71"/>
      <c r="AJ482" s="71"/>
      <c r="AK482" s="71"/>
      <c r="AL482" s="71"/>
      <c r="AM482" s="71"/>
      <c r="AN482" s="71"/>
      <c r="AO482" s="71"/>
      <c r="AP482" s="71"/>
      <c r="AQ482" s="71"/>
      <c r="AR482" s="71"/>
      <c r="AS482" s="71"/>
      <c r="AT482" s="71"/>
    </row>
    <row r="483" spans="1:46" x14ac:dyDescent="0.3">
      <c r="A483" s="49" t="s">
        <v>272</v>
      </c>
      <c r="B483" s="71"/>
      <c r="C483" s="71"/>
      <c r="D483" s="71"/>
      <c r="E483" s="71"/>
      <c r="F483" s="71"/>
      <c r="G483" s="71"/>
      <c r="H483" s="71"/>
      <c r="I483" s="71"/>
      <c r="J483" s="71"/>
      <c r="K483" s="71"/>
      <c r="L483" s="71"/>
      <c r="M483" s="71"/>
      <c r="N483" s="71"/>
      <c r="O483" s="71"/>
      <c r="P483" s="71">
        <v>0.6</v>
      </c>
      <c r="Q483" s="71">
        <v>0.6</v>
      </c>
      <c r="R483" s="71">
        <v>0.6</v>
      </c>
      <c r="S483" s="71">
        <v>0.6</v>
      </c>
      <c r="T483" s="71">
        <v>0.6</v>
      </c>
      <c r="U483" s="71">
        <v>0.75</v>
      </c>
      <c r="V483" s="71">
        <v>2.5499999999999998</v>
      </c>
      <c r="W483" s="71">
        <v>0.75</v>
      </c>
      <c r="X483" s="71">
        <v>0.75</v>
      </c>
      <c r="Y483" s="71">
        <v>0.75</v>
      </c>
      <c r="Z483" s="71">
        <v>2.25</v>
      </c>
      <c r="AA483" s="71"/>
      <c r="AB483" s="71"/>
      <c r="AC483" s="71"/>
      <c r="AD483" s="71"/>
      <c r="AE483" s="71"/>
      <c r="AF483" s="71"/>
      <c r="AG483" s="71"/>
      <c r="AH483" s="71"/>
      <c r="AI483" s="71"/>
      <c r="AJ483" s="71"/>
      <c r="AK483" s="71"/>
      <c r="AL483" s="71"/>
      <c r="AM483" s="71"/>
      <c r="AN483" s="71"/>
      <c r="AO483" s="71"/>
      <c r="AP483" s="71"/>
      <c r="AQ483" s="71"/>
      <c r="AR483" s="71"/>
      <c r="AS483" s="71"/>
      <c r="AT483" s="71"/>
    </row>
    <row r="484" spans="1:46" x14ac:dyDescent="0.3">
      <c r="A484" s="49" t="s">
        <v>268</v>
      </c>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c r="AJ484" s="71"/>
      <c r="AK484" s="71"/>
      <c r="AL484" s="71"/>
      <c r="AM484" s="71"/>
      <c r="AN484" s="71"/>
      <c r="AO484" s="71"/>
      <c r="AP484" s="71"/>
      <c r="AQ484" s="71"/>
      <c r="AR484" s="71"/>
      <c r="AS484" s="71"/>
      <c r="AT484" s="71"/>
    </row>
    <row r="485" spans="1:46" x14ac:dyDescent="0.3">
      <c r="A485" s="35" t="s">
        <v>265</v>
      </c>
      <c r="B485" s="71"/>
      <c r="C485" s="71"/>
      <c r="D485" s="71"/>
      <c r="E485" s="71"/>
      <c r="F485" s="71"/>
      <c r="G485" s="71"/>
      <c r="H485" s="71"/>
      <c r="I485" s="71"/>
      <c r="J485" s="71"/>
      <c r="K485" s="71"/>
      <c r="L485" s="71"/>
      <c r="M485" s="71"/>
      <c r="N485" s="71"/>
      <c r="O485" s="71"/>
      <c r="P485" s="71">
        <v>0.6</v>
      </c>
      <c r="Q485" s="71">
        <v>0.6</v>
      </c>
      <c r="R485" s="71">
        <v>0.6</v>
      </c>
      <c r="S485" s="71">
        <v>0.6</v>
      </c>
      <c r="T485" s="71">
        <v>0.6</v>
      </c>
      <c r="U485" s="71">
        <v>0.75</v>
      </c>
      <c r="V485" s="71">
        <v>2.5499999999999998</v>
      </c>
      <c r="W485" s="71">
        <v>0.75</v>
      </c>
      <c r="X485" s="71">
        <v>0.75</v>
      </c>
      <c r="Y485" s="71">
        <v>0.75</v>
      </c>
      <c r="Z485" s="71">
        <v>2.25</v>
      </c>
      <c r="AA485" s="71"/>
      <c r="AB485" s="71"/>
      <c r="AC485" s="71"/>
      <c r="AD485" s="71"/>
      <c r="AE485" s="71"/>
      <c r="AF485" s="71"/>
      <c r="AG485" s="71"/>
      <c r="AH485" s="71"/>
      <c r="AI485" s="71"/>
      <c r="AJ485" s="71"/>
      <c r="AK485" s="71"/>
      <c r="AL485" s="71"/>
      <c r="AM485" s="71"/>
      <c r="AN485" s="71"/>
      <c r="AO485" s="71"/>
      <c r="AP485" s="71"/>
      <c r="AQ485" s="71"/>
      <c r="AR485" s="71"/>
      <c r="AS485" s="71"/>
      <c r="AT485" s="71"/>
    </row>
    <row r="486" spans="1:46" x14ac:dyDescent="0.3">
      <c r="A486" s="49" t="s">
        <v>273</v>
      </c>
      <c r="B486" s="71"/>
      <c r="C486" s="71"/>
      <c r="D486" s="71"/>
      <c r="E486" s="71"/>
      <c r="F486" s="71"/>
      <c r="G486" s="71"/>
      <c r="H486" s="71"/>
      <c r="I486" s="71"/>
      <c r="J486" s="71"/>
      <c r="K486" s="71"/>
      <c r="L486" s="71"/>
      <c r="M486" s="71"/>
      <c r="N486" s="71"/>
      <c r="O486" s="71"/>
      <c r="P486" s="71">
        <v>0.6</v>
      </c>
      <c r="Q486" s="71">
        <v>0.6</v>
      </c>
      <c r="R486" s="71">
        <v>0.6</v>
      </c>
      <c r="S486" s="71">
        <v>0.6</v>
      </c>
      <c r="T486" s="71">
        <v>0.6</v>
      </c>
      <c r="U486" s="71">
        <v>0.75</v>
      </c>
      <c r="V486" s="71">
        <v>2.5499999999999998</v>
      </c>
      <c r="W486" s="71">
        <v>0.75</v>
      </c>
      <c r="X486" s="71">
        <v>0.75</v>
      </c>
      <c r="Y486" s="71">
        <v>0.75</v>
      </c>
      <c r="Z486" s="71">
        <v>2.25</v>
      </c>
      <c r="AA486" s="71"/>
      <c r="AB486" s="71"/>
      <c r="AC486" s="71"/>
      <c r="AD486" s="71"/>
      <c r="AE486" s="71"/>
      <c r="AF486" s="71"/>
      <c r="AG486" s="71"/>
      <c r="AH486" s="71"/>
      <c r="AI486" s="71"/>
      <c r="AJ486" s="71"/>
      <c r="AK486" s="71"/>
      <c r="AL486" s="71"/>
      <c r="AM486" s="71"/>
      <c r="AN486" s="71"/>
      <c r="AO486" s="71"/>
      <c r="AP486" s="71"/>
      <c r="AQ486" s="71"/>
      <c r="AR486" s="71"/>
      <c r="AS486" s="71"/>
      <c r="AT486" s="71"/>
    </row>
    <row r="487" spans="1:46" x14ac:dyDescent="0.3">
      <c r="A487" s="49" t="s">
        <v>274</v>
      </c>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c r="AJ487" s="71"/>
      <c r="AK487" s="71"/>
      <c r="AL487" s="71"/>
      <c r="AM487" s="71"/>
      <c r="AN487" s="71"/>
      <c r="AO487" s="71"/>
      <c r="AP487" s="71"/>
      <c r="AQ487" s="71"/>
      <c r="AR487" s="71"/>
      <c r="AS487" s="71"/>
      <c r="AT487" s="71"/>
    </row>
    <row r="488" spans="1:46" x14ac:dyDescent="0.3">
      <c r="A488" s="35" t="s">
        <v>105</v>
      </c>
      <c r="B488" s="71"/>
      <c r="C488" s="71"/>
      <c r="D488" s="71"/>
      <c r="E488" s="71"/>
      <c r="F488" s="71"/>
      <c r="G488" s="71"/>
      <c r="H488" s="71"/>
      <c r="I488" s="71"/>
      <c r="J488" s="71"/>
      <c r="K488" s="71"/>
      <c r="L488" s="71"/>
      <c r="M488" s="71"/>
      <c r="N488" s="71"/>
      <c r="O488" s="71"/>
      <c r="P488" s="71">
        <v>1</v>
      </c>
      <c r="Q488" s="71">
        <v>1</v>
      </c>
      <c r="R488" s="71">
        <v>1</v>
      </c>
      <c r="S488" s="71">
        <v>1</v>
      </c>
      <c r="T488" s="71">
        <v>1</v>
      </c>
      <c r="U488" s="71">
        <v>1</v>
      </c>
      <c r="V488" s="71">
        <v>4</v>
      </c>
      <c r="W488" s="71">
        <v>1</v>
      </c>
      <c r="X488" s="71">
        <v>1</v>
      </c>
      <c r="Y488" s="71">
        <v>1</v>
      </c>
      <c r="Z488" s="71">
        <v>3</v>
      </c>
      <c r="AA488" s="71"/>
      <c r="AB488" s="71"/>
      <c r="AC488" s="71"/>
      <c r="AD488" s="71"/>
      <c r="AE488" s="71"/>
      <c r="AF488" s="71"/>
      <c r="AG488" s="71"/>
      <c r="AH488" s="71"/>
      <c r="AI488" s="71"/>
      <c r="AJ488" s="71"/>
      <c r="AK488" s="71"/>
      <c r="AL488" s="71"/>
      <c r="AM488" s="71"/>
      <c r="AN488" s="71"/>
      <c r="AO488" s="71"/>
      <c r="AP488" s="71"/>
      <c r="AQ488" s="71"/>
      <c r="AR488" s="71"/>
      <c r="AS488" s="71"/>
      <c r="AT488" s="71"/>
    </row>
    <row r="489" spans="1:46" x14ac:dyDescent="0.3">
      <c r="A489" s="49" t="s">
        <v>279</v>
      </c>
      <c r="B489" s="71"/>
      <c r="C489" s="71"/>
      <c r="D489" s="71"/>
      <c r="E489" s="71"/>
      <c r="F489" s="71"/>
      <c r="G489" s="71"/>
      <c r="H489" s="71"/>
      <c r="I489" s="71"/>
      <c r="J489" s="71"/>
      <c r="K489" s="71"/>
      <c r="L489" s="71"/>
      <c r="M489" s="71"/>
      <c r="N489" s="71"/>
      <c r="O489" s="71"/>
      <c r="P489" s="71">
        <v>1</v>
      </c>
      <c r="Q489" s="71">
        <v>1</v>
      </c>
      <c r="R489" s="71">
        <v>1</v>
      </c>
      <c r="S489" s="71">
        <v>1</v>
      </c>
      <c r="T489" s="71">
        <v>1</v>
      </c>
      <c r="U489" s="71">
        <v>1</v>
      </c>
      <c r="V489" s="71">
        <v>4</v>
      </c>
      <c r="W489" s="71">
        <v>1</v>
      </c>
      <c r="X489" s="71">
        <v>1</v>
      </c>
      <c r="Y489" s="71">
        <v>1</v>
      </c>
      <c r="Z489" s="71">
        <v>3</v>
      </c>
      <c r="AA489" s="71"/>
      <c r="AB489" s="71"/>
      <c r="AC489" s="71"/>
      <c r="AD489" s="71"/>
      <c r="AE489" s="71"/>
      <c r="AF489" s="71"/>
      <c r="AG489" s="71"/>
      <c r="AH489" s="71"/>
      <c r="AI489" s="71"/>
      <c r="AJ489" s="71"/>
      <c r="AK489" s="71"/>
      <c r="AL489" s="71"/>
      <c r="AM489" s="71"/>
      <c r="AN489" s="71"/>
      <c r="AO489" s="71"/>
      <c r="AP489" s="71"/>
      <c r="AQ489" s="71"/>
      <c r="AR489" s="71"/>
      <c r="AS489" s="71"/>
      <c r="AT489" s="71"/>
    </row>
    <row r="490" spans="1:46" x14ac:dyDescent="0.3">
      <c r="A490" s="49" t="s">
        <v>275</v>
      </c>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1"/>
      <c r="AK490" s="71"/>
      <c r="AL490" s="71"/>
      <c r="AM490" s="71"/>
      <c r="AN490" s="71"/>
      <c r="AO490" s="71"/>
      <c r="AP490" s="71"/>
      <c r="AQ490" s="71"/>
      <c r="AR490" s="71"/>
      <c r="AS490" s="71"/>
      <c r="AT490" s="71"/>
    </row>
    <row r="491" spans="1:46" x14ac:dyDescent="0.3">
      <c r="A491" s="35" t="s">
        <v>105</v>
      </c>
      <c r="B491" s="71"/>
      <c r="C491" s="71"/>
      <c r="D491" s="71"/>
      <c r="E491" s="71"/>
      <c r="F491" s="71"/>
      <c r="G491" s="71"/>
      <c r="H491" s="71"/>
      <c r="I491" s="71"/>
      <c r="J491" s="71"/>
      <c r="K491" s="71"/>
      <c r="L491" s="71"/>
      <c r="M491" s="71"/>
      <c r="N491" s="71"/>
      <c r="O491" s="71"/>
      <c r="P491" s="71">
        <v>1</v>
      </c>
      <c r="Q491" s="71">
        <v>1</v>
      </c>
      <c r="R491" s="71">
        <v>1</v>
      </c>
      <c r="S491" s="71">
        <v>1</v>
      </c>
      <c r="T491" s="71">
        <v>1</v>
      </c>
      <c r="U491" s="71">
        <v>1</v>
      </c>
      <c r="V491" s="71">
        <v>4</v>
      </c>
      <c r="W491" s="71">
        <v>1</v>
      </c>
      <c r="X491" s="71">
        <v>1</v>
      </c>
      <c r="Y491" s="71">
        <v>1</v>
      </c>
      <c r="Z491" s="71">
        <v>3</v>
      </c>
      <c r="AA491" s="71"/>
      <c r="AB491" s="71"/>
      <c r="AC491" s="71"/>
      <c r="AD491" s="71"/>
      <c r="AE491" s="71"/>
      <c r="AF491" s="71"/>
      <c r="AG491" s="71"/>
      <c r="AH491" s="71"/>
      <c r="AI491" s="71"/>
      <c r="AJ491" s="71"/>
      <c r="AK491" s="71"/>
      <c r="AL491" s="71"/>
      <c r="AM491" s="71"/>
      <c r="AN491" s="71"/>
      <c r="AO491" s="71"/>
      <c r="AP491" s="71"/>
      <c r="AQ491" s="71"/>
      <c r="AR491" s="71"/>
      <c r="AS491" s="71"/>
      <c r="AT491" s="71"/>
    </row>
    <row r="492" spans="1:46" x14ac:dyDescent="0.3">
      <c r="A492" s="49" t="s">
        <v>280</v>
      </c>
      <c r="B492" s="71"/>
      <c r="C492" s="71"/>
      <c r="D492" s="71"/>
      <c r="E492" s="71"/>
      <c r="F492" s="71"/>
      <c r="G492" s="71"/>
      <c r="H492" s="71"/>
      <c r="I492" s="71"/>
      <c r="J492" s="71"/>
      <c r="K492" s="71"/>
      <c r="L492" s="71"/>
      <c r="M492" s="71"/>
      <c r="N492" s="71"/>
      <c r="O492" s="71"/>
      <c r="P492" s="71">
        <v>1</v>
      </c>
      <c r="Q492" s="71">
        <v>1</v>
      </c>
      <c r="R492" s="71">
        <v>1</v>
      </c>
      <c r="S492" s="71">
        <v>1</v>
      </c>
      <c r="T492" s="71">
        <v>1</v>
      </c>
      <c r="U492" s="71">
        <v>1</v>
      </c>
      <c r="V492" s="71">
        <v>4</v>
      </c>
      <c r="W492" s="71">
        <v>1</v>
      </c>
      <c r="X492" s="71">
        <v>1</v>
      </c>
      <c r="Y492" s="71">
        <v>1</v>
      </c>
      <c r="Z492" s="71">
        <v>3</v>
      </c>
      <c r="AA492" s="71"/>
      <c r="AB492" s="71"/>
      <c r="AC492" s="71"/>
      <c r="AD492" s="71"/>
      <c r="AE492" s="71"/>
      <c r="AF492" s="71"/>
      <c r="AG492" s="71"/>
      <c r="AH492" s="71"/>
      <c r="AI492" s="71"/>
      <c r="AJ492" s="71"/>
      <c r="AK492" s="71"/>
      <c r="AL492" s="71"/>
      <c r="AM492" s="71"/>
      <c r="AN492" s="71"/>
      <c r="AO492" s="71"/>
      <c r="AP492" s="71"/>
      <c r="AQ492" s="71"/>
      <c r="AR492" s="71"/>
      <c r="AS492" s="71"/>
      <c r="AT492" s="71"/>
    </row>
    <row r="493" spans="1:46" x14ac:dyDescent="0.3">
      <c r="A493" s="49" t="s">
        <v>277</v>
      </c>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c r="AJ493" s="71"/>
      <c r="AK493" s="71"/>
      <c r="AL493" s="71"/>
      <c r="AM493" s="71"/>
      <c r="AN493" s="71"/>
      <c r="AO493" s="71"/>
      <c r="AP493" s="71"/>
      <c r="AQ493" s="71"/>
      <c r="AR493" s="71"/>
      <c r="AS493" s="71"/>
      <c r="AT493" s="71"/>
    </row>
    <row r="494" spans="1:46" x14ac:dyDescent="0.3">
      <c r="A494" s="35" t="s">
        <v>31</v>
      </c>
      <c r="B494" s="71"/>
      <c r="C494" s="71"/>
      <c r="D494" s="71"/>
      <c r="E494" s="71"/>
      <c r="F494" s="71"/>
      <c r="G494" s="71"/>
      <c r="H494" s="71"/>
      <c r="I494" s="71"/>
      <c r="J494" s="71"/>
      <c r="K494" s="71"/>
      <c r="L494" s="71"/>
      <c r="M494" s="71"/>
      <c r="N494" s="71"/>
      <c r="O494" s="71"/>
      <c r="P494" s="71">
        <v>0.4</v>
      </c>
      <c r="Q494" s="71">
        <v>0.4</v>
      </c>
      <c r="R494" s="71">
        <v>0.4</v>
      </c>
      <c r="S494" s="71">
        <v>0.25</v>
      </c>
      <c r="T494" s="71">
        <v>0.4</v>
      </c>
      <c r="U494" s="71"/>
      <c r="V494" s="71">
        <v>1.05</v>
      </c>
      <c r="W494" s="71"/>
      <c r="X494" s="71"/>
      <c r="Y494" s="71"/>
      <c r="Z494" s="71"/>
      <c r="AA494" s="71"/>
      <c r="AB494" s="71"/>
      <c r="AC494" s="71"/>
      <c r="AD494" s="71"/>
      <c r="AE494" s="71"/>
      <c r="AF494" s="71"/>
      <c r="AG494" s="71"/>
      <c r="AH494" s="71"/>
      <c r="AI494" s="71"/>
      <c r="AJ494" s="71"/>
      <c r="AK494" s="71"/>
      <c r="AL494" s="71"/>
      <c r="AM494" s="71"/>
      <c r="AN494" s="71"/>
      <c r="AO494" s="71"/>
      <c r="AP494" s="71"/>
      <c r="AQ494" s="71"/>
      <c r="AR494" s="71"/>
      <c r="AS494" s="71"/>
      <c r="AT494" s="71"/>
    </row>
    <row r="495" spans="1:46" x14ac:dyDescent="0.3">
      <c r="A495" s="35" t="s">
        <v>105</v>
      </c>
      <c r="B495" s="71"/>
      <c r="C495" s="71"/>
      <c r="D495" s="71"/>
      <c r="E495" s="71"/>
      <c r="F495" s="71"/>
      <c r="G495" s="71"/>
      <c r="H495" s="71"/>
      <c r="I495" s="71"/>
      <c r="J495" s="71"/>
      <c r="K495" s="71"/>
      <c r="L495" s="71"/>
      <c r="M495" s="71"/>
      <c r="N495" s="71"/>
      <c r="O495" s="71"/>
      <c r="P495" s="71">
        <v>0.4</v>
      </c>
      <c r="Q495" s="71">
        <v>0.4</v>
      </c>
      <c r="R495" s="71">
        <v>0.4</v>
      </c>
      <c r="S495" s="71">
        <v>0.25</v>
      </c>
      <c r="T495" s="71">
        <v>0.4</v>
      </c>
      <c r="U495" s="71">
        <v>1</v>
      </c>
      <c r="V495" s="71">
        <v>2.0499999999999998</v>
      </c>
      <c r="W495" s="71">
        <v>1</v>
      </c>
      <c r="X495" s="71">
        <v>1</v>
      </c>
      <c r="Y495" s="71">
        <v>1</v>
      </c>
      <c r="Z495" s="71">
        <v>3</v>
      </c>
      <c r="AA495" s="71"/>
      <c r="AB495" s="71"/>
      <c r="AC495" s="71"/>
      <c r="AD495" s="71"/>
      <c r="AE495" s="71"/>
      <c r="AF495" s="71"/>
      <c r="AG495" s="71"/>
      <c r="AH495" s="71"/>
      <c r="AI495" s="71"/>
      <c r="AJ495" s="71"/>
      <c r="AK495" s="71"/>
      <c r="AL495" s="71"/>
      <c r="AM495" s="71"/>
      <c r="AN495" s="71"/>
      <c r="AO495" s="71"/>
      <c r="AP495" s="71"/>
      <c r="AQ495" s="71"/>
      <c r="AR495" s="71"/>
      <c r="AS495" s="71"/>
      <c r="AT495" s="71"/>
    </row>
    <row r="496" spans="1:46" x14ac:dyDescent="0.3">
      <c r="A496" s="49" t="s">
        <v>281</v>
      </c>
      <c r="B496" s="71"/>
      <c r="C496" s="71"/>
      <c r="D496" s="71"/>
      <c r="E496" s="71"/>
      <c r="F496" s="71"/>
      <c r="G496" s="71"/>
      <c r="H496" s="71"/>
      <c r="I496" s="71"/>
      <c r="J496" s="71"/>
      <c r="K496" s="71"/>
      <c r="L496" s="71"/>
      <c r="M496" s="71"/>
      <c r="N496" s="71"/>
      <c r="O496" s="71"/>
      <c r="P496" s="71">
        <v>0.8</v>
      </c>
      <c r="Q496" s="71">
        <v>0.8</v>
      </c>
      <c r="R496" s="71">
        <v>0.8</v>
      </c>
      <c r="S496" s="71">
        <v>0.5</v>
      </c>
      <c r="T496" s="71">
        <v>0.8</v>
      </c>
      <c r="U496" s="71">
        <v>1</v>
      </c>
      <c r="V496" s="71">
        <v>3.0999999999999996</v>
      </c>
      <c r="W496" s="71">
        <v>1</v>
      </c>
      <c r="X496" s="71">
        <v>1</v>
      </c>
      <c r="Y496" s="71">
        <v>1</v>
      </c>
      <c r="Z496" s="71">
        <v>3</v>
      </c>
      <c r="AA496" s="71"/>
      <c r="AB496" s="71"/>
      <c r="AC496" s="71"/>
      <c r="AD496" s="71"/>
      <c r="AE496" s="71"/>
      <c r="AF496" s="71"/>
      <c r="AG496" s="71"/>
      <c r="AH496" s="71"/>
      <c r="AI496" s="71"/>
      <c r="AJ496" s="71"/>
      <c r="AK496" s="71"/>
      <c r="AL496" s="71"/>
      <c r="AM496" s="71"/>
      <c r="AN496" s="71"/>
      <c r="AO496" s="71"/>
      <c r="AP496" s="71"/>
      <c r="AQ496" s="71"/>
      <c r="AR496" s="71"/>
      <c r="AS496" s="71"/>
      <c r="AT496" s="71"/>
    </row>
    <row r="497" spans="1:46" x14ac:dyDescent="0.3">
      <c r="A497" s="49" t="s">
        <v>276</v>
      </c>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c r="AJ497" s="71"/>
      <c r="AK497" s="71"/>
      <c r="AL497" s="71"/>
      <c r="AM497" s="71"/>
      <c r="AN497" s="71"/>
      <c r="AO497" s="71"/>
      <c r="AP497" s="71"/>
      <c r="AQ497" s="71"/>
      <c r="AR497" s="71"/>
      <c r="AS497" s="71"/>
      <c r="AT497" s="71"/>
    </row>
    <row r="498" spans="1:46" x14ac:dyDescent="0.3">
      <c r="A498" s="35" t="s">
        <v>96</v>
      </c>
      <c r="B498" s="71"/>
      <c r="C498" s="71"/>
      <c r="D498" s="71"/>
      <c r="E498" s="71"/>
      <c r="F498" s="71"/>
      <c r="G498" s="71"/>
      <c r="H498" s="71"/>
      <c r="I498" s="71"/>
      <c r="J498" s="71"/>
      <c r="K498" s="71"/>
      <c r="L498" s="71"/>
      <c r="M498" s="71"/>
      <c r="N498" s="71"/>
      <c r="O498" s="71"/>
      <c r="P498" s="71">
        <v>0.5</v>
      </c>
      <c r="Q498" s="71">
        <v>0.5</v>
      </c>
      <c r="R498" s="71">
        <v>0.5</v>
      </c>
      <c r="S498" s="71">
        <v>0.25</v>
      </c>
      <c r="T498" s="71">
        <v>0.5</v>
      </c>
      <c r="U498" s="71">
        <v>0.5</v>
      </c>
      <c r="V498" s="71">
        <v>1.75</v>
      </c>
      <c r="W498" s="71">
        <v>0.5</v>
      </c>
      <c r="X498" s="71">
        <v>0.5</v>
      </c>
      <c r="Y498" s="71">
        <v>0.5</v>
      </c>
      <c r="Z498" s="71">
        <v>1.5</v>
      </c>
      <c r="AA498" s="71"/>
      <c r="AB498" s="71"/>
      <c r="AC498" s="71"/>
      <c r="AD498" s="71"/>
      <c r="AE498" s="71"/>
      <c r="AF498" s="71"/>
      <c r="AG498" s="71"/>
      <c r="AH498" s="71"/>
      <c r="AI498" s="71"/>
      <c r="AJ498" s="71"/>
      <c r="AK498" s="71"/>
      <c r="AL498" s="71"/>
      <c r="AM498" s="71"/>
      <c r="AN498" s="71"/>
      <c r="AO498" s="71"/>
      <c r="AP498" s="71"/>
      <c r="AQ498" s="71"/>
      <c r="AR498" s="71"/>
      <c r="AS498" s="71"/>
      <c r="AT498" s="71"/>
    </row>
    <row r="499" spans="1:46" x14ac:dyDescent="0.3">
      <c r="A499" s="35" t="s">
        <v>105</v>
      </c>
      <c r="B499" s="71"/>
      <c r="C499" s="71"/>
      <c r="D499" s="71"/>
      <c r="E499" s="71"/>
      <c r="F499" s="71"/>
      <c r="G499" s="71"/>
      <c r="H499" s="71"/>
      <c r="I499" s="71"/>
      <c r="J499" s="71"/>
      <c r="K499" s="71"/>
      <c r="L499" s="71"/>
      <c r="M499" s="71"/>
      <c r="N499" s="71"/>
      <c r="O499" s="71"/>
      <c r="P499" s="71">
        <v>0.25</v>
      </c>
      <c r="Q499" s="71">
        <v>0.25</v>
      </c>
      <c r="R499" s="71">
        <v>0.25</v>
      </c>
      <c r="S499" s="71">
        <v>0.25</v>
      </c>
      <c r="T499" s="71">
        <v>0.25</v>
      </c>
      <c r="U499" s="71"/>
      <c r="V499" s="71">
        <v>0.75</v>
      </c>
      <c r="W499" s="71"/>
      <c r="X499" s="71"/>
      <c r="Y499" s="71"/>
      <c r="Z499" s="71"/>
      <c r="AA499" s="71"/>
      <c r="AB499" s="71"/>
      <c r="AC499" s="71"/>
      <c r="AD499" s="71"/>
      <c r="AE499" s="71"/>
      <c r="AF499" s="71"/>
      <c r="AG499" s="71"/>
      <c r="AH499" s="71"/>
      <c r="AI499" s="71"/>
      <c r="AJ499" s="71"/>
      <c r="AK499" s="71"/>
      <c r="AL499" s="71"/>
      <c r="AM499" s="71"/>
      <c r="AN499" s="71"/>
      <c r="AO499" s="71"/>
      <c r="AP499" s="71"/>
      <c r="AQ499" s="71"/>
      <c r="AR499" s="71"/>
      <c r="AS499" s="71"/>
      <c r="AT499" s="71"/>
    </row>
    <row r="500" spans="1:46" x14ac:dyDescent="0.3">
      <c r="A500" s="35" t="s">
        <v>284</v>
      </c>
      <c r="B500" s="71"/>
      <c r="C500" s="71"/>
      <c r="D500" s="71"/>
      <c r="E500" s="71"/>
      <c r="F500" s="71"/>
      <c r="G500" s="71"/>
      <c r="H500" s="71"/>
      <c r="I500" s="71"/>
      <c r="J500" s="71"/>
      <c r="K500" s="71"/>
      <c r="L500" s="71"/>
      <c r="M500" s="71"/>
      <c r="N500" s="71"/>
      <c r="O500" s="71"/>
      <c r="P500" s="71"/>
      <c r="Q500" s="71"/>
      <c r="R500" s="71"/>
      <c r="S500" s="71"/>
      <c r="T500" s="71"/>
      <c r="U500" s="71">
        <v>0.25</v>
      </c>
      <c r="V500" s="71">
        <v>0.25</v>
      </c>
      <c r="W500" s="71">
        <v>0.25</v>
      </c>
      <c r="X500" s="71">
        <v>0.25</v>
      </c>
      <c r="Y500" s="71">
        <v>0.25</v>
      </c>
      <c r="Z500" s="71">
        <v>0.75</v>
      </c>
      <c r="AA500" s="71"/>
      <c r="AB500" s="71"/>
      <c r="AC500" s="71"/>
      <c r="AD500" s="71"/>
      <c r="AE500" s="71"/>
      <c r="AF500" s="71"/>
      <c r="AG500" s="71"/>
      <c r="AH500" s="71"/>
      <c r="AI500" s="71"/>
      <c r="AJ500" s="71"/>
      <c r="AK500" s="71"/>
      <c r="AL500" s="71"/>
      <c r="AM500" s="71"/>
      <c r="AN500" s="71"/>
      <c r="AO500" s="71"/>
      <c r="AP500" s="71"/>
      <c r="AQ500" s="71"/>
      <c r="AR500" s="71"/>
      <c r="AS500" s="71"/>
      <c r="AT500" s="71"/>
    </row>
    <row r="501" spans="1:46" x14ac:dyDescent="0.3">
      <c r="A501" s="49" t="s">
        <v>282</v>
      </c>
      <c r="B501" s="71"/>
      <c r="C501" s="71"/>
      <c r="D501" s="71"/>
      <c r="E501" s="71"/>
      <c r="F501" s="71"/>
      <c r="G501" s="71"/>
      <c r="H501" s="71"/>
      <c r="I501" s="71"/>
      <c r="J501" s="71"/>
      <c r="K501" s="71"/>
      <c r="L501" s="71"/>
      <c r="M501" s="71"/>
      <c r="N501" s="71"/>
      <c r="O501" s="71"/>
      <c r="P501" s="71">
        <v>0.75</v>
      </c>
      <c r="Q501" s="71">
        <v>0.75</v>
      </c>
      <c r="R501" s="71">
        <v>0.75</v>
      </c>
      <c r="S501" s="71">
        <v>0.5</v>
      </c>
      <c r="T501" s="71">
        <v>0.75</v>
      </c>
      <c r="U501" s="71">
        <v>0.75</v>
      </c>
      <c r="V501" s="71">
        <v>2.75</v>
      </c>
      <c r="W501" s="71">
        <v>0.75</v>
      </c>
      <c r="X501" s="71">
        <v>0.75</v>
      </c>
      <c r="Y501" s="71">
        <v>0.75</v>
      </c>
      <c r="Z501" s="71">
        <v>2.25</v>
      </c>
      <c r="AA501" s="71"/>
      <c r="AB501" s="71"/>
      <c r="AC501" s="71"/>
      <c r="AD501" s="71"/>
      <c r="AE501" s="71"/>
      <c r="AF501" s="71"/>
      <c r="AG501" s="71"/>
      <c r="AH501" s="71"/>
      <c r="AI501" s="71"/>
      <c r="AJ501" s="71"/>
      <c r="AK501" s="71"/>
      <c r="AL501" s="71"/>
      <c r="AM501" s="71"/>
      <c r="AN501" s="71"/>
      <c r="AO501" s="71"/>
      <c r="AP501" s="71"/>
      <c r="AQ501" s="71"/>
      <c r="AR501" s="71"/>
      <c r="AS501" s="71"/>
      <c r="AT501" s="71"/>
    </row>
    <row r="502" spans="1:46" x14ac:dyDescent="0.3">
      <c r="A502" s="49" t="s">
        <v>278</v>
      </c>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c r="AI502" s="71"/>
      <c r="AJ502" s="71"/>
      <c r="AK502" s="71"/>
      <c r="AL502" s="71"/>
      <c r="AM502" s="71"/>
      <c r="AN502" s="71"/>
      <c r="AO502" s="71"/>
      <c r="AP502" s="71"/>
      <c r="AQ502" s="71"/>
      <c r="AR502" s="71"/>
      <c r="AS502" s="71"/>
      <c r="AT502" s="71"/>
    </row>
    <row r="503" spans="1:46" x14ac:dyDescent="0.3">
      <c r="A503" s="35" t="s">
        <v>105</v>
      </c>
      <c r="B503" s="71"/>
      <c r="C503" s="71"/>
      <c r="D503" s="71"/>
      <c r="E503" s="71"/>
      <c r="F503" s="71"/>
      <c r="G503" s="71"/>
      <c r="H503" s="71"/>
      <c r="I503" s="71"/>
      <c r="J503" s="71"/>
      <c r="K503" s="71"/>
      <c r="L503" s="71"/>
      <c r="M503" s="71"/>
      <c r="N503" s="71"/>
      <c r="O503" s="71"/>
      <c r="P503" s="71">
        <v>1</v>
      </c>
      <c r="Q503" s="71">
        <v>1</v>
      </c>
      <c r="R503" s="71">
        <v>1</v>
      </c>
      <c r="S503" s="71">
        <v>1</v>
      </c>
      <c r="T503" s="71">
        <v>1</v>
      </c>
      <c r="U503" s="71"/>
      <c r="V503" s="71">
        <v>3</v>
      </c>
      <c r="W503" s="71"/>
      <c r="X503" s="71"/>
      <c r="Y503" s="71"/>
      <c r="Z503" s="71"/>
      <c r="AA503" s="71"/>
      <c r="AB503" s="71"/>
      <c r="AC503" s="71"/>
      <c r="AD503" s="71"/>
      <c r="AE503" s="71"/>
      <c r="AF503" s="71"/>
      <c r="AG503" s="71"/>
      <c r="AH503" s="71"/>
      <c r="AI503" s="71"/>
      <c r="AJ503" s="71"/>
      <c r="AK503" s="71"/>
      <c r="AL503" s="71"/>
      <c r="AM503" s="71"/>
      <c r="AN503" s="71"/>
      <c r="AO503" s="71"/>
      <c r="AP503" s="71"/>
      <c r="AQ503" s="71"/>
      <c r="AR503" s="71"/>
      <c r="AS503" s="71"/>
      <c r="AT503" s="71"/>
    </row>
    <row r="504" spans="1:46" x14ac:dyDescent="0.3">
      <c r="A504" s="49" t="s">
        <v>286</v>
      </c>
      <c r="B504" s="71"/>
      <c r="C504" s="71"/>
      <c r="D504" s="71"/>
      <c r="E504" s="71"/>
      <c r="F504" s="71"/>
      <c r="G504" s="71"/>
      <c r="H504" s="71"/>
      <c r="I504" s="71"/>
      <c r="J504" s="71"/>
      <c r="K504" s="71"/>
      <c r="L504" s="71"/>
      <c r="M504" s="71"/>
      <c r="N504" s="71"/>
      <c r="O504" s="71"/>
      <c r="P504" s="71">
        <v>1</v>
      </c>
      <c r="Q504" s="71">
        <v>1</v>
      </c>
      <c r="R504" s="71">
        <v>1</v>
      </c>
      <c r="S504" s="71">
        <v>1</v>
      </c>
      <c r="T504" s="71">
        <v>1</v>
      </c>
      <c r="U504" s="71"/>
      <c r="V504" s="71">
        <v>3</v>
      </c>
      <c r="W504" s="71"/>
      <c r="X504" s="71"/>
      <c r="Y504" s="71"/>
      <c r="Z504" s="71"/>
      <c r="AA504" s="71"/>
      <c r="AB504" s="71"/>
      <c r="AC504" s="71"/>
      <c r="AD504" s="71"/>
      <c r="AE504" s="71"/>
      <c r="AF504" s="71"/>
      <c r="AG504" s="71"/>
      <c r="AH504" s="71"/>
      <c r="AI504" s="71"/>
      <c r="AJ504" s="71"/>
      <c r="AK504" s="71"/>
      <c r="AL504" s="71"/>
      <c r="AM504" s="71"/>
      <c r="AN504" s="71"/>
      <c r="AO504" s="71"/>
      <c r="AP504" s="71"/>
      <c r="AQ504" s="71"/>
      <c r="AR504" s="71"/>
      <c r="AS504" s="71"/>
      <c r="AT504" s="71"/>
    </row>
    <row r="505" spans="1:46" x14ac:dyDescent="0.3">
      <c r="A505" s="49" t="s">
        <v>283</v>
      </c>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c r="AI505" s="71"/>
      <c r="AJ505" s="71"/>
      <c r="AK505" s="71"/>
      <c r="AL505" s="71"/>
      <c r="AM505" s="71"/>
      <c r="AN505" s="71"/>
      <c r="AO505" s="71"/>
      <c r="AP505" s="71"/>
      <c r="AQ505" s="71"/>
      <c r="AR505" s="71"/>
      <c r="AS505" s="71"/>
      <c r="AT505" s="71"/>
    </row>
    <row r="506" spans="1:46" x14ac:dyDescent="0.3">
      <c r="A506" s="35" t="s">
        <v>105</v>
      </c>
      <c r="B506" s="71"/>
      <c r="C506" s="71"/>
      <c r="D506" s="71"/>
      <c r="E506" s="71"/>
      <c r="F506" s="71"/>
      <c r="G506" s="71"/>
      <c r="H506" s="71"/>
      <c r="I506" s="71"/>
      <c r="J506" s="71"/>
      <c r="K506" s="71"/>
      <c r="L506" s="71"/>
      <c r="M506" s="71"/>
      <c r="N506" s="71"/>
      <c r="O506" s="71"/>
      <c r="P506" s="71">
        <v>1</v>
      </c>
      <c r="Q506" s="71">
        <v>1</v>
      </c>
      <c r="R506" s="71">
        <v>1</v>
      </c>
      <c r="S506" s="71">
        <v>1</v>
      </c>
      <c r="T506" s="71">
        <v>1</v>
      </c>
      <c r="U506" s="71"/>
      <c r="V506" s="71">
        <v>3</v>
      </c>
      <c r="W506" s="71"/>
      <c r="X506" s="71"/>
      <c r="Y506" s="71"/>
      <c r="Z506" s="71"/>
      <c r="AA506" s="71"/>
      <c r="AB506" s="71"/>
      <c r="AC506" s="71"/>
      <c r="AD506" s="71"/>
      <c r="AE506" s="71"/>
      <c r="AF506" s="71"/>
      <c r="AG506" s="71"/>
      <c r="AH506" s="71"/>
      <c r="AI506" s="71"/>
      <c r="AJ506" s="71"/>
      <c r="AK506" s="71"/>
      <c r="AL506" s="71"/>
      <c r="AM506" s="71"/>
      <c r="AN506" s="71"/>
      <c r="AO506" s="71"/>
      <c r="AP506" s="71"/>
      <c r="AQ506" s="71"/>
      <c r="AR506" s="71"/>
      <c r="AS506" s="71"/>
      <c r="AT506" s="71"/>
    </row>
    <row r="507" spans="1:46" x14ac:dyDescent="0.3">
      <c r="A507" s="49" t="s">
        <v>287</v>
      </c>
      <c r="B507" s="71"/>
      <c r="C507" s="71"/>
      <c r="D507" s="71"/>
      <c r="E507" s="71"/>
      <c r="F507" s="71"/>
      <c r="G507" s="71"/>
      <c r="H507" s="71"/>
      <c r="I507" s="71"/>
      <c r="J507" s="71"/>
      <c r="K507" s="71"/>
      <c r="L507" s="71"/>
      <c r="M507" s="71"/>
      <c r="N507" s="71"/>
      <c r="O507" s="71"/>
      <c r="P507" s="71">
        <v>1</v>
      </c>
      <c r="Q507" s="71">
        <v>1</v>
      </c>
      <c r="R507" s="71">
        <v>1</v>
      </c>
      <c r="S507" s="71">
        <v>1</v>
      </c>
      <c r="T507" s="71">
        <v>1</v>
      </c>
      <c r="U507" s="71"/>
      <c r="V507" s="71">
        <v>3</v>
      </c>
      <c r="W507" s="71"/>
      <c r="X507" s="71"/>
      <c r="Y507" s="71"/>
      <c r="Z507" s="71"/>
      <c r="AA507" s="71"/>
      <c r="AB507" s="71"/>
      <c r="AC507" s="71"/>
      <c r="AD507" s="71"/>
      <c r="AE507" s="71"/>
      <c r="AF507" s="71"/>
      <c r="AG507" s="71"/>
      <c r="AH507" s="71"/>
      <c r="AI507" s="71"/>
      <c r="AJ507" s="71"/>
      <c r="AK507" s="71"/>
      <c r="AL507" s="71"/>
      <c r="AM507" s="71"/>
      <c r="AN507" s="71"/>
      <c r="AO507" s="71"/>
      <c r="AP507" s="71"/>
      <c r="AQ507" s="71"/>
      <c r="AR507" s="71"/>
      <c r="AS507" s="71"/>
      <c r="AT507" s="71"/>
    </row>
    <row r="508" spans="1:46" x14ac:dyDescent="0.3">
      <c r="A508" s="49" t="s">
        <v>285</v>
      </c>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c r="AI508" s="71"/>
      <c r="AJ508" s="71"/>
      <c r="AK508" s="71"/>
      <c r="AL508" s="71"/>
      <c r="AM508" s="71"/>
      <c r="AN508" s="71"/>
      <c r="AO508" s="71"/>
      <c r="AP508" s="71"/>
      <c r="AQ508" s="71"/>
      <c r="AR508" s="71"/>
      <c r="AS508" s="71"/>
      <c r="AT508" s="71"/>
    </row>
    <row r="509" spans="1:46" x14ac:dyDescent="0.3">
      <c r="A509" s="35" t="s">
        <v>96</v>
      </c>
      <c r="B509" s="71"/>
      <c r="C509" s="71"/>
      <c r="D509" s="71"/>
      <c r="E509" s="71"/>
      <c r="F509" s="71"/>
      <c r="G509" s="71"/>
      <c r="H509" s="71"/>
      <c r="I509" s="71"/>
      <c r="J509" s="71"/>
      <c r="K509" s="71"/>
      <c r="L509" s="71"/>
      <c r="M509" s="71"/>
      <c r="N509" s="71"/>
      <c r="O509" s="71"/>
      <c r="P509" s="71"/>
      <c r="Q509" s="71"/>
      <c r="R509" s="71">
        <v>0.25</v>
      </c>
      <c r="S509" s="71">
        <v>0.2</v>
      </c>
      <c r="T509" s="71">
        <v>0.25</v>
      </c>
      <c r="U509" s="71">
        <v>0.25</v>
      </c>
      <c r="V509" s="71">
        <v>0.95</v>
      </c>
      <c r="W509" s="71">
        <v>0.25</v>
      </c>
      <c r="X509" s="71">
        <v>0.25</v>
      </c>
      <c r="Y509" s="71">
        <v>0.25</v>
      </c>
      <c r="Z509" s="71">
        <v>0.75</v>
      </c>
      <c r="AA509" s="71"/>
      <c r="AB509" s="71"/>
      <c r="AC509" s="71"/>
      <c r="AD509" s="71"/>
      <c r="AE509" s="71"/>
      <c r="AF509" s="71"/>
      <c r="AG509" s="71"/>
      <c r="AH509" s="71"/>
      <c r="AI509" s="71"/>
      <c r="AJ509" s="71"/>
      <c r="AK509" s="71"/>
      <c r="AL509" s="71"/>
      <c r="AM509" s="71"/>
      <c r="AN509" s="71"/>
      <c r="AO509" s="71"/>
      <c r="AP509" s="71"/>
      <c r="AQ509" s="71"/>
      <c r="AR509" s="71"/>
      <c r="AS509" s="71"/>
      <c r="AT509" s="71"/>
    </row>
    <row r="510" spans="1:46" x14ac:dyDescent="0.3">
      <c r="A510" s="35" t="s">
        <v>284</v>
      </c>
      <c r="B510" s="71"/>
      <c r="C510" s="71"/>
      <c r="D510" s="71"/>
      <c r="E510" s="71"/>
      <c r="F510" s="71"/>
      <c r="G510" s="71"/>
      <c r="H510" s="71"/>
      <c r="I510" s="71"/>
      <c r="J510" s="71"/>
      <c r="K510" s="71"/>
      <c r="L510" s="71"/>
      <c r="M510" s="71"/>
      <c r="N510" s="71"/>
      <c r="O510" s="71"/>
      <c r="P510" s="71">
        <v>0</v>
      </c>
      <c r="Q510" s="71">
        <v>0</v>
      </c>
      <c r="R510" s="71">
        <v>0.5</v>
      </c>
      <c r="S510" s="71">
        <v>0.2</v>
      </c>
      <c r="T510" s="71">
        <v>0.5</v>
      </c>
      <c r="U510" s="71">
        <v>0.5</v>
      </c>
      <c r="V510" s="71">
        <v>1.7</v>
      </c>
      <c r="W510" s="71">
        <v>0.5</v>
      </c>
      <c r="X510" s="71">
        <v>0.5</v>
      </c>
      <c r="Y510" s="71">
        <v>0.5</v>
      </c>
      <c r="Z510" s="71">
        <v>1.5</v>
      </c>
      <c r="AA510" s="71"/>
      <c r="AB510" s="71"/>
      <c r="AC510" s="71"/>
      <c r="AD510" s="71"/>
      <c r="AE510" s="71"/>
      <c r="AF510" s="71"/>
      <c r="AG510" s="71"/>
      <c r="AH510" s="71"/>
      <c r="AI510" s="71"/>
      <c r="AJ510" s="71"/>
      <c r="AK510" s="71"/>
      <c r="AL510" s="71"/>
      <c r="AM510" s="71"/>
      <c r="AN510" s="71"/>
      <c r="AO510" s="71"/>
      <c r="AP510" s="71"/>
      <c r="AQ510" s="71"/>
      <c r="AR510" s="71"/>
      <c r="AS510" s="71"/>
      <c r="AT510" s="71"/>
    </row>
    <row r="511" spans="1:46" x14ac:dyDescent="0.3">
      <c r="A511" s="49" t="s">
        <v>288</v>
      </c>
      <c r="B511" s="71"/>
      <c r="C511" s="71"/>
      <c r="D511" s="71"/>
      <c r="E511" s="71"/>
      <c r="F511" s="71"/>
      <c r="G511" s="71"/>
      <c r="H511" s="71"/>
      <c r="I511" s="71"/>
      <c r="J511" s="71"/>
      <c r="K511" s="71"/>
      <c r="L511" s="71"/>
      <c r="M511" s="71"/>
      <c r="N511" s="71"/>
      <c r="O511" s="71"/>
      <c r="P511" s="71">
        <v>0</v>
      </c>
      <c r="Q511" s="71">
        <v>0</v>
      </c>
      <c r="R511" s="71">
        <v>0.75</v>
      </c>
      <c r="S511" s="71">
        <v>0.4</v>
      </c>
      <c r="T511" s="71">
        <v>0.75</v>
      </c>
      <c r="U511" s="71">
        <v>0.75</v>
      </c>
      <c r="V511" s="71">
        <v>2.65</v>
      </c>
      <c r="W511" s="71">
        <v>0.75</v>
      </c>
      <c r="X511" s="71">
        <v>0.75</v>
      </c>
      <c r="Y511" s="71">
        <v>0.75</v>
      </c>
      <c r="Z511" s="71">
        <v>2.25</v>
      </c>
      <c r="AA511" s="71"/>
      <c r="AB511" s="71"/>
      <c r="AC511" s="71"/>
      <c r="AD511" s="71"/>
      <c r="AE511" s="71"/>
      <c r="AF511" s="71"/>
      <c r="AG511" s="71"/>
      <c r="AH511" s="71"/>
      <c r="AI511" s="71"/>
      <c r="AJ511" s="71"/>
      <c r="AK511" s="71"/>
      <c r="AL511" s="71"/>
      <c r="AM511" s="71"/>
      <c r="AN511" s="71"/>
      <c r="AO511" s="71"/>
      <c r="AP511" s="71"/>
      <c r="AQ511" s="71"/>
      <c r="AR511" s="71"/>
      <c r="AS511" s="71"/>
      <c r="AT511" s="71"/>
    </row>
    <row r="512" spans="1:46" x14ac:dyDescent="0.3">
      <c r="A512" s="49" t="s">
        <v>291</v>
      </c>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c r="AJ512" s="71"/>
      <c r="AK512" s="71"/>
      <c r="AL512" s="71"/>
      <c r="AM512" s="71"/>
      <c r="AN512" s="71"/>
      <c r="AO512" s="71"/>
      <c r="AP512" s="71"/>
      <c r="AQ512" s="71"/>
      <c r="AR512" s="71"/>
      <c r="AS512" s="71"/>
      <c r="AT512" s="71"/>
    </row>
    <row r="513" spans="1:46" x14ac:dyDescent="0.3">
      <c r="A513" s="35" t="s">
        <v>30</v>
      </c>
      <c r="B513" s="71"/>
      <c r="C513" s="71"/>
      <c r="D513" s="71"/>
      <c r="E513" s="71"/>
      <c r="F513" s="71"/>
      <c r="G513" s="71"/>
      <c r="H513" s="71"/>
      <c r="I513" s="71"/>
      <c r="J513" s="71"/>
      <c r="K513" s="71"/>
      <c r="L513" s="71"/>
      <c r="M513" s="71"/>
      <c r="N513" s="71"/>
      <c r="O513" s="71"/>
      <c r="P513" s="71"/>
      <c r="Q513" s="71"/>
      <c r="R513" s="71"/>
      <c r="S513" s="71"/>
      <c r="T513" s="71"/>
      <c r="U513" s="71">
        <v>0.75</v>
      </c>
      <c r="V513" s="71">
        <v>0.75</v>
      </c>
      <c r="W513" s="71">
        <v>0.75</v>
      </c>
      <c r="X513" s="71">
        <v>0.75</v>
      </c>
      <c r="Y513" s="71">
        <v>0.75</v>
      </c>
      <c r="Z513" s="71">
        <v>2.25</v>
      </c>
      <c r="AA513" s="71"/>
      <c r="AB513" s="71"/>
      <c r="AC513" s="71"/>
      <c r="AD513" s="71"/>
      <c r="AE513" s="71"/>
      <c r="AF513" s="71"/>
      <c r="AG513" s="71"/>
      <c r="AH513" s="71"/>
      <c r="AI513" s="71"/>
      <c r="AJ513" s="71"/>
      <c r="AK513" s="71"/>
      <c r="AL513" s="71"/>
      <c r="AM513" s="71"/>
      <c r="AN513" s="71"/>
      <c r="AO513" s="71"/>
      <c r="AP513" s="71"/>
      <c r="AQ513" s="71"/>
      <c r="AR513" s="71"/>
      <c r="AS513" s="71"/>
      <c r="AT513" s="71"/>
    </row>
    <row r="514" spans="1:46" x14ac:dyDescent="0.3">
      <c r="A514" s="49" t="s">
        <v>295</v>
      </c>
      <c r="B514" s="71"/>
      <c r="C514" s="71"/>
      <c r="D514" s="71"/>
      <c r="E514" s="71"/>
      <c r="F514" s="71"/>
      <c r="G514" s="71"/>
      <c r="H514" s="71"/>
      <c r="I514" s="71"/>
      <c r="J514" s="71"/>
      <c r="K514" s="71"/>
      <c r="L514" s="71"/>
      <c r="M514" s="71"/>
      <c r="N514" s="71"/>
      <c r="O514" s="71"/>
      <c r="P514" s="71"/>
      <c r="Q514" s="71"/>
      <c r="R514" s="71"/>
      <c r="S514" s="71"/>
      <c r="T514" s="71"/>
      <c r="U514" s="71">
        <v>0.75</v>
      </c>
      <c r="V514" s="71">
        <v>0.75</v>
      </c>
      <c r="W514" s="71">
        <v>0.75</v>
      </c>
      <c r="X514" s="71">
        <v>0.75</v>
      </c>
      <c r="Y514" s="71">
        <v>0.75</v>
      </c>
      <c r="Z514" s="71">
        <v>2.25</v>
      </c>
      <c r="AA514" s="71"/>
      <c r="AB514" s="71"/>
      <c r="AC514" s="71"/>
      <c r="AD514" s="71"/>
      <c r="AE514" s="71"/>
      <c r="AF514" s="71"/>
      <c r="AG514" s="71"/>
      <c r="AH514" s="71"/>
      <c r="AI514" s="71"/>
      <c r="AJ514" s="71"/>
      <c r="AK514" s="71"/>
      <c r="AL514" s="71"/>
      <c r="AM514" s="71"/>
      <c r="AN514" s="71"/>
      <c r="AO514" s="71"/>
      <c r="AP514" s="71"/>
      <c r="AQ514" s="71"/>
      <c r="AR514" s="71"/>
      <c r="AS514" s="71"/>
      <c r="AT514" s="71"/>
    </row>
    <row r="515" spans="1:46" x14ac:dyDescent="0.3">
      <c r="A515" s="49" t="s">
        <v>293</v>
      </c>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c r="AI515" s="71"/>
      <c r="AJ515" s="71"/>
      <c r="AK515" s="71"/>
      <c r="AL515" s="71"/>
      <c r="AM515" s="71"/>
      <c r="AN515" s="71"/>
      <c r="AO515" s="71"/>
      <c r="AP515" s="71"/>
      <c r="AQ515" s="71"/>
      <c r="AR515" s="71"/>
      <c r="AS515" s="71"/>
      <c r="AT515" s="71"/>
    </row>
    <row r="516" spans="1:46" x14ac:dyDescent="0.3">
      <c r="A516" s="35" t="s">
        <v>105</v>
      </c>
      <c r="B516" s="71"/>
      <c r="C516" s="71"/>
      <c r="D516" s="71"/>
      <c r="E516" s="71"/>
      <c r="F516" s="71"/>
      <c r="G516" s="71"/>
      <c r="H516" s="71"/>
      <c r="I516" s="71"/>
      <c r="J516" s="71"/>
      <c r="K516" s="71"/>
      <c r="L516" s="71"/>
      <c r="M516" s="71"/>
      <c r="N516" s="71"/>
      <c r="O516" s="71"/>
      <c r="P516" s="71"/>
      <c r="Q516" s="71"/>
      <c r="R516" s="71"/>
      <c r="S516" s="71"/>
      <c r="T516" s="71"/>
      <c r="U516" s="71">
        <v>0.75</v>
      </c>
      <c r="V516" s="71">
        <v>0.75</v>
      </c>
      <c r="W516" s="71">
        <v>0.75</v>
      </c>
      <c r="X516" s="71">
        <v>0.75</v>
      </c>
      <c r="Y516" s="71">
        <v>0.75</v>
      </c>
      <c r="Z516" s="71">
        <v>2.25</v>
      </c>
      <c r="AA516" s="71"/>
      <c r="AB516" s="71"/>
      <c r="AC516" s="71"/>
      <c r="AD516" s="71"/>
      <c r="AE516" s="71"/>
      <c r="AF516" s="71"/>
      <c r="AG516" s="71"/>
      <c r="AH516" s="71"/>
      <c r="AI516" s="71"/>
      <c r="AJ516" s="71"/>
      <c r="AK516" s="71"/>
      <c r="AL516" s="71"/>
      <c r="AM516" s="71"/>
      <c r="AN516" s="71"/>
      <c r="AO516" s="71"/>
      <c r="AP516" s="71"/>
      <c r="AQ516" s="71"/>
      <c r="AR516" s="71"/>
      <c r="AS516" s="71"/>
      <c r="AT516" s="71"/>
    </row>
    <row r="517" spans="1:46" x14ac:dyDescent="0.3">
      <c r="A517" s="49" t="s">
        <v>296</v>
      </c>
      <c r="B517" s="71"/>
      <c r="C517" s="71"/>
      <c r="D517" s="71"/>
      <c r="E517" s="71"/>
      <c r="F517" s="71"/>
      <c r="G517" s="71"/>
      <c r="H517" s="71"/>
      <c r="I517" s="71"/>
      <c r="J517" s="71"/>
      <c r="K517" s="71"/>
      <c r="L517" s="71"/>
      <c r="M517" s="71"/>
      <c r="N517" s="71"/>
      <c r="O517" s="71"/>
      <c r="P517" s="71"/>
      <c r="Q517" s="71"/>
      <c r="R517" s="71"/>
      <c r="S517" s="71"/>
      <c r="T517" s="71"/>
      <c r="U517" s="71">
        <v>0.75</v>
      </c>
      <c r="V517" s="71">
        <v>0.75</v>
      </c>
      <c r="W517" s="71">
        <v>0.75</v>
      </c>
      <c r="X517" s="71">
        <v>0.75</v>
      </c>
      <c r="Y517" s="71">
        <v>0.75</v>
      </c>
      <c r="Z517" s="71">
        <v>2.25</v>
      </c>
      <c r="AA517" s="71"/>
      <c r="AB517" s="71"/>
      <c r="AC517" s="71"/>
      <c r="AD517" s="71"/>
      <c r="AE517" s="71"/>
      <c r="AF517" s="71"/>
      <c r="AG517" s="71"/>
      <c r="AH517" s="71"/>
      <c r="AI517" s="71"/>
      <c r="AJ517" s="71"/>
      <c r="AK517" s="71"/>
      <c r="AL517" s="71"/>
      <c r="AM517" s="71"/>
      <c r="AN517" s="71"/>
      <c r="AO517" s="71"/>
      <c r="AP517" s="71"/>
      <c r="AQ517" s="71"/>
      <c r="AR517" s="71"/>
      <c r="AS517" s="71"/>
      <c r="AT517" s="7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9F2C-FE72-4DF0-8974-C9FF082B0A31}">
  <dimension ref="A1"/>
  <sheetViews>
    <sheetView workbookViewId="0">
      <selection activeCell="G19" sqref="G19"/>
    </sheetView>
  </sheetViews>
  <sheetFormatPr defaultColWidth="9"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E3FE1-CFB3-45DE-97D3-2B9AB49D83E0}">
  <dimension ref="A1:E19"/>
  <sheetViews>
    <sheetView workbookViewId="0"/>
  </sheetViews>
  <sheetFormatPr defaultRowHeight="14.4" x14ac:dyDescent="0.3"/>
  <cols>
    <col min="1" max="1" width="19.109375" bestFit="1" customWidth="1"/>
    <col min="2" max="2" width="21.33203125" bestFit="1" customWidth="1"/>
    <col min="3" max="3" width="22.33203125" bestFit="1" customWidth="1"/>
    <col min="4" max="4" width="23.33203125" customWidth="1"/>
    <col min="5" max="5" width="66.6640625" bestFit="1" customWidth="1"/>
  </cols>
  <sheetData>
    <row r="1" spans="1:5" x14ac:dyDescent="0.3">
      <c r="A1" s="29"/>
    </row>
    <row r="2" spans="1:5" x14ac:dyDescent="0.3">
      <c r="A2" s="29" t="s">
        <v>240</v>
      </c>
      <c r="B2" s="36">
        <v>2839.7</v>
      </c>
    </row>
    <row r="3" spans="1:5" x14ac:dyDescent="0.3">
      <c r="A3" s="29" t="s">
        <v>241</v>
      </c>
      <c r="B3" s="36">
        <v>34076.400000000001</v>
      </c>
    </row>
    <row r="4" spans="1:5" x14ac:dyDescent="0.3">
      <c r="A4" s="29"/>
    </row>
    <row r="5" spans="1:5" x14ac:dyDescent="0.3">
      <c r="A5" s="29" t="s">
        <v>242</v>
      </c>
      <c r="B5" s="36">
        <v>617.29999999999995</v>
      </c>
    </row>
    <row r="6" spans="1:5" x14ac:dyDescent="0.3">
      <c r="A6" s="29" t="s">
        <v>243</v>
      </c>
      <c r="B6" s="36">
        <v>7407.6</v>
      </c>
    </row>
    <row r="10" spans="1:5" x14ac:dyDescent="0.3">
      <c r="A10" t="s">
        <v>244</v>
      </c>
      <c r="B10" t="s">
        <v>245</v>
      </c>
      <c r="C10" t="s">
        <v>246</v>
      </c>
      <c r="D10" t="s">
        <v>247</v>
      </c>
      <c r="E10" t="s">
        <v>248</v>
      </c>
    </row>
    <row r="11" spans="1:5" x14ac:dyDescent="0.3">
      <c r="A11" t="s">
        <v>249</v>
      </c>
      <c r="B11" s="31">
        <v>200</v>
      </c>
      <c r="C11" s="32">
        <v>150</v>
      </c>
      <c r="D11" s="30" t="s">
        <v>250</v>
      </c>
      <c r="E11" t="s">
        <v>251</v>
      </c>
    </row>
    <row r="12" spans="1:5" x14ac:dyDescent="0.3">
      <c r="A12" t="s">
        <v>252</v>
      </c>
      <c r="B12" s="31">
        <v>200</v>
      </c>
      <c r="C12" s="32">
        <v>150</v>
      </c>
      <c r="D12" s="30"/>
    </row>
    <row r="13" spans="1:5" x14ac:dyDescent="0.3">
      <c r="A13" t="s">
        <v>253</v>
      </c>
      <c r="B13" s="31">
        <v>200</v>
      </c>
      <c r="C13" s="32">
        <v>150</v>
      </c>
      <c r="D13" s="30"/>
    </row>
    <row r="14" spans="1:5" x14ac:dyDescent="0.3">
      <c r="A14" t="s">
        <v>254</v>
      </c>
      <c r="B14" s="31">
        <v>200</v>
      </c>
      <c r="C14" s="32">
        <v>150</v>
      </c>
      <c r="D14" s="30"/>
    </row>
    <row r="15" spans="1:5" x14ac:dyDescent="0.3">
      <c r="A15" t="s">
        <v>255</v>
      </c>
      <c r="B15" s="31">
        <v>200</v>
      </c>
      <c r="C15" s="32">
        <v>150</v>
      </c>
      <c r="D15" s="30"/>
    </row>
    <row r="16" spans="1:5" x14ac:dyDescent="0.3">
      <c r="A16" t="s">
        <v>256</v>
      </c>
      <c r="B16" s="31">
        <v>200</v>
      </c>
      <c r="C16" s="32">
        <v>150</v>
      </c>
      <c r="D16" s="30"/>
    </row>
    <row r="17" spans="1:5" x14ac:dyDescent="0.3">
      <c r="B17" s="50">
        <f>SUM(B11:B16)</f>
        <v>1200</v>
      </c>
      <c r="C17" s="32">
        <f>SUM(C11:C16)</f>
        <v>900</v>
      </c>
      <c r="D17" s="5">
        <f>7200 / 2</f>
        <v>3600</v>
      </c>
      <c r="E17" s="50"/>
    </row>
    <row r="19" spans="1:5" x14ac:dyDescent="0.3">
      <c r="A19" t="s">
        <v>257</v>
      </c>
      <c r="B19" s="31">
        <f>SUM(B17:D17)</f>
        <v>5700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B3BA-E794-4D93-BA85-2F958A51F7E1}">
  <dimension ref="A1:K101"/>
  <sheetViews>
    <sheetView workbookViewId="0">
      <selection activeCell="B7" sqref="B7"/>
    </sheetView>
  </sheetViews>
  <sheetFormatPr defaultRowHeight="14.4" x14ac:dyDescent="0.3"/>
  <cols>
    <col min="1" max="1" width="19.77734375" bestFit="1" customWidth="1"/>
    <col min="2" max="2" width="10" bestFit="1" customWidth="1"/>
    <col min="3" max="3" width="9"/>
    <col min="4" max="4" width="14.5546875" bestFit="1" customWidth="1"/>
    <col min="5" max="5" width="11.109375" bestFit="1" customWidth="1"/>
    <col min="6" max="6" width="9.88671875" bestFit="1" customWidth="1"/>
    <col min="7" max="7" width="12.5546875" bestFit="1" customWidth="1"/>
    <col min="8" max="8" width="11.109375" bestFit="1" customWidth="1"/>
    <col min="10" max="10" width="13.77734375" bestFit="1" customWidth="1"/>
    <col min="11" max="11" width="11.109375" bestFit="1" customWidth="1"/>
  </cols>
  <sheetData>
    <row r="1" spans="1:11" x14ac:dyDescent="0.3">
      <c r="A1" s="41" t="s">
        <v>0</v>
      </c>
      <c r="B1" t="s">
        <v>258</v>
      </c>
      <c r="C1" s="5"/>
      <c r="D1" s="41" t="s">
        <v>0</v>
      </c>
      <c r="E1" t="s">
        <v>258</v>
      </c>
    </row>
    <row r="2" spans="1:11" x14ac:dyDescent="0.3">
      <c r="A2" t="s">
        <v>259</v>
      </c>
      <c r="B2" s="5"/>
      <c r="C2" s="5"/>
      <c r="D2" t="s">
        <v>260</v>
      </c>
      <c r="E2" s="5"/>
      <c r="G2" t="s">
        <v>261</v>
      </c>
      <c r="J2" t="s">
        <v>262</v>
      </c>
    </row>
    <row r="3" spans="1:11" x14ac:dyDescent="0.3">
      <c r="A3" s="41" t="s">
        <v>155</v>
      </c>
      <c r="B3" t="s">
        <v>263</v>
      </c>
      <c r="D3" s="41" t="s">
        <v>155</v>
      </c>
      <c r="E3" t="s">
        <v>145</v>
      </c>
      <c r="G3" s="41" t="s">
        <v>155</v>
      </c>
      <c r="H3" t="s">
        <v>145</v>
      </c>
      <c r="J3" s="41" t="s">
        <v>155</v>
      </c>
      <c r="K3" t="s">
        <v>145</v>
      </c>
    </row>
    <row r="4" spans="1:11" x14ac:dyDescent="0.3">
      <c r="A4" s="49" t="s">
        <v>11</v>
      </c>
      <c r="B4" s="50">
        <v>0</v>
      </c>
      <c r="C4" s="50"/>
      <c r="D4" s="49" t="s">
        <v>19</v>
      </c>
      <c r="E4" s="50" t="e">
        <v>#VALUE!</v>
      </c>
      <c r="G4" s="49" t="s">
        <v>131</v>
      </c>
      <c r="H4" s="50" t="e">
        <v>#N/A</v>
      </c>
      <c r="J4" s="49" t="s">
        <v>289</v>
      </c>
      <c r="K4" s="50">
        <v>9462.6</v>
      </c>
    </row>
    <row r="5" spans="1:11" x14ac:dyDescent="0.3">
      <c r="A5" s="49" t="s">
        <v>48</v>
      </c>
      <c r="B5" s="50">
        <v>0</v>
      </c>
      <c r="C5" s="50"/>
      <c r="D5" s="49" t="s">
        <v>15</v>
      </c>
      <c r="E5" s="50" t="e">
        <v>#N/A</v>
      </c>
      <c r="G5" s="49" t="s">
        <v>136</v>
      </c>
      <c r="H5" s="50" t="e">
        <v>#N/A</v>
      </c>
      <c r="J5" s="49" t="s">
        <v>9</v>
      </c>
      <c r="K5" s="50">
        <v>441</v>
      </c>
    </row>
    <row r="6" spans="1:11" x14ac:dyDescent="0.3">
      <c r="A6" s="49" t="s">
        <v>32</v>
      </c>
      <c r="B6" s="50">
        <v>0</v>
      </c>
      <c r="C6" s="50"/>
      <c r="D6" s="49" t="s">
        <v>17</v>
      </c>
      <c r="E6" s="50" t="e">
        <v>#N/A</v>
      </c>
      <c r="G6" s="49" t="s">
        <v>139</v>
      </c>
      <c r="H6" s="50" t="e">
        <v>#N/A</v>
      </c>
      <c r="J6" s="49" t="s">
        <v>11</v>
      </c>
      <c r="K6" s="50">
        <v>0</v>
      </c>
    </row>
    <row r="7" spans="1:11" x14ac:dyDescent="0.3">
      <c r="A7" s="49" t="s">
        <v>292</v>
      </c>
      <c r="B7" s="50">
        <v>63</v>
      </c>
      <c r="C7" s="50"/>
      <c r="D7" s="49" t="s">
        <v>0</v>
      </c>
      <c r="E7" s="50" t="e">
        <v>#N/A</v>
      </c>
      <c r="G7" s="49" t="s">
        <v>140</v>
      </c>
      <c r="H7" s="50" t="e">
        <v>#N/A</v>
      </c>
      <c r="J7" s="49" t="s">
        <v>13</v>
      </c>
      <c r="K7" s="50" t="e">
        <v>#N/A</v>
      </c>
    </row>
    <row r="8" spans="1:11" x14ac:dyDescent="0.3">
      <c r="A8" s="49" t="s">
        <v>156</v>
      </c>
      <c r="B8" s="50">
        <v>87.5</v>
      </c>
      <c r="C8" s="50"/>
      <c r="D8" s="49" t="s">
        <v>154</v>
      </c>
      <c r="E8" s="50" t="e">
        <v>#VALUE!</v>
      </c>
      <c r="G8" s="49" t="s">
        <v>141</v>
      </c>
      <c r="H8" s="50" t="e">
        <v>#N/A</v>
      </c>
      <c r="J8" s="49" t="s">
        <v>5</v>
      </c>
      <c r="K8" s="50" t="e">
        <v>#N/A</v>
      </c>
    </row>
    <row r="9" spans="1:11" x14ac:dyDescent="0.3">
      <c r="A9" s="49" t="s">
        <v>9</v>
      </c>
      <c r="B9" s="50">
        <v>441</v>
      </c>
      <c r="C9" s="50"/>
      <c r="G9" s="49" t="s">
        <v>42</v>
      </c>
      <c r="H9" s="50" t="e">
        <v>#N/A</v>
      </c>
      <c r="J9" s="49" t="s">
        <v>14</v>
      </c>
      <c r="K9" s="50" t="e">
        <v>#N/A</v>
      </c>
    </row>
    <row r="10" spans="1:11" x14ac:dyDescent="0.3">
      <c r="A10" s="49" t="s">
        <v>56</v>
      </c>
      <c r="B10" s="50">
        <v>654.5</v>
      </c>
      <c r="C10" s="50"/>
      <c r="G10" s="49" t="s">
        <v>82</v>
      </c>
      <c r="H10" s="50" t="e">
        <v>#N/A</v>
      </c>
      <c r="J10" s="49" t="s">
        <v>4</v>
      </c>
      <c r="K10" s="50" t="e">
        <v>#N/A</v>
      </c>
    </row>
    <row r="11" spans="1:11" x14ac:dyDescent="0.3">
      <c r="A11" s="49" t="s">
        <v>46</v>
      </c>
      <c r="B11" s="50">
        <v>1981</v>
      </c>
      <c r="C11" s="50"/>
      <c r="G11" s="49" t="s">
        <v>109</v>
      </c>
      <c r="H11" s="50" t="e">
        <v>#N/A</v>
      </c>
      <c r="J11" s="49" t="s">
        <v>6</v>
      </c>
      <c r="K11" s="50" t="e">
        <v>#N/A</v>
      </c>
    </row>
    <row r="12" spans="1:11" x14ac:dyDescent="0.3">
      <c r="A12" s="49" t="s">
        <v>166</v>
      </c>
      <c r="B12" s="50">
        <v>2993.2</v>
      </c>
      <c r="C12" s="50"/>
      <c r="G12" s="49" t="s">
        <v>125</v>
      </c>
      <c r="H12" s="50" t="e">
        <v>#N/A</v>
      </c>
      <c r="J12" s="49" t="s">
        <v>10</v>
      </c>
      <c r="K12" s="50" t="e">
        <v>#N/A</v>
      </c>
    </row>
    <row r="13" spans="1:11" x14ac:dyDescent="0.3">
      <c r="A13" s="49" t="s">
        <v>77</v>
      </c>
      <c r="B13" s="50">
        <v>3315.9</v>
      </c>
      <c r="C13" s="50"/>
      <c r="F13" s="41"/>
      <c r="G13" s="49" t="s">
        <v>154</v>
      </c>
      <c r="H13" s="50" t="e">
        <v>#N/A</v>
      </c>
      <c r="J13" s="49" t="s">
        <v>154</v>
      </c>
      <c r="K13" s="50" t="e">
        <v>#N/A</v>
      </c>
    </row>
    <row r="14" spans="1:11" x14ac:dyDescent="0.3">
      <c r="A14" s="49" t="s">
        <v>29</v>
      </c>
      <c r="B14" s="50">
        <v>3903.55</v>
      </c>
      <c r="C14" s="50"/>
    </row>
    <row r="15" spans="1:11" x14ac:dyDescent="0.3">
      <c r="A15" s="49" t="s">
        <v>45</v>
      </c>
      <c r="B15" s="50">
        <v>4061.05</v>
      </c>
      <c r="C15" s="50"/>
    </row>
    <row r="16" spans="1:11" x14ac:dyDescent="0.3">
      <c r="A16" s="49" t="s">
        <v>165</v>
      </c>
      <c r="B16" s="50">
        <v>4197.8999999999996</v>
      </c>
      <c r="C16" s="50"/>
    </row>
    <row r="17" spans="1:3" x14ac:dyDescent="0.3">
      <c r="A17" s="49" t="s">
        <v>95</v>
      </c>
      <c r="B17" s="50">
        <v>4504.5</v>
      </c>
      <c r="C17" s="50"/>
    </row>
    <row r="18" spans="1:3" x14ac:dyDescent="0.3">
      <c r="A18" s="49" t="s">
        <v>284</v>
      </c>
      <c r="B18" s="50">
        <v>4749.5</v>
      </c>
      <c r="C18" s="50"/>
    </row>
    <row r="19" spans="1:3" x14ac:dyDescent="0.3">
      <c r="A19" s="49" t="s">
        <v>97</v>
      </c>
      <c r="B19" s="50">
        <v>7582.4</v>
      </c>
      <c r="C19" s="50"/>
    </row>
    <row r="20" spans="1:3" x14ac:dyDescent="0.3">
      <c r="A20" s="49" t="s">
        <v>111</v>
      </c>
      <c r="B20" s="50">
        <v>7909.2999999999993</v>
      </c>
      <c r="C20" s="50"/>
    </row>
    <row r="21" spans="1:3" x14ac:dyDescent="0.3">
      <c r="A21" s="49" t="s">
        <v>33</v>
      </c>
      <c r="B21" s="50">
        <v>8451.4500000000007</v>
      </c>
      <c r="C21" s="50"/>
    </row>
    <row r="22" spans="1:3" x14ac:dyDescent="0.3">
      <c r="A22" s="49" t="s">
        <v>28</v>
      </c>
      <c r="B22" s="50">
        <v>10542.7</v>
      </c>
      <c r="C22" s="50"/>
    </row>
    <row r="23" spans="1:3" x14ac:dyDescent="0.3">
      <c r="A23" s="49" t="s">
        <v>115</v>
      </c>
      <c r="B23" s="50">
        <v>14378.7</v>
      </c>
    </row>
    <row r="24" spans="1:3" x14ac:dyDescent="0.3">
      <c r="A24" s="49" t="s">
        <v>83</v>
      </c>
      <c r="B24" s="50">
        <v>16224.6</v>
      </c>
    </row>
    <row r="25" spans="1:3" x14ac:dyDescent="0.3">
      <c r="A25" s="49" t="s">
        <v>96</v>
      </c>
      <c r="B25" s="50">
        <v>25730.250000000004</v>
      </c>
    </row>
    <row r="26" spans="1:3" x14ac:dyDescent="0.3">
      <c r="A26" s="49" t="s">
        <v>60</v>
      </c>
      <c r="B26" s="50" t="e">
        <v>#N/A</v>
      </c>
    </row>
    <row r="27" spans="1:3" x14ac:dyDescent="0.3">
      <c r="A27" s="49" t="s">
        <v>65</v>
      </c>
      <c r="B27" s="50" t="e">
        <v>#N/A</v>
      </c>
    </row>
    <row r="28" spans="1:3" x14ac:dyDescent="0.3">
      <c r="A28" s="49" t="s">
        <v>69</v>
      </c>
      <c r="B28" s="50" t="e">
        <v>#N/A</v>
      </c>
    </row>
    <row r="29" spans="1:3" x14ac:dyDescent="0.3">
      <c r="A29" s="49" t="s">
        <v>99</v>
      </c>
      <c r="B29" s="50" t="e">
        <v>#N/A</v>
      </c>
    </row>
    <row r="30" spans="1:3" x14ac:dyDescent="0.3">
      <c r="A30" s="49" t="s">
        <v>47</v>
      </c>
      <c r="B30" s="50" t="e">
        <v>#N/A</v>
      </c>
    </row>
    <row r="31" spans="1:3" x14ac:dyDescent="0.3">
      <c r="A31" s="49" t="s">
        <v>85</v>
      </c>
      <c r="B31" s="50" t="e">
        <v>#N/A</v>
      </c>
    </row>
    <row r="32" spans="1:3" x14ac:dyDescent="0.3">
      <c r="A32" s="49" t="s">
        <v>168</v>
      </c>
      <c r="B32" s="50" t="e">
        <v>#N/A</v>
      </c>
    </row>
    <row r="33" spans="1:7" x14ac:dyDescent="0.3">
      <c r="A33" s="49" t="s">
        <v>31</v>
      </c>
      <c r="B33" s="50" t="e">
        <v>#N/A</v>
      </c>
    </row>
    <row r="34" spans="1:7" x14ac:dyDescent="0.3">
      <c r="A34" s="49" t="s">
        <v>90</v>
      </c>
      <c r="B34" s="50" t="e">
        <v>#N/A</v>
      </c>
    </row>
    <row r="35" spans="1:7" x14ac:dyDescent="0.3">
      <c r="A35" s="49" t="s">
        <v>10</v>
      </c>
      <c r="B35" s="50" t="e">
        <v>#N/A</v>
      </c>
    </row>
    <row r="36" spans="1:7" x14ac:dyDescent="0.3">
      <c r="A36" s="49" t="s">
        <v>67</v>
      </c>
      <c r="B36" s="50" t="e">
        <v>#N/A</v>
      </c>
    </row>
    <row r="37" spans="1:7" x14ac:dyDescent="0.3">
      <c r="A37" s="49" t="s">
        <v>104</v>
      </c>
      <c r="B37" s="50" t="e">
        <v>#N/A</v>
      </c>
    </row>
    <row r="38" spans="1:7" x14ac:dyDescent="0.3">
      <c r="A38" s="49" t="s">
        <v>70</v>
      </c>
      <c r="B38" s="50" t="e">
        <v>#N/A</v>
      </c>
    </row>
    <row r="39" spans="1:7" x14ac:dyDescent="0.3">
      <c r="A39" s="49" t="s">
        <v>105</v>
      </c>
      <c r="B39" s="50" t="e">
        <v>#N/A</v>
      </c>
    </row>
    <row r="40" spans="1:7" x14ac:dyDescent="0.3">
      <c r="A40" s="49" t="s">
        <v>91</v>
      </c>
      <c r="B40" s="50" t="e">
        <v>#N/A</v>
      </c>
    </row>
    <row r="41" spans="1:7" x14ac:dyDescent="0.3">
      <c r="A41" s="49" t="s">
        <v>36</v>
      </c>
      <c r="B41" s="50" t="e">
        <v>#N/A</v>
      </c>
    </row>
    <row r="42" spans="1:7" x14ac:dyDescent="0.3">
      <c r="A42" s="49" t="s">
        <v>116</v>
      </c>
      <c r="B42" s="50" t="e">
        <v>#N/A</v>
      </c>
    </row>
    <row r="43" spans="1:7" x14ac:dyDescent="0.3">
      <c r="A43" s="49" t="s">
        <v>265</v>
      </c>
      <c r="B43" s="50" t="e">
        <v>#N/A</v>
      </c>
    </row>
    <row r="44" spans="1:7" x14ac:dyDescent="0.3">
      <c r="A44" s="49" t="s">
        <v>98</v>
      </c>
      <c r="B44" s="50" t="e">
        <v>#N/A</v>
      </c>
    </row>
    <row r="45" spans="1:7" x14ac:dyDescent="0.3">
      <c r="A45" s="49" t="s">
        <v>30</v>
      </c>
      <c r="B45" s="50" t="e">
        <v>#N/A</v>
      </c>
      <c r="G45" s="42"/>
    </row>
    <row r="46" spans="1:7" x14ac:dyDescent="0.3">
      <c r="A46" s="49" t="s">
        <v>59</v>
      </c>
      <c r="B46" s="50" t="e">
        <v>#N/A</v>
      </c>
      <c r="G46" s="42"/>
    </row>
    <row r="47" spans="1:7" x14ac:dyDescent="0.3">
      <c r="A47" s="49" t="s">
        <v>76</v>
      </c>
      <c r="B47" s="50" t="e">
        <v>#VALUE!</v>
      </c>
      <c r="G47" s="42"/>
    </row>
    <row r="48" spans="1:7" x14ac:dyDescent="0.3">
      <c r="A48" s="49" t="s">
        <v>154</v>
      </c>
      <c r="B48" s="50" t="e">
        <v>#N/A</v>
      </c>
      <c r="G48" s="42"/>
    </row>
    <row r="49" spans="7:7" x14ac:dyDescent="0.3">
      <c r="G49" s="42"/>
    </row>
    <row r="50" spans="7:7" x14ac:dyDescent="0.3">
      <c r="G50" s="42"/>
    </row>
    <row r="51" spans="7:7" x14ac:dyDescent="0.3">
      <c r="G51" s="42"/>
    </row>
    <row r="52" spans="7:7" x14ac:dyDescent="0.3">
      <c r="G52" s="42"/>
    </row>
    <row r="53" spans="7:7" x14ac:dyDescent="0.3">
      <c r="G53" s="42"/>
    </row>
    <row r="54" spans="7:7" x14ac:dyDescent="0.3">
      <c r="G54" s="42"/>
    </row>
    <row r="55" spans="7:7" x14ac:dyDescent="0.3">
      <c r="G55" s="42"/>
    </row>
    <row r="56" spans="7:7" x14ac:dyDescent="0.3">
      <c r="G56" s="42"/>
    </row>
    <row r="57" spans="7:7" x14ac:dyDescent="0.3">
      <c r="G57" s="42"/>
    </row>
    <row r="58" spans="7:7" x14ac:dyDescent="0.3">
      <c r="G58" s="42"/>
    </row>
    <row r="59" spans="7:7" x14ac:dyDescent="0.3">
      <c r="G59" s="42"/>
    </row>
    <row r="60" spans="7:7" x14ac:dyDescent="0.3">
      <c r="G60" s="42"/>
    </row>
    <row r="61" spans="7:7" x14ac:dyDescent="0.3">
      <c r="G61" s="42"/>
    </row>
    <row r="62" spans="7:7" x14ac:dyDescent="0.3">
      <c r="G62" s="42"/>
    </row>
    <row r="63" spans="7:7" x14ac:dyDescent="0.3">
      <c r="G63" s="42"/>
    </row>
    <row r="64" spans="7:7" x14ac:dyDescent="0.3">
      <c r="G64" s="42"/>
    </row>
    <row r="65" spans="7:7" x14ac:dyDescent="0.3">
      <c r="G65" s="42"/>
    </row>
    <row r="66" spans="7:7" x14ac:dyDescent="0.3">
      <c r="G66" s="42"/>
    </row>
    <row r="67" spans="7:7" x14ac:dyDescent="0.3">
      <c r="G67" s="42"/>
    </row>
    <row r="68" spans="7:7" x14ac:dyDescent="0.3">
      <c r="G68" s="42"/>
    </row>
    <row r="69" spans="7:7" x14ac:dyDescent="0.3">
      <c r="G69" s="42"/>
    </row>
    <row r="70" spans="7:7" x14ac:dyDescent="0.3">
      <c r="G70" s="42"/>
    </row>
    <row r="71" spans="7:7" x14ac:dyDescent="0.3">
      <c r="G71" s="42"/>
    </row>
    <row r="72" spans="7:7" x14ac:dyDescent="0.3">
      <c r="G72" s="42"/>
    </row>
    <row r="73" spans="7:7" x14ac:dyDescent="0.3">
      <c r="G73" s="42"/>
    </row>
    <row r="74" spans="7:7" x14ac:dyDescent="0.3">
      <c r="G74" s="42"/>
    </row>
    <row r="75" spans="7:7" x14ac:dyDescent="0.3">
      <c r="G75" s="42"/>
    </row>
    <row r="76" spans="7:7" x14ac:dyDescent="0.3">
      <c r="G76" s="42"/>
    </row>
    <row r="77" spans="7:7" x14ac:dyDescent="0.3">
      <c r="G77" s="42"/>
    </row>
    <row r="78" spans="7:7" x14ac:dyDescent="0.3">
      <c r="G78" s="42"/>
    </row>
    <row r="79" spans="7:7" x14ac:dyDescent="0.3">
      <c r="G79" s="42"/>
    </row>
    <row r="80" spans="7:7" x14ac:dyDescent="0.3">
      <c r="G80" s="42"/>
    </row>
    <row r="81" spans="7:8" x14ac:dyDescent="0.3">
      <c r="G81" s="42"/>
    </row>
    <row r="82" spans="7:8" x14ac:dyDescent="0.3">
      <c r="G82" s="42"/>
    </row>
    <row r="83" spans="7:8" x14ac:dyDescent="0.3">
      <c r="G83" s="42"/>
    </row>
    <row r="84" spans="7:8" x14ac:dyDescent="0.3">
      <c r="G84" s="42"/>
    </row>
    <row r="85" spans="7:8" x14ac:dyDescent="0.3">
      <c r="G85" s="42"/>
    </row>
    <row r="86" spans="7:8" x14ac:dyDescent="0.3">
      <c r="G86" s="42"/>
    </row>
    <row r="87" spans="7:8" x14ac:dyDescent="0.3">
      <c r="G87" s="42"/>
    </row>
    <row r="88" spans="7:8" x14ac:dyDescent="0.3">
      <c r="G88" s="42"/>
    </row>
    <row r="89" spans="7:8" x14ac:dyDescent="0.3">
      <c r="G89" s="42"/>
    </row>
    <row r="90" spans="7:8" x14ac:dyDescent="0.3">
      <c r="G90" s="42"/>
      <c r="H90" s="42"/>
    </row>
    <row r="91" spans="7:8" x14ac:dyDescent="0.3">
      <c r="G91" s="42"/>
      <c r="H91" s="42"/>
    </row>
    <row r="92" spans="7:8" x14ac:dyDescent="0.3">
      <c r="G92" s="42"/>
      <c r="H92" s="42"/>
    </row>
    <row r="93" spans="7:8" x14ac:dyDescent="0.3">
      <c r="G93" s="42"/>
      <c r="H93" s="42"/>
    </row>
    <row r="94" spans="7:8" x14ac:dyDescent="0.3">
      <c r="G94" s="42"/>
      <c r="H94" s="42"/>
    </row>
    <row r="95" spans="7:8" x14ac:dyDescent="0.3">
      <c r="G95" s="42"/>
      <c r="H95" s="42"/>
    </row>
    <row r="96" spans="7:8" x14ac:dyDescent="0.3">
      <c r="G96" s="42"/>
    </row>
    <row r="97" spans="7:7" x14ac:dyDescent="0.3">
      <c r="G97" s="42"/>
    </row>
    <row r="98" spans="7:7" x14ac:dyDescent="0.3">
      <c r="G98" s="42"/>
    </row>
    <row r="99" spans="7:7" x14ac:dyDescent="0.3">
      <c r="G99" s="42"/>
    </row>
    <row r="100" spans="7:7" x14ac:dyDescent="0.3">
      <c r="G100" s="42"/>
    </row>
    <row r="101" spans="7:7" x14ac:dyDescent="0.3">
      <c r="G101" s="42"/>
    </row>
  </sheetData>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177A1F66245345885477EFBC0D0BA6" ma:contentTypeVersion="18" ma:contentTypeDescription="Create a new document." ma:contentTypeScope="" ma:versionID="acb95d1966f69a5527515fc00389f5e7">
  <xsd:schema xmlns:xsd="http://www.w3.org/2001/XMLSchema" xmlns:xs="http://www.w3.org/2001/XMLSchema" xmlns:p="http://schemas.microsoft.com/office/2006/metadata/properties" xmlns:ns1="http://schemas.microsoft.com/sharepoint/v3" xmlns:ns2="0b676f04-c70b-4096-a1a5-45ceb36e698d" xmlns:ns3="5c29f06c-0b3d-4e59-8cd6-9fbde90624b0" targetNamespace="http://schemas.microsoft.com/office/2006/metadata/properties" ma:root="true" ma:fieldsID="38e304708b188989dc431889f4a3ea1f" ns1:_="" ns2:_="" ns3:_="">
    <xsd:import namespace="http://schemas.microsoft.com/sharepoint/v3"/>
    <xsd:import namespace="0b676f04-c70b-4096-a1a5-45ceb36e698d"/>
    <xsd:import namespace="5c29f06c-0b3d-4e59-8cd6-9fbde90624b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2:_Flow_SignoffStatus" minOccurs="0"/>
                <xsd:element ref="ns1:PublishingStartDate" minOccurs="0"/>
                <xsd:element ref="ns1:PublishingExpirationDate"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2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2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b676f04-c70b-4096-a1a5-45ceb36e69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fddf70ff-5fcd-4917-9def-d412ff2afa0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29f06c-0b3d-4e59-8cd6-9fbde90624b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79b85cc1-f89d-467e-aa9b-2248a23903e7}" ma:internalName="TaxCatchAll" ma:showField="CatchAllData" ma:web="5c29f06c-0b3d-4e59-8cd6-9fbde90624b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b676f04-c70b-4096-a1a5-45ceb36e698d" xsi:nil="true"/>
    <PublishingExpirationDate xmlns="http://schemas.microsoft.com/sharepoint/v3" xsi:nil="true"/>
    <PublishingStartDate xmlns="http://schemas.microsoft.com/sharepoint/v3" xsi:nil="true"/>
    <TaxCatchAll xmlns="5c29f06c-0b3d-4e59-8cd6-9fbde90624b0" xsi:nil="true"/>
    <lcf76f155ced4ddcb4097134ff3c332f xmlns="0b676f04-c70b-4096-a1a5-45ceb36e69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49D8E1-8D8F-405A-9462-F257F127B7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676f04-c70b-4096-a1a5-45ceb36e698d"/>
    <ds:schemaRef ds:uri="5c29f06c-0b3d-4e59-8cd6-9fbde90624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864406-27B2-45D9-BC65-024E8EBB2F4C}">
  <ds:schemaRefs>
    <ds:schemaRef ds:uri="http://schemas.microsoft.com/office/2006/metadata/properties"/>
    <ds:schemaRef ds:uri="http://schemas.microsoft.com/office/infopath/2007/PartnerControls"/>
    <ds:schemaRef ds:uri="0b676f04-c70b-4096-a1a5-45ceb36e698d"/>
    <ds:schemaRef ds:uri="http://schemas.microsoft.com/sharepoint/v3"/>
    <ds:schemaRef ds:uri="5c29f06c-0b3d-4e59-8cd6-9fbde90624b0"/>
  </ds:schemaRefs>
</ds:datastoreItem>
</file>

<file path=customXml/itemProps3.xml><?xml version="1.0" encoding="utf-8"?>
<ds:datastoreItem xmlns:ds="http://schemas.openxmlformats.org/officeDocument/2006/customXml" ds:itemID="{A6EE1AE1-2AF8-4934-ADDA-B508A98891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Cost Analysis</vt:lpstr>
      <vt:lpstr>Pivot</vt:lpstr>
      <vt:lpstr>Data Input</vt:lpstr>
      <vt:lpstr>Team</vt:lpstr>
      <vt:lpstr>Cost Analysis Chart</vt:lpstr>
      <vt:lpstr>Week wise Allocation</vt:lpstr>
      <vt:lpstr>Cost Analysis Chart by Allocati</vt:lpstr>
      <vt:lpstr>AWS and General Cost details</vt:lpstr>
      <vt:lpstr>Cost Analysis by areas</vt:lpstr>
      <vt:lpstr>Accounts</vt:lpstr>
      <vt:lpstr>Athar</vt:lpstr>
      <vt:lpstr>BA</vt:lpstr>
      <vt:lpstr>BABufferTasks</vt:lpstr>
      <vt:lpstr>BACost</vt:lpstr>
      <vt:lpstr>Danish</vt:lpstr>
      <vt:lpstr>DanishKhan</vt:lpstr>
      <vt:lpstr>Dev</vt:lpstr>
      <vt:lpstr>DevBufferTasks</vt:lpstr>
      <vt:lpstr>DevCost</vt:lpstr>
      <vt:lpstr>Fahad</vt:lpstr>
      <vt:lpstr>Faraz</vt:lpstr>
      <vt:lpstr>MonthWeek</vt:lpstr>
      <vt:lpstr>PM</vt:lpstr>
      <vt:lpstr>PMCost</vt:lpstr>
      <vt:lpstr>QA</vt:lpstr>
      <vt:lpstr>QABufferTasks</vt:lpstr>
      <vt:lpstr>QACost</vt:lpstr>
      <vt:lpstr>Talha</vt:lpstr>
      <vt:lpstr>Uzair</vt:lpstr>
      <vt:lpstr>UzairIslam</vt:lpstr>
      <vt:lpstr>WeekDays</vt:lpstr>
      <vt:lpstr>WeekNo</vt:lpstr>
      <vt:lpstr>Yasir</vt:lpstr>
      <vt:lpstr>Zarnab</vt:lpstr>
    </vt:vector>
  </TitlesOfParts>
  <Manager/>
  <Company>qordata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Naveed Ali Dina</dc:creator>
  <cp:keywords/>
  <dc:description/>
  <cp:lastModifiedBy>Uzair Islam</cp:lastModifiedBy>
  <cp:revision/>
  <dcterms:created xsi:type="dcterms:W3CDTF">2019-12-16T09:10:02Z</dcterms:created>
  <dcterms:modified xsi:type="dcterms:W3CDTF">2022-08-18T10:13:03Z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0x01010079177A1F66245345885477EFBC0D0BA6</vt:lpwstr>
  </property>
  <property fmtid="{D5CDD505-2E9C-101B-9397-08002B2CF9AE}" pid="3" name="MediaServiceImageTags">
    <vt:lpwstr/>
  </property>
</Properties>
</file>