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Neumann\Documents\__courses\SNHU\DAT 690\Final\"/>
    </mc:Choice>
  </mc:AlternateContent>
  <bookViews>
    <workbookView xWindow="0" yWindow="0" windowWidth="23040" windowHeight="8808" activeTab="2"/>
  </bookViews>
  <sheets>
    <sheet name="Sheet1" sheetId="1" r:id="rId1"/>
    <sheet name="Decision Tree" sheetId="4" r:id="rId2"/>
    <sheet name="Neural Network" sheetId="2" r:id="rId3"/>
  </sheets>
  <definedNames>
    <definedName name="FN" localSheetId="1">'Decision Tree'!$B$4</definedName>
    <definedName name="FN" localSheetId="2">'Neural Network'!$B$4</definedName>
    <definedName name="FN">Sheet1!$B$4</definedName>
    <definedName name="FP" localSheetId="1">'Decision Tree'!$C$3</definedName>
    <definedName name="FP" localSheetId="2">'Neural Network'!$C$3</definedName>
    <definedName name="FP">Sheet1!$C$3</definedName>
    <definedName name="TN" localSheetId="1">'Decision Tree'!$B$3</definedName>
    <definedName name="TN" localSheetId="2">'Neural Network'!$B$3</definedName>
    <definedName name="TN">Sheet1!$B$3</definedName>
    <definedName name="total" localSheetId="1">'Decision Tree'!$E$5</definedName>
    <definedName name="total" localSheetId="2">'Neural Network'!$E$5</definedName>
    <definedName name="total">Sheet1!$E$5</definedName>
    <definedName name="TP" localSheetId="1">'Decision Tree'!$C$4</definedName>
    <definedName name="TP" localSheetId="2">'Neural Network'!$C$4</definedName>
    <definedName name="TP">Sheet1!$C$4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4" l="1"/>
  <c r="B13" i="4"/>
  <c r="B12" i="4"/>
  <c r="B11" i="4"/>
  <c r="E5" i="4"/>
  <c r="B9" i="4" s="1"/>
  <c r="B14" i="2"/>
  <c r="B13" i="2"/>
  <c r="B12" i="2"/>
  <c r="B11" i="2"/>
  <c r="E5" i="2"/>
  <c r="B10" i="2" s="1"/>
  <c r="B10" i="4" l="1"/>
  <c r="B9" i="2"/>
  <c r="B14" i="1"/>
  <c r="B13" i="1"/>
  <c r="B12" i="1"/>
  <c r="B11" i="1"/>
  <c r="E5" i="1" l="1"/>
  <c r="B10" i="1" s="1"/>
  <c r="B9" i="1" l="1"/>
</calcChain>
</file>

<file path=xl/sharedStrings.xml><?xml version="1.0" encoding="utf-8"?>
<sst xmlns="http://schemas.openxmlformats.org/spreadsheetml/2006/main" count="33" uniqueCount="11">
  <si>
    <t>Actual NO</t>
  </si>
  <si>
    <t>Actual YES</t>
  </si>
  <si>
    <t>Predicted NO</t>
  </si>
  <si>
    <t>Predicted YES</t>
  </si>
  <si>
    <t xml:space="preserve">Total = </t>
  </si>
  <si>
    <t>Accuracy:</t>
  </si>
  <si>
    <t>Misclassification Rate:</t>
  </si>
  <si>
    <t>Specificity:</t>
  </si>
  <si>
    <t>Precision:</t>
  </si>
  <si>
    <t>Sensitivity:</t>
  </si>
  <si>
    <t>Fall-out: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</si>
</sst>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B15" sqref="B15"/>
    </sheetView>
  </sheetViews>
  <sheetFormatPr defaultRowHeight="14.4" x14ac:dyDescent="0.55000000000000004"/>
  <cols>
    <col min="1" max="1" width="18.15625" bestFit="1" customWidth="1"/>
    <col min="2" max="2" width="11.15625" bestFit="1" customWidth="1"/>
    <col min="3" max="3" width="11.3671875" bestFit="1" customWidth="1"/>
  </cols>
  <sheetData>
    <row r="2" spans="1:5" x14ac:dyDescent="0.55000000000000004">
      <c r="B2" t="s">
        <v>2</v>
      </c>
      <c r="C2" t="s">
        <v>3</v>
      </c>
    </row>
    <row r="3" spans="1:5" x14ac:dyDescent="0.55000000000000004">
      <c r="A3" t="s">
        <v>0</v>
      </c>
      <c r="B3">
        <v>1</v>
      </c>
      <c r="C3">
        <v>1</v>
      </c>
    </row>
    <row r="4" spans="1:5" x14ac:dyDescent="0.55000000000000004">
      <c r="A4" t="s">
        <v>1</v>
      </c>
      <c r="B4">
        <v>1</v>
      </c>
      <c r="C4">
        <v>1</v>
      </c>
    </row>
    <row r="5" spans="1:5" x14ac:dyDescent="0.55000000000000004">
      <c r="D5" t="s">
        <v>4</v>
      </c>
      <c r="E5">
        <f>SUM(B3:C4)</f>
        <v>4</v>
      </c>
    </row>
    <row r="9" spans="1:5" x14ac:dyDescent="0.55000000000000004">
      <c r="A9" t="s">
        <v>5</v>
      </c>
      <c r="B9">
        <f>(TP+TN)/total</f>
        <v>0.5</v>
      </c>
    </row>
    <row r="10" spans="1:5" x14ac:dyDescent="0.55000000000000004">
      <c r="A10" t="s">
        <v>6</v>
      </c>
      <c r="B10">
        <f>(FP+FN)/total</f>
        <v>0.5</v>
      </c>
    </row>
    <row r="11" spans="1:5" x14ac:dyDescent="0.55000000000000004">
      <c r="A11" t="s">
        <v>9</v>
      </c>
      <c r="B11">
        <f>TP/(FN+TP)</f>
        <v>0.5</v>
      </c>
    </row>
    <row r="12" spans="1:5" x14ac:dyDescent="0.55000000000000004">
      <c r="A12" t="s">
        <v>10</v>
      </c>
      <c r="B12">
        <f>FP/(TN+FP)</f>
        <v>0.5</v>
      </c>
    </row>
    <row r="13" spans="1:5" x14ac:dyDescent="0.55000000000000004">
      <c r="A13" t="s">
        <v>7</v>
      </c>
      <c r="B13">
        <f>TN/(TN+FP)</f>
        <v>0.5</v>
      </c>
    </row>
    <row r="14" spans="1:5" x14ac:dyDescent="0.55000000000000004">
      <c r="A14" t="s">
        <v>8</v>
      </c>
      <c r="B14">
        <f>TP/(FP+TP)</f>
        <v>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workbookViewId="0">
      <selection activeCell="B3" sqref="B3:C4"/>
    </sheetView>
  </sheetViews>
  <sheetFormatPr defaultRowHeight="14.4" x14ac:dyDescent="0.55000000000000004"/>
  <cols>
    <col min="1" max="1" width="18.15625" bestFit="1" customWidth="1"/>
    <col min="2" max="2" width="11.15625" bestFit="1" customWidth="1"/>
    <col min="3" max="3" width="11.3671875" bestFit="1" customWidth="1"/>
  </cols>
  <sheetData>
    <row r="2" spans="1:5" x14ac:dyDescent="0.55000000000000004">
      <c r="B2" t="s">
        <v>2</v>
      </c>
      <c r="C2" t="s">
        <v>3</v>
      </c>
    </row>
    <row r="3" spans="1:5" x14ac:dyDescent="0.55000000000000004">
      <c r="A3" t="s">
        <v>0</v>
      </c>
      <c r="B3">
        <v>98</v>
      </c>
      <c r="C3">
        <v>180</v>
      </c>
    </row>
    <row r="4" spans="1:5" x14ac:dyDescent="0.55000000000000004">
      <c r="A4" t="s">
        <v>1</v>
      </c>
      <c r="B4">
        <v>88</v>
      </c>
      <c r="C4">
        <v>469</v>
      </c>
    </row>
    <row r="5" spans="1:5" x14ac:dyDescent="0.55000000000000004">
      <c r="D5" t="s">
        <v>4</v>
      </c>
      <c r="E5">
        <f>SUM(B3:C4)</f>
        <v>835</v>
      </c>
    </row>
    <row r="9" spans="1:5" x14ac:dyDescent="0.55000000000000004">
      <c r="A9" t="s">
        <v>5</v>
      </c>
      <c r="B9">
        <f>(TP+TN)/total</f>
        <v>0.67904191616766463</v>
      </c>
    </row>
    <row r="10" spans="1:5" x14ac:dyDescent="0.55000000000000004">
      <c r="A10" t="s">
        <v>6</v>
      </c>
      <c r="B10">
        <f>(FP+FN)/total</f>
        <v>0.32095808383233532</v>
      </c>
    </row>
    <row r="11" spans="1:5" x14ac:dyDescent="0.55000000000000004">
      <c r="A11" t="s">
        <v>9</v>
      </c>
      <c r="B11">
        <f>TP/(FN+TP)</f>
        <v>0.84201077199281871</v>
      </c>
    </row>
    <row r="12" spans="1:5" x14ac:dyDescent="0.55000000000000004">
      <c r="A12" t="s">
        <v>10</v>
      </c>
      <c r="B12">
        <f>FP/(TN+FP)</f>
        <v>0.64748201438848918</v>
      </c>
    </row>
    <row r="13" spans="1:5" x14ac:dyDescent="0.55000000000000004">
      <c r="A13" t="s">
        <v>7</v>
      </c>
      <c r="B13">
        <f>TN/(TN+FP)</f>
        <v>0.35251798561151076</v>
      </c>
    </row>
    <row r="14" spans="1:5" x14ac:dyDescent="0.55000000000000004">
      <c r="A14" t="s">
        <v>8</v>
      </c>
      <c r="B14">
        <f>TP/(FP+TP)</f>
        <v>0.72265023112480742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"/>
  <sheetViews>
    <sheetView tabSelected="1" workbookViewId="0">
      <selection activeCell="D16" sqref="D16"/>
    </sheetView>
  </sheetViews>
  <sheetFormatPr defaultRowHeight="14.4" x14ac:dyDescent="0.55000000000000004"/>
  <cols>
    <col min="1" max="1" width="18.15625" bestFit="1" customWidth="1"/>
    <col min="2" max="2" width="11.15625" bestFit="1" customWidth="1"/>
    <col min="3" max="3" width="11.3671875" bestFit="1" customWidth="1"/>
  </cols>
  <sheetData>
    <row r="2" spans="1:5" x14ac:dyDescent="0.55000000000000004">
      <c r="B2" t="s">
        <v>2</v>
      </c>
      <c r="C2" t="s">
        <v>3</v>
      </c>
    </row>
    <row r="3" spans="1:5" x14ac:dyDescent="0.55000000000000004">
      <c r="A3" t="s">
        <v>0</v>
      </c>
      <c r="B3">
        <v>93</v>
      </c>
      <c r="C3">
        <v>185</v>
      </c>
    </row>
    <row r="4" spans="1:5" x14ac:dyDescent="0.55000000000000004">
      <c r="A4" t="s">
        <v>1</v>
      </c>
      <c r="B4">
        <v>77</v>
      </c>
      <c r="C4">
        <v>480</v>
      </c>
    </row>
    <row r="5" spans="1:5" x14ac:dyDescent="0.55000000000000004">
      <c r="D5" t="s">
        <v>4</v>
      </c>
      <c r="E5">
        <f>SUM(B3:C4)</f>
        <v>835</v>
      </c>
    </row>
    <row r="9" spans="1:5" x14ac:dyDescent="0.55000000000000004">
      <c r="A9" t="s">
        <v>5</v>
      </c>
      <c r="B9">
        <f>(TP+TN)/total</f>
        <v>0.68622754491017968</v>
      </c>
    </row>
    <row r="10" spans="1:5" x14ac:dyDescent="0.55000000000000004">
      <c r="A10" t="s">
        <v>6</v>
      </c>
      <c r="B10">
        <f>(FP+FN)/total</f>
        <v>0.31377245508982038</v>
      </c>
    </row>
    <row r="11" spans="1:5" x14ac:dyDescent="0.55000000000000004">
      <c r="A11" t="s">
        <v>9</v>
      </c>
      <c r="B11">
        <f>TP/(FN+TP)</f>
        <v>0.86175942549371631</v>
      </c>
    </row>
    <row r="12" spans="1:5" x14ac:dyDescent="0.55000000000000004">
      <c r="A12" t="s">
        <v>10</v>
      </c>
      <c r="B12">
        <f>FP/(TN+FP)</f>
        <v>0.66546762589928055</v>
      </c>
    </row>
    <row r="13" spans="1:5" x14ac:dyDescent="0.55000000000000004">
      <c r="A13" t="s">
        <v>7</v>
      </c>
      <c r="B13">
        <f>TN/(TN+FP)</f>
        <v>0.3345323741007194</v>
      </c>
    </row>
    <row r="14" spans="1:5" x14ac:dyDescent="0.55000000000000004">
      <c r="A14" t="s">
        <v>8</v>
      </c>
      <c r="B14">
        <f>TP/(FP+TP)</f>
        <v>0.72180451127819545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Sheet1</vt:lpstr>
      <vt:lpstr>Decision Tree</vt:lpstr>
      <vt:lpstr>Neural Network</vt:lpstr>
      <vt:lpstr>'Decision Tree'!FN</vt:lpstr>
      <vt:lpstr>'Neural Network'!FN</vt:lpstr>
      <vt:lpstr>FN</vt:lpstr>
      <vt:lpstr>'Decision Tree'!FP</vt:lpstr>
      <vt:lpstr>'Neural Network'!FP</vt:lpstr>
      <vt:lpstr>FP</vt:lpstr>
      <vt:lpstr>'Decision Tree'!TN</vt:lpstr>
      <vt:lpstr>'Neural Network'!TN</vt:lpstr>
      <vt:lpstr>TN</vt:lpstr>
      <vt:lpstr>'Decision Tree'!total</vt:lpstr>
      <vt:lpstr>'Neural Network'!total</vt:lpstr>
      <vt:lpstr>total</vt:lpstr>
      <vt:lpstr>'Decision Tree'!TP</vt:lpstr>
      <vt:lpstr>'Neural Network'!TP</vt:lpstr>
      <vt:lpstr>TP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Neumann</dc:creator>
  <cp:lastModifiedBy>Bill Neumann</cp:lastModifiedBy>
  <dcterms:created xsi:type="dcterms:W3CDTF">2016-12-27T01:12:37Z</dcterms:created>
  <dcterms:modified xsi:type="dcterms:W3CDTF">2017-06-05T20:50:08Z</dcterms:modified>
</cp:coreProperties>
</file>