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r-from-Asgard\Desktop\beezniss\database\"/>
    </mc:Choice>
  </mc:AlternateContent>
  <bookViews>
    <workbookView xWindow="0" yWindow="0" windowWidth="28800" windowHeight="12210" activeTab="1"/>
  </bookViews>
  <sheets>
    <sheet name="FcstMonthlyFY2018" sheetId="1" r:id="rId1"/>
    <sheet name="FcstQtrAllDivsFY2018" sheetId="4" r:id="rId2"/>
    <sheet name="FcstQtrCookiesFY2018" sheetId="2" r:id="rId3"/>
    <sheet name="FcstQtrElecMtrFY2018" sheetId="3" r:id="rId4"/>
    <sheet name="FcstQtrMitochonFY2018" sheetId="5" r:id="rId5"/>
  </sheets>
  <definedNames>
    <definedName name="_xlcn.WorksheetConnection_Sheet1A6N91" hidden="1">FcstMonthlyFY2018!$A$4:$N$7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6:$N$9"/>
        </x15:modelTables>
      </x15:dataModel>
    </ext>
  </extLst>
</workbook>
</file>

<file path=xl/calcChain.xml><?xml version="1.0" encoding="utf-8"?>
<calcChain xmlns="http://schemas.openxmlformats.org/spreadsheetml/2006/main">
  <c r="F5" i="5" l="1"/>
  <c r="E5" i="5"/>
  <c r="D5" i="5"/>
  <c r="C5" i="5"/>
  <c r="F4" i="5"/>
  <c r="E4" i="5"/>
  <c r="D4" i="5"/>
  <c r="C4" i="5"/>
  <c r="F3" i="5"/>
  <c r="E3" i="5"/>
  <c r="D3" i="5"/>
  <c r="C3" i="5"/>
  <c r="C6" i="5" s="1"/>
  <c r="B25" i="4"/>
  <c r="B24" i="4"/>
  <c r="B23" i="4"/>
  <c r="F19" i="4"/>
  <c r="E19" i="4"/>
  <c r="D19" i="4"/>
  <c r="C19" i="4"/>
  <c r="F18" i="4"/>
  <c r="E18" i="4"/>
  <c r="D18" i="4"/>
  <c r="C18" i="4"/>
  <c r="F17" i="4"/>
  <c r="F20" i="4" s="1"/>
  <c r="F25" i="4" s="1"/>
  <c r="E17" i="4"/>
  <c r="E20" i="4" s="1"/>
  <c r="E25" i="4" s="1"/>
  <c r="D17" i="4"/>
  <c r="D20" i="4" s="1"/>
  <c r="D25" i="4" s="1"/>
  <c r="C17" i="4"/>
  <c r="C20" i="4" s="1"/>
  <c r="C25" i="4" s="1"/>
  <c r="F14" i="4"/>
  <c r="F24" i="4" s="1"/>
  <c r="E14" i="4"/>
  <c r="E24" i="4" s="1"/>
  <c r="D14" i="4"/>
  <c r="D24" i="4" s="1"/>
  <c r="C14" i="4"/>
  <c r="C24" i="4" s="1"/>
  <c r="G24" i="4" s="1"/>
  <c r="F13" i="4"/>
  <c r="E13" i="4"/>
  <c r="D13" i="4"/>
  <c r="C13" i="4"/>
  <c r="F12" i="4"/>
  <c r="E12" i="4"/>
  <c r="D12" i="4"/>
  <c r="C12" i="4"/>
  <c r="G12" i="4" s="1"/>
  <c r="F11" i="4"/>
  <c r="E11" i="4"/>
  <c r="D11" i="4"/>
  <c r="C11" i="4"/>
  <c r="F10" i="4"/>
  <c r="E10" i="4"/>
  <c r="D10" i="4"/>
  <c r="C10" i="4"/>
  <c r="F7" i="4"/>
  <c r="F23" i="4" s="1"/>
  <c r="E7" i="4"/>
  <c r="E23" i="4" s="1"/>
  <c r="D7" i="4"/>
  <c r="C7" i="4"/>
  <c r="C23" i="4" s="1"/>
  <c r="F6" i="4"/>
  <c r="E6" i="4"/>
  <c r="D6" i="4"/>
  <c r="C6" i="4"/>
  <c r="G6" i="4" s="1"/>
  <c r="F5" i="4"/>
  <c r="E5" i="4"/>
  <c r="D5" i="4"/>
  <c r="C5" i="4"/>
  <c r="F4" i="4"/>
  <c r="E4" i="4"/>
  <c r="D4" i="4"/>
  <c r="C4" i="4"/>
  <c r="G4" i="4" s="1"/>
  <c r="F3" i="4"/>
  <c r="E3" i="4"/>
  <c r="D3" i="4"/>
  <c r="C3" i="4"/>
  <c r="F7" i="3"/>
  <c r="E7" i="3"/>
  <c r="D7" i="3"/>
  <c r="C7" i="3"/>
  <c r="F6" i="3"/>
  <c r="E6" i="3"/>
  <c r="D6" i="3"/>
  <c r="C6" i="3"/>
  <c r="F5" i="3"/>
  <c r="E5" i="3"/>
  <c r="D5" i="3"/>
  <c r="C5" i="3"/>
  <c r="F4" i="3"/>
  <c r="E4" i="3"/>
  <c r="D4" i="3"/>
  <c r="C4" i="3"/>
  <c r="F3" i="3"/>
  <c r="E3" i="3"/>
  <c r="D3" i="3"/>
  <c r="C3" i="3"/>
  <c r="C4" i="2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F7" i="2"/>
  <c r="F3" i="2"/>
  <c r="E3" i="2"/>
  <c r="D3" i="2"/>
  <c r="C3" i="2"/>
  <c r="B21" i="1"/>
  <c r="B27" i="1" s="1"/>
  <c r="C14" i="1"/>
  <c r="D14" i="1" s="1"/>
  <c r="E14" i="1" s="1"/>
  <c r="B15" i="1"/>
  <c r="B26" i="1" s="1"/>
  <c r="B8" i="1"/>
  <c r="B25" i="1" s="1"/>
  <c r="A27" i="1"/>
  <c r="A26" i="1"/>
  <c r="A25" i="1"/>
  <c r="G5" i="5" l="1"/>
  <c r="G3" i="3"/>
  <c r="G23" i="4"/>
  <c r="G25" i="4"/>
  <c r="G18" i="4"/>
  <c r="G10" i="4"/>
  <c r="G3" i="4"/>
  <c r="G5" i="4"/>
  <c r="G11" i="4"/>
  <c r="G7" i="4"/>
  <c r="G13" i="4"/>
  <c r="G19" i="4"/>
  <c r="D6" i="5"/>
  <c r="E6" i="5"/>
  <c r="F6" i="5"/>
  <c r="G4" i="5"/>
  <c r="G5" i="3"/>
  <c r="G4" i="3"/>
  <c r="G6" i="3"/>
  <c r="G3" i="5"/>
  <c r="G17" i="4"/>
  <c r="D23" i="4"/>
  <c r="G14" i="4"/>
  <c r="G7" i="3"/>
  <c r="G4" i="2"/>
  <c r="G5" i="2"/>
  <c r="G3" i="2"/>
  <c r="G6" i="2"/>
  <c r="G7" i="2"/>
  <c r="F14" i="1"/>
  <c r="C20" i="1"/>
  <c r="D20" i="1" s="1"/>
  <c r="E20" i="1" s="1"/>
  <c r="F20" i="1" s="1"/>
  <c r="G20" i="1" s="1"/>
  <c r="H20" i="1" s="1"/>
  <c r="I20" i="1" s="1"/>
  <c r="J20" i="1" s="1"/>
  <c r="K20" i="1" s="1"/>
  <c r="L20" i="1" s="1"/>
  <c r="M20" i="1" s="1"/>
  <c r="C19" i="1"/>
  <c r="D19" i="1" s="1"/>
  <c r="E19" i="1" s="1"/>
  <c r="F19" i="1" s="1"/>
  <c r="G19" i="1" s="1"/>
  <c r="H19" i="1" s="1"/>
  <c r="I19" i="1" s="1"/>
  <c r="J19" i="1" s="1"/>
  <c r="K19" i="1" s="1"/>
  <c r="L19" i="1" s="1"/>
  <c r="M19" i="1" s="1"/>
  <c r="C18" i="1"/>
  <c r="C13" i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C12" i="1"/>
  <c r="C11" i="1"/>
  <c r="D11" i="1" s="1"/>
  <c r="C5" i="1"/>
  <c r="D5" i="1" s="1"/>
  <c r="E5" i="1" s="1"/>
  <c r="F5" i="1" s="1"/>
  <c r="G5" i="1" s="1"/>
  <c r="H5" i="1" s="1"/>
  <c r="I5" i="1" s="1"/>
  <c r="J5" i="1" s="1"/>
  <c r="K5" i="1" s="1"/>
  <c r="L5" i="1" s="1"/>
  <c r="M5" i="1" s="1"/>
  <c r="C6" i="1"/>
  <c r="D6" i="1" s="1"/>
  <c r="E6" i="1" s="1"/>
  <c r="F6" i="1" s="1"/>
  <c r="G6" i="1" s="1"/>
  <c r="H6" i="1" s="1"/>
  <c r="I6" i="1" s="1"/>
  <c r="J6" i="1" s="1"/>
  <c r="K6" i="1" s="1"/>
  <c r="L6" i="1" s="1"/>
  <c r="M6" i="1" s="1"/>
  <c r="C7" i="1"/>
  <c r="D7" i="1" s="1"/>
  <c r="E7" i="1" s="1"/>
  <c r="F7" i="1" s="1"/>
  <c r="G7" i="1" s="1"/>
  <c r="H7" i="1" s="1"/>
  <c r="I7" i="1" s="1"/>
  <c r="J7" i="1" s="1"/>
  <c r="K7" i="1" s="1"/>
  <c r="L7" i="1" s="1"/>
  <c r="M7" i="1" s="1"/>
  <c r="C4" i="1"/>
  <c r="G6" i="5" l="1"/>
  <c r="G20" i="4"/>
  <c r="D15" i="1"/>
  <c r="D26" i="1" s="1"/>
  <c r="D4" i="1"/>
  <c r="C8" i="1"/>
  <c r="C25" i="1" s="1"/>
  <c r="D18" i="1"/>
  <c r="D21" i="1" s="1"/>
  <c r="D27" i="1" s="1"/>
  <c r="C21" i="1"/>
  <c r="C27" i="1" s="1"/>
  <c r="C15" i="1"/>
  <c r="C26" i="1" s="1"/>
  <c r="G14" i="1"/>
  <c r="N19" i="1"/>
  <c r="N12" i="1"/>
  <c r="D12" i="1"/>
  <c r="E12" i="1" s="1"/>
  <c r="F12" i="1" s="1"/>
  <c r="G12" i="1" s="1"/>
  <c r="H12" i="1" s="1"/>
  <c r="I12" i="1" s="1"/>
  <c r="J12" i="1" s="1"/>
  <c r="K12" i="1" s="1"/>
  <c r="L12" i="1" s="1"/>
  <c r="M12" i="1" s="1"/>
  <c r="N5" i="1"/>
  <c r="N20" i="1"/>
  <c r="N13" i="1"/>
  <c r="N7" i="1"/>
  <c r="N6" i="1"/>
  <c r="E11" i="1"/>
  <c r="E4" i="1" l="1"/>
  <c r="D8" i="1"/>
  <c r="D25" i="1" s="1"/>
  <c r="F11" i="1"/>
  <c r="E15" i="1"/>
  <c r="E26" i="1" s="1"/>
  <c r="E18" i="1"/>
  <c r="H14" i="1"/>
  <c r="F4" i="1" l="1"/>
  <c r="E8" i="1"/>
  <c r="E25" i="1" s="1"/>
  <c r="G11" i="1"/>
  <c r="F15" i="1"/>
  <c r="F26" i="1" s="1"/>
  <c r="F18" i="1"/>
  <c r="E21" i="1"/>
  <c r="E27" i="1" s="1"/>
  <c r="I14" i="1"/>
  <c r="G4" i="1" l="1"/>
  <c r="F8" i="1"/>
  <c r="F25" i="1" s="1"/>
  <c r="H11" i="1"/>
  <c r="G15" i="1"/>
  <c r="G26" i="1" s="1"/>
  <c r="G18" i="1"/>
  <c r="F21" i="1"/>
  <c r="F27" i="1" s="1"/>
  <c r="J14" i="1"/>
  <c r="I11" i="1" l="1"/>
  <c r="H15" i="1"/>
  <c r="H26" i="1" s="1"/>
  <c r="H18" i="1"/>
  <c r="G21" i="1"/>
  <c r="G27" i="1" s="1"/>
  <c r="H4" i="1"/>
  <c r="G8" i="1"/>
  <c r="G25" i="1" s="1"/>
  <c r="K14" i="1"/>
  <c r="J11" i="1" l="1"/>
  <c r="I15" i="1"/>
  <c r="I26" i="1" s="1"/>
  <c r="I4" i="1"/>
  <c r="H8" i="1"/>
  <c r="H25" i="1" s="1"/>
  <c r="I18" i="1"/>
  <c r="H21" i="1"/>
  <c r="H27" i="1" s="1"/>
  <c r="L14" i="1"/>
  <c r="J18" i="1" l="1"/>
  <c r="I21" i="1"/>
  <c r="I27" i="1" s="1"/>
  <c r="J4" i="1"/>
  <c r="I8" i="1"/>
  <c r="I25" i="1" s="1"/>
  <c r="K11" i="1"/>
  <c r="J15" i="1"/>
  <c r="J26" i="1" s="1"/>
  <c r="M14" i="1"/>
  <c r="L11" i="1" l="1"/>
  <c r="K15" i="1"/>
  <c r="K26" i="1" s="1"/>
  <c r="K4" i="1"/>
  <c r="J8" i="1"/>
  <c r="J25" i="1" s="1"/>
  <c r="K18" i="1"/>
  <c r="J21" i="1"/>
  <c r="J27" i="1" s="1"/>
  <c r="N14" i="1"/>
  <c r="N15" i="1" l="1"/>
  <c r="N26" i="1" s="1"/>
  <c r="L18" i="1"/>
  <c r="K21" i="1"/>
  <c r="K27" i="1" s="1"/>
  <c r="M11" i="1"/>
  <c r="M15" i="1" s="1"/>
  <c r="M26" i="1" s="1"/>
  <c r="L15" i="1"/>
  <c r="L26" i="1" s="1"/>
  <c r="N11" i="1"/>
  <c r="L4" i="1"/>
  <c r="K8" i="1"/>
  <c r="K25" i="1" s="1"/>
  <c r="M4" i="1" l="1"/>
  <c r="M8" i="1" s="1"/>
  <c r="M25" i="1" s="1"/>
  <c r="L8" i="1"/>
  <c r="L25" i="1" s="1"/>
  <c r="M18" i="1"/>
  <c r="L21" i="1"/>
  <c r="L27" i="1" s="1"/>
  <c r="M21" i="1" l="1"/>
  <c r="M27" i="1" s="1"/>
  <c r="N18" i="1"/>
  <c r="N21" i="1" s="1"/>
  <c r="N27" i="1" s="1"/>
  <c r="N4" i="1"/>
  <c r="N8" i="1" s="1"/>
  <c r="N25" i="1" s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1!$A$6:$N$9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Sheet1A6N91"/>
        </x15:connection>
      </ext>
    </extLst>
  </connection>
</connections>
</file>

<file path=xl/sharedStrings.xml><?xml version="1.0" encoding="utf-8"?>
<sst xmlns="http://schemas.openxmlformats.org/spreadsheetml/2006/main" count="110" uniqueCount="31">
  <si>
    <t>Chocolate Chip Cookies</t>
  </si>
  <si>
    <t>Oatmeal Raisin Cookies</t>
  </si>
  <si>
    <t>Chocolate Coconut Macaroons</t>
  </si>
  <si>
    <t>Macadamia Nut Truffles</t>
  </si>
  <si>
    <t>DC Stepper Motors</t>
  </si>
  <si>
    <t>AC Generator Motors</t>
  </si>
  <si>
    <t>Cell Replication Simulation Products</t>
  </si>
  <si>
    <t>Mitochondrial Enzyme Production</t>
  </si>
  <si>
    <t>Cookies Division ($K)</t>
  </si>
  <si>
    <t>Electric Motors Division ($K)</t>
  </si>
  <si>
    <t>Mitochondrial RNA Research Division ($K)</t>
  </si>
  <si>
    <t>FY2018
TOTALS</t>
  </si>
  <si>
    <t>Beezniss Industries, Inc.</t>
  </si>
  <si>
    <t>Cookies Div TOTAL</t>
  </si>
  <si>
    <t>Electric Motors TOTAL</t>
  </si>
  <si>
    <t>Mitochondrial RNA Div TOTAL</t>
  </si>
  <si>
    <t>DC High-Power Motors</t>
  </si>
  <si>
    <t>AC Torque Motors</t>
  </si>
  <si>
    <t>Photosynthetic Transport Products</t>
  </si>
  <si>
    <t>1Q2018</t>
  </si>
  <si>
    <t>2Q2018</t>
  </si>
  <si>
    <t>3Q2018</t>
  </si>
  <si>
    <t>4Q2018</t>
  </si>
  <si>
    <t>Product_ID</t>
  </si>
  <si>
    <t>1</t>
  </si>
  <si>
    <t>2</t>
  </si>
  <si>
    <t>3</t>
  </si>
  <si>
    <t>4</t>
  </si>
  <si>
    <t>DateTime</t>
  </si>
  <si>
    <t>5</t>
  </si>
  <si>
    <t>2018-03-30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</si>
</sst>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3" fontId="0" fillId="0" borderId="0" xfId="0" applyNumberFormat="1"/>
    <xf numFmtId="0" fontId="1" fillId="0" borderId="0" xfId="0" applyFont="1"/>
    <xf numFmtId="17" fontId="1" fillId="0" borderId="0" xfId="0" applyNumberFormat="1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 wrapText="1"/>
    </xf>
    <xf numFmtId="3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" fontId="0" fillId="0" borderId="0" xfId="0" applyNumberFormat="1" applyAlignment="1">
      <alignment horizontal="right"/>
    </xf>
    <xf numFmtId="1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 wrapText="1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quotePrefix="1" applyNumberFormat="1" applyAlignment="1">
      <alignment horizontal="center"/>
    </xf>
    <xf numFmtId="14" fontId="0" fillId="0" borderId="0" xfId="0" quotePrefix="1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Beezniss</a:t>
            </a:r>
            <a:r>
              <a:rPr lang="en-US" b="1" baseline="0">
                <a:solidFill>
                  <a:sysClr val="windowText" lastClr="000000"/>
                </a:solidFill>
              </a:rPr>
              <a:t> - </a:t>
            </a:r>
            <a:r>
              <a:rPr lang="en-US" b="1">
                <a:solidFill>
                  <a:sysClr val="windowText" lastClr="000000"/>
                </a:solidFill>
              </a:rPr>
              <a:t>Cookies Division: Sales Forecast</a:t>
            </a:r>
            <a:r>
              <a:rPr lang="en-US" b="1" baseline="0">
                <a:solidFill>
                  <a:sysClr val="windowText" lastClr="000000"/>
                </a:solidFill>
              </a:rPr>
              <a:t> FY2018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FcstMonthlyFY2018!$A$4</c:f>
              <c:strCache>
                <c:ptCount val="1"/>
                <c:pt idx="0">
                  <c:v>Chocolate Chip Cookies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FcstMonthlyFY2018!$B$3:$M$3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FcstMonthlyFY2018!$B$4:$M$4</c:f>
              <c:numCache>
                <c:formatCode>#,##0</c:formatCode>
                <c:ptCount val="12"/>
                <c:pt idx="0">
                  <c:v>1000</c:v>
                </c:pt>
                <c:pt idx="1">
                  <c:v>1060</c:v>
                </c:pt>
                <c:pt idx="2">
                  <c:v>1123.6000000000001</c:v>
                </c:pt>
                <c:pt idx="3">
                  <c:v>1191.0160000000003</c:v>
                </c:pt>
                <c:pt idx="4">
                  <c:v>1262.4769600000004</c:v>
                </c:pt>
                <c:pt idx="5">
                  <c:v>1338.2255776000004</c:v>
                </c:pt>
                <c:pt idx="6">
                  <c:v>1418.5191122560004</c:v>
                </c:pt>
                <c:pt idx="7">
                  <c:v>1503.6302589913605</c:v>
                </c:pt>
                <c:pt idx="8">
                  <c:v>1593.8480745308423</c:v>
                </c:pt>
                <c:pt idx="9">
                  <c:v>1689.4789590026928</c:v>
                </c:pt>
                <c:pt idx="10">
                  <c:v>1790.8476965428545</c:v>
                </c:pt>
                <c:pt idx="11">
                  <c:v>1898.2985583354259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F-442A-BF91-407C2C95A8A4}"/>
            </c:ext>
          </c:extLst>
        </c:ser>
        <c:ser>
          <c:idx val="1"/>
          <c:order val="1"/>
          <c:tx>
            <c:strRef>
              <c:f>FcstMonthlyFY2018!$A$5</c:f>
              <c:strCache>
                <c:ptCount val="1"/>
                <c:pt idx="0">
                  <c:v>Oatmeal Raisin Cookies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FcstMonthlyFY2018!$B$3:$M$3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FcstMonthlyFY2018!$B$5:$M$5</c:f>
              <c:numCache>
                <c:formatCode>#,##0</c:formatCode>
                <c:ptCount val="12"/>
                <c:pt idx="0">
                  <c:v>1100</c:v>
                </c:pt>
                <c:pt idx="1">
                  <c:v>1166</c:v>
                </c:pt>
                <c:pt idx="2">
                  <c:v>1235.96</c:v>
                </c:pt>
                <c:pt idx="3">
                  <c:v>1310.1176</c:v>
                </c:pt>
                <c:pt idx="4">
                  <c:v>1388.7246560000001</c:v>
                </c:pt>
                <c:pt idx="5">
                  <c:v>1472.0481353600003</c:v>
                </c:pt>
                <c:pt idx="6">
                  <c:v>1560.3710234816003</c:v>
                </c:pt>
                <c:pt idx="7">
                  <c:v>1653.9932848904964</c:v>
                </c:pt>
                <c:pt idx="8">
                  <c:v>1753.2328819839263</c:v>
                </c:pt>
                <c:pt idx="9">
                  <c:v>1858.4268549029618</c:v>
                </c:pt>
                <c:pt idx="10">
                  <c:v>1969.9324661971395</c:v>
                </c:pt>
                <c:pt idx="11">
                  <c:v>2088.128414168968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8F-442A-BF91-407C2C95A8A4}"/>
            </c:ext>
          </c:extLst>
        </c:ser>
        <c:ser>
          <c:idx val="2"/>
          <c:order val="2"/>
          <c:tx>
            <c:strRef>
              <c:f>FcstMonthlyFY2018!$A$6</c:f>
              <c:strCache>
                <c:ptCount val="1"/>
                <c:pt idx="0">
                  <c:v>Chocolate Coconut Macaroons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FcstMonthlyFY2018!$B$3:$M$3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FcstMonthlyFY2018!$B$6:$M$6</c:f>
              <c:numCache>
                <c:formatCode>#,##0</c:formatCode>
                <c:ptCount val="12"/>
                <c:pt idx="0">
                  <c:v>700</c:v>
                </c:pt>
                <c:pt idx="1">
                  <c:v>742</c:v>
                </c:pt>
                <c:pt idx="2">
                  <c:v>786.5200000000001</c:v>
                </c:pt>
                <c:pt idx="3">
                  <c:v>833.71120000000019</c:v>
                </c:pt>
                <c:pt idx="4">
                  <c:v>883.73387200000025</c:v>
                </c:pt>
                <c:pt idx="5">
                  <c:v>936.75790432000031</c:v>
                </c:pt>
                <c:pt idx="6">
                  <c:v>992.96337857920037</c:v>
                </c:pt>
                <c:pt idx="7">
                  <c:v>1052.5411812939524</c:v>
                </c:pt>
                <c:pt idx="8">
                  <c:v>1115.6936521715895</c:v>
                </c:pt>
                <c:pt idx="9">
                  <c:v>1182.635271301885</c:v>
                </c:pt>
                <c:pt idx="10">
                  <c:v>1253.5933875799983</c:v>
                </c:pt>
                <c:pt idx="11">
                  <c:v>1328.8089908347984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8F-442A-BF91-407C2C95A8A4}"/>
            </c:ext>
          </c:extLst>
        </c:ser>
        <c:ser>
          <c:idx val="3"/>
          <c:order val="3"/>
          <c:tx>
            <c:strRef>
              <c:f>FcstMonthlyFY2018!$A$7</c:f>
              <c:strCache>
                <c:ptCount val="1"/>
                <c:pt idx="0">
                  <c:v>Macadamia Nut Truffles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FcstMonthlyFY2018!$B$3:$M$3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FcstMonthlyFY2018!$B$7:$M$7</c:f>
              <c:numCache>
                <c:formatCode>#,##0</c:formatCode>
                <c:ptCount val="12"/>
                <c:pt idx="0">
                  <c:v>900</c:v>
                </c:pt>
                <c:pt idx="1">
                  <c:v>954</c:v>
                </c:pt>
                <c:pt idx="2">
                  <c:v>1011.24</c:v>
                </c:pt>
                <c:pt idx="3">
                  <c:v>1071.9144000000001</c:v>
                </c:pt>
                <c:pt idx="4">
                  <c:v>1136.2292640000003</c:v>
                </c:pt>
                <c:pt idx="5">
                  <c:v>1204.4030198400003</c:v>
                </c:pt>
                <c:pt idx="6">
                  <c:v>1276.6672010304003</c:v>
                </c:pt>
                <c:pt idx="7">
                  <c:v>1353.2672330922244</c:v>
                </c:pt>
                <c:pt idx="8">
                  <c:v>1434.463267077758</c:v>
                </c:pt>
                <c:pt idx="9">
                  <c:v>1520.5310631024236</c:v>
                </c:pt>
                <c:pt idx="10">
                  <c:v>1611.7629268885692</c:v>
                </c:pt>
                <c:pt idx="11">
                  <c:v>1708.4687025018834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8F-442A-BF91-407C2C95A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0320344"/>
        <c:axId val="830322312"/>
      </c:barChart>
      <c:dateAx>
        <c:axId val="83032034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322312"/>
        <c:crosses val="autoZero"/>
        <c:auto val="1"/>
        <c:lblOffset val="100"/>
        <c:baseTimeUnit val="months"/>
      </c:dateAx>
      <c:valAx>
        <c:axId val="83032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32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Beezniss</a:t>
            </a:r>
            <a:r>
              <a:rPr lang="en-US" b="1" baseline="0">
                <a:solidFill>
                  <a:sysClr val="windowText" lastClr="000000"/>
                </a:solidFill>
              </a:rPr>
              <a:t> - Division TOTALS: Sales Forecast FY2018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FcstMonthlyFY2018!$A$25</c:f>
              <c:strCache>
                <c:ptCount val="1"/>
                <c:pt idx="0">
                  <c:v>Cookies Division ($K)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FcstMonthlyFY2018!$B$24:$M$24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FcstMonthlyFY2018!$B$25:$M$25</c:f>
              <c:numCache>
                <c:formatCode>#,##0</c:formatCode>
                <c:ptCount val="12"/>
                <c:pt idx="0">
                  <c:v>3700</c:v>
                </c:pt>
                <c:pt idx="1">
                  <c:v>3922</c:v>
                </c:pt>
                <c:pt idx="2">
                  <c:v>4157.3200000000006</c:v>
                </c:pt>
                <c:pt idx="3">
                  <c:v>4406.7592000000004</c:v>
                </c:pt>
                <c:pt idx="4">
                  <c:v>4671.1647520000006</c:v>
                </c:pt>
                <c:pt idx="5">
                  <c:v>4951.4346371200018</c:v>
                </c:pt>
                <c:pt idx="6">
                  <c:v>5248.5207153472011</c:v>
                </c:pt>
                <c:pt idx="7">
                  <c:v>5563.4319582680337</c:v>
                </c:pt>
                <c:pt idx="8">
                  <c:v>5897.2378757641163</c:v>
                </c:pt>
                <c:pt idx="9">
                  <c:v>6251.0721483099642</c:v>
                </c:pt>
                <c:pt idx="10">
                  <c:v>6626.1364772085617</c:v>
                </c:pt>
                <c:pt idx="11">
                  <c:v>7023.7046658410763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EB-4A7F-BF44-E44CD9382341}"/>
            </c:ext>
          </c:extLst>
        </c:ser>
        <c:ser>
          <c:idx val="1"/>
          <c:order val="1"/>
          <c:tx>
            <c:strRef>
              <c:f>FcstMonthlyFY2018!$A$26</c:f>
              <c:strCache>
                <c:ptCount val="1"/>
                <c:pt idx="0">
                  <c:v>Electric Motors Division ($K)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FcstMonthlyFY2018!$B$24:$M$24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FcstMonthlyFY2018!$B$26:$M$26</c:f>
              <c:numCache>
                <c:formatCode>#,##0</c:formatCode>
                <c:ptCount val="12"/>
                <c:pt idx="0">
                  <c:v>2420</c:v>
                </c:pt>
                <c:pt idx="1">
                  <c:v>2565.1999999999998</c:v>
                </c:pt>
                <c:pt idx="2">
                  <c:v>2719.1120000000001</c:v>
                </c:pt>
                <c:pt idx="3">
                  <c:v>2882.2587200000003</c:v>
                </c:pt>
                <c:pt idx="4">
                  <c:v>3055.1942432000005</c:v>
                </c:pt>
                <c:pt idx="5">
                  <c:v>3238.5058977920007</c:v>
                </c:pt>
                <c:pt idx="6">
                  <c:v>3432.8162516595207</c:v>
                </c:pt>
                <c:pt idx="7">
                  <c:v>3638.7852267590924</c:v>
                </c:pt>
                <c:pt idx="8">
                  <c:v>3857.1123403646379</c:v>
                </c:pt>
                <c:pt idx="9">
                  <c:v>4088.5390807865169</c:v>
                </c:pt>
                <c:pt idx="10">
                  <c:v>4333.8514256337085</c:v>
                </c:pt>
                <c:pt idx="11">
                  <c:v>4593.8825111717306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EB-4A7F-BF44-E44CD9382341}"/>
            </c:ext>
          </c:extLst>
        </c:ser>
        <c:ser>
          <c:idx val="2"/>
          <c:order val="2"/>
          <c:tx>
            <c:strRef>
              <c:f>FcstMonthlyFY2018!$A$27</c:f>
              <c:strCache>
                <c:ptCount val="1"/>
                <c:pt idx="0">
                  <c:v>Mitochondrial RNA Research Division ($K)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FcstMonthlyFY2018!$B$24:$M$24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FcstMonthlyFY2018!$B$27:$M$27</c:f>
              <c:numCache>
                <c:formatCode>#,##0</c:formatCode>
                <c:ptCount val="12"/>
                <c:pt idx="0">
                  <c:v>1140</c:v>
                </c:pt>
                <c:pt idx="1">
                  <c:v>1208.4000000000001</c:v>
                </c:pt>
                <c:pt idx="2">
                  <c:v>1280.904</c:v>
                </c:pt>
                <c:pt idx="3">
                  <c:v>1357.7582400000001</c:v>
                </c:pt>
                <c:pt idx="4">
                  <c:v>1439.2237344000002</c:v>
                </c:pt>
                <c:pt idx="5">
                  <c:v>1525.5771584640004</c:v>
                </c:pt>
                <c:pt idx="6">
                  <c:v>1617.1117879718404</c:v>
                </c:pt>
                <c:pt idx="7">
                  <c:v>1714.1384952501508</c:v>
                </c:pt>
                <c:pt idx="8">
                  <c:v>1816.98680496516</c:v>
                </c:pt>
                <c:pt idx="9">
                  <c:v>1926.0060132630697</c:v>
                </c:pt>
                <c:pt idx="10">
                  <c:v>2041.5663740588541</c:v>
                </c:pt>
                <c:pt idx="11">
                  <c:v>2164.0603565023853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EB-4A7F-BF44-E44CD9382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4548584"/>
        <c:axId val="834548912"/>
      </c:barChart>
      <c:dateAx>
        <c:axId val="83454858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548912"/>
        <c:crosses val="autoZero"/>
        <c:auto val="1"/>
        <c:lblOffset val="100"/>
        <c:baseTimeUnit val="months"/>
      </c:dateAx>
      <c:valAx>
        <c:axId val="83454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548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Beezniss - Corporate Revenue</a:t>
            </a:r>
            <a:r>
              <a:rPr lang="en-US" b="1" baseline="0">
                <a:solidFill>
                  <a:sysClr val="windowText" lastClr="000000"/>
                </a:solidFill>
              </a:rPr>
              <a:t> Breakout by Division, FY2018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22-4802-B59A-C197F047F4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22-4802-B59A-C197F047F4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022-4802-B59A-C197F047F4E0}"/>
              </c:ext>
            </c:extLst>
          </c:dPt>
          <c:cat>
            <c:strRef>
              <c:f>FcstMonthlyFY2018!$A$25:$A$27</c:f>
              <c:strCache>
                <c:ptCount val="3"/>
                <c:pt idx="0">
                  <c:v>Cookies Division ($K)</c:v>
                </c:pt>
                <c:pt idx="1">
                  <c:v>Electric Motors Division ($K)</c:v>
                </c:pt>
                <c:pt idx="2">
                  <c:v>Mitochondrial RNA Research Division ($K)</c:v>
                </c:pt>
              </c:strCache>
            </c:strRef>
          </c:cat>
          <c:val>
            <c:numRef>
              <c:f>FcstMonthlyFY2018!$N$25:$N$27</c:f>
              <c:numCache>
                <c:formatCode>#,##0</c:formatCode>
                <c:ptCount val="3"/>
                <c:pt idx="0">
                  <c:v>62418.782429858955</c:v>
                </c:pt>
                <c:pt idx="1">
                  <c:v>40825.257697367211</c:v>
                </c:pt>
                <c:pt idx="2">
                  <c:v>19231.73296487546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C9-490E-8AB6-7467E455D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361950</xdr:colOff>
      <xdr:row>1</xdr:row>
      <xdr:rowOff>76200</xdr:rowOff>
    </xdr:from>
    <xdr:to>
      <xdr:col>25</xdr:col>
      <xdr:colOff>284162</xdr:colOff>
      <xdr:row>19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2CC9C4-907D-4B8D-B70B-4415D394D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381000</xdr:colOff>
      <xdr:row>20</xdr:row>
      <xdr:rowOff>124331</xdr:rowOff>
    </xdr:from>
    <xdr:to>
      <xdr:col>25</xdr:col>
      <xdr:colOff>310816</xdr:colOff>
      <xdr:row>40</xdr:row>
      <xdr:rowOff>118315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C39120-038A-4D4E-9588-1FB0368B8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611604</xdr:colOff>
      <xdr:row>28</xdr:row>
      <xdr:rowOff>2</xdr:rowOff>
    </xdr:from>
    <xdr:to>
      <xdr:col>11</xdr:col>
      <xdr:colOff>340895</xdr:colOff>
      <xdr:row>46</xdr:row>
      <xdr:rowOff>78208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6775098-7836-42E1-9945-83739E5FC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zoomScale="95" zoomScaleNormal="95" workbookViewId="0">
      <selection activeCell="C9" sqref="C9"/>
    </sheetView>
  </sheetViews>
  <sheetFormatPr defaultRowHeight="15" x14ac:dyDescent="0.25"/>
  <cols>
    <col min="1" max="1" width="41.28515625" customWidth="1"/>
    <col min="12" max="12" width="9.140625" customWidth="1"/>
    <col min="14" max="14" width="9.140625" style="4"/>
  </cols>
  <sheetData>
    <row r="1" spans="1:14" x14ac:dyDescent="0.25">
      <c r="A1" s="2" t="s">
        <v>12</v>
      </c>
    </row>
    <row r="3" spans="1:14" ht="30" x14ac:dyDescent="0.25">
      <c r="A3" s="2" t="s">
        <v>8</v>
      </c>
      <c r="B3" s="3">
        <v>43101</v>
      </c>
      <c r="C3" s="3">
        <v>43132</v>
      </c>
      <c r="D3" s="3">
        <v>43160</v>
      </c>
      <c r="E3" s="3">
        <v>43191</v>
      </c>
      <c r="F3" s="3">
        <v>43221</v>
      </c>
      <c r="G3" s="3">
        <v>43252</v>
      </c>
      <c r="H3" s="3">
        <v>43282</v>
      </c>
      <c r="I3" s="3">
        <v>43313</v>
      </c>
      <c r="J3" s="3">
        <v>43344</v>
      </c>
      <c r="K3" s="3">
        <v>43374</v>
      </c>
      <c r="L3" s="3">
        <v>43405</v>
      </c>
      <c r="M3" s="3">
        <v>43435</v>
      </c>
      <c r="N3" s="5" t="s">
        <v>11</v>
      </c>
    </row>
    <row r="4" spans="1:14" x14ac:dyDescent="0.25">
      <c r="A4" t="s">
        <v>0</v>
      </c>
      <c r="B4" s="1">
        <v>1000</v>
      </c>
      <c r="C4" s="1">
        <f>B4*1.06</f>
        <v>1060</v>
      </c>
      <c r="D4" s="1">
        <f t="shared" ref="D4:M4" si="0">C4*1.06</f>
        <v>1123.6000000000001</v>
      </c>
      <c r="E4" s="1">
        <f t="shared" si="0"/>
        <v>1191.0160000000003</v>
      </c>
      <c r="F4" s="1">
        <f t="shared" si="0"/>
        <v>1262.4769600000004</v>
      </c>
      <c r="G4" s="1">
        <f t="shared" si="0"/>
        <v>1338.2255776000004</v>
      </c>
      <c r="H4" s="1">
        <f t="shared" si="0"/>
        <v>1418.5191122560004</v>
      </c>
      <c r="I4" s="1">
        <f t="shared" si="0"/>
        <v>1503.6302589913605</v>
      </c>
      <c r="J4" s="1">
        <f t="shared" si="0"/>
        <v>1593.8480745308423</v>
      </c>
      <c r="K4" s="1">
        <f t="shared" si="0"/>
        <v>1689.4789590026928</v>
      </c>
      <c r="L4" s="1">
        <f t="shared" si="0"/>
        <v>1790.8476965428545</v>
      </c>
      <c r="M4" s="1">
        <f t="shared" si="0"/>
        <v>1898.2985583354259</v>
      </c>
      <c r="N4" s="6">
        <f>SUM(B4:M4)</f>
        <v>16869.941197259181</v>
      </c>
    </row>
    <row r="5" spans="1:14" x14ac:dyDescent="0.25">
      <c r="A5" t="s">
        <v>1</v>
      </c>
      <c r="B5" s="1">
        <v>1100</v>
      </c>
      <c r="C5" s="1">
        <f t="shared" ref="C5:M5" si="1">B5*1.06</f>
        <v>1166</v>
      </c>
      <c r="D5" s="1">
        <f t="shared" si="1"/>
        <v>1235.96</v>
      </c>
      <c r="E5" s="1">
        <f t="shared" si="1"/>
        <v>1310.1176</v>
      </c>
      <c r="F5" s="1">
        <f t="shared" si="1"/>
        <v>1388.7246560000001</v>
      </c>
      <c r="G5" s="1">
        <f t="shared" si="1"/>
        <v>1472.0481353600003</v>
      </c>
      <c r="H5" s="1">
        <f t="shared" si="1"/>
        <v>1560.3710234816003</v>
      </c>
      <c r="I5" s="1">
        <f t="shared" si="1"/>
        <v>1653.9932848904964</v>
      </c>
      <c r="J5" s="1">
        <f t="shared" si="1"/>
        <v>1753.2328819839263</v>
      </c>
      <c r="K5" s="1">
        <f t="shared" si="1"/>
        <v>1858.4268549029618</v>
      </c>
      <c r="L5" s="1">
        <f t="shared" si="1"/>
        <v>1969.9324661971395</v>
      </c>
      <c r="M5" s="1">
        <f t="shared" si="1"/>
        <v>2088.128414168968</v>
      </c>
      <c r="N5" s="6">
        <f t="shared" ref="N5:N20" si="2">SUM(B5:M5)</f>
        <v>18556.935316985095</v>
      </c>
    </row>
    <row r="6" spans="1:14" x14ac:dyDescent="0.25">
      <c r="A6" t="s">
        <v>2</v>
      </c>
      <c r="B6" s="1">
        <v>700</v>
      </c>
      <c r="C6" s="1">
        <f t="shared" ref="C6:M6" si="3">B6*1.06</f>
        <v>742</v>
      </c>
      <c r="D6" s="1">
        <f t="shared" si="3"/>
        <v>786.5200000000001</v>
      </c>
      <c r="E6" s="1">
        <f t="shared" si="3"/>
        <v>833.71120000000019</v>
      </c>
      <c r="F6" s="1">
        <f t="shared" si="3"/>
        <v>883.73387200000025</v>
      </c>
      <c r="G6" s="1">
        <f t="shared" si="3"/>
        <v>936.75790432000031</v>
      </c>
      <c r="H6" s="1">
        <f t="shared" si="3"/>
        <v>992.96337857920037</v>
      </c>
      <c r="I6" s="1">
        <f t="shared" si="3"/>
        <v>1052.5411812939524</v>
      </c>
      <c r="J6" s="1">
        <f t="shared" si="3"/>
        <v>1115.6936521715895</v>
      </c>
      <c r="K6" s="1">
        <f t="shared" si="3"/>
        <v>1182.635271301885</v>
      </c>
      <c r="L6" s="1">
        <f t="shared" si="3"/>
        <v>1253.5933875799983</v>
      </c>
      <c r="M6" s="1">
        <f t="shared" si="3"/>
        <v>1328.8089908347984</v>
      </c>
      <c r="N6" s="6">
        <f t="shared" si="2"/>
        <v>11808.958838081424</v>
      </c>
    </row>
    <row r="7" spans="1:14" x14ac:dyDescent="0.25">
      <c r="A7" t="s">
        <v>3</v>
      </c>
      <c r="B7" s="1">
        <v>900</v>
      </c>
      <c r="C7" s="1">
        <f t="shared" ref="C7:M7" si="4">B7*1.06</f>
        <v>954</v>
      </c>
      <c r="D7" s="1">
        <f t="shared" si="4"/>
        <v>1011.24</v>
      </c>
      <c r="E7" s="1">
        <f t="shared" si="4"/>
        <v>1071.9144000000001</v>
      </c>
      <c r="F7" s="1">
        <f t="shared" si="4"/>
        <v>1136.2292640000003</v>
      </c>
      <c r="G7" s="1">
        <f t="shared" si="4"/>
        <v>1204.4030198400003</v>
      </c>
      <c r="H7" s="1">
        <f t="shared" si="4"/>
        <v>1276.6672010304003</v>
      </c>
      <c r="I7" s="1">
        <f t="shared" si="4"/>
        <v>1353.2672330922244</v>
      </c>
      <c r="J7" s="1">
        <f t="shared" si="4"/>
        <v>1434.463267077758</v>
      </c>
      <c r="K7" s="1">
        <f t="shared" si="4"/>
        <v>1520.5310631024236</v>
      </c>
      <c r="L7" s="1">
        <f t="shared" si="4"/>
        <v>1611.7629268885692</v>
      </c>
      <c r="M7" s="1">
        <f t="shared" si="4"/>
        <v>1708.4687025018834</v>
      </c>
      <c r="N7" s="6">
        <f t="shared" si="2"/>
        <v>15182.947077533257</v>
      </c>
    </row>
    <row r="8" spans="1:14" x14ac:dyDescent="0.25">
      <c r="A8" s="2" t="s">
        <v>13</v>
      </c>
      <c r="B8" s="1">
        <f>SUM(B4:B7)</f>
        <v>3700</v>
      </c>
      <c r="C8" s="1">
        <f t="shared" ref="C8:N8" si="5">SUM(C4:C7)</f>
        <v>3922</v>
      </c>
      <c r="D8" s="1">
        <f t="shared" si="5"/>
        <v>4157.3200000000006</v>
      </c>
      <c r="E8" s="1">
        <f t="shared" si="5"/>
        <v>4406.7592000000004</v>
      </c>
      <c r="F8" s="1">
        <f t="shared" si="5"/>
        <v>4671.1647520000006</v>
      </c>
      <c r="G8" s="1">
        <f t="shared" si="5"/>
        <v>4951.4346371200018</v>
      </c>
      <c r="H8" s="1">
        <f t="shared" si="5"/>
        <v>5248.5207153472011</v>
      </c>
      <c r="I8" s="1">
        <f t="shared" si="5"/>
        <v>5563.4319582680337</v>
      </c>
      <c r="J8" s="1">
        <f t="shared" si="5"/>
        <v>5897.2378757641163</v>
      </c>
      <c r="K8" s="1">
        <f t="shared" si="5"/>
        <v>6251.0721483099642</v>
      </c>
      <c r="L8" s="1">
        <f t="shared" si="5"/>
        <v>6626.1364772085617</v>
      </c>
      <c r="M8" s="1">
        <f t="shared" si="5"/>
        <v>7023.7046658410763</v>
      </c>
      <c r="N8" s="1">
        <f t="shared" si="5"/>
        <v>62418.782429858955</v>
      </c>
    </row>
    <row r="9" spans="1:14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6"/>
    </row>
    <row r="10" spans="1:14" ht="30" x14ac:dyDescent="0.25">
      <c r="A10" s="2" t="s">
        <v>9</v>
      </c>
      <c r="B10" s="3">
        <v>43101</v>
      </c>
      <c r="C10" s="3">
        <v>43132</v>
      </c>
      <c r="D10" s="3">
        <v>43160</v>
      </c>
      <c r="E10" s="3">
        <v>43191</v>
      </c>
      <c r="F10" s="3">
        <v>43221</v>
      </c>
      <c r="G10" s="3">
        <v>43252</v>
      </c>
      <c r="H10" s="3">
        <v>43282</v>
      </c>
      <c r="I10" s="3">
        <v>43313</v>
      </c>
      <c r="J10" s="3">
        <v>43344</v>
      </c>
      <c r="K10" s="3">
        <v>43374</v>
      </c>
      <c r="L10" s="3">
        <v>43405</v>
      </c>
      <c r="M10" s="3">
        <v>43435</v>
      </c>
      <c r="N10" s="5" t="s">
        <v>11</v>
      </c>
    </row>
    <row r="11" spans="1:14" x14ac:dyDescent="0.25">
      <c r="A11" t="s">
        <v>16</v>
      </c>
      <c r="B11" s="1">
        <v>500</v>
      </c>
      <c r="C11" s="1">
        <f>B11*1.06</f>
        <v>530</v>
      </c>
      <c r="D11" s="1">
        <f t="shared" ref="D11:M11" si="6">C11*1.06</f>
        <v>561.80000000000007</v>
      </c>
      <c r="E11" s="1">
        <f t="shared" si="6"/>
        <v>595.50800000000015</v>
      </c>
      <c r="F11" s="1">
        <f t="shared" si="6"/>
        <v>631.23848000000021</v>
      </c>
      <c r="G11" s="1">
        <f t="shared" si="6"/>
        <v>669.1127888000002</v>
      </c>
      <c r="H11" s="1">
        <f t="shared" si="6"/>
        <v>709.25955612800021</v>
      </c>
      <c r="I11" s="1">
        <f t="shared" si="6"/>
        <v>751.81512949568025</v>
      </c>
      <c r="J11" s="1">
        <f t="shared" si="6"/>
        <v>796.92403726542113</v>
      </c>
      <c r="K11" s="1">
        <f t="shared" si="6"/>
        <v>844.73947950134641</v>
      </c>
      <c r="L11" s="1">
        <f t="shared" si="6"/>
        <v>895.42384827142723</v>
      </c>
      <c r="M11" s="1">
        <f t="shared" si="6"/>
        <v>949.14927916771296</v>
      </c>
      <c r="N11" s="6">
        <f t="shared" si="2"/>
        <v>8434.9705986295903</v>
      </c>
    </row>
    <row r="12" spans="1:14" x14ac:dyDescent="0.25">
      <c r="A12" t="s">
        <v>4</v>
      </c>
      <c r="B12" s="1">
        <v>600</v>
      </c>
      <c r="C12" s="1">
        <f t="shared" ref="C12:M12" si="7">B12*1.06</f>
        <v>636</v>
      </c>
      <c r="D12" s="1">
        <f t="shared" si="7"/>
        <v>674.16000000000008</v>
      </c>
      <c r="E12" s="1">
        <f t="shared" si="7"/>
        <v>714.60960000000011</v>
      </c>
      <c r="F12" s="1">
        <f t="shared" si="7"/>
        <v>757.48617600000011</v>
      </c>
      <c r="G12" s="1">
        <f t="shared" si="7"/>
        <v>802.9353465600002</v>
      </c>
      <c r="H12" s="1">
        <f t="shared" si="7"/>
        <v>851.11146735360023</v>
      </c>
      <c r="I12" s="1">
        <f t="shared" si="7"/>
        <v>902.17815539481626</v>
      </c>
      <c r="J12" s="1">
        <f t="shared" si="7"/>
        <v>956.30884471850527</v>
      </c>
      <c r="K12" s="1">
        <f t="shared" si="7"/>
        <v>1013.6873754016157</v>
      </c>
      <c r="L12" s="1">
        <f t="shared" si="7"/>
        <v>1074.5086179257128</v>
      </c>
      <c r="M12" s="1">
        <f t="shared" si="7"/>
        <v>1138.9791350012556</v>
      </c>
      <c r="N12" s="6">
        <f t="shared" si="2"/>
        <v>10121.964718355506</v>
      </c>
    </row>
    <row r="13" spans="1:14" x14ac:dyDescent="0.25">
      <c r="A13" t="s">
        <v>17</v>
      </c>
      <c r="B13" s="1">
        <v>700</v>
      </c>
      <c r="C13" s="1">
        <f t="shared" ref="C13:M13" si="8">B13*1.06</f>
        <v>742</v>
      </c>
      <c r="D13" s="1">
        <f t="shared" si="8"/>
        <v>786.5200000000001</v>
      </c>
      <c r="E13" s="1">
        <f t="shared" si="8"/>
        <v>833.71120000000019</v>
      </c>
      <c r="F13" s="1">
        <f t="shared" si="8"/>
        <v>883.73387200000025</v>
      </c>
      <c r="G13" s="1">
        <f t="shared" si="8"/>
        <v>936.75790432000031</v>
      </c>
      <c r="H13" s="1">
        <f t="shared" si="8"/>
        <v>992.96337857920037</v>
      </c>
      <c r="I13" s="1">
        <f t="shared" si="8"/>
        <v>1052.5411812939524</v>
      </c>
      <c r="J13" s="1">
        <f t="shared" si="8"/>
        <v>1115.6936521715895</v>
      </c>
      <c r="K13" s="1">
        <f t="shared" si="8"/>
        <v>1182.635271301885</v>
      </c>
      <c r="L13" s="1">
        <f t="shared" si="8"/>
        <v>1253.5933875799983</v>
      </c>
      <c r="M13" s="1">
        <f t="shared" si="8"/>
        <v>1328.8089908347984</v>
      </c>
      <c r="N13" s="6">
        <f t="shared" si="2"/>
        <v>11808.958838081424</v>
      </c>
    </row>
    <row r="14" spans="1:14" x14ac:dyDescent="0.25">
      <c r="A14" t="s">
        <v>5</v>
      </c>
      <c r="B14" s="1">
        <v>620</v>
      </c>
      <c r="C14" s="1">
        <f t="shared" ref="C14" si="9">B14*1.06</f>
        <v>657.2</v>
      </c>
      <c r="D14" s="1">
        <f t="shared" ref="D14" si="10">C14*1.06</f>
        <v>696.63200000000006</v>
      </c>
      <c r="E14" s="1">
        <f t="shared" ref="E14" si="11">D14*1.06</f>
        <v>738.42992000000015</v>
      </c>
      <c r="F14" s="1">
        <f t="shared" ref="F14" si="12">E14*1.06</f>
        <v>782.73571520000019</v>
      </c>
      <c r="G14" s="1">
        <f t="shared" ref="G14" si="13">F14*1.06</f>
        <v>829.69985811200024</v>
      </c>
      <c r="H14" s="1">
        <f t="shared" ref="H14" si="14">G14*1.06</f>
        <v>879.48184959872026</v>
      </c>
      <c r="I14" s="1">
        <f t="shared" ref="I14" si="15">H14*1.06</f>
        <v>932.25076057464355</v>
      </c>
      <c r="J14" s="1">
        <f t="shared" ref="J14" si="16">I14*1.06</f>
        <v>988.18580620912223</v>
      </c>
      <c r="K14" s="1">
        <f t="shared" ref="K14" si="17">J14*1.06</f>
        <v>1047.4769545816696</v>
      </c>
      <c r="L14" s="1">
        <f t="shared" ref="L14" si="18">K14*1.06</f>
        <v>1110.3255718565699</v>
      </c>
      <c r="M14" s="1">
        <f t="shared" ref="M14" si="19">L14*1.06</f>
        <v>1176.9451061679642</v>
      </c>
      <c r="N14" s="6">
        <f t="shared" ref="N14" si="20">SUM(B14:M14)</f>
        <v>10459.363542300691</v>
      </c>
    </row>
    <row r="15" spans="1:14" x14ac:dyDescent="0.25">
      <c r="A15" s="2" t="s">
        <v>14</v>
      </c>
      <c r="B15" s="1">
        <f>SUM(B11:B14)</f>
        <v>2420</v>
      </c>
      <c r="C15" s="1">
        <f t="shared" ref="C15" si="21">SUM(C11:C14)</f>
        <v>2565.1999999999998</v>
      </c>
      <c r="D15" s="1">
        <f t="shared" ref="D15" si="22">SUM(D11:D14)</f>
        <v>2719.1120000000001</v>
      </c>
      <c r="E15" s="1">
        <f t="shared" ref="E15" si="23">SUM(E11:E14)</f>
        <v>2882.2587200000003</v>
      </c>
      <c r="F15" s="1">
        <f t="shared" ref="F15" si="24">SUM(F11:F14)</f>
        <v>3055.1942432000005</v>
      </c>
      <c r="G15" s="1">
        <f t="shared" ref="G15" si="25">SUM(G11:G14)</f>
        <v>3238.5058977920007</v>
      </c>
      <c r="H15" s="1">
        <f t="shared" ref="H15" si="26">SUM(H11:H14)</f>
        <v>3432.8162516595207</v>
      </c>
      <c r="I15" s="1">
        <f t="shared" ref="I15" si="27">SUM(I11:I14)</f>
        <v>3638.7852267590924</v>
      </c>
      <c r="J15" s="1">
        <f t="shared" ref="J15" si="28">SUM(J11:J14)</f>
        <v>3857.1123403646379</v>
      </c>
      <c r="K15" s="1">
        <f t="shared" ref="K15" si="29">SUM(K11:K14)</f>
        <v>4088.5390807865169</v>
      </c>
      <c r="L15" s="1">
        <f t="shared" ref="L15" si="30">SUM(L11:L14)</f>
        <v>4333.8514256337085</v>
      </c>
      <c r="M15" s="1">
        <f t="shared" ref="M15" si="31">SUM(M11:M14)</f>
        <v>4593.8825111717306</v>
      </c>
      <c r="N15" s="1">
        <f t="shared" ref="N15" si="32">SUM(N11:N14)</f>
        <v>40825.257697367211</v>
      </c>
    </row>
    <row r="16" spans="1:14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6"/>
    </row>
    <row r="17" spans="1:14" ht="30" x14ac:dyDescent="0.25">
      <c r="A17" s="2" t="s">
        <v>10</v>
      </c>
      <c r="B17" s="3">
        <v>43101</v>
      </c>
      <c r="C17" s="3">
        <v>43132</v>
      </c>
      <c r="D17" s="3">
        <v>43160</v>
      </c>
      <c r="E17" s="3">
        <v>43191</v>
      </c>
      <c r="F17" s="3">
        <v>43221</v>
      </c>
      <c r="G17" s="3">
        <v>43252</v>
      </c>
      <c r="H17" s="3">
        <v>43282</v>
      </c>
      <c r="I17" s="3">
        <v>43313</v>
      </c>
      <c r="J17" s="3">
        <v>43344</v>
      </c>
      <c r="K17" s="3">
        <v>43374</v>
      </c>
      <c r="L17" s="3">
        <v>43405</v>
      </c>
      <c r="M17" s="3">
        <v>43435</v>
      </c>
      <c r="N17" s="5" t="s">
        <v>11</v>
      </c>
    </row>
    <row r="18" spans="1:14" x14ac:dyDescent="0.25">
      <c r="A18" t="s">
        <v>18</v>
      </c>
      <c r="B18" s="1">
        <v>400</v>
      </c>
      <c r="C18" s="1">
        <f>B18*1.06</f>
        <v>424</v>
      </c>
      <c r="D18" s="1">
        <f t="shared" ref="D18:M18" si="33">C18*1.06</f>
        <v>449.44</v>
      </c>
      <c r="E18" s="1">
        <f t="shared" si="33"/>
        <v>476.40640000000002</v>
      </c>
      <c r="F18" s="1">
        <f t="shared" si="33"/>
        <v>504.99078400000002</v>
      </c>
      <c r="G18" s="1">
        <f t="shared" si="33"/>
        <v>535.29023104000009</v>
      </c>
      <c r="H18" s="1">
        <f t="shared" si="33"/>
        <v>567.40764490240008</v>
      </c>
      <c r="I18" s="1">
        <f t="shared" si="33"/>
        <v>601.45210359654413</v>
      </c>
      <c r="J18" s="1">
        <f t="shared" si="33"/>
        <v>637.53922981233677</v>
      </c>
      <c r="K18" s="1">
        <f t="shared" si="33"/>
        <v>675.79158360107704</v>
      </c>
      <c r="L18" s="1">
        <f t="shared" si="33"/>
        <v>716.33907861714169</v>
      </c>
      <c r="M18" s="1">
        <f t="shared" si="33"/>
        <v>759.31942333417021</v>
      </c>
      <c r="N18" s="6">
        <f t="shared" si="2"/>
        <v>6747.9764789036699</v>
      </c>
    </row>
    <row r="19" spans="1:14" x14ac:dyDescent="0.25">
      <c r="A19" t="s">
        <v>6</v>
      </c>
      <c r="B19" s="1">
        <v>380</v>
      </c>
      <c r="C19" s="1">
        <f t="shared" ref="C19:M19" si="34">B19*1.06</f>
        <v>402.8</v>
      </c>
      <c r="D19" s="1">
        <f t="shared" si="34"/>
        <v>426.96800000000002</v>
      </c>
      <c r="E19" s="1">
        <f t="shared" si="34"/>
        <v>452.58608000000004</v>
      </c>
      <c r="F19" s="1">
        <f t="shared" si="34"/>
        <v>479.74124480000006</v>
      </c>
      <c r="G19" s="1">
        <f t="shared" si="34"/>
        <v>508.52571948800011</v>
      </c>
      <c r="H19" s="1">
        <f t="shared" si="34"/>
        <v>539.03726265728017</v>
      </c>
      <c r="I19" s="1">
        <f t="shared" si="34"/>
        <v>571.37949841671696</v>
      </c>
      <c r="J19" s="1">
        <f t="shared" si="34"/>
        <v>605.66226832172003</v>
      </c>
      <c r="K19" s="1">
        <f t="shared" si="34"/>
        <v>642.00200442102323</v>
      </c>
      <c r="L19" s="1">
        <f t="shared" si="34"/>
        <v>680.52212468628466</v>
      </c>
      <c r="M19" s="1">
        <f t="shared" si="34"/>
        <v>721.3534521674618</v>
      </c>
      <c r="N19" s="6">
        <f t="shared" si="2"/>
        <v>6410.5776549584871</v>
      </c>
    </row>
    <row r="20" spans="1:14" x14ac:dyDescent="0.25">
      <c r="A20" t="s">
        <v>7</v>
      </c>
      <c r="B20" s="1">
        <v>360</v>
      </c>
      <c r="C20" s="1">
        <f t="shared" ref="C20:M20" si="35">B20*1.06</f>
        <v>381.6</v>
      </c>
      <c r="D20" s="1">
        <f t="shared" si="35"/>
        <v>404.49600000000004</v>
      </c>
      <c r="E20" s="1">
        <f t="shared" si="35"/>
        <v>428.76576000000006</v>
      </c>
      <c r="F20" s="1">
        <f t="shared" si="35"/>
        <v>454.4917056000001</v>
      </c>
      <c r="G20" s="1">
        <f t="shared" si="35"/>
        <v>481.76120793600012</v>
      </c>
      <c r="H20" s="1">
        <f t="shared" si="35"/>
        <v>510.66688041216014</v>
      </c>
      <c r="I20" s="1">
        <f t="shared" si="35"/>
        <v>541.30689323688978</v>
      </c>
      <c r="J20" s="1">
        <f t="shared" si="35"/>
        <v>573.78530683110318</v>
      </c>
      <c r="K20" s="1">
        <f t="shared" si="35"/>
        <v>608.21242524096942</v>
      </c>
      <c r="L20" s="1">
        <f t="shared" si="35"/>
        <v>644.70517075542762</v>
      </c>
      <c r="M20" s="1">
        <f t="shared" si="35"/>
        <v>683.38748100075327</v>
      </c>
      <c r="N20" s="6">
        <f t="shared" si="2"/>
        <v>6073.1788310133034</v>
      </c>
    </row>
    <row r="21" spans="1:14" x14ac:dyDescent="0.25">
      <c r="A21" s="2" t="s">
        <v>15</v>
      </c>
      <c r="B21" s="1">
        <f>SUM(B18:B20)</f>
        <v>1140</v>
      </c>
      <c r="C21" s="1">
        <f t="shared" ref="C21:N21" si="36">SUM(C18:C20)</f>
        <v>1208.4000000000001</v>
      </c>
      <c r="D21" s="1">
        <f t="shared" si="36"/>
        <v>1280.904</v>
      </c>
      <c r="E21" s="1">
        <f t="shared" si="36"/>
        <v>1357.7582400000001</v>
      </c>
      <c r="F21" s="1">
        <f t="shared" si="36"/>
        <v>1439.2237344000002</v>
      </c>
      <c r="G21" s="1">
        <f t="shared" si="36"/>
        <v>1525.5771584640004</v>
      </c>
      <c r="H21" s="1">
        <f t="shared" si="36"/>
        <v>1617.1117879718404</v>
      </c>
      <c r="I21" s="1">
        <f t="shared" si="36"/>
        <v>1714.1384952501508</v>
      </c>
      <c r="J21" s="1">
        <f t="shared" si="36"/>
        <v>1816.98680496516</v>
      </c>
      <c r="K21" s="1">
        <f t="shared" si="36"/>
        <v>1926.0060132630697</v>
      </c>
      <c r="L21" s="1">
        <f t="shared" si="36"/>
        <v>2041.5663740588541</v>
      </c>
      <c r="M21" s="1">
        <f t="shared" si="36"/>
        <v>2164.0603565023853</v>
      </c>
      <c r="N21" s="1">
        <f t="shared" si="36"/>
        <v>19231.73296487546</v>
      </c>
    </row>
    <row r="24" spans="1:14" ht="30" x14ac:dyDescent="0.25">
      <c r="B24" s="3">
        <v>43101</v>
      </c>
      <c r="C24" s="3">
        <v>43132</v>
      </c>
      <c r="D24" s="3">
        <v>43160</v>
      </c>
      <c r="E24" s="3">
        <v>43191</v>
      </c>
      <c r="F24" s="3">
        <v>43221</v>
      </c>
      <c r="G24" s="3">
        <v>43252</v>
      </c>
      <c r="H24" s="3">
        <v>43282</v>
      </c>
      <c r="I24" s="3">
        <v>43313</v>
      </c>
      <c r="J24" s="3">
        <v>43344</v>
      </c>
      <c r="K24" s="3">
        <v>43374</v>
      </c>
      <c r="L24" s="3">
        <v>43405</v>
      </c>
      <c r="M24" s="3">
        <v>43435</v>
      </c>
      <c r="N24" s="5" t="s">
        <v>11</v>
      </c>
    </row>
    <row r="25" spans="1:14" x14ac:dyDescent="0.25">
      <c r="A25" s="2" t="str">
        <f>A3</f>
        <v>Cookies Division ($K)</v>
      </c>
      <c r="B25" s="1">
        <f>B8</f>
        <v>3700</v>
      </c>
      <c r="C25" s="1">
        <f t="shared" ref="C25:M25" si="37">C8</f>
        <v>3922</v>
      </c>
      <c r="D25" s="1">
        <f t="shared" si="37"/>
        <v>4157.3200000000006</v>
      </c>
      <c r="E25" s="1">
        <f t="shared" si="37"/>
        <v>4406.7592000000004</v>
      </c>
      <c r="F25" s="1">
        <f t="shared" si="37"/>
        <v>4671.1647520000006</v>
      </c>
      <c r="G25" s="1">
        <f t="shared" si="37"/>
        <v>4951.4346371200018</v>
      </c>
      <c r="H25" s="1">
        <f t="shared" si="37"/>
        <v>5248.5207153472011</v>
      </c>
      <c r="I25" s="1">
        <f t="shared" si="37"/>
        <v>5563.4319582680337</v>
      </c>
      <c r="J25" s="1">
        <f t="shared" si="37"/>
        <v>5897.2378757641163</v>
      </c>
      <c r="K25" s="1">
        <f t="shared" si="37"/>
        <v>6251.0721483099642</v>
      </c>
      <c r="L25" s="1">
        <f t="shared" si="37"/>
        <v>6626.1364772085617</v>
      </c>
      <c r="M25" s="1">
        <f t="shared" si="37"/>
        <v>7023.7046658410763</v>
      </c>
      <c r="N25" s="6">
        <f>N8</f>
        <v>62418.782429858955</v>
      </c>
    </row>
    <row r="26" spans="1:14" x14ac:dyDescent="0.25">
      <c r="A26" s="2" t="str">
        <f>A10</f>
        <v>Electric Motors Division ($K)</v>
      </c>
      <c r="B26" s="1">
        <f>B15</f>
        <v>2420</v>
      </c>
      <c r="C26" s="1">
        <f t="shared" ref="C26:M26" si="38">C15</f>
        <v>2565.1999999999998</v>
      </c>
      <c r="D26" s="1">
        <f t="shared" si="38"/>
        <v>2719.1120000000001</v>
      </c>
      <c r="E26" s="1">
        <f t="shared" si="38"/>
        <v>2882.2587200000003</v>
      </c>
      <c r="F26" s="1">
        <f t="shared" si="38"/>
        <v>3055.1942432000005</v>
      </c>
      <c r="G26" s="1">
        <f t="shared" si="38"/>
        <v>3238.5058977920007</v>
      </c>
      <c r="H26" s="1">
        <f t="shared" si="38"/>
        <v>3432.8162516595207</v>
      </c>
      <c r="I26" s="1">
        <f t="shared" si="38"/>
        <v>3638.7852267590924</v>
      </c>
      <c r="J26" s="1">
        <f t="shared" si="38"/>
        <v>3857.1123403646379</v>
      </c>
      <c r="K26" s="1">
        <f t="shared" si="38"/>
        <v>4088.5390807865169</v>
      </c>
      <c r="L26" s="1">
        <f t="shared" si="38"/>
        <v>4333.8514256337085</v>
      </c>
      <c r="M26" s="1">
        <f t="shared" si="38"/>
        <v>4593.8825111717306</v>
      </c>
      <c r="N26" s="6">
        <f>N15</f>
        <v>40825.257697367211</v>
      </c>
    </row>
    <row r="27" spans="1:14" x14ac:dyDescent="0.25">
      <c r="A27" s="2" t="str">
        <f>A17</f>
        <v>Mitochondrial RNA Research Division ($K)</v>
      </c>
      <c r="B27" s="1">
        <f>B21</f>
        <v>1140</v>
      </c>
      <c r="C27" s="1">
        <f t="shared" ref="C27:M27" si="39">C21</f>
        <v>1208.4000000000001</v>
      </c>
      <c r="D27" s="1">
        <f t="shared" si="39"/>
        <v>1280.904</v>
      </c>
      <c r="E27" s="1">
        <f t="shared" si="39"/>
        <v>1357.7582400000001</v>
      </c>
      <c r="F27" s="1">
        <f t="shared" si="39"/>
        <v>1439.2237344000002</v>
      </c>
      <c r="G27" s="1">
        <f t="shared" si="39"/>
        <v>1525.5771584640004</v>
      </c>
      <c r="H27" s="1">
        <f t="shared" si="39"/>
        <v>1617.1117879718404</v>
      </c>
      <c r="I27" s="1">
        <f t="shared" si="39"/>
        <v>1714.1384952501508</v>
      </c>
      <c r="J27" s="1">
        <f t="shared" si="39"/>
        <v>1816.98680496516</v>
      </c>
      <c r="K27" s="1">
        <f t="shared" si="39"/>
        <v>1926.0060132630697</v>
      </c>
      <c r="L27" s="1">
        <f t="shared" si="39"/>
        <v>2041.5663740588541</v>
      </c>
      <c r="M27" s="1">
        <f t="shared" si="39"/>
        <v>2164.0603565023853</v>
      </c>
      <c r="N27" s="6">
        <f>N21</f>
        <v>19231.73296487546</v>
      </c>
    </row>
  </sheetData>
  <pageMargins left="0.7" right="0.7" top="0.75" bottom="0.75" header="0.3" footer="0.3"/>
  <pageSetup orientation="portrait" r:id="rId1"/>
  <ignoredErrors>
    <ignoredError sqref="B8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/>
  </sheetViews>
  <sheetFormatPr defaultRowHeight="15" x14ac:dyDescent="0.25"/>
  <cols>
    <col min="1" max="1" width="12.140625" style="11" customWidth="1"/>
    <col min="2" max="2" width="39.5703125" customWidth="1"/>
    <col min="3" max="6" width="14" style="6" customWidth="1"/>
    <col min="7" max="7" width="14" style="4" customWidth="1"/>
  </cols>
  <sheetData>
    <row r="1" spans="1:7" s="2" customFormat="1" x14ac:dyDescent="0.25">
      <c r="A1" s="9" t="s">
        <v>23</v>
      </c>
      <c r="B1" s="2" t="s">
        <v>12</v>
      </c>
      <c r="C1" s="7"/>
      <c r="D1" s="7"/>
      <c r="E1" s="7"/>
      <c r="F1" s="7"/>
      <c r="G1" s="8"/>
    </row>
    <row r="2" spans="1:7" ht="30" x14ac:dyDescent="0.25">
      <c r="B2" s="2" t="s">
        <v>8</v>
      </c>
      <c r="C2" s="7" t="s">
        <v>19</v>
      </c>
      <c r="D2" s="7" t="s">
        <v>20</v>
      </c>
      <c r="E2" s="7" t="s">
        <v>21</v>
      </c>
      <c r="F2" s="7" t="s">
        <v>22</v>
      </c>
      <c r="G2" s="5" t="s">
        <v>11</v>
      </c>
    </row>
    <row r="3" spans="1:7" x14ac:dyDescent="0.25">
      <c r="A3" s="11">
        <v>1</v>
      </c>
      <c r="B3" t="s">
        <v>0</v>
      </c>
      <c r="C3" s="6">
        <f>SUM(FcstMonthlyFY2018!B4:D4)</f>
        <v>3183.6000000000004</v>
      </c>
      <c r="D3" s="6">
        <f>SUM(FcstMonthlyFY2018!E4:G4)</f>
        <v>3791.7185376000007</v>
      </c>
      <c r="E3" s="6">
        <f>SUM(FcstMonthlyFY2018!H4:J4)</f>
        <v>4515.9974457782037</v>
      </c>
      <c r="F3" s="6">
        <f>SUM(FcstMonthlyFY2018!K4:M4)</f>
        <v>5378.6252138809732</v>
      </c>
      <c r="G3" s="6">
        <f>SUM(C3:F3)</f>
        <v>16869.941197259177</v>
      </c>
    </row>
    <row r="4" spans="1:7" x14ac:dyDescent="0.25">
      <c r="A4" s="11">
        <v>2</v>
      </c>
      <c r="B4" t="s">
        <v>1</v>
      </c>
      <c r="C4" s="6">
        <f>SUM(FcstMonthlyFY2018!B5:D5)</f>
        <v>3501.96</v>
      </c>
      <c r="D4" s="6">
        <f>SUM(FcstMonthlyFY2018!E5:G5)</f>
        <v>4170.8903913600006</v>
      </c>
      <c r="E4" s="6">
        <f>SUM(FcstMonthlyFY2018!H5:J5)</f>
        <v>4967.597190356023</v>
      </c>
      <c r="F4" s="6">
        <f>SUM(FcstMonthlyFY2018!K5:M5)</f>
        <v>5916.4877352690692</v>
      </c>
      <c r="G4" s="6">
        <f t="shared" ref="G4:G7" si="0">SUM(C4:F4)</f>
        <v>18556.935316985095</v>
      </c>
    </row>
    <row r="5" spans="1:7" x14ac:dyDescent="0.25">
      <c r="A5" s="11">
        <v>3</v>
      </c>
      <c r="B5" t="s">
        <v>2</v>
      </c>
      <c r="C5" s="6">
        <f>SUM(FcstMonthlyFY2018!B6:D6)</f>
        <v>2228.52</v>
      </c>
      <c r="D5" s="6">
        <f>SUM(FcstMonthlyFY2018!E6:G6)</f>
        <v>2654.2029763200007</v>
      </c>
      <c r="E5" s="6">
        <f>SUM(FcstMonthlyFY2018!H6:J6)</f>
        <v>3161.1982120447419</v>
      </c>
      <c r="F5" s="6">
        <f>SUM(FcstMonthlyFY2018!K6:M6)</f>
        <v>3765.0376497166817</v>
      </c>
      <c r="G5" s="6">
        <f t="shared" si="0"/>
        <v>11808.958838081424</v>
      </c>
    </row>
    <row r="6" spans="1:7" x14ac:dyDescent="0.25">
      <c r="A6" s="11">
        <v>4</v>
      </c>
      <c r="B6" t="s">
        <v>3</v>
      </c>
      <c r="C6" s="6">
        <f>SUM(FcstMonthlyFY2018!B7:D7)</f>
        <v>2865.24</v>
      </c>
      <c r="D6" s="6">
        <f>SUM(FcstMonthlyFY2018!E7:G7)</f>
        <v>3412.5466838400007</v>
      </c>
      <c r="E6" s="6">
        <f>SUM(FcstMonthlyFY2018!H7:J7)</f>
        <v>4064.3977012003825</v>
      </c>
      <c r="F6" s="6">
        <f>SUM(FcstMonthlyFY2018!K7:M7)</f>
        <v>4840.7626924928754</v>
      </c>
      <c r="G6" s="6">
        <f>SUM(C6:F6)</f>
        <v>15182.947077533257</v>
      </c>
    </row>
    <row r="7" spans="1:7" x14ac:dyDescent="0.25">
      <c r="B7" s="2" t="s">
        <v>13</v>
      </c>
      <c r="C7" s="6">
        <f>SUM(FcstMonthlyFY2018!B8:D8)</f>
        <v>11779.32</v>
      </c>
      <c r="D7" s="6">
        <f>SUM(FcstMonthlyFY2018!E8:G8)</f>
        <v>14029.358589120002</v>
      </c>
      <c r="E7" s="6">
        <f>SUM(FcstMonthlyFY2018!H8:J8)</f>
        <v>16709.190549379353</v>
      </c>
      <c r="F7" s="6">
        <f>SUM(FcstMonthlyFY2018!K8:M8)</f>
        <v>19900.913291359604</v>
      </c>
      <c r="G7" s="6">
        <f t="shared" si="0"/>
        <v>62418.782429858962</v>
      </c>
    </row>
    <row r="8" spans="1:7" x14ac:dyDescent="0.25">
      <c r="G8" s="6"/>
    </row>
    <row r="9" spans="1:7" ht="30" x14ac:dyDescent="0.25">
      <c r="B9" s="2" t="s">
        <v>9</v>
      </c>
      <c r="C9" s="7" t="s">
        <v>19</v>
      </c>
      <c r="D9" s="7" t="s">
        <v>20</v>
      </c>
      <c r="E9" s="7" t="s">
        <v>21</v>
      </c>
      <c r="F9" s="7" t="s">
        <v>22</v>
      </c>
      <c r="G9" s="5" t="s">
        <v>11</v>
      </c>
    </row>
    <row r="10" spans="1:7" x14ac:dyDescent="0.25">
      <c r="A10" s="11">
        <v>5</v>
      </c>
      <c r="B10" t="s">
        <v>16</v>
      </c>
      <c r="C10" s="6">
        <f>SUM(FcstMonthlyFY2018!B11:D11)</f>
        <v>1591.8000000000002</v>
      </c>
      <c r="D10" s="6">
        <f>SUM(FcstMonthlyFY2018!E11:G11)</f>
        <v>1895.8592688000003</v>
      </c>
      <c r="E10" s="6">
        <f>SUM(FcstMonthlyFY2018!H11:J11)</f>
        <v>2257.9987228891018</v>
      </c>
      <c r="F10" s="6">
        <f>SUM(FcstMonthlyFY2018!K11:M11)</f>
        <v>2689.3126069404866</v>
      </c>
      <c r="G10" s="6">
        <f>SUM(C10:F10)</f>
        <v>8434.9705986295885</v>
      </c>
    </row>
    <row r="11" spans="1:7" x14ac:dyDescent="0.25">
      <c r="A11" s="11">
        <v>6</v>
      </c>
      <c r="B11" t="s">
        <v>4</v>
      </c>
      <c r="C11" s="6">
        <f>SUM(FcstMonthlyFY2018!B12:D12)</f>
        <v>1910.16</v>
      </c>
      <c r="D11" s="6">
        <f>SUM(FcstMonthlyFY2018!E12:G12)</f>
        <v>2275.0311225600003</v>
      </c>
      <c r="E11" s="6">
        <f>SUM(FcstMonthlyFY2018!H12:J12)</f>
        <v>2709.5984674669216</v>
      </c>
      <c r="F11" s="6">
        <f>SUM(FcstMonthlyFY2018!K12:M12)</f>
        <v>3227.1751283285839</v>
      </c>
      <c r="G11" s="6">
        <f t="shared" ref="G11:G12" si="1">SUM(C11:F11)</f>
        <v>10121.964718355506</v>
      </c>
    </row>
    <row r="12" spans="1:7" x14ac:dyDescent="0.25">
      <c r="A12" s="11">
        <v>7</v>
      </c>
      <c r="B12" t="s">
        <v>17</v>
      </c>
      <c r="C12" s="6">
        <f>SUM(FcstMonthlyFY2018!B13:D13)</f>
        <v>2228.52</v>
      </c>
      <c r="D12" s="6">
        <f>SUM(FcstMonthlyFY2018!E13:G13)</f>
        <v>2654.2029763200007</v>
      </c>
      <c r="E12" s="6">
        <f>SUM(FcstMonthlyFY2018!H13:J13)</f>
        <v>3161.1982120447419</v>
      </c>
      <c r="F12" s="6">
        <f>SUM(FcstMonthlyFY2018!K13:M13)</f>
        <v>3765.0376497166817</v>
      </c>
      <c r="G12" s="6">
        <f t="shared" si="1"/>
        <v>11808.958838081424</v>
      </c>
    </row>
    <row r="13" spans="1:7" x14ac:dyDescent="0.25">
      <c r="A13" s="11">
        <v>8</v>
      </c>
      <c r="B13" t="s">
        <v>5</v>
      </c>
      <c r="C13" s="6">
        <f>SUM(FcstMonthlyFY2018!B14:D14)</f>
        <v>1973.8320000000001</v>
      </c>
      <c r="D13" s="6">
        <f>SUM(FcstMonthlyFY2018!E14:G14)</f>
        <v>2350.8654933120006</v>
      </c>
      <c r="E13" s="6">
        <f>SUM(FcstMonthlyFY2018!H14:J14)</f>
        <v>2799.9184163824862</v>
      </c>
      <c r="F13" s="6">
        <f>SUM(FcstMonthlyFY2018!K14:M14)</f>
        <v>3334.7476326062038</v>
      </c>
      <c r="G13" s="6">
        <f>SUM(C13:F13)</f>
        <v>10459.363542300691</v>
      </c>
    </row>
    <row r="14" spans="1:7" x14ac:dyDescent="0.25">
      <c r="B14" s="2" t="s">
        <v>14</v>
      </c>
      <c r="C14" s="6">
        <f>SUM(FcstMonthlyFY2018!B15:D15)</f>
        <v>7704.3119999999999</v>
      </c>
      <c r="D14" s="6">
        <f>SUM(FcstMonthlyFY2018!E15:G15)</f>
        <v>9175.9588609920029</v>
      </c>
      <c r="E14" s="6">
        <f>SUM(FcstMonthlyFY2018!H15:J15)</f>
        <v>10928.713818783252</v>
      </c>
      <c r="F14" s="6">
        <f>SUM(FcstMonthlyFY2018!K15:M15)</f>
        <v>13016.273017591957</v>
      </c>
      <c r="G14" s="6">
        <f t="shared" ref="G14" si="2">SUM(C14:F14)</f>
        <v>40825.257697367211</v>
      </c>
    </row>
    <row r="15" spans="1:7" x14ac:dyDescent="0.25">
      <c r="G15" s="6"/>
    </row>
    <row r="16" spans="1:7" ht="30" x14ac:dyDescent="0.25">
      <c r="B16" s="2" t="s">
        <v>10</v>
      </c>
      <c r="C16" s="7" t="s">
        <v>19</v>
      </c>
      <c r="D16" s="7" t="s">
        <v>20</v>
      </c>
      <c r="E16" s="7" t="s">
        <v>21</v>
      </c>
      <c r="F16" s="7" t="s">
        <v>22</v>
      </c>
      <c r="G16" s="5" t="s">
        <v>11</v>
      </c>
    </row>
    <row r="17" spans="1:7" x14ac:dyDescent="0.25">
      <c r="A17" s="11">
        <v>9</v>
      </c>
      <c r="B17" t="s">
        <v>18</v>
      </c>
      <c r="C17" s="6">
        <f>SUM(FcstMonthlyFY2018!B18:D18)</f>
        <v>1273.44</v>
      </c>
      <c r="D17" s="6">
        <f>SUM(FcstMonthlyFY2018!E18:G18)</f>
        <v>1516.6874150400001</v>
      </c>
      <c r="E17" s="6">
        <f>SUM(FcstMonthlyFY2018!H18:J18)</f>
        <v>1806.3989783112809</v>
      </c>
      <c r="F17" s="6">
        <f>SUM(FcstMonthlyFY2018!K18:M18)</f>
        <v>2151.4500855523888</v>
      </c>
      <c r="G17" s="6">
        <f>SUM(C17:F17)</f>
        <v>6747.9764789036708</v>
      </c>
    </row>
    <row r="18" spans="1:7" x14ac:dyDescent="0.25">
      <c r="A18" s="11">
        <v>10</v>
      </c>
      <c r="B18" t="s">
        <v>6</v>
      </c>
      <c r="C18" s="6">
        <f>SUM(FcstMonthlyFY2018!B19:D19)</f>
        <v>1209.768</v>
      </c>
      <c r="D18" s="6">
        <f>SUM(FcstMonthlyFY2018!E19:G19)</f>
        <v>1440.8530442880001</v>
      </c>
      <c r="E18" s="6">
        <f>SUM(FcstMonthlyFY2018!H19:J19)</f>
        <v>1716.079029395717</v>
      </c>
      <c r="F18" s="6">
        <f>SUM(FcstMonthlyFY2018!K19:M19)</f>
        <v>2043.8775812747699</v>
      </c>
      <c r="G18" s="6">
        <f t="shared" ref="G18:G19" si="3">SUM(C18:F18)</f>
        <v>6410.5776549584871</v>
      </c>
    </row>
    <row r="19" spans="1:7" x14ac:dyDescent="0.25">
      <c r="A19" s="11">
        <v>11</v>
      </c>
      <c r="B19" t="s">
        <v>7</v>
      </c>
      <c r="C19" s="6">
        <f>SUM(FcstMonthlyFY2018!B20:D20)</f>
        <v>1146.096</v>
      </c>
      <c r="D19" s="6">
        <f>SUM(FcstMonthlyFY2018!E20:G20)</f>
        <v>1365.0186735360003</v>
      </c>
      <c r="E19" s="6">
        <f>SUM(FcstMonthlyFY2018!H20:J20)</f>
        <v>1625.759080480153</v>
      </c>
      <c r="F19" s="6">
        <f>SUM(FcstMonthlyFY2018!K20:M20)</f>
        <v>1936.3050769971503</v>
      </c>
      <c r="G19" s="6">
        <f t="shared" si="3"/>
        <v>6073.1788310133034</v>
      </c>
    </row>
    <row r="20" spans="1:7" x14ac:dyDescent="0.25">
      <c r="B20" s="2" t="s">
        <v>15</v>
      </c>
      <c r="C20" s="6">
        <f>SUM(C17:C19)</f>
        <v>3629.3040000000001</v>
      </c>
      <c r="D20" s="6">
        <f t="shared" ref="D20:F20" si="4">SUM(D17:D19)</f>
        <v>4322.5591328640003</v>
      </c>
      <c r="E20" s="6">
        <f t="shared" si="4"/>
        <v>5148.2370881871511</v>
      </c>
      <c r="F20" s="6">
        <f t="shared" si="4"/>
        <v>6131.6327438243097</v>
      </c>
      <c r="G20" s="6">
        <f>SUM(G17:G19)</f>
        <v>19231.73296487546</v>
      </c>
    </row>
    <row r="22" spans="1:7" ht="30" x14ac:dyDescent="0.25">
      <c r="C22" s="7" t="s">
        <v>19</v>
      </c>
      <c r="D22" s="7" t="s">
        <v>20</v>
      </c>
      <c r="E22" s="7" t="s">
        <v>21</v>
      </c>
      <c r="F22" s="7" t="s">
        <v>22</v>
      </c>
      <c r="G22" s="5" t="s">
        <v>11</v>
      </c>
    </row>
    <row r="23" spans="1:7" x14ac:dyDescent="0.25">
      <c r="B23" s="2" t="str">
        <f>B2</f>
        <v>Cookies Division ($K)</v>
      </c>
      <c r="C23" s="6">
        <f>C7</f>
        <v>11779.32</v>
      </c>
      <c r="D23" s="6">
        <f>D7</f>
        <v>14029.358589120002</v>
      </c>
      <c r="E23" s="6">
        <f>E7</f>
        <v>16709.190549379353</v>
      </c>
      <c r="F23" s="6">
        <f>F7</f>
        <v>19900.913291359604</v>
      </c>
      <c r="G23" s="6">
        <f>SUM(C23:F23)</f>
        <v>62418.782429858962</v>
      </c>
    </row>
    <row r="24" spans="1:7" x14ac:dyDescent="0.25">
      <c r="B24" s="2" t="str">
        <f>B9</f>
        <v>Electric Motors Division ($K)</v>
      </c>
      <c r="C24" s="6">
        <f>C14</f>
        <v>7704.3119999999999</v>
      </c>
      <c r="D24" s="6">
        <f>D14</f>
        <v>9175.9588609920029</v>
      </c>
      <c r="E24" s="6">
        <f>E14</f>
        <v>10928.713818783252</v>
      </c>
      <c r="F24" s="6">
        <f>F14</f>
        <v>13016.273017591957</v>
      </c>
      <c r="G24" s="6">
        <f t="shared" ref="G24:G25" si="5">SUM(C24:F24)</f>
        <v>40825.257697367211</v>
      </c>
    </row>
    <row r="25" spans="1:7" x14ac:dyDescent="0.25">
      <c r="B25" s="2" t="str">
        <f>B16</f>
        <v>Mitochondrial RNA Research Division ($K)</v>
      </c>
      <c r="C25" s="6">
        <f>C20</f>
        <v>3629.3040000000001</v>
      </c>
      <c r="D25" s="6">
        <f>D20</f>
        <v>4322.5591328640003</v>
      </c>
      <c r="E25" s="6">
        <f>E20</f>
        <v>5148.2370881871511</v>
      </c>
      <c r="F25" s="6">
        <f>F20</f>
        <v>6131.6327438243097</v>
      </c>
      <c r="G25" s="6">
        <f t="shared" si="5"/>
        <v>19231.73296487546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J7" sqref="J7"/>
    </sheetView>
  </sheetViews>
  <sheetFormatPr defaultRowHeight="15" x14ac:dyDescent="0.25"/>
  <cols>
    <col min="1" max="1" width="12.140625" style="16" customWidth="1"/>
    <col min="2" max="2" width="39.5703125" customWidth="1"/>
    <col min="3" max="7" width="14" style="12" customWidth="1"/>
    <col min="8" max="8" width="15.5703125" style="4" customWidth="1"/>
  </cols>
  <sheetData>
    <row r="1" spans="1:8" x14ac:dyDescent="0.25">
      <c r="A1" s="15" t="s">
        <v>23</v>
      </c>
      <c r="B1" s="2" t="s">
        <v>12</v>
      </c>
    </row>
    <row r="2" spans="1:8" ht="30" x14ac:dyDescent="0.25">
      <c r="B2" s="2" t="s">
        <v>8</v>
      </c>
      <c r="C2" s="13" t="s">
        <v>19</v>
      </c>
      <c r="D2" s="13" t="s">
        <v>20</v>
      </c>
      <c r="E2" s="13" t="s">
        <v>21</v>
      </c>
      <c r="F2" s="13" t="s">
        <v>22</v>
      </c>
      <c r="G2" s="14" t="s">
        <v>11</v>
      </c>
      <c r="H2" s="13" t="s">
        <v>28</v>
      </c>
    </row>
    <row r="3" spans="1:8" x14ac:dyDescent="0.25">
      <c r="A3" s="17" t="s">
        <v>24</v>
      </c>
      <c r="B3" t="s">
        <v>0</v>
      </c>
      <c r="C3" s="12">
        <f>SUM(FcstMonthlyFY2018!B4:D4)</f>
        <v>3183.6000000000004</v>
      </c>
      <c r="D3" s="12">
        <f>SUM(FcstMonthlyFY2018!E4:G4)</f>
        <v>3791.7185376000007</v>
      </c>
      <c r="E3" s="12">
        <f>SUM(FcstMonthlyFY2018!H4:J4)</f>
        <v>4515.9974457782037</v>
      </c>
      <c r="F3" s="12">
        <f>SUM(FcstMonthlyFY2018!K4:M4)</f>
        <v>5378.6252138809732</v>
      </c>
      <c r="G3" s="12">
        <f>SUM(C3:F3)</f>
        <v>16869.941197259177</v>
      </c>
      <c r="H3" s="18" t="s">
        <v>30</v>
      </c>
    </row>
    <row r="4" spans="1:8" x14ac:dyDescent="0.25">
      <c r="A4" s="17" t="s">
        <v>25</v>
      </c>
      <c r="B4" t="s">
        <v>1</v>
      </c>
      <c r="C4" s="12">
        <f>SUM(FcstMonthlyFY2018!B5:D5)</f>
        <v>3501.96</v>
      </c>
      <c r="D4" s="12">
        <f>SUM(FcstMonthlyFY2018!E5:G5)</f>
        <v>4170.8903913600006</v>
      </c>
      <c r="E4" s="12">
        <f>SUM(FcstMonthlyFY2018!H5:J5)</f>
        <v>4967.597190356023</v>
      </c>
      <c r="F4" s="12">
        <f>SUM(FcstMonthlyFY2018!K5:M5)</f>
        <v>5916.4877352690692</v>
      </c>
      <c r="G4" s="12">
        <f t="shared" ref="G4:G7" si="0">SUM(C4:F4)</f>
        <v>18556.935316985095</v>
      </c>
      <c r="H4" s="18" t="s">
        <v>30</v>
      </c>
    </row>
    <row r="5" spans="1:8" x14ac:dyDescent="0.25">
      <c r="A5" s="17" t="s">
        <v>26</v>
      </c>
      <c r="B5" t="s">
        <v>2</v>
      </c>
      <c r="C5" s="12">
        <f>SUM(FcstMonthlyFY2018!B6:D6)</f>
        <v>2228.52</v>
      </c>
      <c r="D5" s="12">
        <f>SUM(FcstMonthlyFY2018!E6:G6)</f>
        <v>2654.2029763200007</v>
      </c>
      <c r="E5" s="12">
        <f>SUM(FcstMonthlyFY2018!H6:J6)</f>
        <v>3161.1982120447419</v>
      </c>
      <c r="F5" s="12">
        <f>SUM(FcstMonthlyFY2018!K6:M6)</f>
        <v>3765.0376497166817</v>
      </c>
      <c r="G5" s="12">
        <f t="shared" si="0"/>
        <v>11808.958838081424</v>
      </c>
      <c r="H5" s="18" t="s">
        <v>30</v>
      </c>
    </row>
    <row r="6" spans="1:8" x14ac:dyDescent="0.25">
      <c r="A6" s="17" t="s">
        <v>27</v>
      </c>
      <c r="B6" t="s">
        <v>3</v>
      </c>
      <c r="C6" s="12">
        <f>SUM(FcstMonthlyFY2018!B7:D7)</f>
        <v>2865.24</v>
      </c>
      <c r="D6" s="12">
        <f>SUM(FcstMonthlyFY2018!E7:G7)</f>
        <v>3412.5466838400007</v>
      </c>
      <c r="E6" s="12">
        <f>SUM(FcstMonthlyFY2018!H7:J7)</f>
        <v>4064.3977012003825</v>
      </c>
      <c r="F6" s="12">
        <f>SUM(FcstMonthlyFY2018!K7:M7)</f>
        <v>4840.7626924928754</v>
      </c>
      <c r="G6" s="12">
        <f>SUM(C6:F6)</f>
        <v>15182.947077533257</v>
      </c>
      <c r="H6" s="18" t="s">
        <v>30</v>
      </c>
    </row>
    <row r="7" spans="1:8" x14ac:dyDescent="0.25">
      <c r="A7" s="17" t="s">
        <v>29</v>
      </c>
      <c r="B7" s="2" t="s">
        <v>13</v>
      </c>
      <c r="C7" s="12">
        <f>SUM(FcstMonthlyFY2018!B8:D8)</f>
        <v>11779.32</v>
      </c>
      <c r="D7" s="12">
        <f>SUM(FcstMonthlyFY2018!E8:G8)</f>
        <v>14029.358589120002</v>
      </c>
      <c r="E7" s="12">
        <f>SUM(FcstMonthlyFY2018!H8:J8)</f>
        <v>16709.190549379353</v>
      </c>
      <c r="F7" s="12">
        <f>SUM(FcstMonthlyFY2018!K8:M8)</f>
        <v>19900.913291359604</v>
      </c>
      <c r="G7" s="12">
        <f t="shared" si="0"/>
        <v>62418.782429858962</v>
      </c>
      <c r="H7" s="18" t="s">
        <v>30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I2" sqref="I2"/>
    </sheetView>
  </sheetViews>
  <sheetFormatPr defaultRowHeight="15" x14ac:dyDescent="0.25"/>
  <cols>
    <col min="1" max="1" width="12.140625" style="10" customWidth="1"/>
    <col min="2" max="2" width="39.5703125" customWidth="1"/>
    <col min="3" max="7" width="14" style="12" customWidth="1"/>
  </cols>
  <sheetData>
    <row r="1" spans="1:7" x14ac:dyDescent="0.25">
      <c r="A1" s="9" t="s">
        <v>23</v>
      </c>
      <c r="B1" s="2" t="s">
        <v>12</v>
      </c>
    </row>
    <row r="2" spans="1:7" ht="30" x14ac:dyDescent="0.25">
      <c r="B2" s="2" t="s">
        <v>9</v>
      </c>
      <c r="C2" s="13" t="s">
        <v>19</v>
      </c>
      <c r="D2" s="13" t="s">
        <v>20</v>
      </c>
      <c r="E2" s="13" t="s">
        <v>21</v>
      </c>
      <c r="F2" s="13" t="s">
        <v>22</v>
      </c>
      <c r="G2" s="14" t="s">
        <v>11</v>
      </c>
    </row>
    <row r="3" spans="1:7" x14ac:dyDescent="0.25">
      <c r="A3" s="10">
        <v>5</v>
      </c>
      <c r="B3" t="s">
        <v>16</v>
      </c>
      <c r="C3" s="12">
        <f>SUM(FcstMonthlyFY2018!B11:D11)</f>
        <v>1591.8000000000002</v>
      </c>
      <c r="D3" s="12">
        <f>SUM(FcstMonthlyFY2018!E11:G11)</f>
        <v>1895.8592688000003</v>
      </c>
      <c r="E3" s="12">
        <f>SUM(FcstMonthlyFY2018!H11:J11)</f>
        <v>2257.9987228891018</v>
      </c>
      <c r="F3" s="12">
        <f>SUM(FcstMonthlyFY2018!K11:M11)</f>
        <v>2689.3126069404866</v>
      </c>
      <c r="G3" s="12">
        <f>SUM(C3:F3)</f>
        <v>8434.9705986295885</v>
      </c>
    </row>
    <row r="4" spans="1:7" x14ac:dyDescent="0.25">
      <c r="A4" s="10">
        <v>6</v>
      </c>
      <c r="B4" t="s">
        <v>4</v>
      </c>
      <c r="C4" s="12">
        <f>SUM(FcstMonthlyFY2018!B12:D12)</f>
        <v>1910.16</v>
      </c>
      <c r="D4" s="12">
        <f>SUM(FcstMonthlyFY2018!E12:G12)</f>
        <v>2275.0311225600003</v>
      </c>
      <c r="E4" s="12">
        <f>SUM(FcstMonthlyFY2018!H12:J12)</f>
        <v>2709.5984674669216</v>
      </c>
      <c r="F4" s="12">
        <f>SUM(FcstMonthlyFY2018!K12:M12)</f>
        <v>3227.1751283285839</v>
      </c>
      <c r="G4" s="12">
        <f t="shared" ref="G4:G5" si="0">SUM(C4:F4)</f>
        <v>10121.964718355506</v>
      </c>
    </row>
    <row r="5" spans="1:7" x14ac:dyDescent="0.25">
      <c r="A5" s="10">
        <v>7</v>
      </c>
      <c r="B5" t="s">
        <v>17</v>
      </c>
      <c r="C5" s="12">
        <f>SUM(FcstMonthlyFY2018!B13:D13)</f>
        <v>2228.52</v>
      </c>
      <c r="D5" s="12">
        <f>SUM(FcstMonthlyFY2018!E13:G13)</f>
        <v>2654.2029763200007</v>
      </c>
      <c r="E5" s="12">
        <f>SUM(FcstMonthlyFY2018!H13:J13)</f>
        <v>3161.1982120447419</v>
      </c>
      <c r="F5" s="12">
        <f>SUM(FcstMonthlyFY2018!K13:M13)</f>
        <v>3765.0376497166817</v>
      </c>
      <c r="G5" s="12">
        <f t="shared" si="0"/>
        <v>11808.958838081424</v>
      </c>
    </row>
    <row r="6" spans="1:7" x14ac:dyDescent="0.25">
      <c r="A6" s="10">
        <v>8</v>
      </c>
      <c r="B6" t="s">
        <v>5</v>
      </c>
      <c r="C6" s="12">
        <f>SUM(FcstMonthlyFY2018!B14:D14)</f>
        <v>1973.8320000000001</v>
      </c>
      <c r="D6" s="12">
        <f>SUM(FcstMonthlyFY2018!E14:G14)</f>
        <v>2350.8654933120006</v>
      </c>
      <c r="E6" s="12">
        <f>SUM(FcstMonthlyFY2018!H14:J14)</f>
        <v>2799.9184163824862</v>
      </c>
      <c r="F6" s="12">
        <f>SUM(FcstMonthlyFY2018!K14:M14)</f>
        <v>3334.7476326062038</v>
      </c>
      <c r="G6" s="12">
        <f>SUM(C6:F6)</f>
        <v>10459.363542300691</v>
      </c>
    </row>
    <row r="7" spans="1:7" x14ac:dyDescent="0.25">
      <c r="B7" s="2" t="s">
        <v>14</v>
      </c>
      <c r="C7" s="12">
        <f>SUM(FcstMonthlyFY2018!B15:D15)</f>
        <v>7704.3119999999999</v>
      </c>
      <c r="D7" s="12">
        <f>SUM(FcstMonthlyFY2018!E15:G15)</f>
        <v>9175.9588609920029</v>
      </c>
      <c r="E7" s="12">
        <f>SUM(FcstMonthlyFY2018!H15:J15)</f>
        <v>10928.713818783252</v>
      </c>
      <c r="F7" s="12">
        <f>SUM(FcstMonthlyFY2018!K15:M15)</f>
        <v>13016.273017591957</v>
      </c>
      <c r="G7" s="12">
        <f t="shared" ref="G7" si="1">SUM(C7:F7)</f>
        <v>40825.257697367211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I2" sqref="I2"/>
    </sheetView>
  </sheetViews>
  <sheetFormatPr defaultRowHeight="15" x14ac:dyDescent="0.25"/>
  <cols>
    <col min="1" max="1" width="12.140625" style="10" customWidth="1"/>
    <col min="2" max="2" width="39.5703125" customWidth="1"/>
    <col min="3" max="7" width="14" style="12" customWidth="1"/>
  </cols>
  <sheetData>
    <row r="1" spans="1:7" x14ac:dyDescent="0.25">
      <c r="A1" s="9" t="s">
        <v>23</v>
      </c>
      <c r="B1" s="2" t="s">
        <v>12</v>
      </c>
    </row>
    <row r="2" spans="1:7" ht="30" x14ac:dyDescent="0.25">
      <c r="B2" s="2" t="s">
        <v>10</v>
      </c>
      <c r="C2" s="13" t="s">
        <v>19</v>
      </c>
      <c r="D2" s="13" t="s">
        <v>20</v>
      </c>
      <c r="E2" s="13" t="s">
        <v>21</v>
      </c>
      <c r="F2" s="13" t="s">
        <v>22</v>
      </c>
      <c r="G2" s="14" t="s">
        <v>11</v>
      </c>
    </row>
    <row r="3" spans="1:7" x14ac:dyDescent="0.25">
      <c r="A3" s="10">
        <v>9</v>
      </c>
      <c r="B3" t="s">
        <v>18</v>
      </c>
      <c r="C3" s="12">
        <f>SUM(FcstMonthlyFY2018!B18:D18)</f>
        <v>1273.44</v>
      </c>
      <c r="D3" s="12">
        <f>SUM(FcstMonthlyFY2018!E18:G18)</f>
        <v>1516.6874150400001</v>
      </c>
      <c r="E3" s="12">
        <f>SUM(FcstMonthlyFY2018!H18:J18)</f>
        <v>1806.3989783112809</v>
      </c>
      <c r="F3" s="12">
        <f>SUM(FcstMonthlyFY2018!K18:M18)</f>
        <v>2151.4500855523888</v>
      </c>
      <c r="G3" s="12">
        <f>SUM(C3:F3)</f>
        <v>6747.9764789036708</v>
      </c>
    </row>
    <row r="4" spans="1:7" x14ac:dyDescent="0.25">
      <c r="A4" s="10">
        <v>10</v>
      </c>
      <c r="B4" t="s">
        <v>6</v>
      </c>
      <c r="C4" s="12">
        <f>SUM(FcstMonthlyFY2018!B19:D19)</f>
        <v>1209.768</v>
      </c>
      <c r="D4" s="12">
        <f>SUM(FcstMonthlyFY2018!E19:G19)</f>
        <v>1440.8530442880001</v>
      </c>
      <c r="E4" s="12">
        <f>SUM(FcstMonthlyFY2018!H19:J19)</f>
        <v>1716.079029395717</v>
      </c>
      <c r="F4" s="12">
        <f>SUM(FcstMonthlyFY2018!K19:M19)</f>
        <v>2043.8775812747699</v>
      </c>
      <c r="G4" s="12">
        <f t="shared" ref="G4:G5" si="0">SUM(C4:F4)</f>
        <v>6410.5776549584871</v>
      </c>
    </row>
    <row r="5" spans="1:7" x14ac:dyDescent="0.25">
      <c r="A5" s="10">
        <v>11</v>
      </c>
      <c r="B5" t="s">
        <v>7</v>
      </c>
      <c r="C5" s="12">
        <f>SUM(FcstMonthlyFY2018!B20:D20)</f>
        <v>1146.096</v>
      </c>
      <c r="D5" s="12">
        <f>SUM(FcstMonthlyFY2018!E20:G20)</f>
        <v>1365.0186735360003</v>
      </c>
      <c r="E5" s="12">
        <f>SUM(FcstMonthlyFY2018!H20:J20)</f>
        <v>1625.759080480153</v>
      </c>
      <c r="F5" s="12">
        <f>SUM(FcstMonthlyFY2018!K20:M20)</f>
        <v>1936.3050769971503</v>
      </c>
      <c r="G5" s="12">
        <f t="shared" si="0"/>
        <v>6073.1788310133034</v>
      </c>
    </row>
    <row r="6" spans="1:7" x14ac:dyDescent="0.25">
      <c r="B6" s="2" t="s">
        <v>15</v>
      </c>
      <c r="C6" s="12">
        <f>SUM(C3:C5)</f>
        <v>3629.3040000000001</v>
      </c>
      <c r="D6" s="12">
        <f t="shared" ref="D6:F6" si="1">SUM(D3:D5)</f>
        <v>4322.5591328640003</v>
      </c>
      <c r="E6" s="12">
        <f t="shared" si="1"/>
        <v>5148.2370881871511</v>
      </c>
      <c r="F6" s="12">
        <f t="shared" si="1"/>
        <v>6131.6327438243097</v>
      </c>
      <c r="G6" s="12">
        <f>SUM(G3:G5)</f>
        <v>19231.73296487546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z U x 6 T I a f r U y n A A A A + A A A A B I A H A B D b 2 5 m a W c v U G F j a 2 F n Z S 5 4 b W w g o h g A K K A U A A A A A A A A A A A A A A A A A A A A A A A A A A A A h Y / R C o I w G I V f R X b v N p d C y O + 8 6 D Y h k K L b M Z e O d I a b z X f r o k f q F R L K 6 q 7 L c / g O f O d x u 0 M + d W 1 w V Y P V v c l Q h C k K l J F 9 p U 2 d o d G d w j X K O e y E P I t a B T N s b D p Z n a H G u U t K i P c e + x X u h 5 o w S i N y L L a l b F Q n Q m 2 s E 0 Y q 9 F l V / 1 e I w + E l w x l O E p z Q i O I 4 Z k C W G g p t v g i b j T E F 8 l P C Z m z d O C i u T L g v g S w R y P s F f w J Q S w M E F A A C A A g A z U x 6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1 M e k w o i k e 4 D g A A A B E A A A A T A B w A R m 9 y b X V s Y X M v U 2 V j d G l v b j E u b S C i G A A o o B Q A A A A A A A A A A A A A A A A A A A A A A A A A A A A r T k 0 u y c z P U w i G 0 I b W A F B L A Q I t A B Q A A g A I A M 1 M e k y G n 6 1 M p w A A A P g A A A A S A A A A A A A A A A A A A A A A A A A A A A B D b 2 5 m a W c v U G F j a 2 F n Z S 5 4 b W x Q S w E C L Q A U A A I A C A D N T H p M D 8 r p q 6 Q A A A D p A A A A E w A A A A A A A A A A A A A A A A D z A A A A W 0 N v b n R l b n R f V H l w Z X N d L n h t b F B L A Q I t A B Q A A g A I A M 1 M e k w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K F 2 o B z I 6 K T o I N f U + 1 1 O c C A A A A A A I A A A A A A B B m A A A A A Q A A I A A A A B h f l S R i 7 9 Y / j 9 9 c B 4 m X g H B c G o + / r M m a Q + w 5 z z D 6 l g n V A A A A A A 6 A A A A A A g A A I A A A A J o H j 6 8 5 r A 9 n y O G O w u P b G q f Y 7 j 5 o m k p 4 G N f X 6 L A K t V c A U A A A A K 7 z r m k n 9 l x h Q C N Q x I i X 0 r D t / 6 h C N / / W g x i q O z u c p c 7 Q Q 3 f 5 B c 2 d o 6 C i T V s 2 k b m v f c y C M 2 Z p Z Z S C k o y b 6 j K B K s G d + j V l x d K I k O 4 W 0 m m H j o b / Q A A A A O M O 8 J e q N 4 w g 7 S c Y v l V p k k W N N M l r K Y B c a 4 a g q E u H 2 1 k b I n H n 1 P k N s I 1 G v f X 1 x l 7 4 E l A o O o v A q R z h d t 8 w F F 3 D i 9 I = < / D a t a M a s h u p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b 8 f 5 e 5 c 7 - 3 0 5 6 - 4 8 5 1 - a 6 c e - 6 a 3 f 4 b 4 a 0 8 0 2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 4 4 < / L a t i t u d e > < L o n g i t u d e > - 9 3 < / L o n g i t u d e > < R o t a t i o n > 0 < / R o t a t i o n > < P i v o t A n g l e > - 0 . 0 8 7 2 5 1 6 7 0 1 5 2 4 7 0 8 8 7 < / P i v o t A n g l e > < D i s t a n c e > 1 < / D i s t a n c e > < / C a m e r a > < I m a g e > i V B O R w 0 K G g o A A A A N S U h E U g A A A N Q A A A B 1 C A Y A A A A 2 n s 9 T A A A A A X N S R 0 I A r s 4 c 6 Q A A A A R n Q U 1 B A A C x j w v 8 Y Q U A A A A J c E h Z c w A A A g E A A A I B A a w 5 M Q c A A D 0 I S U R B V H h e 5 X 1 X l 1 y 3 l t 6 u 2 D k n N j s w N K N E U q J E U b q K F B V m 7 r 0 T 1 o z H y 3 7 x 8 v K T f 5 U f 7 G U v P 9 h r e Y J v G F G J S l R i E j P Z T B 3 Y O e e u 5 P 1 t A H V w T p 1 K 3 V X V T f k j U Q c H V V 2 F A + D D 3 t j Y A A L / d P H 7 F P 1 / g N b + 1 2 l t j S g e T 1 A i k a B k M k m p V I o + O r Z O X w 1 G 6 X h X n N r r E / J Z p P t h e D Z I d y b C / L 5 O y I F A g O j l 3 h h 1 1 C d 1 C t G P T y L 0 S n + M w k G i T + 5 U 6 V S F j 4 9 v p N P q q 5 P 0 S m + c Q v y 5 b x 9 G 6 d y R D U n f j A f o y w d R e v f Q J s W T A f r + c Y Q + P L Y h + c H v L a w H 6 I f H U f l s o e h s S N I i / 1 1 X Q 4 q O d s V 0 q o M A v t i D t V i A n i 0 E 6 d F 0 R K c Q R U I B i o Z T 9 M 6 h m P z N h X s 1 n P 8 g V U W D V F 0 V p J m R H 1 G w + t O / X n C V / f r R 0 P 0 6 L S 8 n a X M z x o S K C 5 l Q u S A T y P P O w I a Q C f F s Z E J y b 0 u C o q l l n Z I b + L w h k y H K 2 f 2 K T M A Z J t a B 1 n U K B V J C p k u a C I i D O N W R F F 0 Z D l N / a 5 y W u M E D I N N A R 0 L e + + 5 R h F 7 f v y n p a P O f 3 a u i t c 0 A n d j L D V p S C 8 P k U p D W m S C 1 0 S T N r A T p 2 o h D E s C v T G r 4 9 w f a 3 e U V S 6 T k W a 4 O h 6 R 8 P z y y S n H u u N b W 4 7 S 4 n K D a j r P U 2 n N E P v t r R u C f L / 7 g 3 4 J + B a h v 3 U u J c C / F Y k o q o f K N Z G q u S d L + t g Q 3 + t x S S S U 7 7 6 1 x Y / + a G 3 a Q W 2 1 S J 7 f U J m l u N S i N / e F U S C V 6 0 F S d o g P t c Z E I N k A 2 k O j C 3 S r 9 W y R S B 9 + f 4 I + C K A 0 s s Z b W F R M h r a L 8 E 4 P 8 O 3 0 t S a p i q Q D g b / H N L C h o g / M 4 M h + k 1 Y 0 A j S + F 0 t + b D 5 C o b d w J / P w 0 m i a r F 1 6 J Z U t a 8 x 6 u e I b B q Q g N z Y U p y J I K I R w O U 1 0 d 0 e x T l l a / U g T + + a t f J 6 H a 9 r 1 G K y s B J p O S S I Z I A x 0 x G p w M s X R S a l Q h R B o d H a W e n h 6 J 4 / N P Z y O s 9 j B h o 9 w r h 1 K 0 t 8 m R R P v b 4 v R k J i z 3 N l 5 m F Q 7 E Q O 8 O b G 4 w M a q c x m g 3 T A A S 4 O F 0 i B q r U v T G w c 3 0 + 8 d Y N e 1 p T o g 6 + G Q 2 R P t b V Y f g B 0 i s p Q 2 W Q H G i P v 4 b k L Z Q N N W k s p I K M O T 5 e h B l 4 S g 6 N u E Q t 4 M h 1 a H u A N 2 + 9 e s k 1 a + S U M 2 9 Z 2 l 1 N Z V W 7 0 C C d w b W p T c 3 B L I J 4 4 V N s n v 3 7 t P R o 0 p V W V l e p r r 6 e o l n w 2 a C x x J M s q m l A F 0 d Y U m W i t F v + h c p G o 1 S h M M m t 3 9 I G D 9 8 e j f K U s 8 t A c 6 z R A p r i f R o W h E V E s 0 P K y y R H s + E W O 1 j B l m A x J p b D d C e x i R 9 w 2 O y V S Z a P u A Z 9 j I J 0 V n U M 6 n 9 E a B b Y 2 E e T 2 U + k C G W f T W k C o V C d G x v i G 7 e / v W R i g n 1 Y 7 b S e i 7 R 0 P 0 a r a 8 n 0 4 Y H B I y V A I d M + Y k E r K y u U l 1 t r c T X O F 6 j 4 / m w t L R I o a o m H p e k 0 p L l N R 4 z t d S 5 1 T 0 v h u Z C d E 8 b P Y x K a c h j 1 D 8 v j L r p B a Q L p I w X v 4 x G a H w x 8 / N + + P D o h o y r O l x q K g j i f C / G f s s s B f 3 g k E l e M 0 h V U x 2 i t e l r 3 P F l G k O e V w T + 5 e t f D 6 H q u l 6 j j Q 2 H T N X h h D S s c N C W T P 6 P a 6 e b u G k Q C g H + 3 r g 0 B B s 3 n 0 X o I I + N Q B 4 D / L n r T x m f 3 6 + i 9 1 n a m O Q r w x G a X m Y V i N v i e W 6 4 s L T d 4 O + C l I H R A Z Y 8 f A / U t E M d c U o l A x R h C X u X C W c D n 8 P n A a / a W B M h s d x 5 x 2 3 I M 0 g V 4 U f Z c A u z D A z w s w 1 0 + H U E z v P i 2 b j I M x + a Y Z e h I Z R N q g h n 4 m D j B N 1 + N K Q / 9 X z j V 0 O o 2 k 6 Q y W 0 S R 6 V / e N R I J 3 m V u A 0 v w a A m Q s 9 3 I y C 9 a D h s W 8 D U 3 4 0 v h l i V y j 6 O u T 8 Z 5 j G V Q 8 I Q k z v B 5 M A Y q K U m S S u x g I x 1 v K h j g s I S e H E w K o a G D / S Y D 6 S B 1 D L k M R L s p 6 e R D E k F o l 4 Z i o j K e K I 7 R l H P Y y k y B U Q q r r O Q m F / z l z S Q g i f 3 K u t i J l T a p U d R H q 8 p s v j B p N u k Q l C k C l N n z T g N j w z L Z 5 5 n M K F + 8 i u l 5 w q 1 n W c y y I T g q H r y K n E b X j L N z c 1 R S 0 u L v j P w b y A G l 4 f C 0 p D x V f g 2 E O G t A U i X V L o R e f E p S x 1 Y w W x c Y I J w p y 3 f g / k c S J 4 n s 2 H q b U o w I T L z D k K d 6 o m 7 y I w 5 q x W L n B 8 x 2 V I s X D 7 V q i L u k U m T L X y r 8 + k A P Z k O 0 v 2 p T I O K A Q w l 3 c 1 J q s 0 g F s p b S V N A f X / m s 5 v y s A m F Y E j 1 3 p E k f X L p i n z m e U V Q n v s 5 D i D T 5 q a j 5 h k y v c q 9 O 6 B I o x r A L I 8 H x h b Q a k 2 6 g y e P n x R F p r j W g l 7 t j 3 M P z r + p b q V B L 6 x z s Q b Q 2 7 N k w + D H A z + C o L F / w B I F R A O Z B J x H v 8 8 C k E x 1 U f d 3 g 8 g 2 Q F J D J g B P A 9 K B j K l U g G a X Q x I H c Y G u J v / f M o D V c W w + K B O 7 b o A Y l J Z g q s g z v 8 u U u a m j J L M d V 9 Q d r L F f P Q h S X 9 8 + l d H n N A T + 7 z f P r 4 S q b g e Z M i U T Q h u r K a / 0 b 9 I w D / T n W Y K 0 1 S u L F Q b Z m J / p b X E G D 1 c u X 6 V X X j 2 t 7 x Q W W P 3 x G 9 R 7 8 c m d K L 1 3 e J M u P o h y I 9 8 U a 9 y h D i U 1 k A / T K + f C 3 Y m Q m M O L B X + 9 q J z d L M W W 1 + P 0 3 e M 6 / U 4 m T v W y N P O M p f D 3 3 z 0 O 8 7 h N 9 a t H u h K s / m V a 7 P z w U m + C u h q 8 q m 5 K p g z u T z r f 4 f f 8 J s 1 c M Z 6 y J V V n 7 Q S N P K f q n 7 / S / B y g v i s 7 m Q 6 w a v J y n + q t 7 4 y H 6 U R P T A b o F 7 j x / / y U 1 S i L T D / + 8 F M G m d D V 2 G R a g 8 9 S F r z E D b W K O 3 i Q 6 c Y z h 0 z A x c E q k V D I 0 5 f 3 s 7 s E H e O G j N / 8 j s c h u G Y L T E / X P R r h j W d h e s y N e H y p m t O y 4 8 Z o m M t J x T + / p / K C 9 v z W w T i r x p v U 1 5 o s m E z A 9 Z E Q f X b X + 0 w B m Y e D h d I A z + 6 F S T N X U 3 9 G U k 2 u d l F z Z 7 + 8 9 7 y B J d T P m U + 8 y 1 H X 9 a q Y x u 1 5 p m A g R U c 7 Y z L p + X Q m K N Y w 2 8 P A r l g z k L 9 6 5 R q d f u V l i T u w W k M O m K / T n a z g z n i I j u 9 x 9 9 o T i 0 G R W q / D 7 a j w 9 p o T 8 O O 7 x g 1 6 b y O T Y D J M b / B 3 f / 3 Q 7 T J k A L I g j / D g g G c I G v v g V J C 6 G l P U W O 2 u e h h L P r v n / z 2 5 0 M t l / k K 3 e u 7 r T F x Y B l X n 4 K B Q S W V C N B q m + M I N S s S z T y 7 v R g T + 8 O 3 z R S i Q a W 1 N j Z k Q B t p j 0 l i O 7 4 n R T e 6 t Q R w Q 5 t Z Y h E Z Z 3 w d s M g E Y 8 z R v 3 q H D h w d 0 i k F m p U M 6 1 d T U 6 D s H U C X 7 W t z k w Y Q p j B R w E D W Y Z X W z o S o p x G q r S 1 F N N E V r q y t U U 5 t d P d t k A Q r y w Z n 2 j Q P Z 5 2 i W W X W F T x + k o 4 G a A H a Y e 7 Q z Q f u Y S F B N D V 7 b F 5 M y M H j A K t p h / h w A h 1 u Y 8 L e C V v 5 O O O h G u N i 7 G r l j m 3 X 3 I I o 3 7 u / 2 I 1 W A W R 8 K h q i K R f / G z G V J f 1 7 w X B G q q e d V W l 5 2 P C B s V Q / w E g f w S w M g M Z Z n h 9 M u R Q q Z D W l 1 Z Z l q 6 / y 9 I z A R 2 8 + k Q s N 5 N B 0 U 9 y K 7 o Q K / c I 8 N a x x I A r P 1 t e E w q 6 P u 8 R I 6 B o w f 4 K T 6 m K W r k X K 3 x 8 L c 0 J U K B T O 7 A V Q 3 b n d p k h h C Y X z Y V p f k f L G E Z l U 3 F + A C Z R M f H g / o g D A 3 F X P 3 E y V F P l K Z A G J h + i I a D d L 6 9 P N D K i b U 5 e e C U G 3 9 J 2 h h M c o 6 d m z b Z A J g U k 8 m W V X k 1 r r O U m g j 0 C A O s 9 v B l w 8 i d O 6 w v 0 S B 1 8 O 3 r J a 9 s C d O b f X u f E G y w W o I F Q w 9 P B x p v Y D U g f V w T 0 N C x k 0 G R 7 v i T I Q Q v X k w l i Y Y y A b S G R z u i N O D L O b w w z x + G 1 8 I 0 m + 0 J I T K B m l a T h R L q p q a I K 1 M P B / m 9 O f G b L 6 0 H C 2 J Z D I Y H h 6 h T y 9 8 R v P z C z S x 3 i h k W p i f 1 + 8 6 w G 8 V A k x q v r E / 7 l K t L v C g H W F 8 k R s H P w M k A s Y 8 x k v d 4 B s m G s g E 1 d W P T M A 6 k + 5 0 L 3 c m n r c x K Q v V z / 7 d f R 6 H W S + Z g i l H R X w w E Z L l I f h 7 B E M m W C 7 L B b + q s e v S B J Q 9 p P f 6 O o / 3 9 r 7 i 2 y 5 2 W w j 8 8 b v d L 6 G q 2 l 5 x T d y a R i 6 V g M K X O w e m c v y A e Z 1 4 I p A 2 T N y 8 e Z t O n H h R 4 j a M G l Y o J p e D o s 4 Z N D A x T K + P 7 M B B F d I H 8 2 B Q D T F f V R 1 O i S o X 4 / x E 9 H w T P o u l F 1 i a Y W O D 1 c G L g 7 k N B i D t h 8 f g m e 6 Q C y o c n u X D 4 5 l 6 3 O z C C l 0 b a 6 B 4 y l 9 6 Q W j k K M p t w 0 g l G 1 5 J 5 R g p + N n X 7 l F 8 Y 0 X e 3 6 3 g 6 s Q D 7 N 5 Q 1 / W K a + I W k 4 G A I k 1 x Z A J A J g D z r R h n x M 0 M r Q c 2 m R Y X F n R M r Y r 1 4 i t u 6 I Z M G M 8 g G D J h Z a u 0 E Q 5 d D U n q a W b p y r f w q A C Z l t c 2 0 m Q C 8 F l D J p A Q g A d 7 P j I B k F 4 2 m Q A 4 5 C Y p R N c e z O o U B 6 1 N d X T + W J L O 9 K 1 Q Q y h z 4 W Q 5 y Q T 4 1 Z V J w x X B d K A w p w d q j / I 7 u j B 3 a d j V K l 9 T 9 1 E W 9 6 q H R a F K Y e N / u t D l k o Z J z w c 0 W i x 8 g z P D q V O Z 0 s m L x q Y m H V M L B b G M w 8 a 7 r M o Z I g G 2 + 4 9 Z K w V p B L R z A 4 c l E L h 4 P 0 L 1 N W 6 H V s D M B 5 n F g 1 / y 5 7 a K S a 3 C z c Z b 5 e q H 1 v o I / e Z I l B t D Z u f y M U u 8 c s K v z u w 0 x B F Q / / F Y k m o 6 T m e 0 k 9 0 U o C X 4 p e + K s L p e 6 5 p r M g E w 1 z S 8 9 z k A U z T G C o f a E 6 J O F I P N j f W M N V H I S y z m N D x I n 2 w A m W G E w C f g v Y D x i 8 m 6 u R 6 V i d 7 S I k 5 R J p f 7 e 7 2 e 5 h 8 e 9 y Q w H g 2 N S 0 f R W u s v y U u B j L r U s O s a b S C R T L C 2 Q l T f e d q 3 v e y G s G t V P v R E W L p e E J k Y / l X i j / s 8 k M d y 9 f v 3 7 + m U w h G t y v R I g K 4 f i b h V L e D p b F C k 6 9 L C v O T 5 u 4 d q e c a r f X E x Q M C i h r E W S A Y / O V w B W w v 1 q n D b w S 8 j T u c B R 1 h 4 e H j x R p + j 3 g J r G 6 p k j 7 b O U r u 1 4 U y p 4 a 1 T u 6 5 N E C n F H e y G 9 F 3 u 9 r J b w q 5 U + d r 2 v U w b G 8 r C Z g j l I J M 6 7 v f z 4 / i e O K 1 x p W y s u z 2 + 8 8 H P C p g N q 6 v r Y o G 7 O F h D N Q 3 N Q r o 3 B 2 I y s V t X l R I X p X f 4 H o C V D i Z 8 A C 5 C W C O F 5 1 5 k I p Y U Q U d 1 h F U S q 4 c N Y N I H f n m 8 L B I p y D I N 2 L 9 v r 1 y D n P 9 X u C O A 0 a N Q m A 1 p C o e 7 H k 2 9 G k I h o F z Q 0 U Z a X v Z t O z s d A n / 6 / m p x r b E C i D S D U H H X 2 M k u X B v e + 3 z A u O S 9 w 8 p 8 f b i d G 0 6 R K l 8 u w P y N M d Y Y q 5 P p 8 R Q 3 X B A I + 1 h g Y r f f M m l v 8 A C x q r p a p B U k Z o I f 5 f a z E J 3 s c T 5 T S g n 1 Q s c S 9 b Z n j t m y Y X J i i j q 7 O v S d A x A R X u v l m A A 2 V j 4 D d e v M T S H A Y I T 5 q X B q n m I r T + V z u w W B P + 8 y Q t V 0 v M y 9 u + O n Z 0 u o D P L w f b G Z h x c C x g 7 Y 3 O T O 7 V t 0 8 m S m U Q K L 7 a o 9 d g D T + H M B Q k Y G p X n w a C p I v S 1 J i g S T F N C E n l o K c k P F h i 9 K B T Q o J a E w c v v o u J K K A J x k 0 c F 0 N y b p o O X U m w 8 L a w H 6 5 V l E p H w 5 k E k q d W 8 I h U 5 Q k S p E q a X r 8 t 5 u A d c m M r s 7 Q i A Q E l U P k g n k c R M o k z r F k g m 4 8 N n X L B G I l p f m 6 d i L / h a + V W s X H 4 N 8 Z A I M m d b X s 3 u n Y / + F w e m w S K s 4 i l 8 D + z Z 4 y Q T Y 1 s P t A t 7 q I O i l + 0 r V P X 9 0 U 9 R Q W / W z A S d c L 1 a W l 8 Q T / + 2 D m 7 L s P / M T J Y C n 4 7 Q 7 V B N M Z x t q e I n f U e 1 n N 4 R d N Y a K t J x k y e R M 3 p r C A / Q l D Z N e D F 5 i V a r v x D k h b r S 2 R Z w 4 D b D V l o E 9 L w S A 4 M W g u t r t T G t L G f j Q H e m M y 1 K S y 0 + V V Q B r r w A v m W x U B 0 s n D p Y S D b S K f d A Y V 4 f C d M z j I W 8 w s 5 y Z o b r 6 B t m E B n l 9 m 8 n 4 E Z M d k + X N B a w d K x S 6 x u X V g X N v C J V I s C a D C U X d f n Z D y O y K d w g t P c d 5 s O l I J x s Z 5 N k C m Y B w C C Q l a u A x j b 2 p C l B t W b y 4 r l w o x m P C h i G p L W G w p w S c W P H r b x x Q H 6 i r U j / 4 m V 6 n 5 I e 3 D u t I i f D N E + X t / k p / X M r E T 7 X s Y l W Q + 7 e M b c d + H m u X 6 Q O D 0 7 0 J 8 f 7 A c 3 o 3 h N k q s l U 5 2 o I d Z N V v z Q v q z V 0 A 1 l J 2 x 7 / l l a h L 1 T P B D / 6 p u Y H l 2 Z e H 1 M D o Y H v C Z x m 3 G g M B 9 u L C Y q X T 0 q I y O 2 M y 1 i a p D b g D d d U 5 F k a o i p B Y H 7 A K l g 2 L S 8 t 0 p n s m r Q I 2 h x f 1 O 4 X D a 3 U z E 8 y f M p H f P 7 L p W 6 5 Y R o L O B 5 7 w a 2 u r k o b P w k n Z A J u 4 Y B 8 M q I j 1 1 V g + s 0 m v 7 V d 7 s 2 8 L n v r 3 t g e l x e C a o m C 4 y W p N O / d v V 6 h 8 9 Z 1 H u Y L U i k 2 H S K r w v I W Y j W T 5 Y D u d T i y p z S g f T q k a N 9 Y q P 4 O C n 3 Q C 8 X y 2 i h A 0 N D b R J H 9 / J A u Z s M M R l n O s b 8 Y p x t / x 7 U O 1 D x 9 U J 8 x b A T 8 + U X 8 8 z 4 N / g 5 a m e m p t b t B 3 L B X 2 K 0 v i q R 6 n Y e e D d 3 c m 7 I c B Y B E i S O 7 z + G m g Q 1 p e W Z W 8 A t 8 O t 2 V I t a 8 e R G S y H M C O T l h 3 t R 1 k q 2 n T R h C E V J w W C 3 V n t K u d C L t C 5 V v f x L 5 u b k O E v n i Q r Y j z Y 2 r Z e V S o M O g 9 z X 5 z 2 S z n q C w / g H i 5 e t / O B m c 1 7 N 1 x 9 9 7 i m I c C Y l R L s 5 y n l r q U 7 J G H 1 H 2 t S c m n a e i 5 x i V m I n l P Y 4 o G 6 k Y l 7 g v 8 u A 4 j c 5 x p H e + p z / T d g 8 v T 5 3 c d 8 y Y 6 j g 2 L g x 3 t 7 f T t o w j d G Q t J m Z l t p Q 1 g 5 L C B M i h m 3 s o P p j 0 Y O P f q q k i l w m 7 A j q t 8 L b 2 n R D r Z R g h T a E 7 h K X h u i 4 J d 3 j U s A D C Z a o B 9 7 / x Q 7 B z V 3 L J j 2 Y B a C W D A j 3 k p b 2 + O 9 z H e i M U D 4 j C L L I B Y M E n b v o C F Y K C / I 6 0 K 1 q V m V E H B i T h L g T X R O L 3 Y l z l m g s v T + W M x M V Q A 6 D i + u h e R S W B g a X F R D B H H u x P U y O M + e 4 F i N v h J / e K R + R z y i P y S b i s c Y u F D 6 X a 1 Y / 8 + + e k X / 1 K v E E K N J 2 m d R + + Q U D a p A B e h k K 6 j 2 w H q F 8 f K Q F J k 2 2 P c I N 9 S 9 V x A 1 r / g s c l 5 3 U P j H g 0 T O w K d Y Q m 0 u h n k s Y k j A b F 0 H Y T C p v 5 Y A l 4 X S c p C x N n V g C w t 3 w 4 + u e 1 I n d f 3 b 1 B T b X E d B Y C 9 2 j t Y 8 q J O R u b V y R 8 / s W p 6 s m u J q n 2 2 C E B 9 Q l 2 G I 3 E y 0 k C X W L J t B 3 5 z U 5 L G A V 4 c Q i n u R G p D M 5 S K u 9 2 n K o n i S 7 a E a O 0 7 T n H u 1 A u S T v q 6 b X D Z Y z y Q j U w Y x 4 z o s c x W y Q S g j k G m I b 2 v A u 6 h A o F M D 6 e D d M 3 y q w P g i o Q J Z 3 h V Y F k 9 V E F I 1 T t j Y V 8 D y l b x w x O 3 p 8 Q F J t s V l k g g 3 R c + G 7 R g n A e A T J c e 8 X i P 6 6 o 1 v C B z V z A 8 j M 4 6 O u H Y 6 I i O q b E n V h Z / O 9 z q 6 z N Y P D J b g L S R d J t R T s Z r i e x e 9 Z X A j h J q a S m c M X b y R a 7 3 i g D W K O G r s L U Y z M E A 9 u y z g X F M L w e D n P l y w f 9 z t q u R A d T N N w / G h T B D m r y 4 n j 8 S o y b d 2 U N V u j Y S p r d Y x Z r F s T y Z X 7 N l 3 B q c k i s I X M / j t N N 9 c S Z / n N 4 / m q n C X d P q H / A b z n O Q i V L X 0 E A b K 4 v i z T L Q 4 3 j e d / f 0 6 p i C b C r K k K m i b f Y J 3 m r I V i 8 7 P Z b a 0 T E U V j y k p Z P O E O A t r F I V E c 5 T w j g D W 4 7 B H A z V p T n P s o R C C Y V J x n w w J M Y E M 4 C N W 6 A 6 3 Z k I y b Z n M 0 x u M 6 n M x U K L P J 7 6 n K V G f W h V r H A g m M G F O 4 W r U F V B x 0 Q P C T i 6 q R x e I T n 2 s z R E Y 8 e B C n 6 A F P I C R d L Q 2 C j + d H 5 4 w O q r D f g q H u C O B c f i 4 L d e 7 H b v 3 V c 4 M v M o b c c E f b 9 O + 6 x W V u F / F 3 6 + 4 V + S Z U Z 1 2 w k 5 p h O 9 X K a F z 8 4 S 0 n W 0 B A C h A O x j Z 7 y 9 d w o 3 R n m M s R G k R T 3 o x y v M 5 1 s B i i h b G 7 3 x c I 5 e O N A i B M Y B a c D Z n l l q b l J m e M y Z n W P p m A 0 g R G O 1 O o t 3 Y i k o 0 j U X U F 8 Y M y 1 r 4 w r I Y 6 x 9 W I U M / 0 F M Y h f Q B 2 U g 2 1 g K I Y V J 3 i R 3 E H y t D z v q Z y W x Y y q f W Z 7 h J o + X T K p y y g G c D O h 3 T h I k g 7 2 r E L C B z J Y B C S 5 + S A z M A w H e R 5 X y 4 e u t M a f H x 3 j n h y e K F D D J G x j 1 y g 8 n B 1 p o Y m o u T S b g x 1 F n r J G L T A A 8 4 T G G w j Q D H I f 9 A E 3 r 5 j P s l a 4 2 p j F k A m w t z K x C x p q w U s H u j I E k x z d J S e F K g 2 s B D 1 7 Z E A x j J a 6 / q d w N v 7 T t w X g H o K f F 4 j 4 v 4 C 5 0 0 n M C Y J V 1 d K c f v E v i v Z j y + M T h u Y E T e 7 D h Z F L U I A O 7 G G C 2 x 1 s v 6 l 1 Z s W k m X I W w p y B g f P A g 6 Z o t S y A s c l 7 s 7 W o R q Q R A Y g R 8 l r s D x j C B I 3 i G M W + l Y c Z 6 5 4 + 6 y + Y b l k Q g E f Z 2 P 8 S E M x t m + g H e 6 a b 8 o W r j U G + Q t S h k t B N 1 b 9 o P 3 H U R X Y / h H u V Q 2 R D 4 9 P J N b w 7 L j n D T i 7 S 6 m h B 1 z y Y V i s M u L 3 + S b Q 9 4 b K h V G 9 w m 4 S 7 j V S F s Y E 7 I u C E h L 7 k + W w w 2 N z c o G l W H V H / / O C y D f V j N s C w f J 4 R g v / R y Y X l 1 n b 5 7 0 k A f v 5 B b K o F Y t p H C 7 M y E M R 3 2 y Q C Z b 7 F E G v U c B 4 p d c n t a U i 7 p C X x 4 F G v P V B y 7 3 U L 1 g 6 H l L I / R j G d I o f D W g 3 0 v a l 8 C / o k J a q m e 0 K m V Q 3 Y 9 o Y y A G 5 h L 3 d P X M v A n A 3 C m H J 6 J 0 8 T M E o 0 v B O j m j Z v 0 6 N F j J y 8 W b J 8 + I 1 V K g U h Y T a q i H b y 4 N y F z U D D j Y 4 L X n n A u B + p r q / O S C f C W B s i E I n q f 1 c N 1 v R s T T u s A s D Q e Y 9 M D b Q n C I d l e M g E g E 5 b 5 Q 5 r h G S G Z g W L J p J C t o a h 0 v C K v y 7 E 9 c l 9 J 8 G O i c C o X 6 t o P U S L h q H i 4 + h e P f + p 2 c a Q z R d 3 N Q b o 6 G u U r q 1 0 n T 9 D B g w e k l x s Z H q H P P / 2 C x 0 y Z h o F s H u d + R M w L F I U G L E N m o R 5 U M a 9 5 H I 1 v j I l v 4 + u H U f E J 3 A 7 m Z z O 3 F b P h 5 w X x x f 2 w b L 0 G z 3 I A l k d 4 T m B p P J B L 3 Q O R Y N w w m G S V e 6 v w F r l T B + 4 y 2 Z T C R F r l g k w y V z J s x K o 8 a p 6 C t 2 F 6 C 6 1 U w A l 8 4 R C r V f s z D 6 D u 7 e u l c + f f 5 z E T N 9 i 1 d b r 0 7 S W 6 c / s u S 9 T s K t j c 7 I y O u Y F 9 y b P B V l F w Q g g K x h A J e / D Z g K m 5 2 3 M Q 2 j s D m + L p M b / q / m w x a G 5 1 j B J f P 8 Q p j O 7 v A l m 8 w P j p e L e 7 L O x l M N i z M J C K U z j u 5 w m f o l A S m 1 Q m K b o 5 J Z 8 r C 3 R 2 0 H 7 Q p u y 2 V 5 H w 2 Z V b Z W q 6 / k j W v E C b G 3 G K i 5 6 r S G W C D e 9 9 q Q D V B H s 3 Y P m 3 s a 7 Z w I 5 D 6 W U O y A N K i b G 5 G a O h o S E a e j o k U q 2 9 v a 1 o X 7 9 C Y P / + 9 d E Q L a 4 F R V p A L Y R K 5 X X K h Q X t S x 7 X w A d v q 8 D 8 2 H a O 2 h m d x v Y A t T S z E p C D E w R W 2 W G y 3 H j S l w r y z f r 7 A d V J c T v i A k k m e W y O q R i + 1 l X F m P R L 6 k M V A D 8 l M l K Z U N X Q I e q e v f u r P 3 H 8 0 k o H O M P 6 k Q l A T i F B b 8 N U b V U Y t g I + d G i A z n / w P n V 2 d g i Z 8 L m n T 4 b o H / / P P 8 t Y b H r G X 1 o V A 3 v N U h V n A W S C 4 Q K u S Y 8 s l c k A x o M s m 9 8 W D D 8 y w f h g w 6 9 G x s e e y b W n v V r G U a 7 9 B K 2 y w z K U X A d 7 b w X e / K i 2 h H R z V W F 1 A w + n 2 l 8 l A k u o 2 9 6 8 l Q 3 R l u O + k 7 l e U v m T b P v A c o O 3 W V 3 y W o n y A d L M u z Q h H 5 a W l 2 l p c Y k e D j 6 i 1 Z V V V i d 7 q L 2 j T T b J r K 6 q k j F Z r n z g E A O s l a p r a M 4 7 T 4 T j a / o 9 e 6 H n A 3 z 3 3 h t Y Y v U 2 c 6 8 M G B V g d d z f l k w v Q / F i a W m J N Y 0 N W u B n x B j U Y J n V v q v D K e p p C Y q q i r m v l 3 v i c h j d h k e d 3 S 4 y y k / a k t o + A V I q x W 2 M X 6 i z q f j F m F t F 4 P O r l S N U q v a 4 r 2 d 5 p Q g F d Q / f X S i h i v l s N i S 4 8 w h l c d F B G a A s N m M x i m 1 u 8 n h s V j 6 7 v r 5 B T 8 a W a W J m j f 7 9 3 7 4 p e + Z 5 S X V 3 P E j H 9 i g S Y T U t y A d j A U q u 3 X N c T j b g N y P R z G U c h e C 7 7 y 7 R 6 2 f P c n 5 D 0 k H a b k i o P h x 4 c P 9 Z j B L B K p a u K V F Z S w 1 V N X b 9 c F s S M n H g I U U y q d S + 7 p a K q n y V A z + n N F I 7 Z K I 8 Z D I A Q Z a 5 d 8 2 G f J O 0 2 W C O H v W u e 8 I 2 Y d m e C G p j J B K h u t p a a m 5 u p r b W V u r v 7 6 c j R w 7 T x + + d p v / w 9 2 8 y y a Y o s n i b / t v / + E d X e R k y 3 W N i / f w k K G 4 8 m D S F J 0 W h M G T C C m N M d M M w g n G Q A U 4 2 z I b W l h Y h E 3 C J y W U D D R 0 + i h + 8 C N / J u B w C V w 5 k N h / k 3 S a Y w t S C s 9 K 5 3 G A J d a e 8 L V g j E I r Q Z m i A B / e b q g f h Y B q I 3 V D 8 S b Z 9 G B + + b E B v t r K 8 Q t G q q E s N g g T J Z j K 3 g V y j K p F 9 W 6 j h e 4 P B k H h L d P h I D h y i f W a f s n j N z U x T S 1 u 7 x G E 4 u c S S 6 W 3 L f D 0 3 P 0 9 X f r 5 K + w 7 s o 7 G R U W p t b 6 N v r o 7 Q / t O / o 6 W F a f F j a 2 p 1 5 l 7 O 7 I 8 X t Z Y K J 4 V g V S 8 m W / N h c H C Q x 5 S H J L 6 O P Q t Z j T X S H I 6 7 2 C Y N G 4 q i P L A B a C m X o N j w a h C i 8 r F 0 k i E F l w f i 8 A r p b l X 7 Y Z Q b g c + v V Y Z Q 0 e Z j r H d j G 1 1 1 A i G I I + T B V X 8 G 2 C l C G U x P T f F Y R + 2 W i r x s V + W z A e M B r H S l + M Y v 7 k c p H m M V N u A 2 H k y N 3 K H 6 1 l 6 q q W 2 g x p p U e m c l P 8 D Z d W x 2 n Y 7 u d b t W Y c J 7 j 8 d U 7 8 W f / v i v 9 N v f / Y W + w w F 2 w 9 T b 2 0 u f 3 a s S X 7 q P 9 Y a a W 3 W C L R Q Z h O K 2 l d D q n q h 9 H D C O 6 u l w d m k q J 8 S L v h I B 3 h F + Z C k P f d w o x q B g y A S g s j A G K h V g w U N Z F I p s Z f M J S 4 B E b I P J p N S 7 1 y 2 J 0 t F 7 X M g 0 / u g q j U 3 n H o x j e g 1 k 8 t Z L P j I B J 0 + 6 t + 7 q 6 + u j y a k 5 M e M b E s P 5 u J x k U n D n 1 d 0 9 K + D x v O 2 x X E F X c f m D G F z 4 y U z l + Z G r H M C a H 9 s U n Q t m m y w b U F F L j U K 9 B F B y X n x 2 c 1 P M 0 6 l g h K V d Q L Z W b m K 1 z n Y n Q i 9 5 9 M W X O T 1 K 4 1 P Z D x y A o e C L u + F 0 L w / N w Y v Z 6 W k d c / D 5 Z 1 9 S 9 9 5 M b + 5 f Z v Z w n p M y G S 3 3 o 4 W P 5 7 a K j G Z k 7 k 0 7 k 5 C i 1 X X k x W m P 5 Q q B L 6 7 f 9 W a p L I h F j s r k q G 3 h A 9 z E A u F 0 t E Q o V N X L B o w P q g v Y h r k Y Y L u t d 7 M c b l 0 M U H a F q K S f / z R C 6 9 V 9 F A 6 p B o 4 N L O G E 6 7 d C F 8 A m l i s r q 9 S i v S l g I h 9 8 M C g e I 8 e O H x X C 1 j c 0 y n s A 5 s L S L l O c H 3 R g 2 L s P y z g q A V M G K A + M m 1 Q b c 1 Q + p G G D 0 Z 7 O 7 Z d 5 P h T Y d 2 8 P w X C U H 9 C R T t l Q a j I V A 3 v j R h s 2 m T b 0 b q n z c 7 O 0 u p p / k P v k 0 a C O u Q F 3 n X g 8 R r M z 0 z T + 7 J m Y r 3 E f z 5 I H A 2 / 5 m Y a E Y 3 n M U T t P Z o K y N g r z T C b E 6 w 7 Q 8 N U / y N g C y y X g 1 Q 4 C 3 B j 1 r 3 6 c g Q U y z f N 3 Y i 1 Y Q 0 M D t e 1 / l U 6 f e Y 0 a G x v 5 e 5 K 0 u u K c d Z s m k w b G i p U i k 4 E p G 7 8 m B A n l J 3 3 L g c C X 1 + + V v R l X t R 7 h y t m Z C d 2 3 + m Y z T h z 0 A 1 x V s F 9 C P m B M k G 1 P v t W V Z Q p H o m I K R 2 M H Q c I c 9 + K 7 R 2 H f V a + 5 L I q Y R I 3 m W Z c F X L g V 4 r G V k 0 G j C m L P v c F x l H + c 2 p p q 5 J g d 4 D c D c d m a 2 g 8 P B w d p Q F v y A I y P Z N B t A Y R 1 o Q C J W T Z w + w F x j O s R T j x M c k c F a R V I J W j / 3 r I 3 9 c p I K G O Q K A d h c g H r n Q y Z 8 v V Q h Z B p g q V J r g 0 u a + v q K R q N p i W H H 5 k A b 6 M 0 y G W e h + U s H 9 a w K 6 X 4 F 6 p n t d V K j L u w O e b 0 w x + E T O e O x G W 5 C L e 7 T F I w / v v / u u A i E / B k 2 p 1 x 3 / m 8 C t d x G m h f K i J Z k D u T F 7 x X o X x V Z C t m V N p O 4 J z V o I w j K 7 z A J 8 f H J V 4 s O r u 7 d W x 7 y G X K z o Y 1 S 8 X K B n g r q H Y T F M n k P e M K q O s c k C s 6 G 6 z F w k p f I 8 V G 5 5 S q + K + 3 w l T T e 1 b S b B z s c D f K m t p M j / 2 d g s q Z Q y o d k R R E h V A + b b P U g T v L 8 v + D c K i 0 d D r h W W Z g 8 A K n d + 5 x J j 9 x 3 t F a j v G Q P v V F U I g B o B B g K + M f 9 V E 2 h a K l r Y 0 W 8 x x J 6 j 2 G x 8 b 3 r G a 2 1 i W p u b 1 P V g x 7 8 Y 8 / r d G n X 1 3 m 3 5 g S F e l 3 r z a 5 l s D b W F x Q G 0 k W M u F d K U j V K O b I V Y i k 4 0 h T c b t V l u d f R V Q + o 2 3 h o f B 8 8 t A Z 8 E v b O g a n / S t 7 f c 1 9 G B r O O z I 9 L c Y p G M f Y q P H X 2 r Y F b G V 8 V n t H F I P G 5 m Y d y 8 T Q T F A 8 5 E M J / 7 k n b F h 5 Z l + C + l p T t L 4 8 p 1 M V s N n l 5 r O f 6 T / + 7 W n 6 h z e b 6 b c n U 1 Q T V e 5 D f m h s a t I x k u N L M 4 6 w 8 a 3 f 8 k N I p P / h v 5 O C L G G V A 9 L K i 4 q o f N I 5 m E L m q + 9 z l f h h 4 1 k 8 m / 2 2 D T b A o B + 9 r h l v L c 7 P p Q n m J V o + e I n r B + 8 j S 6 X z b 8 N 4 k y 4 v H / j N l / W 3 J W l s P k i p o L + J / 5 1 D i s A 4 s P v d E w 0 S N 3 i H V e N w F 0 4 C z I + E 2 V y Q g X 0 5 s E F M x r z a D h g m p L j S Q U W c N N X m h p 9 x G V j t s h y B S 8 I n t c Q h R 9 t I o 4 C P F I V z h z P n n 5 C P i U X k K T d g x g Z + G O 9 K q z X Y 5 7 w Y w K f M B g i C 7 4 3 F N m l m a l K u C Y + Z H C o l x n o Y C + V S L 8 3 J G 1 7 A / y / p c U X y A t M D n c 3 q 7 7 + 8 F 6 b P b 6 f o v / z X / 0 3 n T j r z S g a Y J s C K 5 N H h Y Z 3 C e b Q s K h c f R C g S 1 0 v p k V 8 T d g R K F q G c 0 Z Z U m 9 N p S O E E t R k p 8 l e + I M V T 7 g D k 6 n H L A b 9 6 R V p n Y / 5 8 m P N 0 7 S z b E 5 m F w L s l M A g C 7 2 6 Q o a 2 j U 6 5 e K y C O 2 i w E 2 c h 9 S B b 4 q Q c 3 Z n E v / u c / f S t X G B / u / / w n m U P 6 z / / p H y g U n 8 + Q w n A S b m l t o 5 6 + P j l 5 A 8 D 1 s x s b S n 3 i Z 4 p F 2 v w L u 9 J A f q T C O P B V / p k 0 S V I L W 5 H T c o a y q 3 z R u i Z 5 m E o D i w K 9 w G H S y F a h a K 1 1 N n a c 0 K t T C 0 U h c 1 9 e N B R I W h z q 5 o d 9 P O Y J k C I F N t D 0 Q 2 3 3 K f r D 9 R T N T j y m 0 2 / / l t 4 d W J M V u 0 1 N z T m N D N h 6 G Y i F W 6 m t u Y 4 + r f D E b T 5 o O a T 5 I w x S q R L F l Q N 6 A U / 7 L H U o v 1 E C z 7 U D g P o z 7 d l g M r b p V r H y A c s q z G Y l X d 2 O 7 x q 8 B 5 6 N D N P K y t b W T u V C M T P 6 m L y 0 g T m y U G K Z q i I p m W S G x J l m 9 X J h Y U E a F N r T w f 5 O W U 7 y 7 8 7 1 0 m v 8 f I W a v j F J j b 3 5 r g y H a d I 6 v G 4 3 Q D p s E 4 R M K i 2 d r h u h 3 J c Z Z R 9 D Z f c 2 L v / D e X c Q M r 1 s L g w 9 f q R j C n 4 T u V j 7 s 7 e 3 j + r q 3 F J o Y W 5 O p C A m P G E x 3 A o K n S O b 5 7 G N 3 2 T 0 u 8 c i 9 N 7 h u E w y Q + K 0 s 3 p Z V 1 c n K i f 0 + 1 f 7 E / T b k + 7 d a g s B 1 N N c Z v m d h U c S G e I g L u / Z 6 U 7 b L E c o + x g q K 2 8 q U D f Y 4 d S L f P 5 y / Q c O 6 l j x a G p p o e r q G h 5 v N b j c h P L 9 p o 0 9 P l 7 c f m j m s Y 0 f f K W m a W B b h K u R 7 k J I / q R B c d B x k 2 d v 8 G u j p Q y V O b T a D 9 n S S w h 7 O b d B N n c g G 7 n G B 6 i U Y p F t T 4 m t I p d a 6 G c 8 G X u W 4 w x e H 0 C 6 L l s G E k i 3 6 y N l m J A r A a Q + h E u a N J p U c m / H z b 3 d L s s Q y q 7 y o T K 2 0 g h L g b Y 6 / 9 + d H B / T M X / k O m h 5 W V u 7 i s H c z I x 4 F 2 B M U 0 h Z 2 J 7 c f s i 1 H + D U R K b K 2 N u / T 8 d y w 1 j 5 k F f j v W 7 w w t 5 E x n 4 Z O w 1 F J k U U I Y w E l Y 5 / 6 f c Q x y v e 9 G m j p Q x l V / m q u X P 2 n 1 P x S y s t s B u Q H z r 3 + P v k + b n k e F G V Y 2 I 4 G 1 r b 2 8 W 7 A G M a / 7 J w o 5 b H P K r y / Z H r v Y 7 O L h 1 z 4 D V e Z I O x 8 r V 3 d l J P X 7 / r d y K h J E W D h R t M K g W h C 4 i D v O p g 7 r 2 B X z L a Z 6 l D 2 V U + + 1 j + S g M W q W z w W 9 q O M s 8 H e J N X A v A x z I Z c p M S C S C + y S b R 8 a 7 q M t 8 f X D y J c l Q H a T G a X j D s D h y g S t + 8 5 m L g h l N x 7 2 m e p Q 0 V U v p 1 C r p M s / M Y 1 f p / G k T b 2 Q W W V Q r 6 J Z C x I 9 A N 2 b c q A r g N 4 P W A T E z N J W 5 v H Z G 5 M 6 s F g n O 5 N l H Y c W A q A H 1 7 C S L C I Z a 7 p 4 G m f p Q 5 l 7 3 L i 6 4 s 7 S q p c s M c b P z 0 N u y x z W E 2 L h Y A / D 4 V 9 T 6 L Y a Y T D E S a G 8 v q 2 s e J Z o w T y m P K H 1 w P 2 C S x k + s D G W w M p O t B e v D N v O a G I 4 t 4 s V d I o M 0 0 F q K t 4 v 7 y o y O k b Q D 5 S 5 X 6 3 P O j o U s s 4 J i b n K B Z 3 F 3 Z r W 7 u s q v 1 A 7 7 s w N b m 1 w 7 v 8 V L B S w c / R 1 z a n w x q Y j T w L 8 2 6 P 8 6 E n j 3 X M H 1 / e 3 0 0 G C Z A J J N H E 0 v c q z S G Q E 1 c B n / O 2 z V K H i i j F + K G 8 K O Q z W w A s U 8 P z 2 R 8 T D q v N T b X 0 5 k D u w R 4 G + 7 b l C 4 0 V E 7 i 5 1 l I J P E 6 y p Q T 8 A b 3 + d x h 7 L S 2 o f O a y B j Y 1 t 8 g 4 c m J s T B p b / 3 5 n f 3 I v J s b H 6 P y R 8 p w z X D S E H K C G + i c x T Z g 0 c V z 3 D r F y F E f J w D + B l l z e o A g l L 3 w x 9 5 X D n R x n N c F h d W z E 8 a b O B d s / D 4 0 V E 7 h e 1 x 1 4 c 2 M i 1 0 g 0 7 E Z b T t j + d 7 D m Y X 1 X Q 1 P 2 d V M 2 M I 7 s 6 u 7 m + n A q Z G 5 u V h q f j a 4 9 3 f T 5 / S o 5 t W T H g b z 6 k M U b + I X / c 2 d m X V u a I d H x E O U L F Z N Q K s B W J C n y 6 o Z f W u m Q a w 7 F P n w s F 3 I 5 j x p g g x Z M H k N l B N q s j T N t 4 G A A S L d n I 0 P i P Q 4 j A 6 R e u k E U g c e P H s i 1 k H 0 x 8 L v T T H a s u Q K 8 v 9 X S 0 u o i m A G 2 Y 6 v E A r 1 8 M O U j + b b i 7 u B H t C T t 6 S r e Y b l Y V G Q M V Q l R W w i y b W 3 V 3 N K i Y 7 m R b x x o w 8 8 K B + J s r C t T N L b p g n T b 2 9 v P 1 z o x M k D q S a d T x O 8 A 7 W 2 d O u Z M z m Y D f r e d 1 V e s u Z q c G C / 4 t 9 A h 7 T S f Q A x + U a q e h y x G C i E 4 6 e o 9 Y 7 y I R D A P m N k + S x k q o v K h 4 y y 2 k Z Q D X K Z p f P n A J l f p 8 5 b 0 8 Q o G c U r t h g Q 0 W E v S x x c L N / F 3 a q N M I X g x y x 4 d l Y W X L C r w i 4 4 r Y m X G 8 R k 4 B L v b Z T l C R W S H I Z S X V D v B M S l c x n t 6 R W + s A O + I r S D b s g g s n S g l b L 8 + P N l U n q U V Z j U y g L L A 3 F S + 7 a Y h n W 7 l G I d W A o o U 6 q q C T R x 5 Q 9 / b 7 3 E Q N Z q D l E 7 5 U R G V L x z Y 4 C t H G G 5 S 2 X H v X X m w v L J O D x 4 8 o E / + f I G e P h 3 i H y 2 s T 9 n q c g w v c l n e g J + f h t J H v 5 h x T i 5 4 8 3 V s T / a / w d z a 2 t o a r e o V v 6 g L z E 1 5 v T 9 s 0 u 0 e / z 2 H L P b 8 E 7 + k 4 x J 4 o C c B n z F j U g z + + G r a Y z l D R V S + 1 P o E / 1 g B Y 4 M 8 b 5 c C N y Y b 6 f D h w / Q X f / k R 9 f X 1 0 s O H 7 v V P 2 Y C t t S q B r q a U H F 0 K 2 K c C + g H W R M x F Y R E h J n n h u B s J q r 3 j / Q B D C X w K a 1 n 1 l M a Y B e Y g t m s j u 8 M 7 w i G M Q y T 3 P a 6 e I K R y 3 u N W y N / k b p f l C B V R + Q B 0 z P 5 S y k a 2 9 N L B d k e C F / i x Y 0 f p j 3 / 4 k 0 7 J D q z S L Q X Q 8 M d G R / R d J v q a H T J k I 4 a B W Y q C R Y R Y F o 9 J X F g i v V I w 2 4 m N a H D Z A M l U 6 C k h 5 Y W S L g 6 J C g 0 2 w V L U 3 l 5 + C x 9 Q m f V Q H L z j q L z S q g K I V 3 X J c u 7 f / f 6 3 d O X y l Z x j i c Y C 5 3 b y A Q 2 / u 6 c 3 7 x I N I F c Z j Y 0 W N n c G h H 2 O e T d 1 g c a 2 W 6 G I A U r Z R D F B E U X U O p e K Z 4 J J U 9 e B g Q 5 p h + U O Q S 7 W i v y z J Z S N n e A V T j g H c A T m t e E w X e D e + J V X X 2 E p t E l 3 7 t x T b 3 p Q 6 g 4 A S z Q M Q G Q 0 A H u C G d I p 1 2 9 2 9 / T p W H 5 U 1 2 R 3 g s V v e F c U 7 5 5 x k y G V I 6 W Y I X z V h B E C a e L o 9 1 W 6 T t N X / E 2 Q x 8 p 2 e y z X v 4 r J d G g n q D w T H L g b T S X 4 Z U 4 k T y b V r 6 G P v s 7 j h Y a G e j p + / C j 9 4 V / + R C s F S J B s y K e q e W E O G O j u d U i S z 3 h R S h h T P v b g 2 E 1 k Y j Y o Y n h J o 8 d H / O K k a + m E s r e v 5 v 1 K o W K 1 F t o Y 5 k b i J Z M P 8 r 1 f A i z r E 9 v t Z o 9 T A A 1 + / 9 e / l a U N U 1 P T 9 O c / f S L W Q E y Y / v E P f 6 b P P / 2 C L n 3 3 P Y 2 P j 9 P w 0 8 e + l V V K A w b G X M q j Y l g s e j i b y u v Y a p C r 4 a z 7 7 D Z r g D q B D + C X 9 3 f J M n c h i k W a D E n E V 0 7 D P n v m H q e T q D P I k K Y D / o 5 D M F A 5 Q g V + e D B U s V 9 b i v f R x q Y 6 I 0 r 1 I C g A F W x 4 7 8 s B c 7 K h 6 Z H B 4 4 9 y L H 2 f n 5 u j F H + o R e 8 v j v z f v / d A T v T z Y n p y U l a 9 l h M w q X u t g C i 3 v B 1 W F l w e C t P M S u W k Y n Y 4 b c K o b C 6 p g z O f + K q C O e l d n w W F d o V 4 I s Z X d X p h k u N n X t 1 H 9 X W l P Y U y G 7 g E U Q G V C Z j T 9 K v w z J T y w x C p r U 7 J q X w c h n u S I R M A l a x / X 7 8 c n e l F u c k E + K m E u d y O 8 m 1 P t j v I p O p B B U W m N L m M 1 P H e a / X P q H z 2 Z 5 Q E S z K Z y u 8 U a 0 J F S z H C H S o I Z U I a H p L 5 c K 4 s G J 0 P 0 a v 9 c X q 1 T 0 2 G c t 1 k h d 9 6 q N r a G l p Z X Z H J 0 n L h + 8 H M 8 R j m n f w I l W v y u R I k L w m Y C M y O N C m 8 x D H S S t 7 j N J A m r f p p y a W k G K Q X D B J 5 e s o S o 2 J m c 4 R o c k R c M w y Z M o i V h l 9 a 6 X F r T B k n m r W U u p n D v Q Z L N f z Q 2 d F B V 6 9 c 0 3 e l x d e D Y V q N Z x 4 D a j z Z v f A u O I Q j 7 s z 0 l C w p s c l m G u v k 2 F h e Z 9 p K w u T L F Y w E k r g i i K S l i Q U C 6 S C f s + / 1 + E m 3 v 0 q E i p n N z T 9 j m P A n U u W A T T D h k Y C G Z t b 5 j C 9 k z 1 N N D t P z q Z d O l r R h 3 t R E x x E 0 5 4 9 l e q 1 n s w A i f Y O F 7 Y Z e J V x V X U N t 7 R 2 y p M Q m m y l / n M h o l q T I 9 l c 7 i D Q Z D H k M W V z B U e P S n 0 s T z k g n I 7 F U / M 0 3 j 1 u t r / z / K q 4 4 o y 0 Y K W W T y k s w 7 3 2 p g T k o 7 B X h P Q j 6 w t 3 i L V 3 1 9 f X 0 y y 8 3 9 Z 3 C z O w s z c 3 P S y U X i x P d D j k 3 C l Q n n 8 y q U x G / e h C l 2 1 M N M k Y 0 w f Z 4 w J z b U / 6 s F 7 n 2 I i w n 0 s R I k 8 S Q w a R z k L h O d 3 3 G u a Z V P Z O O c u d 4 N F p Z 9 6 m K q n w I D Z F R 1 x l D Q i w d r z T u T j g N y 1 j 9 u L 7 o 2 4 e Z 1 r N 8 O H X q h J j V g V + u / 0 J t r a 1 i x L h 8 + W p B f 5 8 N u Z Z 7 4 F C 5 Z / N B m m L C 3 O d n m V 8 N y p z a l O e Q B P j k w Q s d 5 M L 7 O B F + V 5 j I d b m 4 i W O C J g a u E t f v C 3 n 0 l d N B J E d q 4 X M 6 j c k l E y O 6 3 V U q B H 5 8 O L r 1 2 t 4 i 5 t a 6 K B 5 P U k I / v C l E w F w F S N f R c g G C 0 J j L P 7 n j N L K P j 2 9 t p 6 O L X 3 5 J r 5 0 9 6 9 q i 6 4 f v f 6 L X 3 3 h N 3 x U G L J d Y 4 W w t L a 1 R I l Q r R 5 P u b U 7 I 5 p 3 t 9 S n q a n A k n 7 F Y F g s c h P D B U b d k 2 u p 3 b Q U u 8 u A q b U G T Q t + r 9 q E I o u 5 h c N B X m M n 1 N Z E 2 k 2 N a R p n N 3 z 9 3 g t X d C k s o D 8 E q E p x x F N / n U u 1 y v V c i c L 2 l z 5 K y S f T 5 P Y d c K 8 u F H V u D o z r f O 3 c u Y 7 + 7 s 6 + f o Y n J S X 2 X H 2 u b A R q d D 7 D E C Q i Z J I 2 z 9 n A q x O l B u j 4 S o v u T I d n 6 7 D O d z 9 a a 4 l X L 7 C e j l B / + Z M I V 4 y S T b g W R X v q K z 2 Y J Q k A O / E J R J p N p c 5 U K F R 9 D A c 1 V 4 5 i + 4 x i y w K 9 C L h X f C b C w T D d M A 6 S Z s U d 1 T T V X Z n 5 Z i Z M 3 / I B n u 3 / 3 v r 7 L D p w m C C n 5 t U f l 9 M O T m S D N g X C a F L N r x V d l r V 4 m Y u O 8 R 2 K V A 4 Z M / C J B k c Z c d V w I p A N I w u l Q 9 W z 1 z l b 5 R F I h X U u y S n p H 2 M A m B q j x i g e s T 1 F R f r G Q 7 7 5 c 8 O u t r 7 E k w H b O j w Y H p W L z I Z e l 7 + 1 3 3 q K v L n 6 t 7 z J x 6 V G Y v q j w u G a V 1 U d u o y 6 E f X h Z G y 1 d 4 0 y T x B B C C K P u k W 5 U P U U g E E R / R t 7 X 9 z r I 5 y S u 1 U F R A f G 5 B H 3 0 8 Z l 0 W 6 t k 2 B G V D 6 G + a l 0 K E I Q x p K k U e X L h Q 4 + Z + u X e O B 0 + e i z D V D 0 5 M S H 5 t 2 E f A e P F 6 P A Q d b a 3 0 P B w 5 l q o C y y V l n J s G 1 1 O f P / Y I f G 3 D 1 W 8 s d r 9 X K u s g p Y C U l 4 6 K F I 5 5 H H H P U F I o 6 7 e t C S T R + K S z n E O n O D b 5 i o R d k T l A 2 q j K x T Q h a P I j e w o e I l V C Z 5 V a S 3 L O x / z q c e M L m u m u P I 7 u 7 o k n 9 h Q f 3 x M n b + U 7 V x d L P D D k T L H X j x B N 6 7 f 0 K k K K 9 x Y S 9 f / F w 8 s u I R 6 C 7 w 1 o D o T v 1 M b D f w k W E H g M k N Q R E K 9 2 1 d D J v t q 4 k 5 I q 3 h p A n H Q 9 0 b V Q 3 j 1 l S P 6 R y u P i p v N 7 S C d P h c K W l R u 6 Z T r v d I A E 6 I X s x w K g H F N X C / 1 g K c 3 p J M B J k z 3 d P d I H D u 5 e o G 1 R j i S 0 + D g Q f d Z T Q / 0 U p K d h P e A b 4 z N s s G Q r x i A I F D b l I q H o M m C o E l h C G N I Z Q i T l k w + w V j 8 j K u R U v 0 S 1 L m n 2 d X O K h m 4 S f u k V i h 0 N i 3 o X k v V E k h l i J U p p d z 3 5 c A G d 9 C w 7 p 3 d F + f f 0 4 k a c A M C I J E 6 9 x S + / R a W q W O D f o O e 3 l 5 Z x P j o s d p L / O W e / B u x V A I w l 2 e z + p 0 7 s h V D B e r V D t z w T R w k S N / 7 p X M Q w q g 0 I a H c u + M O q R x i 1 e B A M p + 2 V q k Q u P x 4 b C c 1 D n o 2 W 6 8 q E i s q O U j B c O E C 5 m r g v S 8 t n O / u b E j y 2 A k n 9 r k l 1 h 5 O P 8 X p x Q L O r N j 3 w Q Y a z d z c P H 1 1 8 R t K d p + n + q b C N t v 0 B y q z f N j T m K T Z 1 S B t F s F 9 q S u Q R O K q T i X o + n W I o + K m 3 k X a S L o / a d Q S j b j c q 7 k n c 4 1 R i q 9 / / d e / U R n Y I e y o y o e w t 2 2 Z S 9 w p w J 2 W U o A x l + P E d P s n x z k d K g + 2 4 f I e G 2 M w / m y U n g 2 r B Y l 4 H g D + g t N T U x I 3 m G c y t b a 2 0 m v n / 2 6 b Z C o / x h e D F A l m d m b G e B H 2 n g 7 P x O A X 9 c + Q h s t C k U k H u V f v K z K p N I d E 5 q q J l I 6 b e x O H m h d n M i V 4 7 M f l j f r a w b C j K p 8 J G J a r g o a V R l U O 3 v F D t v R S A 9 L p 8 l C I 8 6 M T N K A S Y h u u R R + L 3 u z M D N X W N 9 A 6 H G 7 1 7 k M g G A 5 P a 9 d 7 n M 9 M q f E X t k Q G b j 1 z 1 M H d D B h P v F h c V 2 m J h P O e I 4 m s I H X r f w U 5 1 t e W 3 Z / z E g 0 B c R 0 M q V K s 2 t i m 8 t / 9 1 d u c A + R l 5 8 K u q M 3 e z v W 0 l I L I 5 9 L h v C G D u K h r G m W T U q Z Q 8 g P z R d 1 7 l S H C A A 2 h t a 2 N G h s b 6 e C h w z o V B 0 A v y l 5 4 B m 0 d z h m 4 c N D 9 N U D 1 O Y Y Q C H b c D i A L X 0 E K v j e E i U a r r b E R E 4 T J Y U g i a U I a O 7 j T o O q F d 8 X R I C y h T D P a 6 Y C Z b V P w o k N z 4 W d T 8 c q r + t m 5 8 g c 8 G r B z 0 u j I U P p A N b 9 d X r E o 8 c j x 4 / q O a N n j w o Q l J L s F G C d h e 2 o 4 C c P z v O D J X C F P i u q i q s 4 c M l l x k V S 4 I h 3 1 m 6 J z h 9 Z p X w u r a v y e P Z m r P q + C I p j + m / S 9 s u S l y Y T A 7 / / + r 9 5 y 1 d y O h S t P J w o s u f L j 8 S i r W K K F 8 t C O 1 S V F H A Q l A V x A J e h o 5 e D + x f c H l u n x o 4 d 0 5 N g L 9 P D B f R o 4 n H 3 + A 5 u s 7 L V 2 N T L w G j 6 2 B l V G x Q I n N N Z V M a n 5 s f B k 3 j k 4 G 8 N z Q X o 0 H Z b p B Y N 0 n U h d 8 D 9 c d X i f C R O Q T j J F z + a J u h o S t B F L 0 V c P 4 F + n H K O 9 q p 1 c h S h J O t y x S X f H + J O a R E o i 6 f 1 I x A i B O M Z O c a q t C d P H f 7 m z x g i D X U W o o b E w x T D q x 3 7 j T C j s p a a s f / 6 k 8 t 5 X G u j J 7 U a I z S t x S A A a A c Z Q 8 J y w D 5 9 G f r 3 S d S c I 9 c a B m B g U s A V A e t V y T Z L V J q L p 5 S B 1 s b R q r 0 t Q T V R t r / b + E b f 3 i A G e B + E i k 2 R 9 M 0 W H O u L U z 1 I H U h s d Y o g D 3 p 9 c C v D 3 c F y I o 0 g k E g h x p E l c X z W h + p p j 9 G R a 7 S C V J h Q H r 1 c 5 M c n + 7 t + 8 r 3 O 0 8 w h c 3 U W E A g a H x c t P E 8 l I K k U q V I Y X f m m V h F l H 9 f T x Q + 4 D Q t S 3 b 7 / c Z 8 P s 7 A w 1 M s k w P 3 X p c Z i W 9 M B + e y j u O 5 B n s 0 w D F j q s q 8 o F b G T T X p e i 2 d U A n e 5 j q S C k S I k H P C S O 1 I F O w 9 G h 8 / P z P J Z s o I V V o l 9 Y 6 1 h j s g m J 8 B k Q K C 2 V V L r E h U y 4 K k K l i Y S 4 l k 5 e Q s F U / t 5 7 p 6 m 9 3 R m j 7 j Q C V 4 c m d x W h 5 r k 3 m 5 z h A Y q Q K K Q I J a R C p f t U P C p F R y u N w x 0 J q k 8 + k / N 3 h 5 8 + p T 1 7 u 4 V U O L s W K 4 E n x 8 d k v 3 H s 3 O q V T N h r D 9 J s J 1 W + Y v E + k 2 V m J U D X h l m U C Y d Q 9 o o U q I f a S J L 2 t 8 a p m l g y 1 9 X Q Z 3 c j 8 p 4 h j h o v 4 V 4 R K H 2 v C W T I J f E 0 k T g Y I n H c J l S A S f b 3 / / Y D n b v d g V 1 H K G D w K X R s j t g S S p M K c S 9 Q Y T s B L M 6 D 3 5 v f H n l o B E F x i n M a O w 4 J 6 N z j 7 O M A X H w Q 4 X F J 6 Q j R 3 5 I U g w l M 2 t g Z d 3 3 b j h h g j v x X 5 Z w m k Y 5 z e O c g p g l S d H c 8 S C N z / C y c B q K o 9 0 E Q d R V i g U i a O I Z Y S j L x F e l c b o Z g h k w 2 k X A 9 s W e d r g 8 T / c M u I x O w K w k F 3 H v M q g U 3 R q X u e Y i F R u r p 8 X e C V H u b k 3 T C O t k P P n D T K 0 G R X C N D T 8 U h F l h c X G A V S K k l a D y Y n 0 J j w v M 8 n Q v R v f H t + f N h x b G n O A S P Z 0 L 0 Y H I b 3 w 0 C q A i i m i A 6 Y H m 5 f S 9 B k w Y B J L H T 0 / c O g e y 4 k A l x I 5 W Q p t U 8 I R R 3 W r g / 1 D Q v B 2 t T 6 z F 6 5 7 0 z k r v d h I o c u L a V 0 F C r B r F O 4 T r B V J Q N r 0 p V C W A / h 2 V r D N R S m 6 K B N j W A B 5 m Q 1 5 W V Z S E T V D z k 2 S w D g a f E M 5 Z Y + 1 p Y n G w D G A 9 5 H x 1 L R T C + i X o 9 G I o C l z F e U d Z a w v S 3 x O j s / g 2 J i 7 q G d A m K F K 6 4 J o / 6 r L 7 n q 9 Q f r o Z A O k 3 F F X n O 7 t u Q K 4 5 V V V e V f p I l U y Q a p u a W V n r 3 3 B l X e 9 k t A W Y 0 L r b d F 3 r 2 8 P i J e 0 F V 4 E 6 h m h 5 M 5 h 9 Q C R a x d o J U 3 z 2 O p A f 4 I A g I M z c 3 I / e I 1 9 W p J R 1 j z 0 Y k f z C f T 4 y P y 0 6 0 e 3 t 6 Z T m I M W w U C 2 N h n B g b U 1 c e s w E 9 f f 3 0 9 W D x x 3 g q E i g i G M d U x K v D 3 J i 7 N 2 m g P U a X H s J 7 R K X L 5 7 x B i K G u 7 s D 1 p t 9 H c H 9 G 1 a + p 2 0 u P u O Y l r s z k U P N O d a 9 z + T 5 j S Z W g U + / / n n P r b i + 7 J Q S u D U 9 t p x s r O 2 7 d X + O e U q t + U P c y r l A A + W F w F U K h Q a i / r T R y E c O M s 6 A K m v k o H F 8 D 0 z E s g 9 x + 6 d M s p 9 R n w 4 v d C e p p V h L u 5 v W r d O K l 0 x L f y n e p j k m X H U g F + Y R r O o 5 b k E i l p d 9 L B + e 9 d B z E M f c g j r 4 i T X W K D r l O 9 2 1 Q A K 5 n n A 4 S z c 7 O S m c E M s W Z R C i / 5 Z U V 6 j t 2 i j r 6 D k q e d y M y R / i 7 D M c G q r n y U B m q 9 7 J 7 N S O l p K J 0 Z Q K g 1 U 4 A k m r V 4 t T S w g L N T E 9 L v i C t R l g V g / R Y n J + T + x 5 W C 0 E u P A + k T U e 9 y n 8 h w B y R I R O w x 3 K F y j V B 6 8 B N C i f u l G U 6 M E N V w 3 f S V J n 7 B P m c D v p e 6 s u O u + o x S W f 6 1 y l E D p n i H L D X I e I j I 6 N C q s m p K c 5 x e F e T C Q h c H 5 k u v B Z 3 C L f v L 1 M s g W y 6 p Z M c o m V L K o 4 r Y a W k 1 k 4 / W D a J h U Z k x l L A y N M n t B F L 0 M C h A W 5 4 J I Y E v 8 0 o G x N D V N f S S 2 O L w Y z v X l p c p H A 0 S v / 6 / Q g d P H x M P M R z A a R w r o o k / I L / u N N x n a 7 f d z 6 D A M I 4 6 c 4 9 i G P d 8 7 M i n r b 0 g U R y V a Q 6 w 5 K J d T 3 x n I C a B z J h H q u 2 p p Z i 8 Z i Q a m 1 1 j e s 4 Q C + d / x v J 8 + 4 F 0 f 8 D E 6 U G o m p W d E g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 G u i d = " c 0 c b f 1 2 a - 8 6 5 7 - 4 9 f a - a a c 2 - 9 5 5 5 5 7 4 6 9 8 c a "   R e v = " 1 "   R e v G u i d = " 2 8 8 f 7 1 c 1 - 0 e 3 8 - 4 1 5 9 - 8 9 b 3 - 7 5 0 3 5 f 2 2 1 0 c a " 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4 3 2 D C 9 6 3 - A D 7 4 - 4 9 F 9 - 8 3 F A - B 3 A D 6 F F C 6 6 1 E } "   T o u r I d = " 1 e 9 6 b f 4 5 - e 2 5 3 - 4 f 7 3 - a d d d - c 0 2 5 9 9 5 f 4 a 5 8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g E A A A I B A a w 5 M Q c A A D 0 I S U R B V H h e 5 X 1 X l 1 y 3 l t 6 u 2 D k n N j s w N K N E U q J E U b q K F B V m 7 r 0 T 1 o z H y 3 7 x 8 v K T f 5 U f 7 G U v P 9 h r e Y J v G F G J S l R i E j P Z T B 3 Y O e e u 5 P 1 t A H V w T p 1 K 3 V X V T f k j U Q c H V V 2 F A + D D 3 t j Y A A L / d P H 7 F P 1 / g N b + 1 2 l t j S g e T 1 A i k a B k M k m p V I o + O r Z O X w 1 G 6 X h X n N r r E / J Z p P t h e D Z I d y b C / L 5 O y I F A g O j l 3 h h 1 1 C d 1 C t G P T y L 0 S n + M w k G i T + 5 U 6 V S F j 4 9 v p N P q q 5 P 0 S m + c Q v y 5 b x 9 G 6 d y R D U n f j A f o y w d R e v f Q J s W T A f r + c Y Q + P L Y h + c H v L a w H 6 I f H U f l s o e h s S N I i / 1 1 X Q 4 q O d s V 0 q o M A v t i D t V i A n i 0 E 6 d F 0 R K c Q R U I B i o Z T 9 M 6 h m P z N h X s 1 n P 8 g V U W D V F 0 V p J m R H 1 G w + t O / X n C V / f r R 0 P 0 6 L S 8 n a X M z x o S K C 5 l Q u S A T y P P O w I a Q C f F s Z E J y b 0 u C o q l l n Z I b + L w h k y H K 2 f 2 K T M A Z J t a B 1 n U K B V J C p k u a C I i D O N W R F F 0 Z D l N / a 5 y W u M E D I N N A R 0 L e + + 5 R h F 7 f v y n p a P O f 3 a u i t c 0 A n d j L D V p S C 8 P k U p D W m S C 1 0 S T N r A T p 2 o h D E s C v T G r 4 9 w f a 3 e U V S 6 T k W a 4 O h 6 R 8 P z y y S n H u u N b W 4 7 S 4 n K D a j r P U 2 n N E P v t r R u C f L / 7 g 3 4 J + B a h v 3 U u J c C / F Y k o q o f K N Z G q u S d L + t g Q 3 + t x S S S U 7 7 6 1 x Y / + a G 3 a Q W 2 1 S J 7 f U J m l u N S i N / e F U S C V 6 0 F S d o g P t c Z E I N k A 2 k O j C 3 S r 9 W y R S B 9 + f 4 I + C K A 0 s s Z b W F R M h r a L 8 E 4 P 8 O 3 0 t S a p i q Q D g b / H N L C h o g / M 4 M h + k 1 Y 0 A j S + F 0 t + b D 5 C o b d w J / P w 0 m i a r F 1 6 J Z U t a 8 x 6 u e I b B q Q g N z Y U p y J I K I R w O U 1 0 d 0 e x T l l a / U g T + + a t f J 6 H a 9 r 1 G K y s B J p O S S I Z I A x 0 x G p w M s X R S a l Q h R B o d H a W e n h 6 J 4 / N P Z y O s 9 j B h o 9 w r h 1 K 0 t 8 m R R P v b 4 v R k J i z 3 N l 5 m F Q 7 E Q O 8 O b G 4 w M a q c x m g 3 T A A S 4 O F 0 i B q r U v T G w c 3 0 + 8 d Y N e 1 p T o g 6 + G Q 2 R P t b V Y f g B 0 i s p Q 2 W Q H G i P v 4 b k L Z Q N N W k s p I K M O T 5 e h B l 4 S g 6 N u E Q t 4 M h 1 a H u A N 2 + 9 e s k 1 a + S U M 2 9 Z 2 l 1 N Z V W 7 0 C C d w b W p T c 3 B L I J 4 4 V N s n v 3 7 t P R o 0 p V W V l e p r r 6 e o l n w 2 a C x x J M s q m l A F 0 d Y U m W i t F v + h c p G o 1 S h M M m t 3 9 I G D 9 8 e j f K U s 8 t A c 6 z R A p r i f R o W h E V E s 0 P K y y R H s + E W O 1 j B l m A x J p b D d C e x i R 9 w 2 O y V S Z a P u A Z 9 j I J 0 V n U M 6 n 9 E a B b Y 2 E e T 2 U + k C G W f T W k C o V C d G x v i G 7 e / v W R i g n 1 Y 7 b S e i 7 R 0 P 0 a r a 8 n 0 4 Y H B I y V A I d M + Y k E r K y u U l 1 t r c T X O F 6 j 4 / m w t L R I o a o m H p e k 0 p L l N R 4 z t d S 5 1 T 0 v h u Z C d E 8 b P Y x K a c h j 1 D 8 v j L r p B a Q L p I w X v 4 x G a H w x 8 / N + + P D o h o y r O l x q K g j i f C / G f s s s B f 3 g k E l e M 0 h V U x 2 i t e l r 3 P F l G k O e V w T + 5 e t f D 6 H q u l 6 j j Q 2 H T N X h h D S s c N C W T P 6 P a 6 e b u G k Q C g H + 3 r g 0 B B s 3 n 0 X o I I + N Q B 4 D / L n r T x m f 3 6 + i 9 1 n a m O Q r w x G a X m Y V i N v i e W 6 4 s L T d 4 O + C l I H R A Z Y 8 f A / U t E M d c U o l A x R h C X u X C W c D n 8 P n A a / a W B M h s d x 5 x 2 3 I M 0 g V 4 U f Z c A u z D A z w s w 1 0 + H U E z v P i 2 b j I M x + a Y Z e h I Z R N q g h n 4 m D j B N 1 + N K Q / 9 X z j V 0 O o 2 k 6 Q y W 0 S R 6 V / e N R I J 3 m V u A 0 v w a A m Q s 9 3 I y C 9 a D h s W 8 D U 3 4 0 v h l i V y j 6 O u T 8 Z 5 j G V Q 8 I Q k z v B 5 M A Y q K U m S S u x g I x 1 v K h j g s I S e H E w K o a G D / S Y D 6 S B 1 D L k M R L s p 6 e R D E k F o l 4 Z i o j K e K I 7 R l H P Y y k y B U Q q r r O Q m F / z l z S Q g i f 3 K u t i J l T a p U d R H q 8 p s v j B p N u k Q l C k C l N n z T g N j w z L Z 5 5 n M K F + 8 i u l 5 w q 1 n W c y y I T g q H r y K n E b X j L N z c 1 R S 0 u L v j P w b y A G l 4 f C 0 p D x V f g 2 E O G t A U i X V L o R e f E p S x 1 Y w W x c Y I J w p y 3 f g / k c S J 4 n s 2 H q b U o w I T L z D k K d 6 o m 7 y I w 5 q x W L n B 8 x 2 V I s X D 7 V q i L u k U m T L X y r 8 + k A P Z k O 0 v 2 p T I O K A Q w l 3 c 1 J q s 0 g F s p b S V N A f X / m s 5 v y s A m F Y E j 1 3 p E k f X L p i n z m e U V Q n v s 5 D i D T 5 q a j 5 h k y v c q 9 O 6 B I o x r A L I 8 H x h b Q a k 2 6 g y e P n x R F p r j W g l 7 t j 3 M P z r + p b q V B L 6 x z s Q b Q 2 7 N k w + D H A z + C o L F / w B I F R A O Z B J x H v 8 8 C k E x 1 U f d 3 g 8 g 2 Q F J D J g B P A 9 K B j K l U g G a X Q x I H c Y G u J v / f M o D V c W w + K B O 7 b o A Y l J Z g q s g z v 8 u U u a m j J L M d V 9 Q d r L F f P Q h S X 9 8 + l d H n N A T + 7 z f P r 4 S q b g e Z M i U T Q h u r K a / 0 b 9 I w D / T n W Y K 0 1 S u L F Q b Z m J / p b X E G D 1 c u X 6 V X X j 2 t 7 x Q W W P 3 x G 9 R 7 8 c m d K L 1 3 e J M u P o h y I 9 8 U a 9 y h D i U 1 k A / T K + f C 3 Y m Q m M O L B X + 9 q J z d L M W W 1 + P 0 3 e M 6 / U 4 m T v W y N P O M p f D 3 3 z 0 O 8 7 h N 9 a t H u h K s / m V a 7 P z w U m + C u h q 8 q m 5 K p g z u T z r f 4 f f 8 J s 1 c M Z 6 y J V V n 7 Q S N P K f q n 7 / S / B y g v i s 7 m Q 6 w a v J y n + q t 7 4 y H 6 U R P T A b o F 7 j x / / y U 1 S i L T D / + 8 F M G m d D V 2 G R a g 8 9 S F r z E D b W K O 3 i Q 6 c Y z h 0 z A x c E q k V D I 0 5 f 3 s 7 s E H e O G j N / 8 j s c h u G Y L T E / X P R r h j W d h e s y N e H y p m t O y 4 8 Z o m M t J x T + / p / K C 9 v z W w T i r x p v U 1 5 o s m E z A 9 Z E Q f X b X + 0 w B m Y e D h d I A z + 6 F S T N X U 3 9 G U k 2 u d l F z Z 7 + 8 9 7 y B J d T P m U + 8 y 1 H X 9 a q Y x u 1 5 p m A g R U c 7 Y z L p + X Q m K N Y w 2 8 P A r l g z k L 9 6 5 R q d f u V l i T u w W k M O m K / T n a z g z n i I j u 9 x 9 9 o T i 0 G R W q / D 7 a j w 9 p o T 8 O O 7 x g 1 6 b y O T Y D J M b / B 3 f / 3 Q 7 T J k A L I g j / D g g G c I G v v g V J C 6 G l P U W O 2 u e h h L P r v n / z 2 5 0 M t l / k K 3 e u 7 r T F x Y B l X n 4 K B Q S W V C N B q m + M I N S s S z T y 7 v R g T + 8 O 3 z R S i Q a W 1 N j Z k Q B t p j 0 l i O 7 4 n R T e 6 t Q R w Q 5 t Z Y h E Z Z 3 w d s M g E Y 8 z R v 3 q H D h w d 0 i k F m p U M 6 1 d T U 6 D s H U C X 7 W t z k w Y Q p j B R w E D W Y Z X W z o S o p x G q r S 1 F N N E V r q y t U U 5 t d P d t k A Q r y w Z n 2 j Q P Z 5 2 i W W X W F T x + k o 4 G a A H a Y e 7 Q z Q f u Y S F B N D V 7 b F 5 M y M H j A K t p h / h w A h 1 u Y 8 L e C V v 5 O O O h G u N i 7 G r l j m 3 X 3 I I o 3 7 u / 2 I 1 W A W R 8 K h q i K R f / G z G V J f 1 7 w X B G q q e d V W l 5 2 P C B s V Q / w E g f w S w M g M Z Z n h 9 M u R Q q Z D W l 1 Z Z l q 6 / y 9 I z A R 2 8 + k Q s N 5 N B 0 U 9 y K 7 o Q K / c I 8 N a x x I A r P 1 t e E w q 6 P u 8 R I 6 B o w f 4 K T 6 m K W r k X K 3 x 8 L c 0 J U K B T O 7 A V Q 3 b n d p k h h C Y X z Y V p f k f L G E Z l U 3 F + A C Z R M f H g / o g D A 3 F X P 3 E y V F P l K Z A G J h + i I a D d L 6 9 P N D K i b U 5 e e C U G 3 9 J 2 h h M c o 6 d m z b Z A J g U k 8 m W V X k 1 r r O U m g j 0 C A O s 9 v B l w 8 i d O 6 w v 0 S B 1 8 O 3 r J a 9 s C d O b f X u f E G y w W o I F Q w 9 P B x p v Y D U g f V w T 0 N C x k 0 G R 7 v i T I Q Q v X k w l i Y Y y A b S G R z u i N O D L O b w w z x + G 1 8 I 0 m + 0 J I T K B m l a T h R L q p q a I K 1 M P B / m 9 O f G b L 6 0 H C 2 J Z D I Y H h 6 h T y 9 8 R v P z C z S x 3 i h k W p i f 1 + 8 6 w G 8 V A k x q v r E / 7 l K t L v C g H W F 8 k R s H P w M k A s Y 8 x k v d 4 B s m G s g E 1 d W P T M A 6 k + 5 0 L 3 c m n r c x K Q v V z / 7 d f R 6 H W S + Z g i l H R X w w E Z L l I f h 7 B E M m W C 7 L B b + q s e v S B J Q 9 p P f 6 O o / 3 9 r 7 i 2 y 5 2 W w j 8 8 b v d L 6 G q 2 l 5 x T d y a R i 6 V g M K X O w e m c v y A e Z 1 4 I p A 2 T N y 8 e Z t O n H h R 4 j a M G l Y o J p e D o s 4 Z N D A x T K + P 7 M B B F d I H 8 2 B Q D T F f V R 1 O i S o X 4 / x E 9 H w T P o u l F 1 i a Y W O D 1 c G L g 7 k N B i D t h 8 f g m e 6 Q C y o c n u X D 4 5 l 6 3 O z C C l 0 b a 6 B 4 y l 9 6 Q W j k K M p t w 0 g l G 1 5 J 5 R g p + N n X 7 l F 8 Y 0 X e 3 6 3 g 6 s Q D 7 N 5 Q 1 / W K a + I W k 4 G A I k 1 x Z A J A J g D z r R h n x M 0 M r Q c 2 m R Y X F n R M r Y r 1 4 i t u 6 I Z M G M 8 g G D J h Z a u 0 E Q 5 d D U n q a W b p y r f w q A C Z l t c 2 0 m Q C 8 F l D J p A Q g A d 7 P j I B k F 4 2 m Q A 4 5 C Y p R N c e z O o U B 6 1 N d X T + W J L O 9 K 1 Q Q y h z 4 W Q 5 y Q T 4 1 Z V J w x X B d K A w p w d q j / I 7 u j B 3 a d j V K l 9 T 9 1 E W 9 6 q H R a F K Y e N / u t D l k o Z J z w c 0 W i x 8 g z P D q V O Z 0 s m L x q Y m H V M L B b G M w 8 a 7 r M o Z I g G 2 + 4 9 Z K w V p B L R z A 4 c l E L h 4 P 0 L 1 N W 6 H V s D M B 5 n F g 1 / y 5 7 a K S a 3 C z c Z b 5 e q H 1 v o I / e Z I l B t D Z u f y M U u 8 c s K v z u w 0 x B F Q / / F Y k m o 6 T m e 0 k 9 0 U o C X 4 p e + K s L p e 6 5 p r M g E w 1 z S 8 9 z k A U z T G C o f a E 6 J O F I P N j f W M N V H I S y z m N D x I n 2 w A m W G E w C f g v Y D x i 8 m 6 u R 6 V i d 7 S I k 5 R J p f 7 e 7 2 e 5 h 8 e 9 y Q w H g 2 N S 0 f R W u s v y U u B j L r U s O s a b S C R T L C 2 Q l T f e d q 3 v e y G s G t V P v R E W L p e E J k Y / l X i j / s 8 k M d y 9 f v 3 7 + m U w h G t y v R I g K 4 f i b h V L e D p b F C k 6 9 L C v O T 5 u 4 d q e c a r f X E x Q M C i h r E W S A Y / O V w B W w v 1 q n D b w S 8 j T u c B R 1 h 4 e H j x R p + j 3 g J r G 6 p k j 7 b O U r u 1 4 U y p 4 a 1 T u 6 5 N E C n F H e y G 9 F 3 u 9 r J b w q 5 U + d r 2 v U w b G 8 r C Z g j l I J M 6 7 v f z 4 / i e O K 1 x p W y s u z 2 + 8 8 H P C p g N q 6 v r Y o G 7 O F h D N Q 3 N Q r o 3 B 2 I y s V t X l R I X p X f 4 H o C V D i Z 8 A C 5 C W C O F 5 1 5 k I p Y U Q U d 1 h F U S q 4 c N Y N I H f n m 8 L B I p y D I N 2 L 9 v r 1 y D n P 9 X u C O A 0 a N Q m A 1 p C o e 7 H k 2 9 G k I h o F z Q 0 U Z a X v Z t O z s d A n / 6 / m p x r b E C i D S D U H H X 2 M k u X B v e + 3 z A u O S 9 w 8 p 8 f b i d G 0 6 R K l 8 u w P y N M d Y Y q 5 P p 8 R Q 3 X B A I + 1 h g Y r f f M m l v 8 A C x q r p a p B U k Z o I f 5 f a z E J 3 s c T 5 T S g n 1 Q s c S 9 b Z n j t m y Y X J i i j q 7 O v S d A x A R X u v l m A A 2 V j 4 D d e v M T S H A Y I T 5 q X B q n m I r T + V z u w W B P + 8 y Q t V 0 v M y 9 u + O n Z 0 u o D P L w f b G Z h x c C x g 7 Y 3 O T O 7 V t 0 8 m S m U Q K L 7 a o 9 d g D T + H M B Q k Y G p X n w a C p I v S 1 J i g S T F N C E n l o K c k P F h i 9 K B T Q o J a E w c v v o u J K K A J x k 0 c F 0 N y b p o O X U m w 8 L a w H 6 5 V l E p H w 5 k E k q d W 8 I h U 5 Q k S p E q a X r 8 t 5 u A d c m M r s 7 Q i A Q E l U P k g n k c R M o k z r F k g m 4 8 N n X L B G I l p f m 6 d i L / h a + V W s X H 4 N 8 Z A I M m d b X s 3 u n Y / + F w e m w S K s 4 i l 8 D + z Z 4 y Q T Y 1 s P t A t 7 q I O i l + 0 r V P X 9 0 U 9 R Q W / W z A S d c L 1 a W l 8 Q T / + 2 D m 7 L s P / M T J Y C n 4 7 Q 7 V B N M Z x t q e I n f U e 1 n N 4 R d N Y a K t J x k y e R M 3 p r C A / Q l D Z N e D F 5 i V a r v x D k h b r S 2 R Z w 4 D b D V l o E 9 L w S A 4 M W g u t r t T G t L G f j Q H e m M y 1 K S y 0 + V V Q B r r w A v m W x U B 0 s n D p Y S D b S K f d A Y V 4 f C d M z j I W 8 w s 5 y Z o b r 6 B t m E B n l 9 m 8 n 4 E Z M d k + X N B a w d K x S 6 x u X V g X N v C J V I s C a D C U X d f n Z D y O y K d w g t P c d 5 s O l I J x s Z 5 N k C m Y B w C C Q l a u A x j b 2 p C l B t W b y 4 r l w o x m P C h i G p L W G w p w S c W P H r b x x Q H 6 i r U j / 4 m V 6 n 5 I e 3 D u t I i f D N E + X t / k p / X M r E T 7 X s Y l W Q + 7 e M b c d + H m u X 6 Q O D 0 7 0 J 8 f 7 A c 3 o 3 h N k q s l U 5 2 o I d Z N V v z Q v q z V 0 A 1 l J 2 x 7 / l l a h L 1 T P B D / 6 p u Y H l 2 Z e H 1 M D o Y H v C Z x m 3 G g M B 9 u L C Y q X T 0 q I y O 2 M y 1 i a p D b g D d d U 5 F k a o i p B Y H 7 A K l g 2 L S 8 t 0 p n s m r Q I 2 h x f 1 O 4 X D a 3 U z E 8 y f M p H f P 7 L p W 6 5 Y R o L O B 5 7 w a 2 u r k o b P w k n Z A J u 4 Y B 8 M q I j 1 1 V g + s 0 m v 7 V d 7 s 2 8 L n v r 3 t g e l x e C a o m C 4 y W p N O / d v V 6 h 8 9 Z 1 H u Y L U i k 2 H S K r w v I W Y j W T 5 Y D u d T i y p z S g f T q k a N 9 Y q P 4 O C n 3 Q C 8 X y 2 i h A 0 N D b R J H 9 / J A u Z s M M R l n O s b 8 Y p x t / x 7 U O 1 D x 9 U J 8 x b A T 8 + U X 8 8 z 4 N / g 5 a m e m p t b t B 3 L B X 2 K 0 v i q R 6 n Y e e D d 3 c m 7 I c B Y B E i S O 7 z + G m g Q 1 p e W Z W 8 A t 8 O t 2 V I t a 8 e R G S y H M C O T l h 3 t R 1 k q 2 n T R h C E V J w W C 3 V n t K u d C L t C 5 V v f x L 5 u b k O E v n i Q r Y j z Y 2 r Z e V S o M O g 9 z X 5 z 2 S z n q C w / g H i 5 e t / O B m c 1 7 N 1 x 9 9 7 i m I c C Y l R L s 5 y n l r q U 7 J G H 1 H 2 t S c m n a e i 5 x i V m I n l P Y 4 o G 6 k Y l 7 g v 8 u A 4 j c 5 x p H e + p z / T d g 8 v T 5 3 c d 8 y Y 6 j g 2 L g x 3 t 7 f T t o w j d G Q t J m Z l t p Q 1 g 5 L C B M i h m 3 s o P p j 0 Y O P f q q k i l w m 7 A j q t 8 L b 2 n R D r Z R g h T a E 7 h K X h u i 4 J d 3 j U s A D C Z a o B 9 7 / x Q 7 B z V 3 L J j 2 Y B a C W D A j 3 k p b 2 + O 9 z H e i M U D 4 j C L L I B Y M E n b v o C F Y K C / I 6 0 K 1 q V m V E H B i T h L g T X R O L 3 Y l z l m g s v T + W M x M V Q A 6 D i + u h e R S W B g a X F R D B H H u x P U y O M + e 4 F i N v h J / e K R + R z y i P y S b i s c Y u F D 6 X a 1 Y / 8 + + e k X / 1 K v E E K N J 2 m d R + + Q U D a p A B e h k K 6 j 2 w H q F 8 f K Q F J k 2 2 P c I N 9 S 9 V x A 1 r / g s c l 5 3 U P j H g 0 T O w K d Y Q m 0 u h n k s Y k j A b F 0 H Y T C p v 5 Y A l 4 X S c p C x N n V g C w t 3 w 4 + u e 1 I n d f 3 b 1 B T b X E d B Y C 9 2 j t Y 8 q J O R u b V y R 8 / s W p 6 s m u J q n 2 2 C E B 9 Q l 2 G I 3 E y 0 k C X W L J t B 3 5 z U 5 L G A V 4 c Q i n u R G p D M 5 S K u 9 2 n K o n i S 7 a E a O 0 7 T n H u 1 A u S T v q 6 b X D Z Y z y Q j U w Y x 4 z o s c x W y Q S g j k G m I b 2 v A u 6 h A o F M D 6 e D d M 3 y q w P g i o Q J Z 3 h V Y F k 9 V E F I 1 T t j Y V 8 D y l b x w x O 3 p 8 Q F J t s V l k g g 3 R c + G 7 R g n A e A T J c e 8 X i P 6 6 o 1 v C B z V z A 8 j M 4 6 O u H Y 6 I i O q b E n V h Z / O 9 z q 6 z N Y P D J b g L S R d J t R T s Z r i e x e 9 Z X A j h J q a S m c M X b y R a 7 3 i g D W K O G r s L U Y z M E A 9 u y z g X F M L w e D n P l y w f 9 z t q u R A d T N N w / G h T B D m r y 4 n j 8 S o y b d 2 U N V u j Y S p r d Y x Z r F s T y Z X 7 N l 3 B q c k i s I X M / j t N N 9 c S Z / n N 4 / m q n C X d P q H / A b z n O Q i V L X 0 E A b K 4 v i z T L Q 4 3 j e d / f 0 6 p i C b C r K k K m i b f Y J 3 m r I V i 8 7 P Z b a 0 T E U V j y k p Z P O E O A t r F I V E c 5 T w j g D W 4 7 B H A z V p T n P s o R C C Y V J x n w w J M Y E M 4 C N W 6 A 6 3 Z k I y b Z n M 0 x u M 6 n M x U K L P J 7 6 n K V G f W h V r H A g m M G F O 4 W r U F V B x 0 Q P C T i 6 q R x e I T n 2 s z R E Y 8 e B C n 6 A F P I C R d L Q 2 C j + d H 5 4 w O q r D f g q H u C O B c f i 4 L d e 7 H b v 3 V c 4 M v M o b c c E f b 9 O + 6 x W V u F / F 3 6 + 4 V + S Z U Z 1 2 w k 5 p h O 9 X K a F z 8 4 S 0 n W 0 B A C h A O x j Z 7 y 9 d w o 3 R n m M s R G k R T 3 o x y v M 5 1 s B i i h b G 7 3 x c I 5 e O N A i B M Y B a c D Z n l l q b l J m e M y Z n W P p m A 0 g R G O 1 O o t 3 Y i k o 0 j U X U F 8 Y M y 1 r 4 w r I Y 6 x 9 W I U M / 0 F M Y h f Q B 2 U g 2 1 g K I Y V J 3 i R 3 E H y t D z v q Z y W x Y y q f W Z 7 h J o + X T K p y y g G c D O h 3 T h I k g 7 2 r E L C B z J Y B C S 5 + S A z M A w H e R 5 X y 4 e u t M a f H x 3 j n h y e K F D D J G x j 1 y g 8 n B 1 p o Y m o u T S b g x 1 F n r J G L T A A 8 4 T G G w j Q D H I f 9 A E 3 r 5 j P s l a 4 2 p j F k A m w t z K x C x p q w U s H u j I E k x z d J S e F K g 2 s B D 1 7 Z E A x j J a 6 / q d w N v 7 T t w X g H o K f F 4 j 4 v 4 C 5 0 0 n M C Y J V 1 d K c f v E v i v Z j y + M T h u Y E T e 7 D h Z F L U I A O 7 G G C 2 x 1 s v 6 l 1 Z s W k m X I W w p y B g f P A g 6 Z o t S y A s c l 7 s 7 W o R q Q R A Y g R 8 l r s D x j C B I 3 i G M W + l Y c Z 6 5 4 + 6 y + Y b l k Q g E f Z 2 P 8 S E M x t m + g H e 6 a b 8 o W r j U G + Q t S h k t B N 1 b 9 o P 3 H U R X Y / h H u V Q 2 R D 4 9 P J N b w 7 L j n D T i 7 S 6 m h B 1 z y Y V i s M u L 3 + S b Q 9 4 b K h V G 9 w m 4 S 7 j V S F s Y E 7 I u C E h L 7 k + W w w 2 N z c o G l W H V H / / O C y D f V j N s C w f J 4 R g v / R y Y X l 1 n b 5 7 0 k A f v 5 B b K o F Y t p H C 7 M y E M R 3 2 y Q C Z b 7 F E G v U c B 4 p d c n t a U i 7 p C X x 4 F G v P V B y 7 3 U L 1 g 6 H l L I / R j G d I o f D W g 3 0 v a l 8 C / o k J a q m e 0 K m V Q 3 Y 9 o Y y A G 5 h L 3 d P X M v A n A 3 C m H J 6 J 0 8 T M E o 0 v B O j m j Z v 0 6 N F j J y 8 W b J 8 + I 1 V K g U h Y T a q i H b y 4 N y F z U D D j Y 4 L X n n A u B + p r q / O S C f C W B s i E I n q f 1 c N 1 v R s T T u s A s D Q e Y 9 M D b Q n C I d l e M g E g E 5 b 5 Q 5 r h G S G Z g W L J p J C t o a h 0 v C K v y 7 E 9 c l 9 J 8 G O i c C o X 6 t o P U S L h q H i 4 + h e P f + p 2 c a Q z R d 3 N Q b o 6 G u U r q 1 0 n T 9 D B g w e k l x s Z H q H P P / 2 C x 0 y Z h o F s H u d + R M w L F I U G L E N m o R 5 U M a 9 5 H I 1 v j I l v 4 + u H U f E J 3 A 7 m Z z O 3 F b P h 5 w X x x f 2 w b L 0 G z 3 I A l k d 4 T m B p P J B L 3 Q O R Y N w w m G S V e 6 v w F r l T B + 4 y 2 Z T C R F r l g k w y V z J s x K o 8 a p 6 C t 2 F 6 C 6 1 U w A l 8 4 R C r V f s z D 6 D u 7 e u l c + f f 5 z E T N 9 i 1 d b r 0 7 S W 6 c / s u S 9 T s K t j c 7 I y O u Y F 9 y b P B V l F w Q g g K x h A J e / D Z g K m 5 2 3 M Q 2 j s D m + L p M b / q / m w x a G 5 1 j B J f P 8 Q p j O 7 v A l m 8 w P j p e L e 7 L O x l M N i z M J C K U z j u 5 w m f o l A S m 1 Q m K b o 5 J Z 8 r C 3 R 2 0 H 7 Q p u y 2 V 5 H w 2 Z V b Z W q 6 / k j W v E C b G 3 G K i 5 6 r S G W C D e 9 9 q Q D V B H s 3 Y P m 3 s a 7 Z w I 5 D 6 W U O y A N K i b G 5 G a O h o S E a e j o k U q 2 9 v a 1 o X 7 9 C Y P / + 9 d E Q L a 4 F R V p A L Y R K 5 X X K h Q X t S x 7 X w A d v q 8 D 8 2 H a O 2 h m d x v Y A t T S z E p C D E w R W 2 W G y 3 H j S l w r y z f r 7 A d V J c T v i A k k m e W y O q R i + 1 l X F m P R L 6 k M V A D 8 l M l K Z U N X Q I e q e v f u r P 3 H 8 0 k o H O M P 6 k Q l A T i F B b 8 N U b V U Y t g I + d G i A z n / w P n V 2 d g i Z 8 L m n T 4 b o H / / P P 8 t Y b H r G X 1 o V A 3 v N U h V n A W S C 4 Q K u S Y 8 s l c k A x o M s m 9 8 W D D 8 y w f h g w 6 9 G x s e e y b W n v V r G U a 7 9 B K 2 y w z K U X A d 7 b w X e / K i 2 h H R z V W F 1 A w + n 2 l 8 l A k u o 2 9 6 8 l Q 3 R l u O + k 7 l e U v m T b P v A c o O 3 W V 3 y W o n y A d L M u z Q h H 5 a W l 2 l p c Y k e D j 6 i 1 Z V V V i d 7 q L 2 j T T b J r K 6 q k j F Z r n z g E A O s l a p r a M 4 7 T 4 T j a / o 9 e 6 H n A 3 z 3 3 h t Y Y v U 2 c 6 8 M G B V g d d z f l k w v Q / F i a W m J N Y 0 N W u B n x B j U Y J n V v q v D K e p p C Y q q i r m v l 3 v i c h j d h k e d 3 S 4 y y k / a k t o + A V I q x W 2 M X 6 i z q f j F m F t F 4 P O r l S N U q v a 4 r 2 d 5 p Q g F d Q / f X S i h i v l s N i S 4 8 w h l c d F B G a A s N m M x i m 1 u 8 n h s V j 6 7 v r 5 B T 8 a W a W J m j f 7 9 3 7 4 p e + Z 5 S X V 3 P E j H 9 i g S Y T U t y A d j A U q u 3 X N c T j b g N y P R z G U c h e C 7 7 y 7 R 6 2 f P c n 5 D 0 k H a b k i o P h x 4 c P 9 Z j B L B K p a u K V F Z S w 1 V N X b 9 c F s S M n H g I U U y q d S + 7 p a K q n y V A z + n N F I 7 Z K I 8 Z D I A Q Z a 5 d 8 2 G f J O 0 2 W C O H v W u e 8 I 2 Y d m e C G p j J B K h u t p a a m 5 u p r b W V u r v 7 6 c j R w 7 T x + + d p v / w 9 2 8 y y a Y o s n i b / t v / + E d X e R k y 3 W N i / f w k K G 4 8 m D S F J 0 W h M G T C C m N M d M M w g n G Q A U 4 2 z I b W l h Y h E 3 C J y W U D D R 0 + i h + 8 C N / J u B w C V w 5 k N h / k 3 S a Y w t S C s 9 K 5 3 G A J d a e 8 L V g j E I r Q Z m i A B / e b q g f h Y B q I 3 V D 8 S b Z 9 G B + + b E B v t r K 8 Q t G q q E s N g g T J Z j K 3 g V y j K p F 9 W 6 j h e 4 P B k H h L d P h I D h y i f W a f s n j N z U x T S 1 u 7 x G E 4 u c S S 6 W 3 L f D 0 3 P 0 9 X f r 5 K + w 7 s o 7 G R U W p t b 6 N v r o 7 Q / t O / o 6 W F a f F j a 2 p 1 5 l 7 O 7 I 8 X t Z Y K J 4 V g V S 8 m W / N h c H C Q x 5 S H J L 6 O P Q t Z j T X S H I 6 7 2 C Y N G 4 q i P L A B a C m X o N j w a h C i 8 r F 0 k i E F l w f i 8 A r p b l X 7 Y Z Q b g c + v V Y Z Q 0 e Z j r H d j G 1 1 1 A i G I I + T B V X 8 G 2 C l C G U x P T f F Y R + 2 W i r x s V + W z A e M B r H S l + M Y v 7 k c p H m M V N u A 2 H k y N 3 K H 6 1 l 6 q q W 2 g x p p U e m c l P 8 D Z d W x 2 n Y 7 u d b t W Y c J 7 j 8 d U 7 8 W f / v i v 9 N v f / Y W + w w F 2 w 9 T b 2 0 u f 3 a s S X 7 q P 9 Y a a W 3 W C L R Q Z h O K 2 l d D q n q h 9 H D C O 6 u l w d m k q J 8 S L v h I B 3 h F + Z C k P f d w o x q B g y A S g s j A G K h V g w U N Z F I p s Z f M J S 4 B E b I P J p N S 7 1 y 2 J 0 t F 7 X M g 0 / u g q j U 3 n H o x j e g 1 k 8 t Z L P j I B J 0 + 6 t + 7 q 6 + u j y a k 5 M e M b E s P 5 u J x k U n D n 1 d 0 9 K + D x v O 2 x X E F X c f m D G F z 4 y U z l + Z G r H M C a H 9 s U n Q t m m y w b U F F L j U K 9 B F B y X n x 2 c 1 P M 0 6 l g h K V d Q L Z W b m K 1 z n Y n Q i 9 5 9 M W X O T 1 K 4 1 P Z D x y A o e C L u + F 0 L w / N w Y v Z 6 W k d c / D 5 Z 1 9 S 9 9 5 M b + 5 f Z v Z w n p M y G S 3 3 o 4 W P 5 7 a K j G Z k 7 k 0 7 k 5 C i 1 X X k x W m P 5 Q q B L 6 7 f 9 W a p L I h F j s r k q G 3 h A 9 z E A u F 0 t E Q o V N X L B o w P q g v Y h r k Y Y L u t d 7 M c b l 0 M U H a F q K S f / z R C 6 9 V 9 F A 6 p B o 4 N L O G E 6 7 d C F 8 A m l i s r q 9 S i v S l g I h 9 8 M C g e I 8 e O H x X C 1 j c 0 y n s A 5 s L S L l O c H 3 R g 2 L s P y z g q A V M G K A + M m 1 Q b c 1 Q + p G G D 0 Z 7 O 7 Z d 5 P h T Y d 2 8 P w X C U H 9 C R T t l Q a j I V A 3 v j R h s 2 m T b 0 b q n z c 7 O 0 u p p / k P v k 0 a C O u Q F 3 n X g 8 R r M z 0 z T + 7 J m Y r 3 E f z 5 I H A 2 / 5 m Y a E Y 3 n M U T t P Z o K y N g r z T C b E 6 w 7 Q 8 N U / y N g C y y X g 1 Q 4 C 3 B j 1 r 3 6 c g Q U y z f N 3 Y i 1 Y Q 0 M D t e 1 / l U 6 f e Y 0 a G x v 5 e 5 K 0 u u K c d Z s m k w b G i p U i k 4 E p G 7 8 m B A n l J 3 3 L g c C X 1 + + V v R l X t R 7 h y t m Z C d 2 3 + m Y z T h z 0 A 1 x V s F 9 C P m B M k G 1 P v t W V Z Q p H o m I K R 2 M H Q c I c 9 + K 7 R 2 H f V a + 5 L I q Y R I 3 m W Z c F X L g V 4 r G V k 0 G j C m L P v c F x l H + c 2 p p q 5 J g d 4 D c D c d m a 2 g 8 P B w d p Q F v y A I y P Z N B t A Y R 1 o Q C J W T Z w + w F x j O s R T j x M c k c F a R V I J W j / 3 r I 3 9 c p I K G O Q K A d h c g H r n Q y Z 8 v V Q h Z B p g q V J r g 0 u a + v q K R q N p i W H H 5 k A b 6 M 0 y G W e h + U s H 9 a w K 6 X 4 F 6 p n t d V K j L u w O e b 0 w x + E T O e O x G W 5 C L e 7 T F I w / v v / u u A i E / B k 2 p 1 x 3 / m 8 C t d x G m h f K i J Z k D u T F 7 x X o X x V Z C t m V N p O 4 J z V o I w j K 7 z A J 8 f H J V 4 s O r u 7 d W x 7 y G X K z o Y 1 S 8 X K B n g r q H Y T F M n k P e M K q O s c k C s 6 G 6 z F w k p f I 8 V G 5 5 S q + K + 3 w l T T e 1 b S b B z s c D f K m t p M j / 2 d g s q Z Q y o d k R R E h V A + b b P U g T v L 8 v + D c K i 0 d D r h W W Z g 8 A K n d + 5 x J j 9 x 3 t F a j v G Q P v V F U I g B o B B g K + M f 9 V E 2 h a K l r Y 0 W 8 x x J 6 j 2 G x 8 b 3 r G a 2 1 i W p u b 1 P V g x 7 8 Y 8 / r d G n X 1 3 m 3 5 g S F e l 3 r z a 5 l s D b W F x Q G 0 k W M u F d K U j V K O b I V Y i k 4 0 h T c b t V l u d f R V Q + o 2 3 h o f B 8 8 t A Z 8 E v b O g a n / S t 7 f c 1 9 G B r O O z I 9 L c Y p G M f Y q P H X 2 r Y F b G V 8 V n t H F I P G 5 m Y d y 8 T Q T F A 8 5 E M J / 7 k n b F h 5 Z l + C + l p T t L 4 8 p 1 M V s N n l 5 r O f 6 T / + 7 W n 6 h z e b 6 b c n U 1 Q T V e 5 D f m h s a t I x k u N L M 4 6 w 8 a 3 f 8 k N I p P / h v 5 O C L G G V A 9 L K i 4 q o f N I 5 m E L m q + 9 z l f h h 4 1 k 8 m / 2 2 D T b A o B + 9 r h l v L c 7 P p Q n m J V o + e I n r B + 8 j S 6 X z b 8 N 4 k y 4 v H / j N l / W 3 J W l s P k i p o L + J / 5 1 D i s A 4 s P v d E w 0 S N 3 i H V e N w F 0 4 C z I + E 2 V y Q g X 0 5 s E F M x r z a D h g m p L j S Q U W c N N X m h p 9 x G V j t s h y B S 8 I n t c Q h R 9 t I o 4 C P F I V z h z P n n 5 C P i U X k K T d g x g Z + G O 9 K q z X Y 5 7 w Y w K f M B g i C 7 4 3 F N m l m a l K u C Y + Z H C o l x n o Y C + V S L 8 3 J G 1 7 A / y / p c U X y A t M D n c 3 q 7 7 + 8 F 6 b P b 6 f o v / z X / 0 3 n T j r z S g a Y J s C K 5 N H h Y Z 3 C e b Q s K h c f R C g S 1 0 v p k V 8 T d g R K F q G c 0 Z Z U m 9 N p S O E E t R k p 8 l e + I M V T 7 g D k 6 n H L A b 9 6 R V p n Y / 5 8 m P N 0 7 S z b E 5 m F w L s l M A g C 7 2 6 Q o a 2 j U 6 5 e K y C O 2 i w E 2 c h 9 S B b 4 q Q c 3 Z n E v / u c / f S t X G B / u / / w n m U P 6 z / / p H y g U n 8 + Q w n A S b m l t o 5 6 + P j l 5 A 8 D 1 s x s b S n 3 i Z 4 p F 2 v w L u 9 J A f q T C O P B V / p k 0 S V I L W 5 H T c o a y q 3 z R u i Z 5 m E o D i w K 9 w G H S y F a h a K 1 1 N n a c 0 K t T C 0 U h c 1 9 e N B R I W h z q 5 o d 9 P O Y J k C I F N t D 0 Q 2 3 3 K f r D 9 R T N T j y m 0 2 / / l t 4 d W J M V u 0 1 N z T m N D N h 6 G Y i F W 6 m t u Y 4 + r f D E b T 5 o O a T 5 I w x S q R L F l Q N 6 A U / 7 L H U o v 1 E C z 7 U D g P o z 7 d l g M r b p V r H y A c s q z G Y l X d 2 O 7 x q 8 B 5 6 N D N P K y t b W T u V C M T P 6 m L y 0 g T m y U G K Z q i I p m W S G x J l m 9 X J h Y U E a F N r T w f 5 O W U 7 y 7 8 7 1 0 m v 8 f I W a v j F J j b 3 5 r g y H a d I 6 v G 4 3 Q D p s E 4 R M K i 2 d r h u h 3 J c Z Z R 9 D Z f c 2 L v / D e X c Q M r 1 s L g w 9 f q R j C n 4 T u V j 7 s 7 e 3 j + r q 3 F J o Y W 5 O p C A m P G E x 3 A o K n S O b 5 7 G N 3 2 T 0 u 8 c i 9 N 7 h u E w y Q + K 0 s 3 p Z V 1 c n K i f 0 + 1 f 7 E / T b k + 7 d a g s B 1 N N c Z v m d h U c S G e I g L u / Z 6 U 7 b L E c o + x g q K 2 8 q U D f Y 4 d S L f P 5 y / Q c O 6 l j x a G p p o e r q G h 5 v N b j c h P L 9 p o 0 9 P l 7 c f m j m s Y 0 f f K W m a W B b h K u R 7 k J I / q R B c d B x k 2 d v 8 G u j p Q y V O b T a D 9 n S S w h 7 O b d B N n c g G 7 n G B 6 i U Y p F t T 4 m t I p d a 6 G c 8 G X u W 4 w x e H 0 C 6 L l s G E k i 3 6 y N l m J A r A a Q + h E u a N J p U c m / H z b 3 d L s s Q y q 7 y o T K 2 0 g h L g b Y 6 / 9 + d H B / T M X / k O m h 5 W V u 7 i s H c z I x 4 F 2 B M U 0 h Z 2 J 7 c f s i 1 H + D U R K b K 2 N u / T 8 d y w 1 j 5 k F f j v W 7 w w t 5 E x n 4 Z O w 1 F J k U U I Y w E l Y 5 / 6 f c Q x y v e 9 G m j p Q x l V / m q u X P 2 n 1 P x S y s t s B u Q H z r 3 + P v k + b n k e F G V Y 2 I 4 G 1 r b 2 8 W 7 A G M a / 7 J w o 5 b H P K r y / Z H r v Y 7 O L h 1 z 4 D V e Z I O x 8 r V 3 d l J P X 7 / r d y K h J E W D h R t M K g W h C 4 i D v O p g 7 r 2 B X z L a Z 6 l D 2 V U + + 1 j + S g M W q W z w W 9 q O M s 8 H e J N X A v A x z I Z c p M S C S C + y S b R 8 a 7 q M t 8 f X D y J c l Q H a T G a X j D s D h y g S t + 8 5 m L g h l N x 7 2 m e p Q 0 V U v p 1 C r p M s / M Y 1 f p / G k T b 2 Q W W V Q r 6 J Z C x I 9 A N 2 b c q A r g N 4 P W A T E z N J W 5 v H Z G 5 M 6 s F g n O 5 N l H Y c W A q A H 1 7 C S L C I Z a 7 p 4 G m f p Q 5 l 7 3 L i 6 4 s 7 S q p c s M c b P z 0 N u y x z W E 2 L h Y A / D 4 V 9 T 6 L Y a Y T D E S a G 8 v q 2 s e J Z o w T y m P K H 1 w P 2 C S x k + s D G W w M p O t B e v D N v O a G I 4 t 4 s V d I o M 0 0 F q K t 4 v 7 y o y O k b Q D 5 S 5 X 6 3 P O j o U s s 4 J i b n K B Z 3 F 3 Z r W 7 u s q v 1 A 7 7 s w N b m 1 w 7 v 8 V L B S w c / R 1 z a n w x q Y j T w L 8 2 6 P 8 6 E n j 3 X M H 1 / e 3 0 0 G C Z A J J N H E 0 v c q z S G Q E 1 c B n / O 2 z V K H i i j F + K G 8 K O Q z W w A s U 8 P z 2 R 8 T D q v N T b X 0 5 k D u w R 4 G + 7 b l C 4 0 V E 7 i 5 1 l I J P E 6 y p Q T 8 A b 3 + d x h 7 L S 2 o f O a y B j Y 1 t 8 g 4 c m J s T B p b / 3 5 n f 3 I v J s b H 6 P y R 8 p w z X D S E H K C G + i c x T Z g 0 c V z 3 D r F y F E f J w D + B l l z e o A g l L 3 w x 9 5 X D n R x n N c F h d W z E 8 a b O B d s / D 4 0 V E 7 h e 1 x 1 4 c 2 M i 1 0 g 0 7 E Z b T t j + d 7 D m Y X 1 X Q 1 P 2 d V M 2 M I 7 s 6 u 7 m + n A q Z G 5 u V h q f j a 4 9 3 f T 5 / S o 5 t W T H g b z 6 k M U b + I X / c 2 d m X V u a I d H x E O U L F Z N Q K s B W J C n y 6 o Z f W u m Q a w 7 F P n w s F 3 I 5 j x p g g x Z M H k N l B N q s j T N t 4 G A A S L d n I 0 P i P Q 4 j A 6 R e u k E U g c e P H s i 1 k H 0 x 8 L v T T H a s u Q K 8 v 9 X S 0 u o i m A G 2 Y 6 v E A r 1 8 M O U j + b b i 7 u B H t C T t 6 S r e Y b l Y V G Q M V Q l R W w i y b W 3 V 3 N K i Y 7 m R b x x o w 8 8 K B + J s r C t T N L b p g n T b 2 9 v P 1 z o x M k D q S a d T x O 8 A 7 W 2 d O u Z M z m Y D f r e d 1 V e s u Z q c G C / 4 t 9 A h 7 T S f Q A x + U a q e h y x G C i E 4 6 e o 9 Y 7 y I R D A P m N k + S x k q o v K h 4 y y 2 k Z Q D X K Z p f P n A J l f p 8 5 b 0 8 Q o G c U r t h g Q 0 W E v S x x c L N / F 3 a q N M I X g x y x 4 d l Y W X L C r w i 4 4 r Y m X G 8 R k 4 B L v b Z T l C R W S H I Z S X V D v B M S l c x n t 6 R W + s A O + I r S D b s g g s n S g l b L 8 + P N l U n q U V Z j U y g L L A 3 F S + 7 a Y h n W 7 l G I d W A o o U 6 q q C T R x 5 Q 9 / b 7 3 E Q N Z q D l E 7 5 U R G V L x z Y 4 C t H G G 5 S 2 X H v X X m w v L J O D x 4 8 o E / + f I G e P h 3 i H y 2 s T 9 n q c g w v c l n e g J + f h t J H v 5 h x T i 5 4 8 3 V s T / a / w d z a 2 t o a r e o V v 6 g L z E 1 5 v T 9 s 0 u 0 e / z 2 H L P b 8 E 7 + k 4 x J 4 o C c B n z F j U g z + + G r a Y z l D R V S + 1 P o E / 1 g B Y 4 M 8 b 5 c C N y Y b 6 f D h w / Q X f / k R 9 f X 1 0 s O H 7 v V P 2 Y C t t S q B r q a U H F 0 K 2 K c C + g H W R M x F Y R E h J n n h u B s J q r 3 j / Q B D C X w K a 1 n 1 l M a Y B e Y g t m s j u 8 M 7 w i G M Q y T 3 P a 6 e I K R y 3 u N W y N / k b p f l C B V R + Q B 0 z P 5 S y k a 2 9 N L B d k e C F / i x Y 0 f p j 3 / 4 k 0 7 J D q z S L Q X Q 8 M d G R / R d J v q a H T J k I 4 a B W Y q C R Y R Y F o 9 J X F g i v V I w 2 4 m N a H D Z A M l U 6 C k h 5 Y W S L g 6 J C g 0 2 w V L U 3 l 5 + C x 9 Q m f V Q H L z j q L z S q g K I V 3 X J c u 7 f / f 6 3 d O X y l Z x j i c Y C 5 3 b y A Q 2 / u 6 c 3 7 x I N I F c Z j Y 0 W N n c G h H 2 O e T d 1 g c a 2 W 6 G I A U r Z R D F B E U X U O p e K Z 4 J J U 9 e B g Q 5 p h + U O Q S 7 W i v y z J Z S N n e A V T j g H c A T m t e E w X e D e + J V X X 2 E p t E l 3 7 t x T b 3 p Q 6 g 4 A S z Q M Q G Q 0 A H u C G d I p 1 2 9 2 9 / T p W H 5 U 1 2 R 3 g s V v e F c U 7 5 5 x k y G V I 6 W Y I X z V h B E C a e L o 9 1 W 6 T t N X / E 2 Q x 8 p 2 e y z X v 4 r J d G g n q D w T H L g b T S X 4 Z U 4 k T y b V r 6 G P v s 7 j h Y a G e j p + / C j 9 4 V / + R C s F S J B s y K e q e W E O G O j u d U i S z 3 h R S h h T P v b g 2 E 1 k Y j Y o Y n h J o 8 d H / O K k a + m E s r e v 5 v 1 K o W K 1 F t o Y 5 k b i J Z M P 8 r 1 f A i z r E 9 v t Z o 9 T A A 1 + / 9 e / l a U N U 1 P T 9 O c / f S L W Q E y Y / v E P f 6 b P P / 2 C L n 3 3 P Y 2 P j 9 P w 0 8 e + l V V K A w b G X M q j Y l g s e j i b y u v Y a p C r 4 a z 7 7 D Z r g D q B D + C X 9 3 f J M n c h i k W a D E n E V 0 7 D P n v m H q e T q D P I k K Y D / o 5 D M F A 5 Q g V + e D B U s V 9 b i v f R x q Y 6 I 0 r 1 I C g A F W x 4 7 8 s B c 7 K h 6 Z H B 4 4 9 y L H 2 f n 5 u j F H + o R e 8 v j v z f v / d A T v T z Y n p y U l a 9 l h M w q X u t g C i 3 v B 1 W F l w e C t P M S u W k Y n Y 4 b c K o b C 6 p g z O f + K q C O e l d n w W F d o V 4 I s Z X d X p h k u N n X t 1 H 9 X W l P Y U y G 7 g E U Q G V C Z j T 9 K v w z J T y w x C p r U 7 J q X w c h n u S I R M A l a x / X 7 8 c n e l F u c k E + K m E u d y O 8 m 1 P t j v I p O p B B U W m N L m M 1 P H e a / X P q H z 2 Z 5 Q E S z K Z y u 8 U a 0 J F S z H C H S o I Z U I a H p L 5 c K 4 s G J 0 P 0 a v 9 c X q 1 T 0 2 G c t 1 k h d 9 6 q N r a G l p Z X Z H J 0 n L h + 8 H M 8 R j m n f w I l W v y u R I k L w m Y C M y O N C m 8 x D H S S t 7 j N J A m r f p p y a W k G K Q X D B J 5 e s o S o 2 J m c 4 R o c k R c M w y Z M o i V h l 9 a 6 X F r T B k n m r W U u p n D v Q Z L N f z Q 2 d F B V 6 9 c 0 3 e l x d e D Y V q N Z x 4 D a j z Z v f A u O I Q j 7 s z 0 l C w p s c l m G u v k 2 F h e Z 9 p K w u T L F Y w E k r g i i K S l i Q U C 6 S C f s + / 1 + E m 3 v 0 q E i p n N z T 9 j m P A n U u W A T T D h k Y C G Z t b 5 j C 9 k z 1 N N D t P z q Z d O l r R h 3 t R E x x E 0 5 4 9 l e q 1 n s w A i f Y O F 7 Y Z e J V x V X U N t 7 R 2 y p M Q m m y l / n M h o l q T I 9 l c 7 i D Q Z D H k M W V z B U e P S n 0 s T z k g n I 7 F U / M 0 3 j 1 u t r / z / K q 4 4 o y 0 Y K W W T y k s w 7 3 2 p g T k o 7 B X h P Q j 6 w t 3 i L V 3 1 9 f X 0 y y 8 3 9 Z 3 C z O w s z c 3 P S y U X i x P d D j k 3 C l Q n n 8 y q U x G / e h C l 2 1 M N M k Y 0 w f Z 4 w J z b U / 6 s F 7 n 2 I i w n 0 s R I k 8 S Q w a R z k L h O d 3 3 G u a Z V P Z O O c u d 4 N F p Z 9 6 m K q n w I D Z F R 1 x l D Q i w d r z T u T j g N y 1 j 9 u L 7 o 2 4 e Z 1 r N 8 O H X q h J j V g V + u / 0 J t r a 1 i x L h 8 + W p B f 5 8 N u Z Z 7 4 F C 5 Z / N B m m L C 3 O d n m V 8 N y p z a l O e Q B P j k w Q s d 5 M L 7 O B F + V 5 j I d b m 4 i W O C J g a u E t f v C 3 n 0 l d N B J E d q 4 X M 6 j c k l E y O 6 3 V U q B H 5 8 O L r 1 2 t 4 i 5 t a 6 K B 5 P U k I / v C l E w F w F S N f R c g G C 0 J j L P 7 n j N L K P j 2 9 t p 6 O L X 3 5 J r 5 0 9 6 9 q i 6 4 f v f 6 L X 3 3 h N 3 x U G L J d Y 4 W w t L a 1 R I l Q r R 5 P u b U 7 I 5 p 3 t 9 S n q a n A k n 7 F Y F g s c h P D B U b d k 2 u p 3 b Q U u 8 u A q b U G T Q t + r 9 q E I o u 5 h c N B X m M n 1 N Z E 2 k 2 N a R p n N 3 z 9 3 g t X d C k s o D 8 E q E p x x F N / n U u 1 y v V c i c L 2 l z 5 K y S f T 5 P Y d c K 8 u F H V u D o z r f O 3 c u Y 7 + 7 s 6 + f o Y n J S X 2 X H 2 u b A R q d D 7 D E C Q i Z J I 2 z 9 n A q x O l B u j 4 S o v u T I d n 6 7 D O d z 9 a a 4 l X L 7 C e j l B / + Z M I V 4 y S T b g W R X v q K z 2 Y J Q k A O / E J R J p N p c 5 U K F R 9 D A c 1 V 4 5 i + 4 x i y w K 9 C L h X f C b C w T D d M A 6 S Z s U d 1 T T V X Z n 5 Z i Z M 3 / I B n u 3 / 3 v r 7 L D p w m C C n 5 t U f l 9 M O T m S D N g X C a F L N r x V d l r V 4 m Y u O 8 R 2 K V A 4 Z M / C J B k c Z c d V w I p A N I w u l Q 9 W z 1 z l b 5 R F I h X U u y S n p H 2 M A m B q j x i g e s T 1 F R f r G Q 7 7 5 c 8 O u t r 7 E k w H b O j w Y H p W L z I Z e l 7 + 1 3 3 q K v L n 6 t 7 z J x 6 V G Y v q j w u G a V 1 U d u o y 6 E f X h Z G y 1 d 4 0 y T x B B C C K P u k W 5 U P U U g E E R / R t 7 X 9 z r I 5 y S u 1 U F R A f G 5 B H 3 0 8 Z l 0 W 6 t k 2 B G V D 6 G + a l 0 K E I Q x p K k U e X L h Q 4 + Z + u X e O B 0 + e i z D V D 0 5 M S H 5 t 2 E f A e P F 6 P A Q d b a 3 0 P B w 5 l q o C y y V l n J s G 1 1 O f P / Y I f G 3 D 1 W 8 s d r 9 X K u s g p Y C U l 4 6 K F I 5 5 H H H P U F I o 6 7 e t C S T R + K S z n E O n O D b 5 i o R d k T l A 2 q j K x T Q h a P I j e w o e I l V C Z 5 V a S 3 L O x / z q c e M L m u m u P I 7 u 7 o k n 9 h Q f 3 x M n b + U 7 V x d L P D D k T L H X j x B N 6 7 f 0 K k K K 9 x Y S 9 f / F w 8 s u I R 6 C 7 w 1 o D o T v 1 M b D f w k W E H g M k N Q R E K 9 2 1 d D J v t q 4 k 5 I q 3 h p A n H Q 9 0 b V Q 3 j 1 l S P 6 R y u P i p v N 7 S C d P h c K W l R u 6 Z T r v d I A E 6 I X s x w K g H F N X C / 1 g K c 3 p J M B J k z 3 d P d I H D u 5 e o G 1 R j i S 0 + D g Q f d Z T Q / 0 U p K d h P e A b 4 z N s s G Q r x i A I F D b l I q H o M m C o E l h C G N I Z Q i T l k w + w V j 8 j K u R U v 0 S 1 L m n 2 d X O K h m 4 S f u k V i h 0 N i 3 o X k v V E k h l i J U p p d z 3 5 c A G d 9 C w 7 p 3 d F + f f 0 4 k a c A M C I J E 6 9 x S + / R a W q W O D f o O e 3 l 5 Z x P j o s d p L / O W e / B u x V A I w l 2 e z + p 0 7 s h V D B e r V D t z w T R w k S N / 7 p X M Q w q g 0 I a H c u + M O q R x i 1 e B A M p + 2 V q k Q u P x 4 b C c 1 D n o 2 W 6 8 q E i s q O U j B c O E C 5 m r g v S 8 t n O / u b E j y 2 A k n 9 r k l 1 h 5 O P 8 X p x Q L O r N j 3 w Q Y a z d z c P H 1 1 8 R t K d p + n + q b C N t v 0 B y q z f N j T m K T Z 1 S B t F s F 9 q S u Q R O K q T i X o + n W I o + K m 3 k X a S L o / a d Q S j b j c q 7 k n c 4 1 R i q 9 / / d e / U R n Y I e y o y o e w t 2 2 Z S 9 w p w J 2 W U o A x l + P E d P s n x z k d K g + 2 4 f I e G 2 M w / m y U n g 2 r B Y l 4 H g D + g t N T U x I 3 m G c y t b a 2 0 m v n / 2 6 b Z C o / x h e D F A l m d m b G e B H 2 n g 7 P x O A X 9 c + Q h s t C k U k H u V f v K z K p N I d E 5 q q J l I 6 b e x O H m h d n M i V 4 7 M f l j f r a w b C j K p 8 J G J a r g o a V R l U O 3 v F D t v R S A 9 L p 8 l C I 8 6 M T N K A S Y h u u R R + L 3 u z M D N X W N 9 A 6 H G 7 1 7 k M g G A 5 P a 9 d 7 n M 9 M q f E X t k Q G b j 1 z 1 M H d D B h P v F h c V 2 m J h P O e I 4 m s I H X r f w U 5 1 t e W 3 Z / z E g 0 B c R 0 M q V K s 2 t i m 8 t / 9 1 d u c A + R l 5 8 K u q M 3 e z v W 0 l I L I 5 9 L h v C G D u K h r G m W T U q Z Q 8 g P z R d 1 7 l S H C A A 2 h t a 2 N G h s b 6 e C h w z o V B 0 A v y l 5 4 B m 0 d z h m 4 c N D 9 N U D 1 O Y Y Q C H b c D i A L X 0 E K v j e E i U a r r b E R E 4 T J Y U g i a U I a O 7 j T o O q F d 8 X R I C y h T D P a 6 Y C Z b V P w o k N z 4 W d T 8 c q r + t m 5 8 g c 8 G r B z 0 u j I U P p A N b 9 d X r E o 8 c j x 4 / q O a N n j w o Q l J L s F G C d h e 2 o 4 C c P z v O D J X C F P i u q i q s 4 c M l l x k V S 4 I h 3 1 m 6 J z h 9 Z p X w u r a v y e P Z m r P q + C I p j + m / S 9 s u S l y Y T A 7 / / + r 9 5 y 1 d y O h S t P J w o s u f L j 8 S i r W K K F 8 t C O 1 S V F H A Q l A V x A J e h o 5 e D + x f c H l u n x o 4 d 0 5 N g L 9 P D B f R o 4 n H 3 + A 5 u s 7 L V 2 N T L w G j 6 2 B l V G x Q I n N N Z V M a n 5 s f B k 3 j k 4 G 8 N z Q X o 0 H Z b p B Y N 0 n U h d 8 D 9 c d X i f C R O Q T j J F z + a J u h o S t B F L 0 V c P 4 F + n H K O 9 q p 1 c h S h J O t y x S X f H + J O a R E o i 6 f 1 I x A i B O M Z O c a q t C d P H f 7 m z x g i D X U W o o b E w x T D q x 3 7 j T C j s p a a s f / 6 k 8 t 5 X G u j J 7 U a I z S t x S A A a A c Z Q 8 J y w D 5 9 G f r 3 S d S c I 9 c a B m B g U s A V A e t V y T Z L V J q L p 5 S B 1 s b R q r 0 t Q T V R t r / b + E b f 3 i A G e B + E i k 2 R 9 M 0 W H O u L U z 1 I H U h s d Y o g D 3 p 9 c C v D 3 c F y I o 0 g k E g h x p E l c X z W h + p p j 9 G R a 7 S C V J h Q H r 1 c 5 M c n + 7 t + 8 r 3 O 0 8 w h c 3 U W E A g a H x c t P E 8 l I K k U q V I Y X f m m V h F l H 9 f T x Q + 4 D Q t S 3 b 7 / c Z 8 P s 7 A w 1 M s k w P 3 X p c Z i W 9 M B + e y j u O 5 B n s 0 w D F j q s q 8 o F b G T T X p e i 2 d U A n e 5 j q S C k S I k H P C S O 1 I F O w 9 G h 8 / P z P J Z s o I V V o l 9 Y 6 1 h j s g m J 8 B k Q K C 2 V V L r E h U y 4 K k K l i Y S 4 l k 5 e Q s F U / t 5 7 p 6 m 9 3 R m j 7 j Q C V 4 c m d x W h 5 r k 3 m 5 z h A Y q Q K K Q I J a R C p f t U P C p F R y u N w x 0 J q k 8 + k / N 3 h 5 8 + p T 1 7 u 4 V U O L s W K 4 E n x 8 d k v 3 H s 3 O q V T N h r D 9 J s J 1 W + Y v E + k 2 V m J U D X h l m U C Y d Q 9 o o U q I f a S J L 2 t 8 a p m l g y 1 9 X Q Z 3 c j 8 p 4 h j h o v 4 V 4 R K H 2 v C W T I J f E 0 k T g Y I n H c J l S A S f b 3 / / Y D n b v d g V 1 H K G D w K X R s j t g S S p M K c S 9 Q Y T s B L M 6 D 3 5 v f H n l o B E F x i n M a O w 4 J 6 N z j 7 O M A X H w Q 4 X F J 6 Q j R 3 5 I U g w l M 2 t g Z d 3 3 b j h h g j v x X 5 Z w m k Y 5 z e O c g p g l S d H c 8 S C N z / C y c B q K o 9 0 E Q d R V i g U i a O I Z Y S j L x F e l c b o Z g h k w 2 k X A 9 s W e d r g 8 T / c M u I x O w K w k F 3 H v M q g U 3 R q X u e Y i F R u r p 8 X e C V H u b k 3 T C O t k P P n D T K 0 G R X C N D T 8 U h F l h c X G A V S K k l a D y Y n 0 J j w v M 8 n Q v R v f H t + f N h x b G n O A S P Z 0 L 0 Y H I b 3 w 0 C q A i i m i A 6 Y H m 5 f S 9 B k w Y B J L H T 0 / c O g e y 4 k A l x I 5 W Q p t U 8 I R R 3 W r g / 1 D Q v B 2 t T 6 z F 6 5 7 0 z k r v d h I o c u L a V 0 F C r B r F O 4 T r B V J Q N r 0 p V C W A / h 2 V r D N R S m 6 K B N j W A B 5 m Q 1 5 W V Z S E T V D z k 2 S w D g a f E M 5 Z Y + 1 p Y n G w D G A 9 5 H x 1 L R T C + i X o 9 G I o C l z F e U d Z a w v S 3 x O j s / g 2 J i 7 q G d A m K F K 6 4 J o / 6 r L 7 n q 9 Q f r o Z A O k 3 F F X n O 7 t u Q K 4 5 V V V e V f p I l U y Q a p u a W V n r 3 3 B l X e 9 k t A W Y 0 L r b d F 3 r 2 8 P i J e 0 F V 4 E 6 h m h 5 M 5 h 9 Q C R a x d o J U 3 z 2 O p A f 4 I A g I M z c 3 I / e I 1 9 W p J R 1 j z 0 Y k f z C f T 4 y P y 0 6 0 e 3 t 6 Z T m I M W w U C 2 N h n B g b U 1 c e s w E 9 f f 3 0 9 W D x x 3 g q E i g i G M d U x K v D 3 J i 7 N 2 m g P U a X H s J 7 R K X L 5 7 x B i K G u 7 s D 1 p t 9 H c H 9 G 1 a + p 2 0 u P u O Y l r s z k U P N O d a 9 z + T 5 j S Z W g U + / / n n P r b i + 7 J Q S u D U 9 t p x s r O 2 7 d X + O e U q t + U P c y r l A A + W F w F U K h Q a i / r T R y E c O M s 6 A K m v k o H F 8 D 0 z E s g 9 x + 6 d M s p 9 R n w 4 v d C e p p V h L u 5 v W r d O K l 0 x L f y n e p j k m X H U g F + Y R r O o 5 b k E i l p d 9 L B + e 9 d B z E M f c g j r 4 i T X W K D r l O 9 2 1 Q A K 5 n n A 4 S z c 7 O S m c E M s W Z R C i / 5 Z U V 6 j t 2 i j r 6 D k q e d y M y R / i 7 D M c G q r n y U B m q 9 7 J 7 N S O l p K J 0 Z Q K g 1 U 4 A k m r V 4 t T S w g L N T E 9 L v i C t R l g V g / R Y n J + T + x 5 W C 0 E u P A + k T U e 9 y n 8 h w B y R I R O w x 3 K F y j V B 6 8 B N C i f u l G U 6 M E N V w 3 f S V J n 7 B P m c D v p e 6 s u O u + o x S W f 6 1 y l E D p n i H L D X I e I j I 6 N C q s m p K c 5 x e F e T C Q h c H 5 k u v B Z 3 C L f v L 1 M s g W y 6 p Z M c o m V L K o 4 r Y a W k 1 k 4 / W D a J h U Z k x l L A y N M n t B F L 0 M C h A W 5 4 J I Y E v 8 0 o G x N D V N f S S 2 O L w Y z v X l p c p H A 0 S v / 6 / Q g d P H x M P M R z A a R w r o o k / I L / u N N x n a 7 f d z 6 D A M I 4 6 c 4 9 i G P d 8 7 M i n r b 0 g U R y V a Q 6 w 5 K J d T 3 x n I C a B z J h H q u 2 p p Z i 8 Z i Q a m 1 1 j e s 4 Q C + d / x v J 8 + 4 F 0 f 8 D E 6 U G o m p W d E g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D938F034-3A62-40D5-A9E6-CB0C24D5806B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32DC963-AD74-49F9-83FA-B3AD6FFC661E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F3FF5B9E-6AF3-4DE2-AD49-6C8CB0A2B26F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FcstMonthlyFY2018</vt:lpstr>
      <vt:lpstr>FcstQtrAllDivsFY2018</vt:lpstr>
      <vt:lpstr>FcstQtrCookiesFY2018</vt:lpstr>
      <vt:lpstr>FcstQtrElecMtrFY2018</vt:lpstr>
      <vt:lpstr>FcstQtrMitochonFY2018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Thor-from-Asgard</dc:creator>
  <cp:lastModifiedBy>Thor-from-Asgard</cp:lastModifiedBy>
  <dcterms:created xsi:type="dcterms:W3CDTF">2018-03-25T22:01:04Z</dcterms:created>
  <dcterms:modified xsi:type="dcterms:W3CDTF">2018-04-02T18:18:58Z</dcterms:modified>
</cp:coreProperties>
</file>