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16A0FD4-090E-4FC4-9FFE-35E711D3AE0B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7" i="1"/>
  <c r="F8" i="1" s="1"/>
  <c r="F9" i="1" s="1"/>
  <c r="F6" i="1"/>
  <c r="D38" i="1"/>
  <c r="F5" i="1"/>
  <c r="F4" i="1"/>
  <c r="F3" i="1"/>
  <c r="D11" i="1"/>
  <c r="G45" i="1"/>
  <c r="E40" i="1" s="1"/>
  <c r="G44" i="1"/>
  <c r="E39" i="1" s="1"/>
  <c r="G48" i="1"/>
  <c r="G47" i="1"/>
  <c r="G46" i="1"/>
  <c r="F12" i="1" l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E5" i="1"/>
  <c r="E19" i="1"/>
  <c r="E8" i="1"/>
  <c r="E12" i="1"/>
  <c r="E13" i="1"/>
  <c r="E16" i="1"/>
  <c r="E18" i="1"/>
  <c r="D17" i="1" s="1"/>
  <c r="E22" i="1"/>
  <c r="E21" i="1"/>
  <c r="D20" i="1" s="1"/>
  <c r="E25" i="1"/>
  <c r="E15" i="1"/>
  <c r="D14" i="1" s="1"/>
  <c r="E24" i="1"/>
  <c r="E28" i="1"/>
  <c r="E27" i="1"/>
  <c r="D26" i="1" s="1"/>
  <c r="E31" i="1"/>
  <c r="E30" i="1"/>
  <c r="D29" i="1" s="1"/>
  <c r="E34" i="1"/>
  <c r="E33" i="1"/>
  <c r="D32" i="1" s="1"/>
  <c r="E37" i="1"/>
  <c r="E36" i="1"/>
  <c r="D35" i="1" s="1"/>
  <c r="E4" i="1"/>
  <c r="D3" i="1" s="1"/>
  <c r="E9" i="1"/>
  <c r="D7" i="1" l="1"/>
  <c r="D23" i="1"/>
</calcChain>
</file>

<file path=xl/sharedStrings.xml><?xml version="1.0" encoding="utf-8"?>
<sst xmlns="http://schemas.openxmlformats.org/spreadsheetml/2006/main" count="98" uniqueCount="23">
  <si>
    <t>Balance</t>
  </si>
  <si>
    <t>Date</t>
  </si>
  <si>
    <t>Activity</t>
  </si>
  <si>
    <t>Credit</t>
  </si>
  <si>
    <t>Debit</t>
  </si>
  <si>
    <t>Account</t>
  </si>
  <si>
    <t>Cloud Services</t>
  </si>
  <si>
    <t>Monthly</t>
  </si>
  <si>
    <t>Annual costs</t>
  </si>
  <si>
    <t>Cost of Internet Domain for MTSocial.Club</t>
  </si>
  <si>
    <t>Cost of GitHub Organization membership for secure storage and access of documents (5 users)</t>
  </si>
  <si>
    <t xml:space="preserve">Cost of Web Site </t>
  </si>
  <si>
    <t>Cost of Membership tracking SW</t>
  </si>
  <si>
    <t>Cost of 3rd party auditor for books</t>
  </si>
  <si>
    <t>Cost of corporate checking account</t>
  </si>
  <si>
    <t>Bank Fees</t>
  </si>
  <si>
    <t>Legal/Professional Services</t>
  </si>
  <si>
    <t>Membership Donations</t>
  </si>
  <si>
    <t>MT Social Club Ltd. 2019 Budget and estimated Cash Flow (as of December 31, 2018)</t>
  </si>
  <si>
    <t>Annual 3rd party audit</t>
  </si>
  <si>
    <t>Special Event</t>
  </si>
  <si>
    <t>Mardi Gras Party Event Fee</t>
  </si>
  <si>
    <t>Mardi Gras Party Event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</si>
</sst>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6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workbookViewId="0">
      <selection activeCell="A11" sqref="A11"/>
    </sheetView>
  </sheetViews>
  <sheetFormatPr defaultRowHeight="15" x14ac:dyDescent="0.25"/>
  <cols>
    <col min="1" max="1" width="10.7109375" bestFit="1" customWidth="1"/>
    <col min="2" max="2" width="25.140625" bestFit="1" customWidth="1"/>
    <col min="3" max="3" width="25.140625" customWidth="1"/>
    <col min="4" max="4" width="36.85546875" bestFit="1" customWidth="1"/>
    <col min="5" max="5" width="36.85546875" customWidth="1"/>
    <col min="6" max="6" width="9.85546875" bestFit="1" customWidth="1"/>
  </cols>
  <sheetData>
    <row r="1" spans="1:6" x14ac:dyDescent="0.25">
      <c r="A1" s="3" t="s">
        <v>18</v>
      </c>
      <c r="B1" s="3"/>
      <c r="C1" s="3"/>
      <c r="D1" s="3"/>
      <c r="E1" s="3"/>
      <c r="F1" s="3"/>
    </row>
    <row r="2" spans="1:6" x14ac:dyDescent="0.25">
      <c r="A2" t="s">
        <v>1</v>
      </c>
      <c r="B2" t="s">
        <v>2</v>
      </c>
      <c r="C2" t="s">
        <v>5</v>
      </c>
      <c r="D2" t="s">
        <v>3</v>
      </c>
      <c r="E2" t="s">
        <v>4</v>
      </c>
      <c r="F2" t="s">
        <v>0</v>
      </c>
    </row>
    <row r="3" spans="1:6" x14ac:dyDescent="0.25">
      <c r="A3" s="1">
        <v>43480</v>
      </c>
      <c r="B3" t="s">
        <v>7</v>
      </c>
      <c r="C3" t="s">
        <v>17</v>
      </c>
      <c r="D3" s="4">
        <f>SUM(E4:E5)</f>
        <v>38.15</v>
      </c>
      <c r="F3" s="4">
        <f>+D3</f>
        <v>38.15</v>
      </c>
    </row>
    <row r="4" spans="1:6" x14ac:dyDescent="0.25">
      <c r="A4" s="1">
        <v>43480</v>
      </c>
      <c r="B4" t="s">
        <v>7</v>
      </c>
      <c r="C4" t="s">
        <v>15</v>
      </c>
      <c r="E4" s="4">
        <f>$G$44/12</f>
        <v>5.25</v>
      </c>
      <c r="F4" s="4">
        <f>F3 +D4-E4</f>
        <v>32.9</v>
      </c>
    </row>
    <row r="5" spans="1:6" x14ac:dyDescent="0.25">
      <c r="A5" s="1">
        <v>43480</v>
      </c>
      <c r="B5" t="s">
        <v>7</v>
      </c>
      <c r="C5" t="s">
        <v>6</v>
      </c>
      <c r="E5" s="4">
        <f>SUM($G$45:$G$47) /12</f>
        <v>32.9</v>
      </c>
      <c r="F5" s="4">
        <f>F4 +D5-E5</f>
        <v>0</v>
      </c>
    </row>
    <row r="6" spans="1:6" x14ac:dyDescent="0.25">
      <c r="A6" s="1">
        <v>43497</v>
      </c>
      <c r="B6" t="s">
        <v>20</v>
      </c>
      <c r="C6" t="s">
        <v>21</v>
      </c>
      <c r="D6" s="4">
        <v>7000</v>
      </c>
      <c r="E6" s="4"/>
      <c r="F6" s="4">
        <f>F5 +D6-E6</f>
        <v>7000</v>
      </c>
    </row>
    <row r="7" spans="1:6" x14ac:dyDescent="0.25">
      <c r="A7" s="1">
        <v>43511</v>
      </c>
      <c r="B7" t="s">
        <v>7</v>
      </c>
      <c r="C7" t="s">
        <v>17</v>
      </c>
      <c r="D7" s="4">
        <f>SUM(E8:E9)</f>
        <v>38.15</v>
      </c>
      <c r="F7" s="4">
        <f>F6 +D7-E7</f>
        <v>7038.15</v>
      </c>
    </row>
    <row r="8" spans="1:6" x14ac:dyDescent="0.25">
      <c r="A8" s="1">
        <v>43511</v>
      </c>
      <c r="B8" t="s">
        <v>7</v>
      </c>
      <c r="C8" t="s">
        <v>15</v>
      </c>
      <c r="E8" s="4">
        <f>$G$44/12</f>
        <v>5.25</v>
      </c>
      <c r="F8" s="4">
        <f t="shared" ref="F8:F41" si="0">F7 +D8-E8</f>
        <v>7032.9</v>
      </c>
    </row>
    <row r="9" spans="1:6" x14ac:dyDescent="0.25">
      <c r="A9" s="1">
        <v>43511</v>
      </c>
      <c r="B9" t="s">
        <v>7</v>
      </c>
      <c r="C9" t="s">
        <v>6</v>
      </c>
      <c r="E9" s="4">
        <f>SUM($G$45:$G$47) /12</f>
        <v>32.9</v>
      </c>
      <c r="F9" s="4">
        <f t="shared" si="0"/>
        <v>7000</v>
      </c>
    </row>
    <row r="10" spans="1:6" x14ac:dyDescent="0.25">
      <c r="A10" s="1">
        <v>43525</v>
      </c>
      <c r="B10" t="s">
        <v>20</v>
      </c>
      <c r="C10" t="s">
        <v>22</v>
      </c>
      <c r="E10" s="4">
        <v>7000</v>
      </c>
      <c r="F10" s="4">
        <f t="shared" si="0"/>
        <v>0</v>
      </c>
    </row>
    <row r="11" spans="1:6" x14ac:dyDescent="0.25">
      <c r="A11" s="1">
        <v>43539</v>
      </c>
      <c r="B11" t="s">
        <v>7</v>
      </c>
      <c r="C11" t="s">
        <v>17</v>
      </c>
      <c r="D11" s="4">
        <f>SUM(E12:E13)</f>
        <v>38.15</v>
      </c>
      <c r="F11" s="4">
        <f t="shared" si="0"/>
        <v>38.15</v>
      </c>
    </row>
    <row r="12" spans="1:6" x14ac:dyDescent="0.25">
      <c r="A12" s="1">
        <v>43511</v>
      </c>
      <c r="B12" t="s">
        <v>7</v>
      </c>
      <c r="C12" t="s">
        <v>15</v>
      </c>
      <c r="E12" s="4">
        <f>$G$44/12</f>
        <v>5.25</v>
      </c>
      <c r="F12" s="4">
        <f t="shared" si="0"/>
        <v>32.9</v>
      </c>
    </row>
    <row r="13" spans="1:6" x14ac:dyDescent="0.25">
      <c r="A13" s="1">
        <v>43539</v>
      </c>
      <c r="B13" t="s">
        <v>7</v>
      </c>
      <c r="C13" t="s">
        <v>6</v>
      </c>
      <c r="E13" s="4">
        <f>SUM($G$45:$G$47) /12</f>
        <v>32.9</v>
      </c>
      <c r="F13" s="4">
        <f t="shared" si="0"/>
        <v>0</v>
      </c>
    </row>
    <row r="14" spans="1:6" x14ac:dyDescent="0.25">
      <c r="A14" s="1">
        <v>43570</v>
      </c>
      <c r="B14" t="s">
        <v>7</v>
      </c>
      <c r="C14" t="s">
        <v>17</v>
      </c>
      <c r="D14" s="4">
        <f>SUM(E15:E16)</f>
        <v>38.15</v>
      </c>
      <c r="F14" s="4">
        <f t="shared" si="0"/>
        <v>38.15</v>
      </c>
    </row>
    <row r="15" spans="1:6" x14ac:dyDescent="0.25">
      <c r="A15" s="1">
        <v>43570</v>
      </c>
      <c r="B15" t="s">
        <v>7</v>
      </c>
      <c r="C15" t="s">
        <v>15</v>
      </c>
      <c r="E15" s="4">
        <f>$G$44/12</f>
        <v>5.25</v>
      </c>
      <c r="F15" s="4">
        <f t="shared" si="0"/>
        <v>32.9</v>
      </c>
    </row>
    <row r="16" spans="1:6" x14ac:dyDescent="0.25">
      <c r="A16" s="1">
        <v>43570</v>
      </c>
      <c r="B16" t="s">
        <v>7</v>
      </c>
      <c r="C16" t="s">
        <v>6</v>
      </c>
      <c r="E16" s="4">
        <f>SUM($G$45:$G$47) /12</f>
        <v>32.9</v>
      </c>
      <c r="F16" s="4">
        <f t="shared" si="0"/>
        <v>0</v>
      </c>
    </row>
    <row r="17" spans="1:6" x14ac:dyDescent="0.25">
      <c r="A17" s="1">
        <v>43600</v>
      </c>
      <c r="B17" t="s">
        <v>7</v>
      </c>
      <c r="C17" t="s">
        <v>17</v>
      </c>
      <c r="D17" s="4">
        <f>SUM(E18:E19)</f>
        <v>38.15</v>
      </c>
      <c r="F17" s="4">
        <f t="shared" si="0"/>
        <v>38.15</v>
      </c>
    </row>
    <row r="18" spans="1:6" x14ac:dyDescent="0.25">
      <c r="A18" s="1">
        <v>43600</v>
      </c>
      <c r="B18" t="s">
        <v>7</v>
      </c>
      <c r="C18" t="s">
        <v>15</v>
      </c>
      <c r="E18" s="4">
        <f>$G$44/12</f>
        <v>5.25</v>
      </c>
      <c r="F18" s="4">
        <f t="shared" si="0"/>
        <v>32.9</v>
      </c>
    </row>
    <row r="19" spans="1:6" x14ac:dyDescent="0.25">
      <c r="A19" s="1">
        <v>43600</v>
      </c>
      <c r="B19" t="s">
        <v>7</v>
      </c>
      <c r="C19" t="s">
        <v>6</v>
      </c>
      <c r="E19" s="4">
        <f>SUM($G$45:$G$47) /12</f>
        <v>32.9</v>
      </c>
      <c r="F19" s="4">
        <f t="shared" si="0"/>
        <v>0</v>
      </c>
    </row>
    <row r="20" spans="1:6" x14ac:dyDescent="0.25">
      <c r="A20" s="1">
        <v>43631</v>
      </c>
      <c r="B20" t="s">
        <v>7</v>
      </c>
      <c r="C20" t="s">
        <v>17</v>
      </c>
      <c r="D20" s="4">
        <f>SUM(E21:E22)</f>
        <v>38.15</v>
      </c>
      <c r="F20" s="4">
        <f t="shared" si="0"/>
        <v>38.15</v>
      </c>
    </row>
    <row r="21" spans="1:6" x14ac:dyDescent="0.25">
      <c r="A21" s="1">
        <v>43631</v>
      </c>
      <c r="B21" t="s">
        <v>7</v>
      </c>
      <c r="C21" t="s">
        <v>15</v>
      </c>
      <c r="E21" s="4">
        <f>$G$44/12</f>
        <v>5.25</v>
      </c>
      <c r="F21" s="4">
        <f t="shared" si="0"/>
        <v>32.9</v>
      </c>
    </row>
    <row r="22" spans="1:6" x14ac:dyDescent="0.25">
      <c r="A22" s="1">
        <v>43631</v>
      </c>
      <c r="B22" t="s">
        <v>7</v>
      </c>
      <c r="C22" t="s">
        <v>6</v>
      </c>
      <c r="E22" s="4">
        <f>SUM($G$45:$G$47) /12</f>
        <v>32.9</v>
      </c>
      <c r="F22" s="4">
        <f t="shared" si="0"/>
        <v>0</v>
      </c>
    </row>
    <row r="23" spans="1:6" x14ac:dyDescent="0.25">
      <c r="A23" s="1">
        <v>43661</v>
      </c>
      <c r="B23" t="s">
        <v>7</v>
      </c>
      <c r="C23" t="s">
        <v>17</v>
      </c>
      <c r="D23" s="4">
        <f>SUM(E24:E25)</f>
        <v>38.15</v>
      </c>
      <c r="F23" s="4">
        <f t="shared" si="0"/>
        <v>38.15</v>
      </c>
    </row>
    <row r="24" spans="1:6" x14ac:dyDescent="0.25">
      <c r="A24" s="1">
        <v>43661</v>
      </c>
      <c r="B24" t="s">
        <v>7</v>
      </c>
      <c r="C24" t="s">
        <v>15</v>
      </c>
      <c r="E24" s="4">
        <f>$G$44/12</f>
        <v>5.25</v>
      </c>
      <c r="F24" s="4">
        <f t="shared" si="0"/>
        <v>32.9</v>
      </c>
    </row>
    <row r="25" spans="1:6" x14ac:dyDescent="0.25">
      <c r="A25" s="1">
        <v>43661</v>
      </c>
      <c r="B25" t="s">
        <v>7</v>
      </c>
      <c r="C25" t="s">
        <v>6</v>
      </c>
      <c r="E25" s="4">
        <f>SUM($G$45:$G$47) /12</f>
        <v>32.9</v>
      </c>
      <c r="F25" s="4">
        <f t="shared" si="0"/>
        <v>0</v>
      </c>
    </row>
    <row r="26" spans="1:6" x14ac:dyDescent="0.25">
      <c r="A26" s="1">
        <v>43692</v>
      </c>
      <c r="B26" t="s">
        <v>7</v>
      </c>
      <c r="C26" t="s">
        <v>17</v>
      </c>
      <c r="D26" s="4">
        <f>SUM(E27:E28)</f>
        <v>38.15</v>
      </c>
      <c r="F26" s="4">
        <f t="shared" si="0"/>
        <v>38.15</v>
      </c>
    </row>
    <row r="27" spans="1:6" x14ac:dyDescent="0.25">
      <c r="A27" s="1">
        <v>43692</v>
      </c>
      <c r="B27" t="s">
        <v>7</v>
      </c>
      <c r="C27" t="s">
        <v>15</v>
      </c>
      <c r="E27" s="4">
        <f>$G$44/12</f>
        <v>5.25</v>
      </c>
      <c r="F27" s="4">
        <f t="shared" si="0"/>
        <v>32.9</v>
      </c>
    </row>
    <row r="28" spans="1:6" x14ac:dyDescent="0.25">
      <c r="A28" s="1">
        <v>43692</v>
      </c>
      <c r="B28" t="s">
        <v>7</v>
      </c>
      <c r="C28" t="s">
        <v>6</v>
      </c>
      <c r="E28" s="4">
        <f>SUM($G$45:$G$47) /12</f>
        <v>32.9</v>
      </c>
      <c r="F28" s="4">
        <f t="shared" si="0"/>
        <v>0</v>
      </c>
    </row>
    <row r="29" spans="1:6" x14ac:dyDescent="0.25">
      <c r="A29" s="1">
        <v>43723</v>
      </c>
      <c r="B29" t="s">
        <v>7</v>
      </c>
      <c r="C29" t="s">
        <v>17</v>
      </c>
      <c r="D29" s="4">
        <f>SUM(E30:E31)</f>
        <v>38.15</v>
      </c>
      <c r="F29" s="4">
        <f t="shared" si="0"/>
        <v>38.15</v>
      </c>
    </row>
    <row r="30" spans="1:6" x14ac:dyDescent="0.25">
      <c r="A30" s="1">
        <v>43723</v>
      </c>
      <c r="B30" t="s">
        <v>7</v>
      </c>
      <c r="C30" t="s">
        <v>15</v>
      </c>
      <c r="E30" s="4">
        <f>$G$44/12</f>
        <v>5.25</v>
      </c>
      <c r="F30" s="4">
        <f t="shared" si="0"/>
        <v>32.9</v>
      </c>
    </row>
    <row r="31" spans="1:6" x14ac:dyDescent="0.25">
      <c r="A31" s="1">
        <v>43723</v>
      </c>
      <c r="B31" t="s">
        <v>7</v>
      </c>
      <c r="C31" t="s">
        <v>6</v>
      </c>
      <c r="E31" s="4">
        <f>SUM($G$45:$G$47) /12</f>
        <v>32.9</v>
      </c>
      <c r="F31" s="4">
        <f t="shared" si="0"/>
        <v>0</v>
      </c>
    </row>
    <row r="32" spans="1:6" x14ac:dyDescent="0.25">
      <c r="A32" s="1">
        <v>43753</v>
      </c>
      <c r="B32" t="s">
        <v>7</v>
      </c>
      <c r="C32" t="s">
        <v>17</v>
      </c>
      <c r="D32" s="4">
        <f>SUM(E33:E34)</f>
        <v>38.15</v>
      </c>
      <c r="F32" s="4">
        <f t="shared" si="0"/>
        <v>38.15</v>
      </c>
    </row>
    <row r="33" spans="1:7" x14ac:dyDescent="0.25">
      <c r="A33" s="1">
        <v>43753</v>
      </c>
      <c r="B33" t="s">
        <v>7</v>
      </c>
      <c r="C33" t="s">
        <v>15</v>
      </c>
      <c r="E33" s="4">
        <f>$G$44/12</f>
        <v>5.25</v>
      </c>
      <c r="F33" s="4">
        <f t="shared" si="0"/>
        <v>32.9</v>
      </c>
    </row>
    <row r="34" spans="1:7" x14ac:dyDescent="0.25">
      <c r="A34" s="1">
        <v>43753</v>
      </c>
      <c r="B34" t="s">
        <v>7</v>
      </c>
      <c r="C34" t="s">
        <v>6</v>
      </c>
      <c r="E34" s="4">
        <f>SUM($G$45:$G$47) /12</f>
        <v>32.9</v>
      </c>
      <c r="F34" s="4">
        <f t="shared" si="0"/>
        <v>0</v>
      </c>
    </row>
    <row r="35" spans="1:7" x14ac:dyDescent="0.25">
      <c r="A35" s="1">
        <v>43784</v>
      </c>
      <c r="B35" t="s">
        <v>7</v>
      </c>
      <c r="C35" t="s">
        <v>17</v>
      </c>
      <c r="D35" s="4">
        <f>SUM(E36:E37)</f>
        <v>38.15</v>
      </c>
      <c r="F35" s="4">
        <f t="shared" si="0"/>
        <v>38.15</v>
      </c>
    </row>
    <row r="36" spans="1:7" x14ac:dyDescent="0.25">
      <c r="A36" s="1">
        <v>43784</v>
      </c>
      <c r="B36" t="s">
        <v>7</v>
      </c>
      <c r="C36" t="s">
        <v>15</v>
      </c>
      <c r="E36" s="4">
        <f>$G$44/12</f>
        <v>5.25</v>
      </c>
      <c r="F36" s="4">
        <f t="shared" si="0"/>
        <v>32.9</v>
      </c>
    </row>
    <row r="37" spans="1:7" x14ac:dyDescent="0.25">
      <c r="A37" s="1">
        <v>43784</v>
      </c>
      <c r="B37" t="s">
        <v>7</v>
      </c>
      <c r="C37" t="s">
        <v>6</v>
      </c>
      <c r="E37" s="4">
        <f>SUM($G$45:$G$47) /12</f>
        <v>32.9</v>
      </c>
      <c r="F37" s="4">
        <f t="shared" si="0"/>
        <v>0</v>
      </c>
    </row>
    <row r="38" spans="1:7" x14ac:dyDescent="0.25">
      <c r="A38" s="1">
        <v>43814</v>
      </c>
      <c r="B38" t="s">
        <v>7</v>
      </c>
      <c r="C38" t="s">
        <v>17</v>
      </c>
      <c r="D38" s="4">
        <f>SUM(E39:E41)</f>
        <v>1038.1500000000001</v>
      </c>
      <c r="F38" s="4">
        <f t="shared" si="0"/>
        <v>1038.1500000000001</v>
      </c>
    </row>
    <row r="39" spans="1:7" x14ac:dyDescent="0.25">
      <c r="A39" s="1">
        <v>43814</v>
      </c>
      <c r="B39" t="s">
        <v>7</v>
      </c>
      <c r="C39" t="s">
        <v>15</v>
      </c>
      <c r="E39" s="4">
        <f>$G$44/12</f>
        <v>5.25</v>
      </c>
      <c r="F39" s="4">
        <f t="shared" si="0"/>
        <v>1032.9000000000001</v>
      </c>
    </row>
    <row r="40" spans="1:7" x14ac:dyDescent="0.25">
      <c r="A40" s="1">
        <v>43814</v>
      </c>
      <c r="B40" t="s">
        <v>7</v>
      </c>
      <c r="C40" t="s">
        <v>6</v>
      </c>
      <c r="E40" s="4">
        <f>SUM($G$45:$G$47) /12</f>
        <v>32.9</v>
      </c>
      <c r="F40" s="4">
        <f t="shared" si="0"/>
        <v>1000.0000000000001</v>
      </c>
    </row>
    <row r="41" spans="1:7" x14ac:dyDescent="0.25">
      <c r="A41" s="1">
        <v>43814</v>
      </c>
      <c r="B41" t="s">
        <v>19</v>
      </c>
      <c r="C41" t="s">
        <v>16</v>
      </c>
      <c r="E41" s="4">
        <v>1000</v>
      </c>
      <c r="F41" s="4">
        <f t="shared" si="0"/>
        <v>0</v>
      </c>
    </row>
    <row r="43" spans="1:7" x14ac:dyDescent="0.25">
      <c r="A43" s="1" t="s">
        <v>8</v>
      </c>
      <c r="F43" s="2"/>
    </row>
    <row r="44" spans="1:7" x14ac:dyDescent="0.25">
      <c r="A44" s="1"/>
      <c r="B44" t="s">
        <v>14</v>
      </c>
      <c r="D44" t="s">
        <v>15</v>
      </c>
      <c r="F44" s="2"/>
      <c r="G44" s="4">
        <f xml:space="preserve"> (5*12) *(1.05)</f>
        <v>63</v>
      </c>
    </row>
    <row r="45" spans="1:7" x14ac:dyDescent="0.25">
      <c r="A45" s="1"/>
      <c r="B45" t="s">
        <v>9</v>
      </c>
      <c r="D45" t="s">
        <v>6</v>
      </c>
      <c r="F45" s="2"/>
      <c r="G45" s="4">
        <f>16 * 1.05</f>
        <v>16.8</v>
      </c>
    </row>
    <row r="46" spans="1:7" x14ac:dyDescent="0.25">
      <c r="B46" t="s">
        <v>10</v>
      </c>
      <c r="D46" t="s">
        <v>6</v>
      </c>
      <c r="G46" s="4">
        <f xml:space="preserve"> (25*12) *(1.05)</f>
        <v>315</v>
      </c>
    </row>
    <row r="47" spans="1:7" x14ac:dyDescent="0.25">
      <c r="B47" t="s">
        <v>11</v>
      </c>
      <c r="D47" t="s">
        <v>6</v>
      </c>
      <c r="G47" s="4">
        <f xml:space="preserve"> (5*12) *(1.05)</f>
        <v>63</v>
      </c>
    </row>
    <row r="48" spans="1:7" x14ac:dyDescent="0.25">
      <c r="B48" t="s">
        <v>12</v>
      </c>
      <c r="D48" t="s">
        <v>6</v>
      </c>
      <c r="G48" s="4">
        <f xml:space="preserve"> (80*12) *(1.05)</f>
        <v>1008</v>
      </c>
    </row>
    <row r="49" spans="2:7" x14ac:dyDescent="0.25">
      <c r="B49" t="s">
        <v>13</v>
      </c>
      <c r="D49" t="s">
        <v>16</v>
      </c>
      <c r="G49" s="4">
        <v>1000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2018-12-29T16:59:23Z</dcterms:modified>
</cp:coreProperties>
</file>