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wiw\project D\Student rocket\resurrection\nozzle cad\FINAL PARTS\parts\ESSENCE\Prakhar 1.1\motor variants\"/>
    </mc:Choice>
  </mc:AlternateContent>
  <xr:revisionPtr revIDLastSave="0" documentId="8_{446B0B92-D0BB-4E73-AB30-DEC1AB0DD3BB}" xr6:coauthVersionLast="47" xr6:coauthVersionMax="47" xr10:uidLastSave="{00000000-0000-0000-0000-000000000000}"/>
  <bookViews>
    <workbookView xWindow="-108" yWindow="-108" windowWidth="23256" windowHeight="12456" xr2:uid="{16F150A0-D4D3-46C2-AFBB-F9EC522F16DB}"/>
  </bookViews>
  <sheets>
    <sheet name="Sheet1" sheetId="1" r:id="rId1"/>
  </sheets>
  <calcPr calcId="19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2" i="1"/>
  <c r="G3" i="1"/>
  <c r="G4" i="1"/>
  <c r="G2" i="1"/>
  <c r="H3" i="1"/>
  <c r="H4" i="1"/>
  <c r="H2" i="1"/>
  <c r="D2" i="1"/>
  <c r="C2" i="1"/>
  <c r="E4" i="1"/>
  <c r="D4" i="1"/>
  <c r="C4" i="1"/>
  <c r="B4" i="1"/>
  <c r="D3" i="1"/>
  <c r="C3" i="1"/>
  <c r="B3" i="1"/>
  <c r="E3" i="1"/>
  <c r="B2" i="1"/>
  <c r="E2" i="1" l="1"/>
</calcChain>
</file>

<file path=xl/sharedStrings.xml><?xml version="1.0" encoding="utf-8"?>
<sst xmlns="http://schemas.openxmlformats.org/spreadsheetml/2006/main" count="14" uniqueCount="14">
  <si>
    <t>Pi (atm)</t>
  </si>
  <si>
    <t xml:space="preserve">ro </t>
  </si>
  <si>
    <t>ri</t>
  </si>
  <si>
    <t>max  σh(Mpa)</t>
  </si>
  <si>
    <t>Pi(Pa)</t>
  </si>
  <si>
    <t>max  σR (Mpa)</t>
  </si>
  <si>
    <t>max  σL (Mpa)</t>
  </si>
  <si>
    <t>thin wall σL  (Mpa)</t>
  </si>
  <si>
    <t xml:space="preserve">thin wall σh(Mpa) average </t>
  </si>
  <si>
    <t>thin wall σh(Mpa) max</t>
  </si>
  <si>
    <t>g</t>
  </si>
  <si>
    <t xml:space="preserve">prakahr 1 </t>
  </si>
  <si>
    <t>19cm</t>
  </si>
  <si>
    <t>20cm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</si>
</sst>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5B831-C3E1-42AE-9C45-18D66C9759BB}">
  <dimension ref="A1:K14"/>
  <sheetViews>
    <sheetView tabSelected="1" zoomScale="80" workbookViewId="0">
      <selection activeCell="C9" sqref="C9"/>
    </sheetView>
  </sheetViews>
  <sheetFormatPr defaultRowHeight="14.4" x14ac:dyDescent="0.3"/>
  <cols>
    <col min="1" max="1" width="14.21875" customWidth="1"/>
    <col min="3" max="3" width="17.5546875" customWidth="1"/>
    <col min="4" max="5" width="18.21875" customWidth="1"/>
    <col min="6" max="6" width="17.109375" customWidth="1"/>
    <col min="7" max="7" width="18.33203125" customWidth="1"/>
    <col min="8" max="8" width="29.5546875" customWidth="1"/>
    <col min="9" max="9" width="39.5546875" customWidth="1"/>
  </cols>
  <sheetData>
    <row r="1" spans="1:11" x14ac:dyDescent="0.3">
      <c r="A1" t="s">
        <v>4</v>
      </c>
      <c r="B1" t="s">
        <v>0</v>
      </c>
      <c r="C1" t="s">
        <v>3</v>
      </c>
      <c r="D1" t="s">
        <v>6</v>
      </c>
      <c r="E1" t="s">
        <v>5</v>
      </c>
      <c r="G1" s="1" t="s">
        <v>7</v>
      </c>
      <c r="H1" s="1" t="s">
        <v>8</v>
      </c>
      <c r="I1" s="1" t="s">
        <v>9</v>
      </c>
    </row>
    <row r="2" spans="1:11" x14ac:dyDescent="0.3">
      <c r="A2">
        <v>8609136.5999999996</v>
      </c>
      <c r="B2">
        <f>A2/10^5</f>
        <v>86.091365999999994</v>
      </c>
      <c r="C2">
        <f>A2*((0.022^2 + 0.017^2 )/( (0.022^2  - 0.017^2  )*(10^5)))</f>
        <v>341.2750047076924</v>
      </c>
      <c r="D2">
        <f>(A2)*(0.017^2)/((0.022^2-0.017^2)*10^5)</f>
        <v>127.59181935384622</v>
      </c>
      <c r="E2">
        <f>B2</f>
        <v>86.091365999999994</v>
      </c>
      <c r="F2" t="s">
        <v>13</v>
      </c>
      <c r="G2" s="1">
        <f>A2*0.034/(4*0.005*10^5)</f>
        <v>146.35532219999999</v>
      </c>
      <c r="H2" s="1">
        <f>A2*0.034/(2*0.005*10^5)</f>
        <v>292.71064439999998</v>
      </c>
      <c r="I2" s="1">
        <f>A2*(0.034+0.005)/(2*0.005*10^5)</f>
        <v>335.75632740000003</v>
      </c>
    </row>
    <row r="3" spans="1:11" x14ac:dyDescent="0.3">
      <c r="A3">
        <v>8141353.9299999997</v>
      </c>
      <c r="B3">
        <f>A3/10^5</f>
        <v>81.413539299999997</v>
      </c>
      <c r="C3">
        <f>A3*((0.022^2 + 0.017^2 )/( (0.022^2  - 0.017^2  )*(10^5)))</f>
        <v>322.73161989179499</v>
      </c>
      <c r="D3">
        <f>(A3)*(0.017^2)/((0.022^2-0.017^2)*10^5)</f>
        <v>120.6590402958975</v>
      </c>
      <c r="E3">
        <f>B3</f>
        <v>81.413539299999997</v>
      </c>
      <c r="F3" t="s">
        <v>12</v>
      </c>
      <c r="G3" s="1">
        <f t="shared" ref="G3:G4" si="0">A3*0.034/(4*0.005*10^5)</f>
        <v>138.40301681</v>
      </c>
      <c r="H3" s="1">
        <f t="shared" ref="H3:H4" si="1">A3*0.034/(2*0.005*10^5)</f>
        <v>276.80603361999999</v>
      </c>
      <c r="I3" s="1">
        <f t="shared" ref="I3:I4" si="2">A3*(0.034+0.005)/(2*0.005*10^5)</f>
        <v>317.51280326999995</v>
      </c>
    </row>
    <row r="4" spans="1:11" x14ac:dyDescent="0.3">
      <c r="A4">
        <v>7159676.2599999998</v>
      </c>
      <c r="B4">
        <f>A4/10^5</f>
        <v>71.596762599999991</v>
      </c>
      <c r="C4">
        <f>A4*((0.022^2 + 0.017^2 )/( (0.022^2  - 0.017^2  )*(10^5)))</f>
        <v>283.81691020410267</v>
      </c>
      <c r="D4">
        <f>(A4)*(0.017^2)/((0.022^2-0.017^2)*10^5)</f>
        <v>106.11007380205132</v>
      </c>
      <c r="E4">
        <f>B4</f>
        <v>71.596762599999991</v>
      </c>
      <c r="F4" t="s">
        <v>11</v>
      </c>
      <c r="G4" s="1">
        <f t="shared" si="0"/>
        <v>121.71449642000002</v>
      </c>
      <c r="H4" s="1">
        <f t="shared" si="1"/>
        <v>243.42899284000003</v>
      </c>
      <c r="I4" s="1">
        <f t="shared" si="2"/>
        <v>279.22737413999999</v>
      </c>
    </row>
    <row r="5" spans="1:11" x14ac:dyDescent="0.3">
      <c r="J5" t="s">
        <v>2</v>
      </c>
      <c r="K5">
        <v>17</v>
      </c>
    </row>
    <row r="6" spans="1:11" x14ac:dyDescent="0.3">
      <c r="J6" t="s">
        <v>1</v>
      </c>
      <c r="K6">
        <v>22</v>
      </c>
    </row>
    <row r="14" spans="1:11" x14ac:dyDescent="0.3">
      <c r="E1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Yerra</dc:creator>
  <cp:lastModifiedBy>Ashish Yerra</cp:lastModifiedBy>
  <dcterms:created xsi:type="dcterms:W3CDTF">2025-03-30T17:50:19Z</dcterms:created>
  <dcterms:modified xsi:type="dcterms:W3CDTF">2025-03-31T20:58:36Z</dcterms:modified>
</cp:coreProperties>
</file>