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autoCompressPictures="0"/>
  <bookViews>
    <workbookView xWindow="0" yWindow="0" windowWidth="42820" windowHeight="237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1" i="1" l="1"/>
  <c r="C71" i="1"/>
  <c r="K56" i="1"/>
  <c r="K54" i="1"/>
  <c r="K69" i="1"/>
  <c r="L53" i="1"/>
  <c r="K53" i="1"/>
  <c r="L54" i="1"/>
  <c r="L55" i="1"/>
  <c r="K55" i="1"/>
  <c r="L56" i="1"/>
  <c r="L57" i="1"/>
  <c r="K57" i="1"/>
  <c r="L58" i="1"/>
  <c r="K58" i="1"/>
  <c r="L59" i="1"/>
  <c r="K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  <c r="L49" i="1"/>
  <c r="K49" i="1"/>
  <c r="L50" i="1"/>
  <c r="K50" i="1"/>
  <c r="L51" i="1"/>
  <c r="K51" i="1"/>
  <c r="L52" i="1"/>
  <c r="K52" i="1"/>
  <c r="K73" i="1"/>
  <c r="K72" i="1"/>
  <c r="K71" i="1"/>
</calcChain>
</file>

<file path=xl/sharedStrings.xml><?xml version="1.0" encoding="utf-8"?>
<sst xmlns="http://schemas.openxmlformats.org/spreadsheetml/2006/main" count="143" uniqueCount="74">
  <si>
    <t>Ranking 101 datasets</t>
  </si>
  <si>
    <t>10-Fold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</si>
  <si>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</si>
  <si>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best pi | 0 &lt;= i &lt;= 12</t>
    </r>
  </si>
  <si>
    <t>Algorithm</t>
  </si>
  <si>
    <t>Rank</t>
  </si>
  <si>
    <t>Avg Accuracy</t>
  </si>
  <si>
    <t>St.Dev. Accuracy</t>
  </si>
  <si>
    <t>Svm</t>
  </si>
  <si>
    <t>RotationForest J48</t>
  </si>
  <si>
    <t>Random Forest</t>
  </si>
  <si>
    <t>RotationForest RandomTree</t>
  </si>
  <si>
    <t>Logistic Model Tree</t>
  </si>
  <si>
    <t>Bagging PART</t>
  </si>
  <si>
    <t>MultiboostAB NBTree</t>
  </si>
  <si>
    <t>Bagging J48</t>
  </si>
  <si>
    <t>Multillayer Perceptron</t>
  </si>
  <si>
    <t>MultiboostAB J48</t>
  </si>
  <si>
    <t>Bagging NBTree</t>
  </si>
  <si>
    <t>MultiboostAB, PART</t>
  </si>
  <si>
    <t>AdaboostM1, J48</t>
  </si>
  <si>
    <t>RandomComittee RandomTree</t>
  </si>
  <si>
    <t>MultiboostAB JRip</t>
  </si>
  <si>
    <t>Bagging RandomTree</t>
  </si>
  <si>
    <t>MultiboostAB, RandomTree</t>
  </si>
  <si>
    <t>Bagging JRip</t>
  </si>
  <si>
    <t>Classification ViaRegression, M5P</t>
  </si>
  <si>
    <t>Alternating Decision Tree</t>
  </si>
  <si>
    <t>Decorate</t>
  </si>
  <si>
    <t>NBTree</t>
  </si>
  <si>
    <t>Simple Logistic</t>
  </si>
  <si>
    <t>MultiboostAB, Naive Bayes</t>
  </si>
  <si>
    <t>Bagging RepTree</t>
  </si>
  <si>
    <t>IBk</t>
  </si>
  <si>
    <t>MultiboostAB, RepTree</t>
  </si>
  <si>
    <t>DTNB</t>
  </si>
  <si>
    <t>J48</t>
  </si>
  <si>
    <t>Naive Bayes</t>
  </si>
  <si>
    <t>Logistic Regression</t>
  </si>
  <si>
    <t>PART</t>
  </si>
  <si>
    <t>Smo</t>
  </si>
  <si>
    <t>Bagging Naive Bayes</t>
  </si>
  <si>
    <t>OrdinalClassClassifier J48</t>
  </si>
  <si>
    <t>JRip</t>
  </si>
  <si>
    <t>Random Subspaces of RepTree</t>
  </si>
  <si>
    <t>MultiboostAB, Decision Table</t>
  </si>
  <si>
    <t>RBF Network</t>
  </si>
  <si>
    <t>Ridor</t>
  </si>
  <si>
    <t>IB1</t>
  </si>
  <si>
    <t>Rep Tree</t>
  </si>
  <si>
    <t>Bagging Decision Table</t>
  </si>
  <si>
    <t>Dagging SMO</t>
  </si>
  <si>
    <t>Random Tree</t>
  </si>
  <si>
    <t>Decision Table</t>
  </si>
  <si>
    <t>VFI</t>
  </si>
  <si>
    <t>Bagging LWL</t>
  </si>
  <si>
    <t>LogitBoost Decision Stump</t>
  </si>
  <si>
    <t>NNge</t>
  </si>
  <si>
    <t>LWL</t>
  </si>
  <si>
    <t>AdaboostM1, Decision Stumps</t>
  </si>
  <si>
    <t>MultiboostAB DecisionStump</t>
  </si>
  <si>
    <t>Bagging Hyper Pipes</t>
  </si>
  <si>
    <t>Bagging Decision Stump</t>
  </si>
  <si>
    <t>Hyper Pipes</t>
  </si>
  <si>
    <t>Decision Stump</t>
  </si>
  <si>
    <t>Conjunctive Rule</t>
  </si>
  <si>
    <t>Raced Incremental Logit Boost, Decision Stumps</t>
  </si>
  <si>
    <t>Classification via Clustering: KMeans</t>
  </si>
  <si>
    <t>Classification via Clustering: FarthestFirst</t>
  </si>
  <si>
    <t>Accuracy improvement with best pp</t>
  </si>
  <si>
    <t>Accuracy with p11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</si>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</sst>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35" zoomScale="150" zoomScaleNormal="150" zoomScalePageLayoutView="150" workbookViewId="0">
      <selection activeCell="H74" sqref="H74"/>
    </sheetView>
  </sheetViews>
  <sheetFormatPr baseColWidth="10" defaultColWidth="8.83203125" defaultRowHeight="12" x14ac:dyDescent="0"/>
  <cols>
    <col min="1" max="1" width="37.6640625" bestFit="1" customWidth="1"/>
    <col min="3" max="3" width="12.1640625" bestFit="1" customWidth="1"/>
    <col min="4" max="4" width="14" bestFit="1" customWidth="1"/>
    <col min="6" max="6" width="37.6640625" bestFit="1" customWidth="1"/>
    <col min="8" max="8" width="12.1640625" bestFit="1" customWidth="1"/>
    <col min="9" max="9" width="14" bestFit="1" customWidth="1"/>
    <col min="11" max="11" width="30.1640625" style="2" bestFit="1" customWidth="1"/>
    <col min="12" max="12" width="15.83203125" style="2" bestFit="1" customWidth="1"/>
  </cols>
  <sheetData>
    <row r="1" spans="1:12" ht="13">
      <c r="A1" s="1" t="s">
        <v>0</v>
      </c>
      <c r="F1" s="1" t="s">
        <v>0</v>
      </c>
    </row>
    <row r="3" spans="1:12" ht="13">
      <c r="A3" s="1" t="s">
        <v>1</v>
      </c>
      <c r="F3" s="1" t="s">
        <v>1</v>
      </c>
    </row>
    <row r="5" spans="1:12" ht="13">
      <c r="A5" s="1" t="s">
        <v>2</v>
      </c>
      <c r="B5" s="2"/>
      <c r="C5" s="2"/>
      <c r="D5" s="2"/>
      <c r="E5" s="2"/>
      <c r="F5" s="1" t="s">
        <v>3</v>
      </c>
      <c r="G5" s="2"/>
      <c r="H5" s="2"/>
      <c r="I5" s="2"/>
    </row>
    <row r="6" spans="1:12">
      <c r="A6" s="2"/>
      <c r="B6" s="2"/>
      <c r="C6" s="2"/>
      <c r="D6" s="2"/>
      <c r="E6" s="2"/>
      <c r="F6" s="2"/>
      <c r="G6" s="2"/>
      <c r="H6" s="2"/>
      <c r="I6" s="2"/>
    </row>
    <row r="7" spans="1:12">
      <c r="A7" s="2" t="s">
        <v>4</v>
      </c>
      <c r="B7" s="2" t="s">
        <v>5</v>
      </c>
      <c r="C7" s="2" t="s">
        <v>6</v>
      </c>
      <c r="D7" s="2" t="s">
        <v>7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K7" s="3" t="s">
        <v>69</v>
      </c>
      <c r="L7" s="3" t="s">
        <v>70</v>
      </c>
    </row>
    <row r="8" spans="1:12">
      <c r="A8" s="2"/>
      <c r="B8" s="2"/>
      <c r="C8" s="2"/>
      <c r="D8" s="2"/>
      <c r="E8" s="2"/>
      <c r="F8" s="2"/>
      <c r="G8" s="2"/>
      <c r="H8" s="2"/>
      <c r="I8" s="2"/>
    </row>
    <row r="9" spans="1:12">
      <c r="A9" s="2" t="s">
        <v>8</v>
      </c>
      <c r="B9" s="2">
        <v>1</v>
      </c>
      <c r="C9" s="2">
        <v>0.764821846304509</v>
      </c>
      <c r="D9" s="2">
        <v>0.18657856022559</v>
      </c>
      <c r="E9" s="2"/>
      <c r="F9" s="2" t="s">
        <v>8</v>
      </c>
      <c r="G9" s="2">
        <v>1</v>
      </c>
      <c r="H9" s="2">
        <v>0.80386158078158299</v>
      </c>
      <c r="I9" s="2">
        <v>0.174486724344806</v>
      </c>
      <c r="K9" s="2">
        <f>IF(L9&gt;0,H9-L9,"?")</f>
        <v>3.9039734477073984E-2</v>
      </c>
      <c r="L9" s="2">
        <f t="shared" ref="L9:L52" si="0">INDEX(A$9:I$69,MATCH(F9,A$9:A$69,0),3)</f>
        <v>0.764821846304509</v>
      </c>
    </row>
    <row r="10" spans="1:12">
      <c r="A10" s="2" t="s">
        <v>9</v>
      </c>
      <c r="B10" s="2">
        <v>1</v>
      </c>
      <c r="C10" s="2">
        <v>0.76448881370626998</v>
      </c>
      <c r="D10" s="2">
        <v>0.17903612358526799</v>
      </c>
      <c r="E10" s="2"/>
      <c r="F10" s="2" t="s">
        <v>9</v>
      </c>
      <c r="G10" s="2">
        <v>2</v>
      </c>
      <c r="H10" s="2">
        <v>0.80115905681268396</v>
      </c>
      <c r="I10" s="2">
        <v>0.166575041943679</v>
      </c>
      <c r="K10" s="2">
        <f t="shared" ref="K10:K52" si="1">IF(L10&gt;0,H10-L10,"?")</f>
        <v>3.667024310641398E-2</v>
      </c>
      <c r="L10" s="2">
        <f t="shared" si="0"/>
        <v>0.76448881370626998</v>
      </c>
    </row>
    <row r="11" spans="1:12">
      <c r="A11" s="2" t="s">
        <v>10</v>
      </c>
      <c r="B11" s="2">
        <v>2</v>
      </c>
      <c r="C11" s="2">
        <v>0.75989006349069799</v>
      </c>
      <c r="D11" s="2">
        <v>0.180667462203183</v>
      </c>
      <c r="E11" s="2"/>
      <c r="F11" s="2" t="s">
        <v>11</v>
      </c>
      <c r="G11" s="2">
        <v>3</v>
      </c>
      <c r="H11" s="2">
        <v>0.79890985458983899</v>
      </c>
      <c r="I11" s="2">
        <v>0.16915171792081601</v>
      </c>
      <c r="K11" s="2">
        <f t="shared" si="1"/>
        <v>4.1184460824012947E-2</v>
      </c>
      <c r="L11" s="2">
        <f t="shared" si="0"/>
        <v>0.75772539376582604</v>
      </c>
    </row>
    <row r="12" spans="1:12">
      <c r="A12" s="2" t="s">
        <v>12</v>
      </c>
      <c r="B12" s="2">
        <v>2</v>
      </c>
      <c r="C12" s="2">
        <v>0.75925553542091195</v>
      </c>
      <c r="D12" s="2">
        <v>0.18599672254317501</v>
      </c>
      <c r="E12" s="2"/>
      <c r="F12" s="2" t="s">
        <v>12</v>
      </c>
      <c r="G12" s="2">
        <v>4</v>
      </c>
      <c r="H12" s="2">
        <v>0.79802149096820996</v>
      </c>
      <c r="I12" s="2">
        <v>0.17472650631237299</v>
      </c>
      <c r="K12" s="2">
        <f t="shared" si="1"/>
        <v>3.8765955547298003E-2</v>
      </c>
      <c r="L12" s="2">
        <f t="shared" si="0"/>
        <v>0.75925553542091195</v>
      </c>
    </row>
    <row r="13" spans="1:12">
      <c r="A13" s="2" t="s">
        <v>11</v>
      </c>
      <c r="B13" s="2">
        <v>3</v>
      </c>
      <c r="C13" s="2">
        <v>0.75772539376582604</v>
      </c>
      <c r="D13" s="2">
        <v>0.17876948559132</v>
      </c>
      <c r="E13" s="2"/>
      <c r="F13" s="2" t="s">
        <v>10</v>
      </c>
      <c r="G13" s="2">
        <v>5</v>
      </c>
      <c r="H13" s="2">
        <v>0.79570151746384399</v>
      </c>
      <c r="I13" s="2">
        <v>0.16889062047365</v>
      </c>
      <c r="K13" s="2">
        <f t="shared" si="1"/>
        <v>3.5811453973146001E-2</v>
      </c>
      <c r="L13" s="2">
        <f t="shared" si="0"/>
        <v>0.75989006349069799</v>
      </c>
    </row>
    <row r="14" spans="1:12">
      <c r="A14" s="2" t="s">
        <v>13</v>
      </c>
      <c r="B14" s="2">
        <v>4</v>
      </c>
      <c r="C14" s="2">
        <v>0.75399683581494703</v>
      </c>
      <c r="D14" s="2">
        <v>0.185362958208316</v>
      </c>
      <c r="E14" s="2"/>
      <c r="F14" s="2" t="s">
        <v>14</v>
      </c>
      <c r="G14" s="2">
        <v>6</v>
      </c>
      <c r="H14" s="2">
        <v>0.79184082742004402</v>
      </c>
      <c r="I14" s="2">
        <v>0.171823565677652</v>
      </c>
      <c r="K14" s="2">
        <f t="shared" si="1"/>
        <v>4.1155314385578068E-2</v>
      </c>
      <c r="L14" s="2">
        <f t="shared" si="0"/>
        <v>0.75068551303446596</v>
      </c>
    </row>
    <row r="15" spans="1:12">
      <c r="A15" s="2" t="s">
        <v>15</v>
      </c>
      <c r="B15" s="2">
        <v>5</v>
      </c>
      <c r="C15" s="2">
        <v>0.75095429678818204</v>
      </c>
      <c r="D15" s="2">
        <v>0.18543397601650299</v>
      </c>
      <c r="E15" s="2"/>
      <c r="F15" s="2" t="s">
        <v>16</v>
      </c>
      <c r="G15" s="2">
        <v>6</v>
      </c>
      <c r="H15" s="2">
        <v>0.79173461967996395</v>
      </c>
      <c r="I15" s="2">
        <v>0.17256835555767</v>
      </c>
      <c r="K15" s="2">
        <f t="shared" si="1"/>
        <v>4.3725756801535898E-2</v>
      </c>
      <c r="L15" s="2">
        <f t="shared" si="0"/>
        <v>0.74800886287842805</v>
      </c>
    </row>
    <row r="16" spans="1:12">
      <c r="A16" s="2" t="s">
        <v>17</v>
      </c>
      <c r="B16" s="2">
        <v>5</v>
      </c>
      <c r="C16" s="2">
        <v>0.75071741822895999</v>
      </c>
      <c r="D16" s="2">
        <v>0.19138649013224801</v>
      </c>
      <c r="E16" s="2"/>
      <c r="F16" s="2" t="s">
        <v>18</v>
      </c>
      <c r="G16" s="2">
        <v>6</v>
      </c>
      <c r="H16" s="2">
        <v>0.79064840750636001</v>
      </c>
      <c r="I16" s="2">
        <v>0.173426174661161</v>
      </c>
      <c r="K16" s="2">
        <f t="shared" si="1"/>
        <v>4.1963763057858983E-2</v>
      </c>
      <c r="L16" s="2">
        <f t="shared" si="0"/>
        <v>0.74868464444850102</v>
      </c>
    </row>
    <row r="17" spans="1:12">
      <c r="A17" s="2" t="s">
        <v>14</v>
      </c>
      <c r="B17" s="2">
        <v>5</v>
      </c>
      <c r="C17" s="2">
        <v>0.75068551303446596</v>
      </c>
      <c r="D17" s="2">
        <v>0.18824529795995701</v>
      </c>
      <c r="E17" s="2"/>
      <c r="F17" s="2" t="s">
        <v>17</v>
      </c>
      <c r="G17" s="2">
        <v>7</v>
      </c>
      <c r="H17" s="2">
        <v>0.79009586716115898</v>
      </c>
      <c r="I17" s="2">
        <v>0.17086273910574801</v>
      </c>
      <c r="K17" s="2">
        <f t="shared" si="1"/>
        <v>3.9378448932198995E-2</v>
      </c>
      <c r="L17" s="2">
        <f t="shared" si="0"/>
        <v>0.75071741822895999</v>
      </c>
    </row>
    <row r="18" spans="1:12">
      <c r="A18" s="2" t="s">
        <v>19</v>
      </c>
      <c r="B18" s="2">
        <v>6</v>
      </c>
      <c r="C18" s="2">
        <v>0.74966078896609101</v>
      </c>
      <c r="D18" s="2">
        <v>0.18834182387572199</v>
      </c>
      <c r="E18" s="2"/>
      <c r="F18" s="2" t="s">
        <v>19</v>
      </c>
      <c r="G18" s="2">
        <v>7</v>
      </c>
      <c r="H18" s="2">
        <v>0.78869329417763201</v>
      </c>
      <c r="I18" s="2">
        <v>0.172404906101811</v>
      </c>
      <c r="K18" s="2">
        <f t="shared" si="1"/>
        <v>3.9032505211541002E-2</v>
      </c>
      <c r="L18" s="2">
        <f t="shared" si="0"/>
        <v>0.74966078896609101</v>
      </c>
    </row>
    <row r="19" spans="1:12">
      <c r="A19" s="2" t="s">
        <v>20</v>
      </c>
      <c r="B19" s="2">
        <v>6</v>
      </c>
      <c r="C19" s="2">
        <v>0.74889768554384595</v>
      </c>
      <c r="D19" s="2">
        <v>0.186300931846761</v>
      </c>
      <c r="E19" s="2"/>
      <c r="F19" s="2" t="s">
        <v>13</v>
      </c>
      <c r="G19" s="2">
        <v>8</v>
      </c>
      <c r="H19" s="2">
        <v>0.78788279211523105</v>
      </c>
      <c r="I19" s="2">
        <v>0.17323350584039501</v>
      </c>
      <c r="K19" s="2">
        <f t="shared" si="1"/>
        <v>3.3885956300284015E-2</v>
      </c>
      <c r="L19" s="2">
        <f t="shared" si="0"/>
        <v>0.75399683581494703</v>
      </c>
    </row>
    <row r="20" spans="1:12">
      <c r="A20" s="2" t="s">
        <v>18</v>
      </c>
      <c r="B20" s="2">
        <v>7</v>
      </c>
      <c r="C20" s="2">
        <v>0.74868464444850102</v>
      </c>
      <c r="D20" s="2">
        <v>0.18374552608589301</v>
      </c>
      <c r="E20" s="2"/>
      <c r="F20" s="2" t="s">
        <v>20</v>
      </c>
      <c r="G20" s="2">
        <v>8</v>
      </c>
      <c r="H20" s="2">
        <v>0.78769979956218705</v>
      </c>
      <c r="I20" s="2">
        <v>0.17323094565062699</v>
      </c>
      <c r="K20" s="2">
        <f t="shared" si="1"/>
        <v>3.8802114018341105E-2</v>
      </c>
      <c r="L20" s="2">
        <f t="shared" si="0"/>
        <v>0.74889768554384595</v>
      </c>
    </row>
    <row r="21" spans="1:12">
      <c r="A21" s="2" t="s">
        <v>16</v>
      </c>
      <c r="B21" s="2">
        <v>7</v>
      </c>
      <c r="C21" s="2">
        <v>0.74800886287842805</v>
      </c>
      <c r="D21" s="2">
        <v>0.183283870318979</v>
      </c>
      <c r="E21" s="2"/>
      <c r="F21" s="2" t="s">
        <v>21</v>
      </c>
      <c r="G21" s="2">
        <v>9</v>
      </c>
      <c r="H21" s="2">
        <v>0.78709755244023305</v>
      </c>
      <c r="I21" s="2">
        <v>0.17026988743941199</v>
      </c>
      <c r="K21" s="2">
        <f t="shared" si="1"/>
        <v>4.3278401756275064E-2</v>
      </c>
      <c r="L21" s="2">
        <f t="shared" si="0"/>
        <v>0.74381915068395799</v>
      </c>
    </row>
    <row r="22" spans="1:12">
      <c r="A22" s="2" t="s">
        <v>22</v>
      </c>
      <c r="B22" s="2">
        <v>7</v>
      </c>
      <c r="C22" s="2">
        <v>0.74634263981187499</v>
      </c>
      <c r="D22" s="2">
        <v>0.18826749538975299</v>
      </c>
      <c r="E22" s="2"/>
      <c r="F22" s="2" t="s">
        <v>22</v>
      </c>
      <c r="G22" s="2">
        <v>9</v>
      </c>
      <c r="H22" s="2">
        <v>0.78564239818109005</v>
      </c>
      <c r="I22" s="2">
        <v>0.175076686426858</v>
      </c>
      <c r="K22" s="2">
        <f t="shared" si="1"/>
        <v>3.9299758369215065E-2</v>
      </c>
      <c r="L22" s="2">
        <f t="shared" si="0"/>
        <v>0.74634263981187499</v>
      </c>
    </row>
    <row r="23" spans="1:12">
      <c r="A23" s="2" t="s">
        <v>23</v>
      </c>
      <c r="B23" s="2">
        <v>8</v>
      </c>
      <c r="C23" s="2">
        <v>0.74617576756435799</v>
      </c>
      <c r="D23" s="2">
        <v>0.182609190600033</v>
      </c>
      <c r="E23" s="2"/>
      <c r="F23" s="2" t="s">
        <v>23</v>
      </c>
      <c r="G23" s="2">
        <v>10</v>
      </c>
      <c r="H23" s="2">
        <v>0.78499065150244696</v>
      </c>
      <c r="I23" s="2">
        <v>0.17366617643233401</v>
      </c>
      <c r="K23" s="2">
        <f t="shared" si="1"/>
        <v>3.8814883938088962E-2</v>
      </c>
      <c r="L23" s="2">
        <f t="shared" si="0"/>
        <v>0.74617576756435799</v>
      </c>
    </row>
    <row r="24" spans="1:12">
      <c r="A24" s="2" t="s">
        <v>24</v>
      </c>
      <c r="B24" s="2">
        <v>8</v>
      </c>
      <c r="C24" s="2">
        <v>0.74569599583693402</v>
      </c>
      <c r="D24" s="2">
        <v>0.182304639530985</v>
      </c>
      <c r="E24" s="2"/>
      <c r="F24" s="2" t="s">
        <v>24</v>
      </c>
      <c r="G24" s="2">
        <v>10</v>
      </c>
      <c r="H24" s="2">
        <v>0.78495912746853203</v>
      </c>
      <c r="I24" s="2">
        <v>0.172091747478616</v>
      </c>
      <c r="K24" s="2">
        <f t="shared" si="1"/>
        <v>3.9263131631598003E-2</v>
      </c>
      <c r="L24" s="2">
        <f t="shared" si="0"/>
        <v>0.74569599583693402</v>
      </c>
    </row>
    <row r="25" spans="1:12">
      <c r="A25" s="2" t="s">
        <v>25</v>
      </c>
      <c r="B25" s="2">
        <v>8</v>
      </c>
      <c r="C25" s="2">
        <v>0.74383924537116497</v>
      </c>
      <c r="D25" s="2">
        <v>0.18391233212878</v>
      </c>
      <c r="E25" s="2"/>
      <c r="F25" s="2" t="s">
        <v>15</v>
      </c>
      <c r="G25" s="2">
        <v>11</v>
      </c>
      <c r="H25" s="2">
        <v>0.78111053707563105</v>
      </c>
      <c r="I25" s="2">
        <v>0.17473982450064601</v>
      </c>
      <c r="K25" s="2">
        <f t="shared" si="1"/>
        <v>3.015624028744901E-2</v>
      </c>
      <c r="L25" s="2">
        <f t="shared" si="0"/>
        <v>0.75095429678818204</v>
      </c>
    </row>
    <row r="26" spans="1:12">
      <c r="A26" s="2" t="s">
        <v>21</v>
      </c>
      <c r="B26" s="2">
        <v>8</v>
      </c>
      <c r="C26" s="2">
        <v>0.74381915068395799</v>
      </c>
      <c r="D26" s="2">
        <v>0.184644164944264</v>
      </c>
      <c r="E26" s="2"/>
      <c r="F26" s="2" t="s">
        <v>25</v>
      </c>
      <c r="G26" s="2">
        <v>11</v>
      </c>
      <c r="H26" s="2">
        <v>0.78087109117192599</v>
      </c>
      <c r="I26" s="2">
        <v>0.17700261923139701</v>
      </c>
      <c r="K26" s="2">
        <f t="shared" si="1"/>
        <v>3.7031845800761021E-2</v>
      </c>
      <c r="L26" s="2">
        <f t="shared" si="0"/>
        <v>0.74383924537116497</v>
      </c>
    </row>
    <row r="27" spans="1:12">
      <c r="A27" s="2" t="s">
        <v>26</v>
      </c>
      <c r="B27" s="2">
        <v>8</v>
      </c>
      <c r="C27" s="2">
        <v>0.74352009029178601</v>
      </c>
      <c r="D27" s="2">
        <v>0.18381702697236699</v>
      </c>
      <c r="E27" s="2"/>
      <c r="F27" s="2" t="s">
        <v>27</v>
      </c>
      <c r="G27" s="2">
        <v>12</v>
      </c>
      <c r="H27" s="2">
        <v>0.77989193784155597</v>
      </c>
      <c r="I27" s="2">
        <v>0.17093524988530101</v>
      </c>
      <c r="K27" s="2">
        <f t="shared" si="1"/>
        <v>4.2173286337379934E-2</v>
      </c>
      <c r="L27" s="2">
        <f t="shared" si="0"/>
        <v>0.73771865150417604</v>
      </c>
    </row>
    <row r="28" spans="1:12">
      <c r="A28" s="2" t="s">
        <v>28</v>
      </c>
      <c r="B28" s="2">
        <v>9</v>
      </c>
      <c r="C28" s="2">
        <v>0.74343121390503897</v>
      </c>
      <c r="D28" s="2">
        <v>0.20865052435204201</v>
      </c>
      <c r="E28" s="2"/>
      <c r="F28" s="2" t="s">
        <v>29</v>
      </c>
      <c r="G28" s="2">
        <v>12</v>
      </c>
      <c r="H28" s="2">
        <v>0.77799483927197799</v>
      </c>
      <c r="I28" s="2">
        <v>0.17469304965460999</v>
      </c>
      <c r="K28" s="2">
        <f t="shared" si="1"/>
        <v>5.2273534229378971E-2</v>
      </c>
      <c r="L28" s="2">
        <f t="shared" si="0"/>
        <v>0.72572130504259902</v>
      </c>
    </row>
    <row r="29" spans="1:12">
      <c r="A29" s="2" t="s">
        <v>30</v>
      </c>
      <c r="B29" s="2">
        <v>10</v>
      </c>
      <c r="C29" s="2">
        <v>0.74282735685868395</v>
      </c>
      <c r="D29" s="2">
        <v>0.179874618667304</v>
      </c>
      <c r="E29" s="2"/>
      <c r="F29" s="2" t="s">
        <v>31</v>
      </c>
      <c r="G29" s="2">
        <v>13</v>
      </c>
      <c r="H29" s="2">
        <v>0.77656519908750699</v>
      </c>
      <c r="I29" s="2">
        <v>0.17090769300467901</v>
      </c>
      <c r="K29" s="2">
        <f t="shared" si="1"/>
        <v>6.6330576284786003E-2</v>
      </c>
      <c r="L29" s="2">
        <f t="shared" si="0"/>
        <v>0.71023462280272098</v>
      </c>
    </row>
    <row r="30" spans="1:12">
      <c r="A30" s="2" t="s">
        <v>32</v>
      </c>
      <c r="B30" s="2">
        <v>10</v>
      </c>
      <c r="C30" s="2">
        <v>0.73913246567436997</v>
      </c>
      <c r="D30" s="2">
        <v>0.188946589804805</v>
      </c>
      <c r="E30" s="2"/>
      <c r="F30" s="2" t="s">
        <v>30</v>
      </c>
      <c r="G30" s="2">
        <v>13</v>
      </c>
      <c r="H30" s="2">
        <v>0.77626209867739604</v>
      </c>
      <c r="I30" s="2">
        <v>0.17693150627839899</v>
      </c>
      <c r="K30" s="2">
        <f t="shared" si="1"/>
        <v>3.3434741818712088E-2</v>
      </c>
      <c r="L30" s="2">
        <f t="shared" si="0"/>
        <v>0.74282735685868395</v>
      </c>
    </row>
    <row r="31" spans="1:12">
      <c r="A31" s="2" t="s">
        <v>27</v>
      </c>
      <c r="B31" s="2">
        <v>11</v>
      </c>
      <c r="C31" s="2">
        <v>0.73771865150417604</v>
      </c>
      <c r="D31" s="2">
        <v>0.18357950611392099</v>
      </c>
      <c r="E31" s="2"/>
      <c r="F31" s="2" t="s">
        <v>33</v>
      </c>
      <c r="G31" s="2">
        <v>13</v>
      </c>
      <c r="H31" s="2">
        <v>0.77503578573428999</v>
      </c>
      <c r="I31" s="2">
        <v>0.17556322837855901</v>
      </c>
      <c r="K31" s="2">
        <f t="shared" si="1"/>
        <v>5.8827301052901015E-2</v>
      </c>
      <c r="L31" s="2">
        <f t="shared" si="0"/>
        <v>0.71620848468138898</v>
      </c>
    </row>
    <row r="32" spans="1:12">
      <c r="A32" s="2" t="s">
        <v>34</v>
      </c>
      <c r="B32" s="2">
        <v>11</v>
      </c>
      <c r="C32" s="2">
        <v>0.73751797348158399</v>
      </c>
      <c r="D32" s="2">
        <v>0.191787062975631</v>
      </c>
      <c r="E32" s="2"/>
      <c r="F32" s="2" t="s">
        <v>35</v>
      </c>
      <c r="G32" s="2">
        <v>13</v>
      </c>
      <c r="H32" s="2">
        <v>0.77478066024271597</v>
      </c>
      <c r="I32" s="2">
        <v>0.176448027103843</v>
      </c>
      <c r="K32" s="2">
        <f t="shared" si="1"/>
        <v>5.3693694989103924E-2</v>
      </c>
      <c r="L32" s="2">
        <f t="shared" si="0"/>
        <v>0.72108696525361204</v>
      </c>
    </row>
    <row r="33" spans="1:12">
      <c r="A33" s="2" t="s">
        <v>36</v>
      </c>
      <c r="B33" s="2">
        <v>12</v>
      </c>
      <c r="C33" s="2">
        <v>0.73465845985329803</v>
      </c>
      <c r="D33" s="2">
        <v>0.18359764878917501</v>
      </c>
      <c r="E33" s="2"/>
      <c r="F33" s="2" t="s">
        <v>37</v>
      </c>
      <c r="G33" s="2">
        <v>14</v>
      </c>
      <c r="H33" s="2">
        <v>0.77425111667541202</v>
      </c>
      <c r="I33" s="2">
        <v>0.16950967764393199</v>
      </c>
      <c r="K33" s="2">
        <f t="shared" si="1"/>
        <v>6.912787151500499E-2</v>
      </c>
      <c r="L33" s="2">
        <f t="shared" si="0"/>
        <v>0.70512324516040703</v>
      </c>
    </row>
    <row r="34" spans="1:12">
      <c r="A34" s="2" t="s">
        <v>38</v>
      </c>
      <c r="B34" s="2">
        <v>13</v>
      </c>
      <c r="C34" s="2">
        <v>0.73196622272881395</v>
      </c>
      <c r="D34" s="2">
        <v>0.183976118446085</v>
      </c>
      <c r="E34" s="2"/>
      <c r="F34" s="2" t="s">
        <v>28</v>
      </c>
      <c r="G34" s="2">
        <v>15</v>
      </c>
      <c r="H34" s="2">
        <v>0.77379958528767301</v>
      </c>
      <c r="I34" s="2">
        <v>0.20249470127973099</v>
      </c>
      <c r="K34" s="2">
        <f t="shared" si="1"/>
        <v>3.0368371382634041E-2</v>
      </c>
      <c r="L34" s="2">
        <f t="shared" si="0"/>
        <v>0.74343121390503897</v>
      </c>
    </row>
    <row r="35" spans="1:12">
      <c r="A35" s="2" t="s">
        <v>39</v>
      </c>
      <c r="B35" s="2">
        <v>13</v>
      </c>
      <c r="C35" s="2">
        <v>0.72994840312006404</v>
      </c>
      <c r="D35" s="2">
        <v>0.18985191031663201</v>
      </c>
      <c r="E35" s="2"/>
      <c r="F35" s="2" t="s">
        <v>34</v>
      </c>
      <c r="G35" s="2">
        <v>16</v>
      </c>
      <c r="H35" s="2">
        <v>0.77369729777535901</v>
      </c>
      <c r="I35" s="2">
        <v>0.17825741435200901</v>
      </c>
      <c r="K35" s="2">
        <f t="shared" si="1"/>
        <v>3.6179324293775017E-2</v>
      </c>
      <c r="L35" s="2">
        <f t="shared" si="0"/>
        <v>0.73751797348158399</v>
      </c>
    </row>
    <row r="36" spans="1:12">
      <c r="A36" s="2" t="s">
        <v>40</v>
      </c>
      <c r="B36" s="2">
        <v>13</v>
      </c>
      <c r="C36" s="2">
        <v>0.72738769013603299</v>
      </c>
      <c r="D36" s="2">
        <v>0.199707000492023</v>
      </c>
      <c r="E36" s="2"/>
      <c r="F36" s="2" t="s">
        <v>41</v>
      </c>
      <c r="G36" s="2">
        <v>16</v>
      </c>
      <c r="H36" s="2">
        <v>0.77279505006462001</v>
      </c>
      <c r="I36" s="2">
        <v>0.17171263696884501</v>
      </c>
      <c r="K36" s="2">
        <f t="shared" si="1"/>
        <v>7.2797395116017016E-2</v>
      </c>
      <c r="L36" s="2">
        <f t="shared" si="0"/>
        <v>0.699997654948603</v>
      </c>
    </row>
    <row r="37" spans="1:12">
      <c r="A37" s="2" t="s">
        <v>29</v>
      </c>
      <c r="B37" s="2">
        <v>14</v>
      </c>
      <c r="C37" s="2">
        <v>0.72572130504259902</v>
      </c>
      <c r="D37" s="2">
        <v>0.18841468827222799</v>
      </c>
      <c r="E37" s="2"/>
      <c r="F37" s="2" t="s">
        <v>26</v>
      </c>
      <c r="G37" s="2">
        <v>17</v>
      </c>
      <c r="H37" s="2">
        <v>0.77176754541613601</v>
      </c>
      <c r="I37" s="2">
        <v>0.17655265661078701</v>
      </c>
      <c r="K37" s="2">
        <f t="shared" si="1"/>
        <v>2.8247455124350007E-2</v>
      </c>
      <c r="L37" s="2">
        <f t="shared" si="0"/>
        <v>0.74352009029178601</v>
      </c>
    </row>
    <row r="38" spans="1:12">
      <c r="A38" s="2" t="s">
        <v>42</v>
      </c>
      <c r="B38" s="2">
        <v>14</v>
      </c>
      <c r="C38" s="2">
        <v>0.72401582427442301</v>
      </c>
      <c r="D38" s="2">
        <v>0.18786342932712299</v>
      </c>
      <c r="E38" s="2"/>
      <c r="F38" s="2" t="s">
        <v>38</v>
      </c>
      <c r="G38" s="2">
        <v>17</v>
      </c>
      <c r="H38" s="2">
        <v>0.77126077555919903</v>
      </c>
      <c r="I38" s="2">
        <v>0.180129865244543</v>
      </c>
      <c r="K38" s="2">
        <f t="shared" si="1"/>
        <v>3.9294552830385077E-2</v>
      </c>
      <c r="L38" s="2">
        <f t="shared" si="0"/>
        <v>0.73196622272881395</v>
      </c>
    </row>
    <row r="39" spans="1:12">
      <c r="A39" s="2" t="s">
        <v>43</v>
      </c>
      <c r="B39" s="2">
        <v>14</v>
      </c>
      <c r="C39" s="2">
        <v>0.72297811940564805</v>
      </c>
      <c r="D39" s="2">
        <v>0.18942365354458399</v>
      </c>
      <c r="E39" s="2"/>
      <c r="F39" s="2" t="s">
        <v>39</v>
      </c>
      <c r="G39" s="2">
        <v>17</v>
      </c>
      <c r="H39" s="2">
        <v>0.77049014455375198</v>
      </c>
      <c r="I39" s="2">
        <v>0.17951040579409899</v>
      </c>
      <c r="K39" s="2">
        <f t="shared" si="1"/>
        <v>4.0541741433687939E-2</v>
      </c>
      <c r="L39" s="2">
        <f t="shared" si="0"/>
        <v>0.72994840312006404</v>
      </c>
    </row>
    <row r="40" spans="1:12">
      <c r="A40" s="2" t="s">
        <v>44</v>
      </c>
      <c r="B40" s="2">
        <v>15</v>
      </c>
      <c r="C40" s="2">
        <v>0.72215291187020603</v>
      </c>
      <c r="D40" s="2">
        <v>0.192940180457918</v>
      </c>
      <c r="E40" s="2"/>
      <c r="F40" s="2" t="s">
        <v>43</v>
      </c>
      <c r="G40" s="2">
        <v>17</v>
      </c>
      <c r="H40" s="2">
        <v>0.76990401422462695</v>
      </c>
      <c r="I40" s="2">
        <v>0.17586129949577001</v>
      </c>
      <c r="K40" s="2">
        <f t="shared" si="1"/>
        <v>4.6925894818978908E-2</v>
      </c>
      <c r="L40" s="2">
        <f t="shared" si="0"/>
        <v>0.72297811940564805</v>
      </c>
    </row>
    <row r="41" spans="1:12">
      <c r="A41" s="2" t="s">
        <v>35</v>
      </c>
      <c r="B41" s="2">
        <v>15</v>
      </c>
      <c r="C41" s="2">
        <v>0.72108696525361204</v>
      </c>
      <c r="D41" s="2">
        <v>0.19378009527832499</v>
      </c>
      <c r="E41" s="2"/>
      <c r="F41" s="2" t="s">
        <v>36</v>
      </c>
      <c r="G41" s="2">
        <v>18</v>
      </c>
      <c r="H41" s="2">
        <v>0.76935447232241605</v>
      </c>
      <c r="I41" s="2">
        <v>0.174677451894204</v>
      </c>
      <c r="K41" s="2">
        <f t="shared" si="1"/>
        <v>3.4696012469118021E-2</v>
      </c>
      <c r="L41" s="2">
        <f t="shared" si="0"/>
        <v>0.73465845985329803</v>
      </c>
    </row>
    <row r="42" spans="1:12">
      <c r="A42" s="2" t="s">
        <v>45</v>
      </c>
      <c r="B42" s="2">
        <v>15</v>
      </c>
      <c r="C42" s="2">
        <v>0.71888524322009095</v>
      </c>
      <c r="D42" s="2">
        <v>0.20527980026034701</v>
      </c>
      <c r="E42" s="2"/>
      <c r="F42" s="2" t="s">
        <v>32</v>
      </c>
      <c r="G42" s="2">
        <v>18</v>
      </c>
      <c r="H42" s="2">
        <v>0.76620054164152596</v>
      </c>
      <c r="I42" s="2">
        <v>0.18147645808812701</v>
      </c>
      <c r="K42" s="2">
        <f t="shared" si="1"/>
        <v>2.7068075967155991E-2</v>
      </c>
      <c r="L42" s="2">
        <f t="shared" si="0"/>
        <v>0.73913246567436997</v>
      </c>
    </row>
    <row r="43" spans="1:12">
      <c r="A43" s="2" t="s">
        <v>46</v>
      </c>
      <c r="B43" s="2">
        <v>16</v>
      </c>
      <c r="C43" s="2">
        <v>0.71757143824391201</v>
      </c>
      <c r="D43" s="2">
        <v>0.194254155841667</v>
      </c>
      <c r="E43" s="2"/>
      <c r="F43" s="2" t="s">
        <v>44</v>
      </c>
      <c r="G43" s="2">
        <v>19</v>
      </c>
      <c r="H43" s="2">
        <v>0.76435734435812597</v>
      </c>
      <c r="I43" s="2">
        <v>0.17972342074387401</v>
      </c>
      <c r="K43" s="2">
        <f t="shared" si="1"/>
        <v>4.2204432487919941E-2</v>
      </c>
      <c r="L43" s="2">
        <f t="shared" si="0"/>
        <v>0.72215291187020603</v>
      </c>
    </row>
    <row r="44" spans="1:12">
      <c r="A44" s="2" t="s">
        <v>33</v>
      </c>
      <c r="B44" s="2">
        <v>16</v>
      </c>
      <c r="C44" s="2">
        <v>0.71620848468138898</v>
      </c>
      <c r="D44" s="2">
        <v>0.18312496229450201</v>
      </c>
      <c r="E44" s="2"/>
      <c r="F44" s="2" t="s">
        <v>42</v>
      </c>
      <c r="G44" s="2">
        <v>20</v>
      </c>
      <c r="H44" s="2">
        <v>0.76128005928787901</v>
      </c>
      <c r="I44" s="2">
        <v>0.177130167244408</v>
      </c>
      <c r="K44" s="2">
        <f t="shared" si="1"/>
        <v>3.7264235013455993E-2</v>
      </c>
      <c r="L44" s="2">
        <f t="shared" si="0"/>
        <v>0.72401582427442301</v>
      </c>
    </row>
    <row r="45" spans="1:12">
      <c r="A45" s="2" t="s">
        <v>47</v>
      </c>
      <c r="B45" s="2">
        <v>16</v>
      </c>
      <c r="C45" s="2">
        <v>0.714991537954213</v>
      </c>
      <c r="D45" s="2">
        <v>0.19765304967925801</v>
      </c>
      <c r="E45" s="2"/>
      <c r="F45" s="2" t="s">
        <v>48</v>
      </c>
      <c r="G45" s="2">
        <v>20</v>
      </c>
      <c r="H45" s="2">
        <v>0.76095422944968105</v>
      </c>
      <c r="I45" s="2">
        <v>0.181776913939734</v>
      </c>
      <c r="K45" s="2">
        <f>IF(L45&gt;0,H45-L45,"?")</f>
        <v>5.0761704833953036E-2</v>
      </c>
      <c r="L45" s="2">
        <f t="shared" si="0"/>
        <v>0.71019252461572802</v>
      </c>
    </row>
    <row r="46" spans="1:12">
      <c r="A46" s="2" t="s">
        <v>49</v>
      </c>
      <c r="B46" s="2">
        <v>17</v>
      </c>
      <c r="C46" s="2">
        <v>0.71464632633388403</v>
      </c>
      <c r="D46" s="2">
        <v>0.19728446430572699</v>
      </c>
      <c r="E46" s="2"/>
      <c r="F46" s="2" t="s">
        <v>45</v>
      </c>
      <c r="G46" s="2">
        <v>20</v>
      </c>
      <c r="H46" s="2">
        <v>0.75978927475529401</v>
      </c>
      <c r="I46" s="2">
        <v>0.181203315898575</v>
      </c>
      <c r="K46" s="2">
        <f t="shared" si="1"/>
        <v>4.0904031535203056E-2</v>
      </c>
      <c r="L46" s="2">
        <f t="shared" si="0"/>
        <v>0.71888524322009095</v>
      </c>
    </row>
    <row r="47" spans="1:12">
      <c r="A47" s="2" t="s">
        <v>50</v>
      </c>
      <c r="B47" s="2">
        <v>18</v>
      </c>
      <c r="C47" s="2">
        <v>0.712002021739229</v>
      </c>
      <c r="D47" s="2">
        <v>0.19557280327175999</v>
      </c>
      <c r="E47" s="2"/>
      <c r="F47" s="2" t="s">
        <v>46</v>
      </c>
      <c r="G47" s="2">
        <v>20</v>
      </c>
      <c r="H47" s="2">
        <v>0.75942371220232796</v>
      </c>
      <c r="I47" s="2">
        <v>0.18372892673040001</v>
      </c>
      <c r="K47" s="2">
        <f t="shared" si="1"/>
        <v>4.1852273958415953E-2</v>
      </c>
      <c r="L47" s="2">
        <f t="shared" si="0"/>
        <v>0.71757143824391201</v>
      </c>
    </row>
    <row r="48" spans="1:12">
      <c r="A48" s="2" t="s">
        <v>31</v>
      </c>
      <c r="B48" s="2">
        <v>19</v>
      </c>
      <c r="C48" s="2">
        <v>0.71023462280272098</v>
      </c>
      <c r="D48" s="2">
        <v>0.17870328993260301</v>
      </c>
      <c r="E48" s="2"/>
      <c r="F48" s="2" t="s">
        <v>47</v>
      </c>
      <c r="G48" s="2">
        <v>20</v>
      </c>
      <c r="H48" s="2">
        <v>0.75897019012683897</v>
      </c>
      <c r="I48" s="2">
        <v>0.18157589466820601</v>
      </c>
      <c r="K48" s="2">
        <f t="shared" si="1"/>
        <v>4.3978652172625976E-2</v>
      </c>
      <c r="L48" s="2">
        <f t="shared" si="0"/>
        <v>0.714991537954213</v>
      </c>
    </row>
    <row r="49" spans="1:12">
      <c r="A49" s="2" t="s">
        <v>48</v>
      </c>
      <c r="B49" s="2">
        <v>19</v>
      </c>
      <c r="C49" s="2">
        <v>0.71019252461572802</v>
      </c>
      <c r="D49" s="2">
        <v>0.18934332270357601</v>
      </c>
      <c r="E49" s="2"/>
      <c r="F49" s="2" t="s">
        <v>40</v>
      </c>
      <c r="G49" s="2">
        <v>20</v>
      </c>
      <c r="H49" s="2">
        <v>0.75696654197554003</v>
      </c>
      <c r="I49" s="2">
        <v>0.19582518244137201</v>
      </c>
      <c r="K49" s="2">
        <f t="shared" si="1"/>
        <v>2.9578851839507037E-2</v>
      </c>
      <c r="L49" s="2">
        <f t="shared" si="0"/>
        <v>0.72738769013603299</v>
      </c>
    </row>
    <row r="50" spans="1:12">
      <c r="A50" s="2" t="s">
        <v>51</v>
      </c>
      <c r="B50" s="2">
        <v>19</v>
      </c>
      <c r="C50" s="2">
        <v>0.70604775256416896</v>
      </c>
      <c r="D50" s="2">
        <v>0.21263082480472001</v>
      </c>
      <c r="E50" s="2"/>
      <c r="F50" s="2" t="s">
        <v>52</v>
      </c>
      <c r="G50" s="2">
        <v>21</v>
      </c>
      <c r="H50" s="2">
        <v>0.756338375944413</v>
      </c>
      <c r="I50" s="2">
        <v>0.17535789526979001</v>
      </c>
      <c r="K50" s="2">
        <f t="shared" si="1"/>
        <v>5.3194644326449048E-2</v>
      </c>
      <c r="L50" s="2">
        <f t="shared" si="0"/>
        <v>0.70314373161796395</v>
      </c>
    </row>
    <row r="51" spans="1:12">
      <c r="A51" s="2" t="s">
        <v>37</v>
      </c>
      <c r="B51" s="2">
        <v>20</v>
      </c>
      <c r="C51" s="2">
        <v>0.70512324516040703</v>
      </c>
      <c r="D51" s="2">
        <v>0.175612778569293</v>
      </c>
      <c r="E51" s="2"/>
      <c r="F51" s="2" t="s">
        <v>49</v>
      </c>
      <c r="G51" s="2">
        <v>22</v>
      </c>
      <c r="H51" s="2">
        <v>0.749681826302667</v>
      </c>
      <c r="I51" s="2">
        <v>0.18423284332439399</v>
      </c>
      <c r="K51" s="2">
        <f t="shared" si="1"/>
        <v>3.5035499968782968E-2</v>
      </c>
      <c r="L51" s="2">
        <f t="shared" si="0"/>
        <v>0.71464632633388403</v>
      </c>
    </row>
    <row r="52" spans="1:12">
      <c r="A52" s="2" t="s">
        <v>52</v>
      </c>
      <c r="B52" s="2">
        <v>20</v>
      </c>
      <c r="C52" s="2">
        <v>0.70314373161796395</v>
      </c>
      <c r="D52" s="2">
        <v>0.188626461145562</v>
      </c>
      <c r="E52" s="2"/>
      <c r="F52" s="2" t="s">
        <v>50</v>
      </c>
      <c r="G52" s="2">
        <v>22</v>
      </c>
      <c r="H52" s="2">
        <v>0.74958430003888199</v>
      </c>
      <c r="I52" s="2">
        <v>0.181882863399314</v>
      </c>
      <c r="K52" s="2">
        <f t="shared" si="1"/>
        <v>3.7582278299652994E-2</v>
      </c>
      <c r="L52" s="2">
        <f t="shared" si="0"/>
        <v>0.712002021739229</v>
      </c>
    </row>
    <row r="53" spans="1:12">
      <c r="A53" s="2" t="s">
        <v>41</v>
      </c>
      <c r="B53" s="2">
        <v>21</v>
      </c>
      <c r="C53" s="2">
        <v>0.699997654948603</v>
      </c>
      <c r="D53" s="2">
        <v>0.18213642500052099</v>
      </c>
      <c r="E53" s="2"/>
      <c r="F53" s="2" t="s">
        <v>51</v>
      </c>
      <c r="G53" s="2">
        <v>22</v>
      </c>
      <c r="H53" s="2">
        <v>0.74715852203461697</v>
      </c>
      <c r="I53" s="2">
        <v>0.20518818535969199</v>
      </c>
      <c r="K53" s="2">
        <f t="shared" ref="K53:K69" si="2">IF(L53&gt;0,H53-L53,"?")</f>
        <v>4.1110769470448005E-2</v>
      </c>
      <c r="L53" s="2">
        <f t="shared" ref="L53:L69" si="3">INDEX(A$9:I$69,MATCH(F53,A$9:A$69,0),3)</f>
        <v>0.70604775256416896</v>
      </c>
    </row>
    <row r="54" spans="1:12">
      <c r="A54" s="2" t="s">
        <v>53</v>
      </c>
      <c r="B54" s="2">
        <v>21</v>
      </c>
      <c r="C54" s="2">
        <v>0.691984342005588</v>
      </c>
      <c r="D54" s="2">
        <v>0.19879466896739101</v>
      </c>
      <c r="E54" s="2"/>
      <c r="F54" s="2" t="s">
        <v>54</v>
      </c>
      <c r="G54" s="2">
        <v>23</v>
      </c>
      <c r="H54" s="2">
        <v>0.744002632073688</v>
      </c>
      <c r="I54" s="2">
        <v>0.18419336304504699</v>
      </c>
      <c r="K54" s="2">
        <f t="shared" si="2"/>
        <v>0.10997060162654904</v>
      </c>
      <c r="L54" s="2">
        <f t="shared" si="3"/>
        <v>0.63403203044713896</v>
      </c>
    </row>
    <row r="55" spans="1:12">
      <c r="A55" s="2" t="s">
        <v>55</v>
      </c>
      <c r="B55" s="2">
        <v>22</v>
      </c>
      <c r="C55" s="2">
        <v>0.66173570307562801</v>
      </c>
      <c r="D55" s="2">
        <v>0.214711223718556</v>
      </c>
      <c r="E55" s="2"/>
      <c r="F55" s="2" t="s">
        <v>53</v>
      </c>
      <c r="G55" s="2">
        <v>24</v>
      </c>
      <c r="H55" s="2">
        <v>0.73629372322825204</v>
      </c>
      <c r="I55" s="2">
        <v>0.18053292168335999</v>
      </c>
      <c r="K55" s="2">
        <f t="shared" si="2"/>
        <v>4.4309381222664035E-2</v>
      </c>
      <c r="L55" s="2">
        <f t="shared" si="3"/>
        <v>0.691984342005588</v>
      </c>
    </row>
    <row r="56" spans="1:12">
      <c r="A56" s="2" t="s">
        <v>56</v>
      </c>
      <c r="B56" s="2">
        <v>23</v>
      </c>
      <c r="C56" s="2">
        <v>0.65458910546488602</v>
      </c>
      <c r="D56" s="2">
        <v>0.18908220595156</v>
      </c>
      <c r="E56" s="2"/>
      <c r="F56" s="2" t="s">
        <v>57</v>
      </c>
      <c r="G56" s="2">
        <v>25</v>
      </c>
      <c r="H56" s="2">
        <v>0.71770778528058099</v>
      </c>
      <c r="I56" s="2">
        <v>0.190946452072777</v>
      </c>
      <c r="K56" s="2">
        <f t="shared" si="2"/>
        <v>0.20009660795026396</v>
      </c>
      <c r="L56" s="2">
        <f t="shared" si="3"/>
        <v>0.51761117733031703</v>
      </c>
    </row>
    <row r="57" spans="1:12">
      <c r="A57" s="2" t="s">
        <v>58</v>
      </c>
      <c r="B57" s="2">
        <v>23</v>
      </c>
      <c r="C57" s="2">
        <v>0.64044523575275203</v>
      </c>
      <c r="D57" s="2">
        <v>0.22576350278763599</v>
      </c>
      <c r="E57" s="2"/>
      <c r="F57" s="2" t="s">
        <v>55</v>
      </c>
      <c r="G57" s="2">
        <v>25</v>
      </c>
      <c r="H57" s="2">
        <v>0.716124277836516</v>
      </c>
      <c r="I57" s="2">
        <v>0.19598146455742901</v>
      </c>
      <c r="K57" s="2">
        <f t="shared" si="2"/>
        <v>5.4388574760887987E-2</v>
      </c>
      <c r="L57" s="2">
        <f t="shared" si="3"/>
        <v>0.66173570307562801</v>
      </c>
    </row>
    <row r="58" spans="1:12">
      <c r="A58" s="2" t="s">
        <v>54</v>
      </c>
      <c r="B58" s="2">
        <v>24</v>
      </c>
      <c r="C58" s="2">
        <v>0.63403203044713896</v>
      </c>
      <c r="D58" s="2">
        <v>0.18465824462658301</v>
      </c>
      <c r="E58" s="2"/>
      <c r="F58" s="2" t="s">
        <v>58</v>
      </c>
      <c r="G58" s="2">
        <v>26</v>
      </c>
      <c r="H58" s="2">
        <v>0.70353593412742599</v>
      </c>
      <c r="I58" s="2">
        <v>0.20248570099477201</v>
      </c>
      <c r="K58" s="2">
        <f t="shared" si="2"/>
        <v>6.3090698374673959E-2</v>
      </c>
      <c r="L58" s="2">
        <f t="shared" si="3"/>
        <v>0.64044523575275203</v>
      </c>
    </row>
    <row r="59" spans="1:12">
      <c r="A59" s="2" t="s">
        <v>59</v>
      </c>
      <c r="B59" s="2">
        <v>24</v>
      </c>
      <c r="C59" s="2">
        <v>0.62229252372158195</v>
      </c>
      <c r="D59" s="2">
        <v>0.25402117314026901</v>
      </c>
      <c r="E59" s="2"/>
      <c r="F59" s="2" t="s">
        <v>56</v>
      </c>
      <c r="G59" s="2">
        <v>27</v>
      </c>
      <c r="H59" s="2">
        <v>0.68646640577922202</v>
      </c>
      <c r="I59" s="2">
        <v>0.18321196884152299</v>
      </c>
      <c r="K59" s="2">
        <f t="shared" si="2"/>
        <v>3.1877300314335999E-2</v>
      </c>
      <c r="L59" s="2">
        <f t="shared" si="3"/>
        <v>0.65458910546488602</v>
      </c>
    </row>
    <row r="60" spans="1:12">
      <c r="A60" s="2" t="s">
        <v>60</v>
      </c>
      <c r="B60" s="2">
        <v>25</v>
      </c>
      <c r="C60" s="2">
        <v>0.61632185144755403</v>
      </c>
      <c r="D60" s="2">
        <v>0.25138960119366199</v>
      </c>
      <c r="E60" s="2"/>
      <c r="F60" s="2" t="s">
        <v>61</v>
      </c>
      <c r="G60" s="2">
        <v>28</v>
      </c>
      <c r="H60" s="2">
        <v>0.67012418710993504</v>
      </c>
      <c r="I60" s="2">
        <v>0.20492893659662501</v>
      </c>
      <c r="K60" s="2">
        <f t="shared" si="2"/>
        <v>5.4720499205990092E-2</v>
      </c>
      <c r="L60" s="2">
        <f t="shared" si="3"/>
        <v>0.61540368790394495</v>
      </c>
    </row>
    <row r="61" spans="1:12">
      <c r="A61" s="2" t="s">
        <v>61</v>
      </c>
      <c r="B61" s="2">
        <v>26</v>
      </c>
      <c r="C61" s="2">
        <v>0.61540368790394495</v>
      </c>
      <c r="D61" s="2">
        <v>0.21619351070954701</v>
      </c>
      <c r="E61" s="2"/>
      <c r="F61" s="2" t="s">
        <v>59</v>
      </c>
      <c r="G61" s="2">
        <v>28</v>
      </c>
      <c r="H61" s="2">
        <v>0.65976133213149302</v>
      </c>
      <c r="I61" s="2">
        <v>0.251400451794214</v>
      </c>
      <c r="K61" s="2">
        <f t="shared" si="2"/>
        <v>3.746880840991107E-2</v>
      </c>
      <c r="L61" s="2">
        <f t="shared" si="3"/>
        <v>0.62229252372158195</v>
      </c>
    </row>
    <row r="62" spans="1:12">
      <c r="A62" s="2" t="s">
        <v>62</v>
      </c>
      <c r="B62" s="2">
        <v>27</v>
      </c>
      <c r="C62" s="2">
        <v>0.59895970149814803</v>
      </c>
      <c r="D62" s="2">
        <v>0.23194867559006599</v>
      </c>
      <c r="E62" s="2"/>
      <c r="F62" s="2" t="s">
        <v>60</v>
      </c>
      <c r="G62" s="2">
        <v>29</v>
      </c>
      <c r="H62" s="2">
        <v>0.65023927897532097</v>
      </c>
      <c r="I62" s="2">
        <v>0.24419012306752499</v>
      </c>
      <c r="K62" s="2">
        <f t="shared" si="2"/>
        <v>3.3917427527766941E-2</v>
      </c>
      <c r="L62" s="2">
        <f t="shared" si="3"/>
        <v>0.61632185144755403</v>
      </c>
    </row>
    <row r="63" spans="1:12">
      <c r="A63" s="2" t="s">
        <v>63</v>
      </c>
      <c r="B63" s="2">
        <v>28</v>
      </c>
      <c r="C63" s="2">
        <v>0.58981324084495101</v>
      </c>
      <c r="D63" s="2">
        <v>0.22566652791205399</v>
      </c>
      <c r="E63" s="2"/>
      <c r="F63" s="2" t="s">
        <v>63</v>
      </c>
      <c r="G63" s="2">
        <v>30</v>
      </c>
      <c r="H63" s="2">
        <v>0.63344231723212097</v>
      </c>
      <c r="I63" s="2">
        <v>0.216672953162696</v>
      </c>
      <c r="K63" s="2">
        <f t="shared" si="2"/>
        <v>4.3629076387169952E-2</v>
      </c>
      <c r="L63" s="2">
        <f t="shared" si="3"/>
        <v>0.58981324084495101</v>
      </c>
    </row>
    <row r="64" spans="1:12">
      <c r="A64" s="2" t="s">
        <v>64</v>
      </c>
      <c r="B64" s="2">
        <v>28</v>
      </c>
      <c r="C64" s="2">
        <v>0.58059925714685701</v>
      </c>
      <c r="D64" s="2">
        <v>0.25032376162068298</v>
      </c>
      <c r="E64" s="2"/>
      <c r="F64" s="2" t="s">
        <v>62</v>
      </c>
      <c r="G64" s="2">
        <v>30</v>
      </c>
      <c r="H64" s="2">
        <v>0.63195620083506798</v>
      </c>
      <c r="I64" s="2">
        <v>0.22542669427662801</v>
      </c>
      <c r="K64" s="2">
        <f t="shared" si="2"/>
        <v>3.2996499336919949E-2</v>
      </c>
      <c r="L64" s="2">
        <f t="shared" si="3"/>
        <v>0.59895970149814803</v>
      </c>
    </row>
    <row r="65" spans="1:12">
      <c r="A65" s="2" t="s">
        <v>65</v>
      </c>
      <c r="B65" s="2">
        <v>29</v>
      </c>
      <c r="C65" s="2">
        <v>0.57356798330514702</v>
      </c>
      <c r="D65" s="2">
        <v>0.250837620915561</v>
      </c>
      <c r="E65" s="2"/>
      <c r="F65" s="2" t="s">
        <v>67</v>
      </c>
      <c r="G65" s="2">
        <v>31</v>
      </c>
      <c r="H65" s="2">
        <v>0.62077862893699098</v>
      </c>
      <c r="I65" s="2">
        <v>0.191302187750649</v>
      </c>
      <c r="K65" s="2">
        <f t="shared" si="2"/>
        <v>0.11640242939444601</v>
      </c>
      <c r="L65" s="2">
        <f t="shared" si="3"/>
        <v>0.50437619954254498</v>
      </c>
    </row>
    <row r="66" spans="1:12">
      <c r="A66" s="2" t="s">
        <v>66</v>
      </c>
      <c r="B66" s="2">
        <v>30</v>
      </c>
      <c r="C66" s="2">
        <v>0.53356079569216797</v>
      </c>
      <c r="D66" s="2">
        <v>0.29163362192979397</v>
      </c>
      <c r="E66" s="2"/>
      <c r="F66" s="2" t="s">
        <v>64</v>
      </c>
      <c r="G66" s="2">
        <v>31</v>
      </c>
      <c r="H66" s="2">
        <v>0.61253530374681198</v>
      </c>
      <c r="I66" s="2">
        <v>0.24184395566431999</v>
      </c>
      <c r="K66" s="2">
        <f t="shared" si="2"/>
        <v>3.193604659995497E-2</v>
      </c>
      <c r="L66" s="2">
        <f t="shared" si="3"/>
        <v>0.58059925714685701</v>
      </c>
    </row>
    <row r="67" spans="1:12">
      <c r="A67" s="2" t="s">
        <v>57</v>
      </c>
      <c r="B67" s="2">
        <v>31</v>
      </c>
      <c r="C67" s="2">
        <v>0.51761117733031703</v>
      </c>
      <c r="D67" s="2">
        <v>0.20263551466025501</v>
      </c>
      <c r="E67" s="2"/>
      <c r="F67" s="2" t="s">
        <v>65</v>
      </c>
      <c r="G67" s="2">
        <v>32</v>
      </c>
      <c r="H67" s="2">
        <v>0.60263109651214397</v>
      </c>
      <c r="I67" s="2">
        <v>0.24652885390363999</v>
      </c>
      <c r="K67" s="2">
        <f t="shared" si="2"/>
        <v>2.9063113206996949E-2</v>
      </c>
      <c r="L67" s="2">
        <f t="shared" si="3"/>
        <v>0.57356798330514702</v>
      </c>
    </row>
    <row r="68" spans="1:12">
      <c r="A68" s="2" t="s">
        <v>68</v>
      </c>
      <c r="B68" s="2">
        <v>32</v>
      </c>
      <c r="C68" s="2">
        <v>0.51339631645015005</v>
      </c>
      <c r="D68" s="2">
        <v>0.206717519160839</v>
      </c>
      <c r="E68" s="2"/>
      <c r="F68" s="2" t="s">
        <v>68</v>
      </c>
      <c r="G68" s="2">
        <v>33</v>
      </c>
      <c r="H68" s="2">
        <v>0.60070799674287501</v>
      </c>
      <c r="I68" s="2">
        <v>0.20880837218004999</v>
      </c>
      <c r="K68" s="2">
        <f t="shared" si="2"/>
        <v>8.7311680292724958E-2</v>
      </c>
      <c r="L68" s="2">
        <f t="shared" si="3"/>
        <v>0.51339631645015005</v>
      </c>
    </row>
    <row r="69" spans="1:12">
      <c r="A69" s="2" t="s">
        <v>67</v>
      </c>
      <c r="B69" s="2">
        <v>33</v>
      </c>
      <c r="C69" s="2">
        <v>0.50437619954254498</v>
      </c>
      <c r="D69" s="2">
        <v>0.18555970371043001</v>
      </c>
      <c r="E69" s="2"/>
      <c r="F69" s="2" t="s">
        <v>66</v>
      </c>
      <c r="G69" s="2">
        <v>34</v>
      </c>
      <c r="H69" s="2">
        <v>0.54106469865828599</v>
      </c>
      <c r="I69" s="2">
        <v>0.29320675458551199</v>
      </c>
      <c r="K69" s="2">
        <f t="shared" si="2"/>
        <v>7.5039029661180257E-3</v>
      </c>
      <c r="L69" s="2">
        <f t="shared" si="3"/>
        <v>0.53356079569216797</v>
      </c>
    </row>
    <row r="71" spans="1:12">
      <c r="B71" s="4" t="s">
        <v>71</v>
      </c>
      <c r="C71" s="2">
        <f>AVERAGE(C9:C69)</f>
        <v>0.69828619486183485</v>
      </c>
      <c r="G71" s="4" t="s">
        <v>71</v>
      </c>
      <c r="H71" s="2">
        <f>AVERAGE(H9:H69)</f>
        <v>0.74519422469078278</v>
      </c>
      <c r="J71" s="4" t="s">
        <v>71</v>
      </c>
      <c r="K71" s="2">
        <f>AVERAGE(K9:K69)</f>
        <v>4.6908029828947984E-2</v>
      </c>
    </row>
    <row r="72" spans="1:12">
      <c r="J72" s="4" t="s">
        <v>72</v>
      </c>
      <c r="K72" s="2">
        <f>MIN(K9:K69)</f>
        <v>7.5039029661180257E-3</v>
      </c>
    </row>
    <row r="73" spans="1:12">
      <c r="J73" s="4" t="s">
        <v>73</v>
      </c>
      <c r="K73" s="2">
        <f>MAX(K9:K69)</f>
        <v>0.20009660795026396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Mireille Blay-Fornarino</cp:lastModifiedBy>
  <cp:revision>3</cp:revision>
  <dcterms:created xsi:type="dcterms:W3CDTF">2016-08-02T08:58:09Z</dcterms:created>
  <dcterms:modified xsi:type="dcterms:W3CDTF">2016-10-20T13:11:34Z</dcterms:modified>
  <dc:language>es-ES</dc:language>
</cp:coreProperties>
</file>