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ofA\Fall 2021\MEC 460\Instruction Package\The Good stuff hopefully\"/>
    </mc:Choice>
  </mc:AlternateContent>
  <xr:revisionPtr revIDLastSave="0" documentId="13_ncr:1_{73BB3966-B87C-40BC-BF4B-92C0D298B8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F7" i="1"/>
  <c r="G7" i="1" s="1"/>
  <c r="D2" i="1" l="1"/>
  <c r="E2" i="1"/>
  <c r="E15" i="1"/>
  <c r="E16" i="1"/>
  <c r="E17" i="1"/>
  <c r="E18" i="1"/>
  <c r="E14" i="1"/>
  <c r="E19" i="1" l="1"/>
  <c r="F6" i="1"/>
  <c r="G6" i="1" s="1"/>
  <c r="F5" i="1"/>
  <c r="G5" i="1" s="1"/>
  <c r="C2" i="1" l="1"/>
</calcChain>
</file>

<file path=xl/sharedStrings.xml><?xml version="1.0" encoding="utf-8"?>
<sst xmlns="http://schemas.openxmlformats.org/spreadsheetml/2006/main" count="43" uniqueCount="37">
  <si>
    <t>Total Cost</t>
  </si>
  <si>
    <t>Total Print time (hr)</t>
  </si>
  <si>
    <t>Total filament (g)</t>
  </si>
  <si>
    <t>Commercial Parts:</t>
  </si>
  <si>
    <t>Part type (Electrical. Mechanical, Sanitization, ect)</t>
  </si>
  <si>
    <t>Part Name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</si>
  <si>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</si>
  <si>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</si>
  <si>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</si>
  <si>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</si>
  <si>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</si>
  <si>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</si>
  <si>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</si>
  <si>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</si>
  <si>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</si>
  <si>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</si>
  <si>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</si>
  <si>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</si>
  <si>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</si>
  <si>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</si>
  <si>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</si>
  <si>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</si>
  <si>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t>Mechanical</t>
  </si>
  <si>
    <t>M10 Hex Nut</t>
  </si>
  <si>
    <t>M10x70 Hex Bolt</t>
  </si>
  <si>
    <t>Rubber Washer</t>
  </si>
  <si>
    <t>M10 Flat Washer</t>
  </si>
  <si>
    <t>Date Created: 11/26/2021</t>
  </si>
  <si>
    <t>Left Side</t>
  </si>
  <si>
    <t>Handle</t>
  </si>
  <si>
    <t>Right Side</t>
  </si>
  <si>
    <t>Clam-Shell left side, with indent for bolt</t>
  </si>
  <si>
    <t>Clam-Shell right side</t>
  </si>
  <si>
    <t>Handle with indent for nut</t>
  </si>
  <si>
    <t>Device: Universal Lockable Joint (Metric)</t>
  </si>
  <si>
    <t>Hammer or Mallet (optional)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</si>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</sst>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6" borderId="4" xfId="0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  <xf numFmtId="44" fontId="0" fillId="0" borderId="0" xfId="1" applyFont="1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8" sqref="A8"/>
    </sheetView>
  </sheetViews>
  <sheetFormatPr defaultRowHeight="15" x14ac:dyDescent="0.25"/>
  <cols>
    <col min="1" max="1" width="89.42578125" bestFit="1" customWidth="1"/>
    <col min="2" max="2" width="37.28515625" bestFit="1" customWidth="1"/>
    <col min="3" max="4" width="15.85546875" customWidth="1"/>
    <col min="5" max="5" width="18.7109375" customWidth="1"/>
    <col min="6" max="6" width="15.140625" customWidth="1"/>
    <col min="7" max="7" width="20.42578125" customWidth="1"/>
    <col min="8" max="8" width="17.28515625" customWidth="1"/>
    <col min="9" max="9" width="17.42578125" bestFit="1" customWidth="1"/>
    <col min="10" max="10" width="17.7109375" bestFit="1" customWidth="1"/>
    <col min="11" max="11" width="12.28515625" bestFit="1" customWidth="1"/>
    <col min="12" max="12" width="89.85546875" bestFit="1" customWidth="1"/>
  </cols>
  <sheetData>
    <row r="1" spans="1:12" ht="34.5" x14ac:dyDescent="0.45">
      <c r="A1" s="1" t="s">
        <v>34</v>
      </c>
      <c r="C1" s="2" t="s">
        <v>0</v>
      </c>
      <c r="D1" s="3" t="s">
        <v>1</v>
      </c>
      <c r="E1" s="4" t="s">
        <v>2</v>
      </c>
    </row>
    <row r="2" spans="1:12" ht="18.75" x14ac:dyDescent="0.3">
      <c r="A2" s="14" t="s">
        <v>36</v>
      </c>
      <c r="B2" s="12" t="s">
        <v>27</v>
      </c>
      <c r="C2" s="5">
        <f>SUM(G5:G12)+E19</f>
        <v>9.3674999999999997</v>
      </c>
      <c r="D2" s="24">
        <f>SUM(F14:F18)/60</f>
        <v>20.266666666666666</v>
      </c>
      <c r="E2" s="6">
        <f>SUM(D14:D18)</f>
        <v>223.1</v>
      </c>
    </row>
    <row r="3" spans="1:12" ht="16.5" thickBot="1" x14ac:dyDescent="0.3">
      <c r="A3" s="15" t="s">
        <v>3</v>
      </c>
    </row>
    <row r="4" spans="1:12" ht="15.75" thickBot="1" x14ac:dyDescent="0.3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16" t="s">
        <v>9</v>
      </c>
      <c r="G4" s="16" t="s">
        <v>10</v>
      </c>
      <c r="H4" s="7"/>
      <c r="I4" s="7" t="s">
        <v>11</v>
      </c>
      <c r="J4" s="7"/>
      <c r="K4" s="7"/>
    </row>
    <row r="5" spans="1:12" x14ac:dyDescent="0.25">
      <c r="A5" t="s">
        <v>22</v>
      </c>
      <c r="B5" t="s">
        <v>24</v>
      </c>
      <c r="C5">
        <v>1</v>
      </c>
      <c r="D5">
        <v>1</v>
      </c>
      <c r="E5" s="9">
        <v>2.0299999999999998</v>
      </c>
      <c r="F5" s="17">
        <f>E5/D5</f>
        <v>2.0299999999999998</v>
      </c>
      <c r="G5" s="17">
        <f>F5*C5</f>
        <v>2.0299999999999998</v>
      </c>
      <c r="I5" s="8"/>
    </row>
    <row r="6" spans="1:12" x14ac:dyDescent="0.25">
      <c r="A6" t="s">
        <v>22</v>
      </c>
      <c r="B6" t="s">
        <v>23</v>
      </c>
      <c r="C6">
        <v>1</v>
      </c>
      <c r="D6">
        <v>1</v>
      </c>
      <c r="E6" s="9">
        <v>0.37</v>
      </c>
      <c r="F6" s="17">
        <f>E6/D6</f>
        <v>0.37</v>
      </c>
      <c r="G6" s="17">
        <f>F6*C6</f>
        <v>0.37</v>
      </c>
      <c r="I6" s="8"/>
    </row>
    <row r="7" spans="1:12" x14ac:dyDescent="0.25">
      <c r="A7" t="s">
        <v>22</v>
      </c>
      <c r="B7" t="s">
        <v>25</v>
      </c>
      <c r="C7">
        <v>1</v>
      </c>
      <c r="D7">
        <v>1</v>
      </c>
      <c r="E7" s="9">
        <v>1.2</v>
      </c>
      <c r="F7" s="17">
        <f t="shared" ref="F7:F8" si="0">E7/D7</f>
        <v>1.2</v>
      </c>
      <c r="G7" s="17">
        <f>F7*C7</f>
        <v>1.2</v>
      </c>
      <c r="I7" s="8"/>
    </row>
    <row r="8" spans="1:12" x14ac:dyDescent="0.25">
      <c r="A8" t="s">
        <v>22</v>
      </c>
      <c r="B8" t="s">
        <v>26</v>
      </c>
      <c r="C8">
        <v>1</v>
      </c>
      <c r="D8">
        <v>1</v>
      </c>
      <c r="E8" s="31">
        <v>0.19</v>
      </c>
      <c r="F8" s="17">
        <f t="shared" si="0"/>
        <v>0.19</v>
      </c>
      <c r="G8" s="17">
        <f>F8*C8</f>
        <v>0.19</v>
      </c>
    </row>
    <row r="9" spans="1:12" x14ac:dyDescent="0.25">
      <c r="F9" s="17"/>
      <c r="G9" s="18"/>
    </row>
    <row r="11" spans="1:12" ht="15.75" thickBot="1" x14ac:dyDescent="0.3">
      <c r="B11" s="27"/>
      <c r="F11" s="22"/>
      <c r="G11" s="22"/>
    </row>
    <row r="12" spans="1:12" ht="15.75" thickBot="1" x14ac:dyDescent="0.3">
      <c r="A12" s="25" t="s">
        <v>12</v>
      </c>
      <c r="B12" s="28">
        <v>25</v>
      </c>
      <c r="E12" s="9"/>
      <c r="F12" s="23"/>
      <c r="G12" s="23"/>
      <c r="L12" s="8"/>
    </row>
    <row r="13" spans="1:12" ht="15.75" thickBot="1" x14ac:dyDescent="0.3">
      <c r="A13" s="7" t="s">
        <v>13</v>
      </c>
      <c r="B13" s="26" t="s">
        <v>14</v>
      </c>
      <c r="C13" s="7" t="s">
        <v>6</v>
      </c>
      <c r="D13" s="7" t="s">
        <v>15</v>
      </c>
      <c r="E13" s="16" t="s">
        <v>16</v>
      </c>
      <c r="F13" s="7" t="s">
        <v>17</v>
      </c>
      <c r="G13" s="7" t="s">
        <v>11</v>
      </c>
    </row>
    <row r="14" spans="1:12" x14ac:dyDescent="0.25">
      <c r="A14" t="s">
        <v>28</v>
      </c>
      <c r="B14" t="s">
        <v>31</v>
      </c>
      <c r="C14">
        <v>1</v>
      </c>
      <c r="D14">
        <v>103.53</v>
      </c>
      <c r="E14" s="17">
        <f>(D14/1000)*$B$12</f>
        <v>2.5882499999999999</v>
      </c>
      <c r="F14">
        <v>564</v>
      </c>
      <c r="G14" s="8"/>
    </row>
    <row r="15" spans="1:12" x14ac:dyDescent="0.25">
      <c r="A15" t="s">
        <v>30</v>
      </c>
      <c r="B15" t="s">
        <v>32</v>
      </c>
      <c r="C15">
        <v>1</v>
      </c>
      <c r="D15">
        <v>103.48</v>
      </c>
      <c r="E15" s="17">
        <f t="shared" ref="E15:E18" si="1">(D15/1000)*$B$12</f>
        <v>2.5870000000000002</v>
      </c>
      <c r="F15">
        <v>559</v>
      </c>
      <c r="G15" s="8"/>
    </row>
    <row r="16" spans="1:12" x14ac:dyDescent="0.25">
      <c r="A16" t="s">
        <v>29</v>
      </c>
      <c r="B16" t="s">
        <v>33</v>
      </c>
      <c r="C16">
        <v>1</v>
      </c>
      <c r="D16">
        <v>16.09</v>
      </c>
      <c r="E16" s="17">
        <f t="shared" si="1"/>
        <v>0.40225</v>
      </c>
      <c r="F16">
        <v>93</v>
      </c>
      <c r="G16" s="8"/>
    </row>
    <row r="17" spans="1:12" x14ac:dyDescent="0.25">
      <c r="E17" s="17">
        <f t="shared" si="1"/>
        <v>0</v>
      </c>
      <c r="G17" s="8"/>
    </row>
    <row r="18" spans="1:12" x14ac:dyDescent="0.25">
      <c r="E18" s="17">
        <f t="shared" si="1"/>
        <v>0</v>
      </c>
      <c r="G18" s="8"/>
    </row>
    <row r="19" spans="1:12" ht="15.75" thickBot="1" x14ac:dyDescent="0.3">
      <c r="A19" s="12"/>
      <c r="D19" s="20" t="s">
        <v>18</v>
      </c>
      <c r="E19" s="21">
        <f>SUM(E14:E18)</f>
        <v>5.5775000000000006</v>
      </c>
      <c r="G19" s="13"/>
    </row>
    <row r="20" spans="1:12" ht="15.75" thickBot="1" x14ac:dyDescent="0.3">
      <c r="A20" s="10" t="s">
        <v>19</v>
      </c>
      <c r="B20" s="11"/>
      <c r="C20" s="11"/>
      <c r="D20" s="19"/>
      <c r="E20" s="19"/>
      <c r="F20" s="11"/>
      <c r="G20" s="11"/>
      <c r="H20" s="11"/>
      <c r="I20" s="11"/>
      <c r="J20" s="11"/>
      <c r="K20" s="11"/>
      <c r="L20" s="11"/>
    </row>
    <row r="21" spans="1:12" x14ac:dyDescent="0.25">
      <c r="A21" t="s">
        <v>35</v>
      </c>
    </row>
    <row r="26" spans="1:12" ht="15.75" thickBot="1" x14ac:dyDescent="0.3"/>
    <row r="27" spans="1:12" ht="15.75" thickBot="1" x14ac:dyDescent="0.3">
      <c r="A27" s="29" t="s">
        <v>20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.75" thickBot="1" x14ac:dyDescent="0.3">
      <c r="A28" s="30" t="s">
        <v>21</v>
      </c>
      <c r="B28" s="30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3" ma:contentTypeDescription="Create a new document." ma:contentTypeScope="" ma:versionID="641b75ea3bb63f1616dabaeb23366f2d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125aeedd71a4776722a3da1ea4cf4c4d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4A8EF7-C8BE-4631-ABFD-9414FF8D4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Miguel Halfeld Magalh�es de Oliveira</cp:lastModifiedBy>
  <cp:revision/>
  <dcterms:created xsi:type="dcterms:W3CDTF">2021-04-20T01:54:08Z</dcterms:created>
  <dcterms:modified xsi:type="dcterms:W3CDTF">2022-03-03T18:25:17Z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</Properties>
</file>