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19A8FB17-13B7-4CC3-ABEF-9D79D78BD0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G3" i="1" l="1"/>
  <c r="G4" i="1"/>
  <c r="G5" i="1"/>
  <c r="G6" i="1"/>
  <c r="G7" i="1"/>
  <c r="J7" i="1" s="1"/>
  <c r="K7" i="1" s="1"/>
  <c r="G8" i="1"/>
  <c r="G9" i="1"/>
  <c r="G10" i="1"/>
  <c r="G11" i="1"/>
  <c r="G12" i="1"/>
  <c r="G13" i="1"/>
  <c r="G14" i="1"/>
  <c r="G15" i="1"/>
  <c r="J15" i="1" s="1"/>
  <c r="K15" i="1" s="1"/>
  <c r="G16" i="1"/>
  <c r="J16" i="1" s="1"/>
  <c r="K16" i="1" s="1"/>
  <c r="G17" i="1"/>
  <c r="J17" i="1" s="1"/>
  <c r="K17" i="1" s="1"/>
  <c r="G18" i="1"/>
  <c r="G19" i="1"/>
  <c r="G20" i="1"/>
  <c r="G21" i="1"/>
  <c r="G22" i="1"/>
  <c r="G23" i="1"/>
  <c r="J23" i="1" s="1"/>
  <c r="K23" i="1" s="1"/>
  <c r="G24" i="1"/>
  <c r="G25" i="1"/>
  <c r="J25" i="1" s="1"/>
  <c r="K25" i="1" s="1"/>
  <c r="G26" i="1"/>
  <c r="J26" i="1" s="1"/>
  <c r="K26" i="1" s="1"/>
  <c r="G27" i="1"/>
  <c r="G28" i="1"/>
  <c r="G29" i="1"/>
  <c r="J29" i="1" s="1"/>
  <c r="K29" i="1" s="1"/>
  <c r="G30" i="1"/>
  <c r="J30" i="1" s="1"/>
  <c r="K30" i="1" s="1"/>
  <c r="G31" i="1"/>
  <c r="J31" i="1" s="1"/>
  <c r="K31" i="1" s="1"/>
  <c r="G32" i="1"/>
  <c r="J32" i="1" s="1"/>
  <c r="K32" i="1" s="1"/>
  <c r="G33" i="1"/>
  <c r="J33" i="1" s="1"/>
  <c r="K33" i="1" s="1"/>
  <c r="G34" i="1"/>
  <c r="J34" i="1" s="1"/>
  <c r="K34" i="1" s="1"/>
  <c r="G35" i="1"/>
  <c r="G36" i="1"/>
  <c r="G37" i="1"/>
  <c r="J37" i="1" s="1"/>
  <c r="K37" i="1" s="1"/>
  <c r="G38" i="1"/>
  <c r="J38" i="1" s="1"/>
  <c r="K38" i="1" s="1"/>
  <c r="G39" i="1"/>
  <c r="J39" i="1" s="1"/>
  <c r="K39" i="1" s="1"/>
  <c r="G40" i="1"/>
  <c r="G41" i="1"/>
  <c r="G42" i="1"/>
  <c r="G43" i="1"/>
  <c r="G44" i="1"/>
  <c r="G45" i="1"/>
  <c r="G46" i="1"/>
  <c r="G47" i="1"/>
  <c r="J47" i="1" s="1"/>
  <c r="K47" i="1" s="1"/>
  <c r="G48" i="1"/>
  <c r="G49" i="1"/>
  <c r="G50" i="1"/>
  <c r="G51" i="1"/>
  <c r="J51" i="1" s="1"/>
  <c r="K51" i="1" s="1"/>
  <c r="G52" i="1"/>
  <c r="J52" i="1" s="1"/>
  <c r="K52" i="1" s="1"/>
  <c r="G53" i="1"/>
  <c r="J53" i="1" s="1"/>
  <c r="K53" i="1" s="1"/>
  <c r="G54" i="1"/>
  <c r="J54" i="1" s="1"/>
  <c r="K54" i="1" s="1"/>
  <c r="G55" i="1"/>
  <c r="J55" i="1" s="1"/>
  <c r="K55" i="1" s="1"/>
  <c r="G56" i="1"/>
  <c r="G57" i="1"/>
  <c r="G58" i="1"/>
  <c r="J58" i="1" s="1"/>
  <c r="K58" i="1" s="1"/>
  <c r="G59" i="1"/>
  <c r="G60" i="1"/>
  <c r="G61" i="1"/>
  <c r="G62" i="1"/>
  <c r="J62" i="1" s="1"/>
  <c r="K62" i="1" s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G74" i="1"/>
  <c r="G75" i="1"/>
  <c r="J75" i="1" s="1"/>
  <c r="K75" i="1" s="1"/>
  <c r="G76" i="1"/>
  <c r="G77" i="1"/>
  <c r="J77" i="1" s="1"/>
  <c r="K77" i="1" s="1"/>
  <c r="G78" i="1"/>
  <c r="G2" i="1"/>
  <c r="J2" i="1" s="1"/>
  <c r="K2" i="1" s="1"/>
  <c r="H15" i="1" l="1"/>
  <c r="H7" i="1"/>
  <c r="H68" i="1"/>
  <c r="J68" i="1"/>
  <c r="K68" i="1" s="1"/>
  <c r="H60" i="1"/>
  <c r="J60" i="1"/>
  <c r="K60" i="1" s="1"/>
  <c r="H44" i="1"/>
  <c r="J44" i="1"/>
  <c r="K44" i="1" s="1"/>
  <c r="H28" i="1"/>
  <c r="J28" i="1"/>
  <c r="K28" i="1" s="1"/>
  <c r="H12" i="1"/>
  <c r="J12" i="1"/>
  <c r="K12" i="1" s="1"/>
  <c r="H4" i="1"/>
  <c r="J4" i="1"/>
  <c r="K4" i="1" s="1"/>
  <c r="H17" i="1"/>
  <c r="H67" i="1"/>
  <c r="J67" i="1"/>
  <c r="K67" i="1" s="1"/>
  <c r="H59" i="1"/>
  <c r="J59" i="1"/>
  <c r="K59" i="1" s="1"/>
  <c r="H43" i="1"/>
  <c r="J43" i="1"/>
  <c r="K43" i="1" s="1"/>
  <c r="H35" i="1"/>
  <c r="J35" i="1"/>
  <c r="K35" i="1" s="1"/>
  <c r="H27" i="1"/>
  <c r="J27" i="1"/>
  <c r="K27" i="1" s="1"/>
  <c r="H19" i="1"/>
  <c r="J19" i="1"/>
  <c r="K19" i="1" s="1"/>
  <c r="H11" i="1"/>
  <c r="J11" i="1"/>
  <c r="K11" i="1" s="1"/>
  <c r="H3" i="1"/>
  <c r="J3" i="1"/>
  <c r="K3" i="1" s="1"/>
  <c r="H76" i="1"/>
  <c r="J76" i="1"/>
  <c r="K76" i="1" s="1"/>
  <c r="H36" i="1"/>
  <c r="J36" i="1"/>
  <c r="K36" i="1" s="1"/>
  <c r="H20" i="1"/>
  <c r="J20" i="1"/>
  <c r="K20" i="1" s="1"/>
  <c r="H74" i="1"/>
  <c r="J74" i="1"/>
  <c r="K74" i="1" s="1"/>
  <c r="H66" i="1"/>
  <c r="J66" i="1"/>
  <c r="K66" i="1" s="1"/>
  <c r="H50" i="1"/>
  <c r="J50" i="1"/>
  <c r="K50" i="1" s="1"/>
  <c r="H42" i="1"/>
  <c r="J42" i="1"/>
  <c r="K42" i="1" s="1"/>
  <c r="H18" i="1"/>
  <c r="J18" i="1"/>
  <c r="K18" i="1" s="1"/>
  <c r="H10" i="1"/>
  <c r="J10" i="1"/>
  <c r="K10" i="1" s="1"/>
  <c r="H2" i="1"/>
  <c r="H73" i="1"/>
  <c r="J73" i="1"/>
  <c r="K73" i="1" s="1"/>
  <c r="H57" i="1"/>
  <c r="J57" i="1"/>
  <c r="K57" i="1" s="1"/>
  <c r="H72" i="1"/>
  <c r="J72" i="1"/>
  <c r="K72" i="1" s="1"/>
  <c r="H56" i="1"/>
  <c r="J56" i="1"/>
  <c r="K56" i="1" s="1"/>
  <c r="H48" i="1"/>
  <c r="J48" i="1"/>
  <c r="K48" i="1" s="1"/>
  <c r="H40" i="1"/>
  <c r="J40" i="1"/>
  <c r="K40" i="1" s="1"/>
  <c r="H24" i="1"/>
  <c r="J24" i="1"/>
  <c r="K24" i="1" s="1"/>
  <c r="H8" i="1"/>
  <c r="J8" i="1"/>
  <c r="K8" i="1" s="1"/>
  <c r="H58" i="1"/>
  <c r="H49" i="1"/>
  <c r="J49" i="1"/>
  <c r="K49" i="1" s="1"/>
  <c r="H9" i="1"/>
  <c r="J9" i="1"/>
  <c r="K9" i="1" s="1"/>
  <c r="H65" i="1"/>
  <c r="H71" i="1"/>
  <c r="J71" i="1"/>
  <c r="K71" i="1" s="1"/>
  <c r="H55" i="1"/>
  <c r="H78" i="1"/>
  <c r="J78" i="1"/>
  <c r="K78" i="1" s="1"/>
  <c r="H70" i="1"/>
  <c r="J70" i="1"/>
  <c r="K70" i="1" s="1"/>
  <c r="H46" i="1"/>
  <c r="J46" i="1"/>
  <c r="K46" i="1" s="1"/>
  <c r="H22" i="1"/>
  <c r="J22" i="1"/>
  <c r="K22" i="1" s="1"/>
  <c r="H14" i="1"/>
  <c r="J14" i="1"/>
  <c r="K14" i="1" s="1"/>
  <c r="H6" i="1"/>
  <c r="J6" i="1"/>
  <c r="K6" i="1" s="1"/>
  <c r="H25" i="1"/>
  <c r="H41" i="1"/>
  <c r="J41" i="1"/>
  <c r="K41" i="1" s="1"/>
  <c r="H69" i="1"/>
  <c r="J69" i="1"/>
  <c r="K69" i="1" s="1"/>
  <c r="H61" i="1"/>
  <c r="J61" i="1"/>
  <c r="K61" i="1" s="1"/>
  <c r="H45" i="1"/>
  <c r="J45" i="1"/>
  <c r="K45" i="1" s="1"/>
  <c r="H21" i="1"/>
  <c r="J21" i="1"/>
  <c r="K21" i="1" s="1"/>
  <c r="H13" i="1"/>
  <c r="J13" i="1"/>
  <c r="K13" i="1" s="1"/>
  <c r="H5" i="1"/>
  <c r="J5" i="1"/>
  <c r="K5" i="1" s="1"/>
  <c r="H23" i="1"/>
</calcChain>
</file>

<file path=xl/sharedStrings.xml><?xml version="1.0" encoding="utf-8"?>
<sst xmlns="http://schemas.openxmlformats.org/spreadsheetml/2006/main" count="89" uniqueCount="89">
  <si>
    <t>TicketID</t>
  </si>
  <si>
    <t>Current RP Expected GT</t>
  </si>
  <si>
    <t>Future GT</t>
  </si>
  <si>
    <t>Total GT</t>
  </si>
  <si>
    <t>Tons (U.S)</t>
  </si>
  <si>
    <t>WAR230113TD03</t>
  </si>
  <si>
    <t>WAR230113TD04</t>
  </si>
  <si>
    <t>WAR230203TTXX</t>
  </si>
  <si>
    <t>WAR230303TH01</t>
  </si>
  <si>
    <t>WAR230318CC05</t>
  </si>
  <si>
    <t>WAR230318TH02</t>
  </si>
  <si>
    <t>WAR230318TT04</t>
  </si>
  <si>
    <t>WAR230318TT06</t>
  </si>
  <si>
    <t>WAR230318TT07</t>
  </si>
  <si>
    <t>WAR230711TH01</t>
  </si>
  <si>
    <t>WAR230712TH01</t>
  </si>
  <si>
    <t>WAR230712TH02</t>
  </si>
  <si>
    <t>WAR230817CCXX</t>
  </si>
  <si>
    <t>WAR230818TH01</t>
  </si>
  <si>
    <t>WAR230908TH04</t>
  </si>
  <si>
    <t>WAR230908XXXX</t>
  </si>
  <si>
    <t>WAR231004CCXX</t>
  </si>
  <si>
    <t>WAR231004TN01</t>
  </si>
  <si>
    <t>WAR231006BI03</t>
  </si>
  <si>
    <t>WAR231006BI04</t>
  </si>
  <si>
    <t>WAR231013TT01</t>
  </si>
  <si>
    <t>WAR231018TH01</t>
  </si>
  <si>
    <t>WAR231107TH03</t>
  </si>
  <si>
    <t>WAR231124XXXX</t>
  </si>
  <si>
    <t>WAR240101CCXX</t>
  </si>
  <si>
    <t>WAR240109BIXX</t>
  </si>
  <si>
    <t>WAR240130TT01</t>
  </si>
  <si>
    <t>WAR240220CC01</t>
  </si>
  <si>
    <t>WAR240220CC02</t>
  </si>
  <si>
    <t>WAR240220CC03</t>
  </si>
  <si>
    <t>WAR240220CC04</t>
  </si>
  <si>
    <t>WAR240220CC05</t>
  </si>
  <si>
    <t>WAR240220CC06</t>
  </si>
  <si>
    <t>WAR240220TT01</t>
  </si>
  <si>
    <t>WAR240302TT01</t>
  </si>
  <si>
    <t>WAR240302TT02</t>
  </si>
  <si>
    <t>WAR240302TT03</t>
  </si>
  <si>
    <t>WAR240417TH01</t>
  </si>
  <si>
    <t>WAR240426CCXX</t>
  </si>
  <si>
    <t>WAR240426TH01</t>
  </si>
  <si>
    <t>WAR240521CC01</t>
  </si>
  <si>
    <t>WAR240521CC02</t>
  </si>
  <si>
    <t>WAR240521CC03</t>
  </si>
  <si>
    <t>WAR240521TN01</t>
  </si>
  <si>
    <t>WAR240521TT01</t>
  </si>
  <si>
    <t>WAR240523TT01</t>
  </si>
  <si>
    <t>WAR240523TT02</t>
  </si>
  <si>
    <t>WAR240524TH01</t>
  </si>
  <si>
    <t>WAR240524TT01</t>
  </si>
  <si>
    <t>WAR240606TH01</t>
  </si>
  <si>
    <t>WAR240606TH02</t>
  </si>
  <si>
    <t>WAR240606TH03</t>
  </si>
  <si>
    <t>WAR240606TH04</t>
  </si>
  <si>
    <t>WAR240618BI01</t>
  </si>
  <si>
    <t>WAR240618BI02</t>
  </si>
  <si>
    <t>WAR240618BI03</t>
  </si>
  <si>
    <t>WAR240627BI02</t>
  </si>
  <si>
    <t>WAR240702BI01</t>
  </si>
  <si>
    <t>WAR240702BI02</t>
  </si>
  <si>
    <t>WAR240722BI01</t>
  </si>
  <si>
    <t>WAR240722BI02</t>
  </si>
  <si>
    <t>WAR240722BI03</t>
  </si>
  <si>
    <t>WAR240722BI04</t>
  </si>
  <si>
    <t>WAR240729TH01</t>
  </si>
  <si>
    <t>WAR240813TH01</t>
  </si>
  <si>
    <t>WAR240813TH02</t>
  </si>
  <si>
    <t>WAR240813TH03</t>
  </si>
  <si>
    <t>WAR240813TH04</t>
  </si>
  <si>
    <t>WAR240813TH05</t>
  </si>
  <si>
    <t>WAR240813TH06</t>
  </si>
  <si>
    <t>WAR240813TH07</t>
  </si>
  <si>
    <t>WAR240924BI01</t>
  </si>
  <si>
    <t>WAR240924BI02</t>
  </si>
  <si>
    <t>WAR240924TH01</t>
  </si>
  <si>
    <t>WAR240924TH02</t>
  </si>
  <si>
    <t>WAR240924TH03</t>
  </si>
  <si>
    <t>WAR241003TH01</t>
  </si>
  <si>
    <t>Addition</t>
  </si>
  <si>
    <t>Check</t>
  </si>
  <si>
    <t>Remaining Expected</t>
  </si>
  <si>
    <t>Remaining &gt; 0</t>
  </si>
  <si>
    <t>TCS</t>
  </si>
  <si>
    <t>13091_10,13,14,15,23_SPB</t>
  </si>
  <si>
    <t>94B_1,3_SPB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</si>
</sst>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ticketlookip_v2.xlsx" TargetMode="External"/><Relationship Id="rId1" Type="http://schemas.openxmlformats.org/officeDocument/2006/relationships/externalLinkPath" Target="ticketlooki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finalid</v>
          </cell>
          <cell r="C1" t="str">
            <v>TCS</v>
          </cell>
          <cell r="D1" t="str">
            <v>UniqueID</v>
          </cell>
          <cell r="E1" t="str">
            <v>tcsLookup</v>
          </cell>
        </row>
        <row r="2">
          <cell r="B2" t="str">
            <v>WAR230113TD03</v>
          </cell>
          <cell r="C2" t="str">
            <v>['13180_NP_13, 18, 23, &amp;27']</v>
          </cell>
          <cell r="D2" t="str">
            <v>['WAR230113TD03']</v>
          </cell>
          <cell r="E2" t="str">
            <v>13180_NP_13, 18, 23, &amp;27</v>
          </cell>
        </row>
        <row r="3">
          <cell r="B3" t="str">
            <v>WAR230113TD04</v>
          </cell>
          <cell r="C3" t="str">
            <v>['33094A &amp; 13180_NP_1 &amp; 2']</v>
          </cell>
          <cell r="D3" t="str">
            <v>['WAR230113TD04']</v>
          </cell>
          <cell r="E3" t="str">
            <v>33094A &amp; 13180_NP_1 &amp; 2</v>
          </cell>
        </row>
        <row r="4">
          <cell r="B4" t="str">
            <v>WAR230203TTXX</v>
          </cell>
          <cell r="C4" t="str">
            <v>['13206_024 018_13', '13206_024 018_14']</v>
          </cell>
          <cell r="D4" t="str">
            <v>['WAR230203TT01', 'WAR230203TT02']</v>
          </cell>
          <cell r="E4" t="str">
            <v>13206_024 018_13</v>
          </cell>
        </row>
        <row r="5">
          <cell r="B5" t="str">
            <v>WAR230303TH01</v>
          </cell>
          <cell r="C5" t="str">
            <v>['Clinch County_1_2']</v>
          </cell>
          <cell r="D5" t="str">
            <v>['WAR230303TH01']</v>
          </cell>
          <cell r="E5" t="str">
            <v>Clinch County_1_2</v>
          </cell>
        </row>
        <row r="6">
          <cell r="B6" t="str">
            <v>WAR230318CC05</v>
          </cell>
          <cell r="C6" t="str">
            <v>['BW55_0040 0009_CC1']</v>
          </cell>
          <cell r="D6" t="str">
            <v>['WAR230318CC05']</v>
          </cell>
          <cell r="E6" t="str">
            <v>BW55_0040 0009_CC1</v>
          </cell>
        </row>
        <row r="7">
          <cell r="B7" t="str">
            <v>WAR230318TH02</v>
          </cell>
          <cell r="C7" t="str">
            <v>['Racepond_Comp 5_5']</v>
          </cell>
          <cell r="D7" t="str">
            <v>['WAR230318TH02']</v>
          </cell>
          <cell r="E7" t="str">
            <v>Racepond_Comp 5_5</v>
          </cell>
        </row>
        <row r="8">
          <cell r="B8" t="str">
            <v>WAR230318TT04</v>
          </cell>
          <cell r="C8" t="str">
            <v>['Racepond_Comp 5_8']</v>
          </cell>
          <cell r="D8" t="str">
            <v>['WAR230318TT04']</v>
          </cell>
          <cell r="E8" t="str">
            <v>Racepond_Comp 5_8</v>
          </cell>
        </row>
        <row r="9">
          <cell r="B9" t="str">
            <v>WAR230318TT06</v>
          </cell>
          <cell r="C9" t="str">
            <v>['BW55_0040 0009_1']</v>
          </cell>
          <cell r="D9" t="str">
            <v>['WAR230318TT06']</v>
          </cell>
          <cell r="E9" t="str">
            <v>BW55_0040 0009_1</v>
          </cell>
        </row>
        <row r="10">
          <cell r="B10" t="str">
            <v>WAR230318TT07</v>
          </cell>
          <cell r="C10" t="str">
            <v>['BW55_0040 0009_2']</v>
          </cell>
          <cell r="D10" t="str">
            <v>['WAR230318TT07']</v>
          </cell>
          <cell r="E10" t="str">
            <v>BW55_0040 0009_2</v>
          </cell>
        </row>
        <row r="11">
          <cell r="B11" t="str">
            <v>WAR230711TH01</v>
          </cell>
          <cell r="C11" t="str">
            <v>['WACO_4854_1']</v>
          </cell>
          <cell r="D11" t="str">
            <v>['WAR230711TH01']</v>
          </cell>
          <cell r="E11" t="str">
            <v>WACO_4854_1</v>
          </cell>
        </row>
        <row r="12">
          <cell r="B12" t="str">
            <v>WAR230712TH01</v>
          </cell>
          <cell r="C12" t="str">
            <v>['Elbert_4_3']</v>
          </cell>
          <cell r="D12" t="str">
            <v>['WAR230712TH01']</v>
          </cell>
          <cell r="E12" t="str">
            <v>Elbert_4_3</v>
          </cell>
        </row>
        <row r="13">
          <cell r="B13" t="str">
            <v>WAR230712TH02</v>
          </cell>
          <cell r="C13" t="str">
            <v>['Elbert_4_4']</v>
          </cell>
          <cell r="D13" t="str">
            <v>['WAR230712TH02']</v>
          </cell>
          <cell r="E13" t="str">
            <v>Elbert_4_4</v>
          </cell>
        </row>
        <row r="14">
          <cell r="B14" t="str">
            <v>WAR230818TH01</v>
          </cell>
          <cell r="C14" t="str">
            <v>['Clinch_2_8']</v>
          </cell>
          <cell r="D14" t="str">
            <v>['WAR230818TH01']</v>
          </cell>
          <cell r="E14" t="str">
            <v>Clinch_2_8</v>
          </cell>
        </row>
        <row r="15">
          <cell r="B15" t="str">
            <v>WAR230908TH04</v>
          </cell>
          <cell r="C15" t="str">
            <v>['Racepond_3_6']</v>
          </cell>
          <cell r="D15" t="str">
            <v>['WAR230908TH04']</v>
          </cell>
          <cell r="E15" t="str">
            <v>Racepond_3_6</v>
          </cell>
        </row>
        <row r="16">
          <cell r="B16" t="str">
            <v>WAR231004CCXX</v>
          </cell>
          <cell r="C16" t="str">
            <v>['M-54B_118 003_5']</v>
          </cell>
          <cell r="D16" t="str">
            <v>['WAR231004CC03', 'WAR231004CC02', 'WAR231004CC01']</v>
          </cell>
          <cell r="E16" t="str">
            <v>M-54B_118 003_5</v>
          </cell>
        </row>
        <row r="17">
          <cell r="B17" t="str">
            <v>WAR231004TN01</v>
          </cell>
          <cell r="C17" t="str">
            <v>['M-54B_118 003_2']</v>
          </cell>
          <cell r="D17" t="str">
            <v>['WAR231004TN01']</v>
          </cell>
          <cell r="E17" t="str">
            <v>M-54B_118 003_2</v>
          </cell>
        </row>
        <row r="18">
          <cell r="B18" t="str">
            <v>WAR231006BI02</v>
          </cell>
          <cell r="C18" t="str">
            <v>['13091_SPB_10, 13, 14, 15, 23']</v>
          </cell>
          <cell r="D18" t="str">
            <v>['WAR231006BI02']</v>
          </cell>
          <cell r="E18" t="str">
            <v>13091_SPB_10, 13, 14, 15, 23</v>
          </cell>
        </row>
        <row r="19">
          <cell r="B19" t="str">
            <v>WAR231006BI03</v>
          </cell>
          <cell r="C19" t="str">
            <v>['13180_SPB_13']</v>
          </cell>
          <cell r="D19" t="str">
            <v>['WAR231006BI03']</v>
          </cell>
          <cell r="E19" t="str">
            <v>13180_SPB_13</v>
          </cell>
        </row>
        <row r="20">
          <cell r="B20" t="str">
            <v>WAR231006BI04</v>
          </cell>
          <cell r="C20" t="str">
            <v>['94A_SPB_1']</v>
          </cell>
          <cell r="D20" t="str">
            <v>['WAR231006BI04']</v>
          </cell>
          <cell r="E20" t="str">
            <v>94A_SPB_1</v>
          </cell>
        </row>
        <row r="21">
          <cell r="B21" t="str">
            <v>WAR231013TT01</v>
          </cell>
          <cell r="C21" t="str">
            <v>['13180_1014 000015_23']</v>
          </cell>
          <cell r="D21" t="str">
            <v>['WAR231013TT01']</v>
          </cell>
          <cell r="E21" t="str">
            <v>13180_1014 000015_23</v>
          </cell>
        </row>
        <row r="22">
          <cell r="B22" t="str">
            <v>WAR231018TH01</v>
          </cell>
          <cell r="C22" t="str">
            <v>['Elbert_4_5']</v>
          </cell>
          <cell r="D22" t="str">
            <v>['WAR231018TH01']</v>
          </cell>
          <cell r="E22" t="str">
            <v>Elbert_4_5</v>
          </cell>
        </row>
        <row r="23">
          <cell r="B23" t="str">
            <v>WAR231107XXXX</v>
          </cell>
          <cell r="C23" t="str">
            <v>['Elbert_1_4']</v>
          </cell>
          <cell r="D23" t="str">
            <v>['WAR240813TH07', 'WAR240813TH06', 'WAR240813TH05', 'WAR240813TH04', 'WAR240813TH03', 'WAR240813TH02', 'WAR240813TH01', 'WAR231107TH03']</v>
          </cell>
          <cell r="E23" t="str">
            <v>Elbert_1_4</v>
          </cell>
        </row>
        <row r="24">
          <cell r="B24" t="str">
            <v>WAR231124XXXX</v>
          </cell>
          <cell r="C24" t="str">
            <v>['94C_1011 0002_2', '94C_1011 0002_4']</v>
          </cell>
          <cell r="D24" t="str">
            <v>['WAR231124TH03', 'WAR231124TH02', 'WAR231124TH01', 'WAR231124CC02', 'WAR231124CC01']</v>
          </cell>
          <cell r="E24" t="str">
            <v>94C_1011 0002_2</v>
          </cell>
        </row>
        <row r="25">
          <cell r="B25" t="str">
            <v>WAR240101CCXX</v>
          </cell>
          <cell r="C25" t="str">
            <v>['River_0036 0132_4']</v>
          </cell>
          <cell r="D25" t="str">
            <v>['WAR240101CC07', 'WAR240101CC06', 'WAR240101CC05', 'WAR240101CC04', 'WAR240101CC03', 'WAR240101CC02', 'WAR240101CC01']</v>
          </cell>
          <cell r="E25" t="str">
            <v>River_0036 0132_4</v>
          </cell>
        </row>
        <row r="26">
          <cell r="B26" t="str">
            <v>WAR240109BIXX</v>
          </cell>
          <cell r="C26" t="str">
            <v>['13093_0020 0023_13', '13093_0020 0023_15']</v>
          </cell>
          <cell r="D26" t="str">
            <v>['WAR240109BI07', 'WAR240109BI05', 'WAR240109BI04', 'WAR240109BI03', 'WAR240109BI02', 'WAR240109BI01', 'WAR240109BI06']</v>
          </cell>
          <cell r="E26" t="str">
            <v>13093_0020 0023_13</v>
          </cell>
        </row>
        <row r="27">
          <cell r="B27" t="str">
            <v>WAR240130TT01</v>
          </cell>
          <cell r="C27" t="str">
            <v>['WACO_4907_1']</v>
          </cell>
          <cell r="D27" t="str">
            <v>['WAR240130TT01']</v>
          </cell>
          <cell r="E27" t="str">
            <v>WACO_4907_1</v>
          </cell>
        </row>
        <row r="28">
          <cell r="B28" t="str">
            <v>WAR240220CCXX</v>
          </cell>
          <cell r="C28" t="str">
            <v>['M81_NP_5']</v>
          </cell>
          <cell r="D28" t="str">
            <v>['WAR240220CC06', 'WAR240220CC05', 'WAR240220CC04', 'WAR240220CC03', 'WAR240220CC02', 'WAR240220CC01']</v>
          </cell>
          <cell r="E28" t="str">
            <v>M81_NP_5</v>
          </cell>
        </row>
        <row r="29">
          <cell r="B29" t="str">
            <v>WAR240220TT01</v>
          </cell>
          <cell r="C29" t="str">
            <v>['M81_NP_2']</v>
          </cell>
          <cell r="D29" t="str">
            <v>['WAR240220TT01']</v>
          </cell>
          <cell r="E29" t="str">
            <v>M81_NP_2</v>
          </cell>
        </row>
        <row r="30">
          <cell r="B30" t="str">
            <v>WAR240302TT01</v>
          </cell>
          <cell r="C30" t="str">
            <v>['13148_0048 0044_24']</v>
          </cell>
          <cell r="D30" t="str">
            <v>['WAR240302TT01']</v>
          </cell>
          <cell r="E30" t="str">
            <v>13148_0048 0044_24</v>
          </cell>
        </row>
        <row r="31">
          <cell r="B31" t="str">
            <v>WAR240302TT02</v>
          </cell>
          <cell r="C31" t="str">
            <v>['13069_0044 0118_13']</v>
          </cell>
          <cell r="D31" t="str">
            <v>['WAR240302TT02']</v>
          </cell>
          <cell r="E31" t="str">
            <v>13069_0044 0118_13</v>
          </cell>
        </row>
        <row r="32">
          <cell r="B32" t="str">
            <v>WAR240302TT03</v>
          </cell>
          <cell r="C32" t="str">
            <v>['13069_0044 0118_14']</v>
          </cell>
          <cell r="D32" t="str">
            <v>['WAR240302TT03']</v>
          </cell>
          <cell r="E32" t="str">
            <v>13069_0044 0118_14</v>
          </cell>
        </row>
        <row r="33">
          <cell r="B33" t="str">
            <v>WAR240417TH01</v>
          </cell>
          <cell r="C33" t="str">
            <v>['WACO_4825_4']</v>
          </cell>
          <cell r="D33" t="str">
            <v>['WAR240417TH01']</v>
          </cell>
          <cell r="E33" t="str">
            <v>WACO_4825_4</v>
          </cell>
        </row>
        <row r="34">
          <cell r="B34" t="str">
            <v>WAR240426CCXX</v>
          </cell>
          <cell r="C34" t="str">
            <v>['Melson_NP_7']</v>
          </cell>
          <cell r="D34" t="str">
            <v>['WAR240426CC16', 'WAR240426CC15', 'WAR240426CC14', 'WAR240426CC13', 'WAR240426CC12', 'WAR240426CC11', 'WAR240426CC10', 'WAR240426CC09', 'WAR240426CC08', 'WAR240426CC07', 'WAR240426CC06', 'WAR240426CC05', 'WAR240426CC04', 'WAR240426CC03', 'WAR240426CC02', 'WAR240426CC01']</v>
          </cell>
          <cell r="E34" t="str">
            <v>Melson_NP_7</v>
          </cell>
        </row>
        <row r="35">
          <cell r="B35" t="str">
            <v>WAR240426TH01</v>
          </cell>
          <cell r="C35" t="str">
            <v>['Melson_NP_1']</v>
          </cell>
          <cell r="D35" t="str">
            <v>['WAR240426TH01']</v>
          </cell>
          <cell r="E35" t="str">
            <v>Melson_NP_1</v>
          </cell>
        </row>
        <row r="36">
          <cell r="B36" t="str">
            <v>WAR240521CCXX</v>
          </cell>
          <cell r="C36" t="str">
            <v>['Elbert_11_6']</v>
          </cell>
          <cell r="D36" t="str">
            <v>['WAR240521CC03', 'WAR240521CC02', 'WAR240521CC01']</v>
          </cell>
          <cell r="E36" t="str">
            <v>Elbert_11_6</v>
          </cell>
        </row>
        <row r="37">
          <cell r="B37" t="str">
            <v>WAR240521TN01</v>
          </cell>
          <cell r="C37" t="str">
            <v>['Elbert_11_200']</v>
          </cell>
          <cell r="D37" t="str">
            <v>['WAR240521TN01']</v>
          </cell>
          <cell r="E37" t="str">
            <v>Elbert_11_200</v>
          </cell>
        </row>
        <row r="38">
          <cell r="B38" t="str">
            <v>WAR240521TT01</v>
          </cell>
          <cell r="C38" t="str">
            <v>['Elbert_11_3']</v>
          </cell>
          <cell r="D38" t="str">
            <v>['WAR240521TT01']</v>
          </cell>
          <cell r="E38" t="str">
            <v>Elbert_11_3</v>
          </cell>
        </row>
        <row r="39">
          <cell r="B39" t="str">
            <v>WAR240523TT01</v>
          </cell>
          <cell r="C39" t="str">
            <v>['13173_NP_14']</v>
          </cell>
          <cell r="D39" t="str">
            <v>['WAR240523TT01']</v>
          </cell>
          <cell r="E39" t="str">
            <v>13173_NP_14</v>
          </cell>
        </row>
        <row r="40">
          <cell r="B40" t="str">
            <v>WAR240523TT02</v>
          </cell>
          <cell r="C40" t="str">
            <v>['13173_NP_24']</v>
          </cell>
          <cell r="D40" t="str">
            <v>['WAR240523TT02']</v>
          </cell>
          <cell r="E40" t="str">
            <v>13173_NP_24</v>
          </cell>
        </row>
        <row r="41">
          <cell r="B41" t="str">
            <v>WAR240524TH01</v>
          </cell>
          <cell r="C41" t="str">
            <v>['WACO_4076_2']</v>
          </cell>
          <cell r="D41" t="str">
            <v>['WAR240524TH01']</v>
          </cell>
          <cell r="E41" t="str">
            <v>WACO_4076_2</v>
          </cell>
        </row>
        <row r="42">
          <cell r="B42" t="str">
            <v>WAR240524TT01</v>
          </cell>
          <cell r="C42" t="str">
            <v>['WACO_4118_1']</v>
          </cell>
          <cell r="D42" t="str">
            <v>['WAR240524TT01']</v>
          </cell>
          <cell r="E42" t="str">
            <v>WACO_4118_1</v>
          </cell>
        </row>
        <row r="43">
          <cell r="B43" t="str">
            <v>WAR240606TH01</v>
          </cell>
          <cell r="C43" t="str">
            <v>['Clinch_Block 1_1']</v>
          </cell>
          <cell r="D43" t="str">
            <v>['WAR240606TH01']</v>
          </cell>
          <cell r="E43" t="str">
            <v>Clinch_Block 1_1</v>
          </cell>
        </row>
        <row r="44">
          <cell r="B44" t="str">
            <v>WAR240606TH02</v>
          </cell>
          <cell r="C44" t="str">
            <v>['Clinch_Block 3_3']</v>
          </cell>
          <cell r="D44" t="str">
            <v>['WAR240606TH02']</v>
          </cell>
          <cell r="E44" t="str">
            <v>Clinch_Block 3_3</v>
          </cell>
        </row>
        <row r="45">
          <cell r="B45" t="str">
            <v>WAR240606TH03</v>
          </cell>
          <cell r="C45" t="str">
            <v>['Clinch_Block 3_9']</v>
          </cell>
          <cell r="D45" t="str">
            <v>['WAR240606TH03']</v>
          </cell>
          <cell r="E45" t="str">
            <v>Clinch_Block 3_9</v>
          </cell>
        </row>
        <row r="46">
          <cell r="B46" t="str">
            <v>WAR240606TH04</v>
          </cell>
          <cell r="C46" t="str">
            <v>['Clinch_Block 3_12']</v>
          </cell>
          <cell r="D46" t="str">
            <v>['WAR240606TH04']</v>
          </cell>
          <cell r="E46" t="str">
            <v>Clinch_Block 3_12</v>
          </cell>
        </row>
        <row r="47">
          <cell r="B47" t="str">
            <v>WAR240618BI01</v>
          </cell>
          <cell r="C47" t="str">
            <v>['Heard_13093_10']</v>
          </cell>
          <cell r="D47" t="str">
            <v>['WAR240618BI01']</v>
          </cell>
          <cell r="E47" t="str">
            <v>Heard_13093_10</v>
          </cell>
        </row>
        <row r="48">
          <cell r="B48" t="str">
            <v>WAR240618BI02</v>
          </cell>
          <cell r="C48" t="str">
            <v>['Heard_13093_14']</v>
          </cell>
          <cell r="D48" t="str">
            <v>['WAR240618BI02']</v>
          </cell>
          <cell r="E48" t="str">
            <v>Heard_13093_14</v>
          </cell>
        </row>
        <row r="49">
          <cell r="B49" t="str">
            <v>WAR240618BI03</v>
          </cell>
          <cell r="C49" t="str">
            <v>['Heard_13093_23']</v>
          </cell>
          <cell r="D49" t="str">
            <v>['WAR240618BI03']</v>
          </cell>
          <cell r="E49" t="str">
            <v>Heard_13093_23</v>
          </cell>
        </row>
        <row r="50">
          <cell r="B50" t="str">
            <v>WAR240627BI01</v>
          </cell>
          <cell r="C50" t="str">
            <v>['94B_NP_3']</v>
          </cell>
          <cell r="D50" t="str">
            <v>['WAR240627BI01']</v>
          </cell>
          <cell r="E50" t="str">
            <v>94B_NP_3</v>
          </cell>
        </row>
        <row r="51">
          <cell r="B51" t="str">
            <v>WAR240627BI02</v>
          </cell>
          <cell r="C51" t="str">
            <v>['13075_NP_10, 14']</v>
          </cell>
          <cell r="D51" t="str">
            <v>['WAR240627BI02']</v>
          </cell>
          <cell r="E51" t="str">
            <v>13075_NP_10, 14</v>
          </cell>
        </row>
        <row r="52">
          <cell r="B52" t="str">
            <v>WAR240702BI01</v>
          </cell>
          <cell r="C52" t="str">
            <v>['WACO_4586_4']</v>
          </cell>
          <cell r="D52" t="str">
            <v>['WAR240702BI01']</v>
          </cell>
          <cell r="E52" t="str">
            <v>WACO_4586_4</v>
          </cell>
        </row>
        <row r="53">
          <cell r="B53" t="str">
            <v>WAR240702BI02</v>
          </cell>
          <cell r="C53" t="str">
            <v>['WACO_4586_5']</v>
          </cell>
          <cell r="D53" t="str">
            <v>['WAR240702BI02']</v>
          </cell>
          <cell r="E53" t="str">
            <v>WACO_4586_5</v>
          </cell>
        </row>
        <row r="54">
          <cell r="B54" t="str">
            <v>WAR240722BIXX</v>
          </cell>
          <cell r="C54" t="str">
            <v>['River_NP_4']</v>
          </cell>
          <cell r="D54" t="str">
            <v>['WAR240722BI04', 'WAR240722BI03', 'WAR240722BI02', 'WAR240722BI01']</v>
          </cell>
          <cell r="E54" t="str">
            <v>River_NP_4</v>
          </cell>
        </row>
        <row r="55">
          <cell r="B55" t="str">
            <v>WAR240729TH01</v>
          </cell>
          <cell r="C55" t="str">
            <v>['WACO_4824_5']</v>
          </cell>
          <cell r="D55" t="str">
            <v>['WAR240729TH01']</v>
          </cell>
          <cell r="E55" t="str">
            <v>WACO_4824_5</v>
          </cell>
        </row>
        <row r="56">
          <cell r="B56" t="str">
            <v>WAR240924BI01</v>
          </cell>
          <cell r="C56" t="str">
            <v>['13053_NP_23']</v>
          </cell>
          <cell r="D56" t="str">
            <v>['WAR240924BI01']</v>
          </cell>
          <cell r="E56" t="str">
            <v>13053_NP_23</v>
          </cell>
        </row>
        <row r="57">
          <cell r="B57" t="str">
            <v>WAR240924BI02</v>
          </cell>
          <cell r="C57" t="str">
            <v>['13054_NP_23']</v>
          </cell>
          <cell r="D57" t="str">
            <v>['WAR240924BI02']</v>
          </cell>
          <cell r="E57" t="str">
            <v>13054_NP_23</v>
          </cell>
        </row>
        <row r="58">
          <cell r="B58" t="str">
            <v>WAR240924TH01</v>
          </cell>
          <cell r="C58" t="str">
            <v>['13053_NP_23']</v>
          </cell>
          <cell r="D58" t="str">
            <v>['WAR240924TH01']</v>
          </cell>
          <cell r="E58" t="str">
            <v>13053_NP_23</v>
          </cell>
        </row>
        <row r="59">
          <cell r="B59" t="str">
            <v>WAR240924TH02</v>
          </cell>
          <cell r="C59" t="str">
            <v>['13053_NP_44']</v>
          </cell>
          <cell r="D59" t="str">
            <v>['WAR240924TH02']</v>
          </cell>
          <cell r="E59" t="str">
            <v>13053_NP_44</v>
          </cell>
        </row>
        <row r="60">
          <cell r="B60" t="str">
            <v>WAR240924TH03</v>
          </cell>
          <cell r="C60" t="str">
            <v>['13054_NP_23']</v>
          </cell>
          <cell r="D60" t="str">
            <v>['WAR240924TH03']</v>
          </cell>
          <cell r="E60" t="str">
            <v>13054_NP_23</v>
          </cell>
        </row>
        <row r="61">
          <cell r="B61" t="str">
            <v>WAR241003TH01</v>
          </cell>
          <cell r="C61" t="str">
            <v>['Racepond_4_12']</v>
          </cell>
          <cell r="D61" t="str">
            <v>['WAR241003TH01']</v>
          </cell>
          <cell r="E61" t="str">
            <v>Racepond_4_12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H14" sqref="H14"/>
    </sheetView>
  </sheetViews>
  <sheetFormatPr defaultRowHeight="14.4" x14ac:dyDescent="0.3"/>
  <cols>
    <col min="1" max="1" width="3" bestFit="1" customWidth="1"/>
    <col min="2" max="2" width="15.44140625" bestFit="1" customWidth="1"/>
    <col min="3" max="3" width="23.21875" bestFit="1" customWidth="1"/>
    <col min="4" max="4" width="26.109375" bestFit="1" customWidth="1"/>
    <col min="5" max="5" width="12" bestFit="1" customWidth="1"/>
    <col min="6" max="6" width="12.44140625" bestFit="1" customWidth="1"/>
    <col min="7" max="7" width="12.88671875" bestFit="1" customWidth="1"/>
    <col min="8" max="8" width="12" customWidth="1"/>
    <col min="9" max="9" width="14.109375" bestFit="1" customWidth="1"/>
    <col min="10" max="10" width="18.21875" bestFit="1" customWidth="1"/>
    <col min="11" max="11" width="12.77734375" bestFit="1" customWidth="1"/>
  </cols>
  <sheetData>
    <row r="1" spans="1:11" x14ac:dyDescent="0.3">
      <c r="B1" s="1" t="s">
        <v>0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82</v>
      </c>
      <c r="H1" s="1" t="s">
        <v>83</v>
      </c>
      <c r="I1" s="1" t="s">
        <v>4</v>
      </c>
      <c r="J1" s="2" t="s">
        <v>84</v>
      </c>
      <c r="K1" s="2" t="s">
        <v>85</v>
      </c>
    </row>
    <row r="2" spans="1:11" x14ac:dyDescent="0.3">
      <c r="A2" s="1">
        <v>0</v>
      </c>
      <c r="B2" t="s">
        <v>5</v>
      </c>
      <c r="C2" t="str">
        <f>VLOOKUP(B2,[1]Sheet1!$B:$E,4,FALSE)</f>
        <v>13180_NP_13, 18, 23, &amp;27</v>
      </c>
      <c r="D2">
        <v>7322</v>
      </c>
      <c r="E2">
        <v>0</v>
      </c>
      <c r="F2">
        <v>7322</v>
      </c>
      <c r="G2">
        <f>E2+D2</f>
        <v>7322</v>
      </c>
      <c r="H2" t="b">
        <f>G2=F2</f>
        <v>1</v>
      </c>
      <c r="J2">
        <f>G2-I2</f>
        <v>7322</v>
      </c>
      <c r="K2">
        <f>IF(J2&gt;0,J2,0)</f>
        <v>7322</v>
      </c>
    </row>
    <row r="3" spans="1:11" x14ac:dyDescent="0.3">
      <c r="A3" s="1">
        <v>1</v>
      </c>
      <c r="B3" t="s">
        <v>6</v>
      </c>
      <c r="C3" t="str">
        <f>VLOOKUP(B3,[1]Sheet1!$B:$E,4,FALSE)</f>
        <v>33094A &amp; 13180_NP_1 &amp; 2</v>
      </c>
      <c r="D3">
        <v>12680</v>
      </c>
      <c r="E3">
        <v>0</v>
      </c>
      <c r="F3">
        <v>12680</v>
      </c>
      <c r="G3">
        <f t="shared" ref="G3:G66" si="0">E3+D3</f>
        <v>12680</v>
      </c>
      <c r="H3" t="b">
        <f t="shared" ref="H3:H66" si="1">G3=F3</f>
        <v>1</v>
      </c>
      <c r="I3">
        <v>11999.75</v>
      </c>
      <c r="J3">
        <f t="shared" ref="J3:J66" si="2">G3-I3</f>
        <v>680.25</v>
      </c>
      <c r="K3">
        <f t="shared" ref="K3:K66" si="3">IF(J3&gt;0,J3,0)</f>
        <v>680.25</v>
      </c>
    </row>
    <row r="4" spans="1:11" x14ac:dyDescent="0.3">
      <c r="A4" s="1">
        <v>2</v>
      </c>
      <c r="B4" t="s">
        <v>7</v>
      </c>
      <c r="C4" t="str">
        <f>VLOOKUP(B4,[1]Sheet1!$B:$E,4,FALSE)</f>
        <v>13206_024 018_13</v>
      </c>
      <c r="D4">
        <v>4186</v>
      </c>
      <c r="E4">
        <v>0</v>
      </c>
      <c r="F4">
        <v>0</v>
      </c>
      <c r="G4">
        <f t="shared" si="0"/>
        <v>4186</v>
      </c>
      <c r="H4" t="b">
        <f t="shared" si="1"/>
        <v>0</v>
      </c>
      <c r="I4">
        <v>5966.1</v>
      </c>
      <c r="J4">
        <f t="shared" si="2"/>
        <v>-1780.1000000000004</v>
      </c>
      <c r="K4">
        <f t="shared" si="3"/>
        <v>0</v>
      </c>
    </row>
    <row r="5" spans="1:11" x14ac:dyDescent="0.3">
      <c r="A5" s="1">
        <v>3</v>
      </c>
      <c r="B5" t="s">
        <v>8</v>
      </c>
      <c r="C5" t="str">
        <f>VLOOKUP(B5,[1]Sheet1!$B:$E,4,FALSE)</f>
        <v>Clinch County_1_2</v>
      </c>
      <c r="D5">
        <v>4253</v>
      </c>
      <c r="E5">
        <v>0</v>
      </c>
      <c r="F5">
        <v>4253</v>
      </c>
      <c r="G5">
        <f t="shared" si="0"/>
        <v>4253</v>
      </c>
      <c r="H5" t="b">
        <f t="shared" si="1"/>
        <v>1</v>
      </c>
      <c r="J5">
        <f t="shared" si="2"/>
        <v>4253</v>
      </c>
      <c r="K5">
        <f t="shared" si="3"/>
        <v>4253</v>
      </c>
    </row>
    <row r="6" spans="1:11" x14ac:dyDescent="0.3">
      <c r="A6" s="1">
        <v>4</v>
      </c>
      <c r="B6" t="s">
        <v>9</v>
      </c>
      <c r="C6" t="str">
        <f>VLOOKUP(B6,[1]Sheet1!$B:$E,4,FALSE)</f>
        <v>BW55_0040 0009_CC1</v>
      </c>
      <c r="D6">
        <v>4256</v>
      </c>
      <c r="E6">
        <v>0</v>
      </c>
      <c r="F6">
        <v>4256</v>
      </c>
      <c r="G6">
        <f t="shared" si="0"/>
        <v>4256</v>
      </c>
      <c r="H6" t="b">
        <f t="shared" si="1"/>
        <v>1</v>
      </c>
      <c r="I6">
        <v>5363.04</v>
      </c>
      <c r="J6">
        <f t="shared" si="2"/>
        <v>-1107.04</v>
      </c>
      <c r="K6">
        <f t="shared" si="3"/>
        <v>0</v>
      </c>
    </row>
    <row r="7" spans="1:11" x14ac:dyDescent="0.3">
      <c r="A7" s="1">
        <v>5</v>
      </c>
      <c r="B7" t="s">
        <v>10</v>
      </c>
      <c r="C7" t="str">
        <f>VLOOKUP(B7,[1]Sheet1!$B:$E,4,FALSE)</f>
        <v>Racepond_Comp 5_5</v>
      </c>
      <c r="D7">
        <v>4389</v>
      </c>
      <c r="E7">
        <v>0</v>
      </c>
      <c r="F7">
        <v>4389</v>
      </c>
      <c r="G7">
        <f t="shared" si="0"/>
        <v>4389</v>
      </c>
      <c r="H7" t="b">
        <f t="shared" si="1"/>
        <v>1</v>
      </c>
      <c r="I7">
        <v>6276.96</v>
      </c>
      <c r="J7">
        <f t="shared" si="2"/>
        <v>-1887.96</v>
      </c>
      <c r="K7">
        <f t="shared" si="3"/>
        <v>0</v>
      </c>
    </row>
    <row r="8" spans="1:11" x14ac:dyDescent="0.3">
      <c r="A8" s="1">
        <v>6</v>
      </c>
      <c r="B8" t="s">
        <v>11</v>
      </c>
      <c r="C8" t="str">
        <f>VLOOKUP(B8,[1]Sheet1!$B:$E,4,FALSE)</f>
        <v>Racepond_Comp 5_8</v>
      </c>
      <c r="D8">
        <v>1235.96</v>
      </c>
      <c r="E8">
        <v>0</v>
      </c>
      <c r="F8">
        <v>1235.96</v>
      </c>
      <c r="G8">
        <f t="shared" si="0"/>
        <v>1235.96</v>
      </c>
      <c r="H8" t="b">
        <f t="shared" si="1"/>
        <v>1</v>
      </c>
      <c r="J8">
        <f t="shared" si="2"/>
        <v>1235.96</v>
      </c>
      <c r="K8">
        <f t="shared" si="3"/>
        <v>1235.96</v>
      </c>
    </row>
    <row r="9" spans="1:11" x14ac:dyDescent="0.3">
      <c r="A9" s="1">
        <v>7</v>
      </c>
      <c r="B9" t="s">
        <v>12</v>
      </c>
      <c r="C9" t="str">
        <f>VLOOKUP(B9,[1]Sheet1!$B:$E,4,FALSE)</f>
        <v>BW55_0040 0009_1</v>
      </c>
      <c r="D9">
        <v>306</v>
      </c>
      <c r="E9">
        <v>0</v>
      </c>
      <c r="F9">
        <v>306</v>
      </c>
      <c r="G9">
        <f t="shared" si="0"/>
        <v>306</v>
      </c>
      <c r="H9" t="b">
        <f t="shared" si="1"/>
        <v>1</v>
      </c>
      <c r="I9">
        <v>771.6</v>
      </c>
      <c r="J9">
        <f t="shared" si="2"/>
        <v>-465.6</v>
      </c>
      <c r="K9">
        <f t="shared" si="3"/>
        <v>0</v>
      </c>
    </row>
    <row r="10" spans="1:11" x14ac:dyDescent="0.3">
      <c r="A10" s="1">
        <v>8</v>
      </c>
      <c r="B10" t="s">
        <v>13</v>
      </c>
      <c r="C10" t="str">
        <f>VLOOKUP(B10,[1]Sheet1!$B:$E,4,FALSE)</f>
        <v>BW55_0040 0009_2</v>
      </c>
      <c r="D10">
        <v>828</v>
      </c>
      <c r="E10">
        <v>0</v>
      </c>
      <c r="F10">
        <v>828</v>
      </c>
      <c r="G10">
        <f t="shared" si="0"/>
        <v>828</v>
      </c>
      <c r="H10" t="b">
        <f t="shared" si="1"/>
        <v>1</v>
      </c>
      <c r="J10">
        <f t="shared" si="2"/>
        <v>828</v>
      </c>
      <c r="K10">
        <f t="shared" si="3"/>
        <v>828</v>
      </c>
    </row>
    <row r="11" spans="1:11" x14ac:dyDescent="0.3">
      <c r="A11" s="1">
        <v>9</v>
      </c>
      <c r="B11" t="s">
        <v>14</v>
      </c>
      <c r="C11" t="str">
        <f>VLOOKUP(B11,[1]Sheet1!$B:$E,4,FALSE)</f>
        <v>WACO_4854_1</v>
      </c>
      <c r="D11">
        <v>15300</v>
      </c>
      <c r="E11">
        <v>0</v>
      </c>
      <c r="F11">
        <v>15300</v>
      </c>
      <c r="G11">
        <f t="shared" si="0"/>
        <v>15300</v>
      </c>
      <c r="H11" t="b">
        <f t="shared" si="1"/>
        <v>1</v>
      </c>
      <c r="I11">
        <v>15124.26</v>
      </c>
      <c r="J11">
        <f t="shared" si="2"/>
        <v>175.73999999999978</v>
      </c>
      <c r="K11">
        <f t="shared" si="3"/>
        <v>175.73999999999978</v>
      </c>
    </row>
    <row r="12" spans="1:11" x14ac:dyDescent="0.3">
      <c r="A12" s="1">
        <v>10</v>
      </c>
      <c r="B12" t="s">
        <v>15</v>
      </c>
      <c r="C12" t="str">
        <f>VLOOKUP(B12,[1]Sheet1!$B:$E,4,FALSE)</f>
        <v>Elbert_4_3</v>
      </c>
      <c r="D12">
        <v>4450</v>
      </c>
      <c r="E12">
        <v>0</v>
      </c>
      <c r="F12">
        <v>4450</v>
      </c>
      <c r="G12">
        <f t="shared" si="0"/>
        <v>4450</v>
      </c>
      <c r="H12" t="b">
        <f t="shared" si="1"/>
        <v>1</v>
      </c>
      <c r="I12">
        <v>1811.5</v>
      </c>
      <c r="J12">
        <f t="shared" si="2"/>
        <v>2638.5</v>
      </c>
      <c r="K12">
        <f t="shared" si="3"/>
        <v>2638.5</v>
      </c>
    </row>
    <row r="13" spans="1:11" x14ac:dyDescent="0.3">
      <c r="A13" s="1">
        <v>11</v>
      </c>
      <c r="B13" t="s">
        <v>16</v>
      </c>
      <c r="C13" t="str">
        <f>VLOOKUP(B13,[1]Sheet1!$B:$E,4,FALSE)</f>
        <v>Elbert_4_4</v>
      </c>
      <c r="D13">
        <v>3312.39</v>
      </c>
      <c r="E13">
        <v>0</v>
      </c>
      <c r="F13">
        <v>3312.39</v>
      </c>
      <c r="G13">
        <f t="shared" si="0"/>
        <v>3312.39</v>
      </c>
      <c r="H13" t="b">
        <f t="shared" si="1"/>
        <v>1</v>
      </c>
      <c r="I13">
        <v>2347.73</v>
      </c>
      <c r="J13">
        <f t="shared" si="2"/>
        <v>964.65999999999985</v>
      </c>
      <c r="K13">
        <f t="shared" si="3"/>
        <v>964.65999999999985</v>
      </c>
    </row>
    <row r="14" spans="1:11" x14ac:dyDescent="0.3">
      <c r="A14" s="1">
        <v>12</v>
      </c>
      <c r="B14" t="s">
        <v>17</v>
      </c>
      <c r="C14" t="s">
        <v>87</v>
      </c>
      <c r="D14">
        <v>5664.2360010000002</v>
      </c>
      <c r="E14">
        <v>0</v>
      </c>
      <c r="F14">
        <v>5664.2360010000002</v>
      </c>
      <c r="G14">
        <f t="shared" si="0"/>
        <v>5664.2360010000002</v>
      </c>
      <c r="H14" t="b">
        <f t="shared" si="1"/>
        <v>1</v>
      </c>
      <c r="I14">
        <v>27656.21</v>
      </c>
      <c r="J14">
        <f t="shared" si="2"/>
        <v>-21991.973998999998</v>
      </c>
      <c r="K14">
        <f t="shared" si="3"/>
        <v>0</v>
      </c>
    </row>
    <row r="15" spans="1:11" x14ac:dyDescent="0.3">
      <c r="A15" s="1">
        <v>13</v>
      </c>
      <c r="B15" t="s">
        <v>18</v>
      </c>
      <c r="C15" t="str">
        <f>VLOOKUP(B15,[1]Sheet1!$B:$E,4,FALSE)</f>
        <v>Clinch_2_8</v>
      </c>
      <c r="D15">
        <v>3250.45</v>
      </c>
      <c r="E15">
        <v>0</v>
      </c>
      <c r="F15">
        <v>3250.45</v>
      </c>
      <c r="G15">
        <f t="shared" si="0"/>
        <v>3250.45</v>
      </c>
      <c r="H15" t="b">
        <f t="shared" si="1"/>
        <v>1</v>
      </c>
      <c r="I15">
        <v>4317.66</v>
      </c>
      <c r="J15">
        <f t="shared" si="2"/>
        <v>-1067.21</v>
      </c>
      <c r="K15">
        <f t="shared" si="3"/>
        <v>0</v>
      </c>
    </row>
    <row r="16" spans="1:11" x14ac:dyDescent="0.3">
      <c r="A16" s="1">
        <v>14</v>
      </c>
      <c r="B16" t="s">
        <v>19</v>
      </c>
      <c r="C16" t="str">
        <f>VLOOKUP(B16,[1]Sheet1!$B:$E,4,FALSE)</f>
        <v>Racepond_3_6</v>
      </c>
      <c r="D16">
        <v>18043.55078125</v>
      </c>
      <c r="E16">
        <v>0</v>
      </c>
      <c r="F16">
        <v>18043.55</v>
      </c>
      <c r="G16">
        <f t="shared" si="0"/>
        <v>18043.55078125</v>
      </c>
      <c r="I16">
        <v>13091.68</v>
      </c>
      <c r="J16">
        <f t="shared" si="2"/>
        <v>4951.8707812499997</v>
      </c>
      <c r="K16">
        <f t="shared" si="3"/>
        <v>4951.8707812499997</v>
      </c>
    </row>
    <row r="17" spans="1:11" x14ac:dyDescent="0.3">
      <c r="A17" s="1">
        <v>15</v>
      </c>
      <c r="B17" t="s">
        <v>20</v>
      </c>
      <c r="C17" t="s">
        <v>88</v>
      </c>
      <c r="D17">
        <v>28182.89</v>
      </c>
      <c r="E17">
        <v>0</v>
      </c>
      <c r="F17">
        <v>28182.89</v>
      </c>
      <c r="G17">
        <f t="shared" si="0"/>
        <v>28182.89</v>
      </c>
      <c r="H17" t="b">
        <f t="shared" si="1"/>
        <v>1</v>
      </c>
      <c r="I17">
        <v>19164.259999999998</v>
      </c>
      <c r="J17">
        <f t="shared" si="2"/>
        <v>9018.630000000001</v>
      </c>
      <c r="K17">
        <f t="shared" si="3"/>
        <v>9018.630000000001</v>
      </c>
    </row>
    <row r="18" spans="1:11" x14ac:dyDescent="0.3">
      <c r="A18" s="1">
        <v>16</v>
      </c>
      <c r="B18" t="s">
        <v>21</v>
      </c>
      <c r="C18" t="str">
        <f>VLOOKUP(B18,[1]Sheet1!$B:$E,4,FALSE)</f>
        <v>M-54B_118 003_5</v>
      </c>
      <c r="D18">
        <v>4002.26</v>
      </c>
      <c r="E18">
        <v>1778.999999999998</v>
      </c>
      <c r="F18">
        <v>5781.26</v>
      </c>
      <c r="G18">
        <f t="shared" si="0"/>
        <v>5781.2599999999984</v>
      </c>
      <c r="H18" t="b">
        <f t="shared" si="1"/>
        <v>1</v>
      </c>
      <c r="I18">
        <v>6566.88</v>
      </c>
      <c r="J18">
        <f t="shared" si="2"/>
        <v>-785.62000000000171</v>
      </c>
      <c r="K18">
        <f t="shared" si="3"/>
        <v>0</v>
      </c>
    </row>
    <row r="19" spans="1:11" x14ac:dyDescent="0.3">
      <c r="A19" s="1">
        <v>17</v>
      </c>
      <c r="B19" t="s">
        <v>22</v>
      </c>
      <c r="C19" t="str">
        <f>VLOOKUP(B19,[1]Sheet1!$B:$E,4,FALSE)</f>
        <v>M-54B_118 003_2</v>
      </c>
      <c r="D19">
        <v>1000.47</v>
      </c>
      <c r="E19">
        <v>569</v>
      </c>
      <c r="F19">
        <v>1569.47</v>
      </c>
      <c r="G19">
        <f t="shared" si="0"/>
        <v>1569.47</v>
      </c>
      <c r="H19" t="b">
        <f t="shared" si="1"/>
        <v>1</v>
      </c>
      <c r="J19">
        <f t="shared" si="2"/>
        <v>1569.47</v>
      </c>
      <c r="K19">
        <f t="shared" si="3"/>
        <v>1569.47</v>
      </c>
    </row>
    <row r="20" spans="1:11" x14ac:dyDescent="0.3">
      <c r="A20" s="1">
        <v>18</v>
      </c>
      <c r="B20" t="s">
        <v>23</v>
      </c>
      <c r="C20" t="str">
        <f>VLOOKUP(B20,[1]Sheet1!$B:$E,4,FALSE)</f>
        <v>13180_SPB_13</v>
      </c>
      <c r="D20">
        <v>1648.6938230000001</v>
      </c>
      <c r="E20">
        <v>0</v>
      </c>
      <c r="F20">
        <v>1648.6938230000001</v>
      </c>
      <c r="G20">
        <f t="shared" si="0"/>
        <v>1648.6938230000001</v>
      </c>
      <c r="H20" t="b">
        <f t="shared" si="1"/>
        <v>1</v>
      </c>
      <c r="J20">
        <f t="shared" si="2"/>
        <v>1648.6938230000001</v>
      </c>
      <c r="K20">
        <f t="shared" si="3"/>
        <v>1648.6938230000001</v>
      </c>
    </row>
    <row r="21" spans="1:11" x14ac:dyDescent="0.3">
      <c r="A21" s="1">
        <v>19</v>
      </c>
      <c r="B21" t="s">
        <v>24</v>
      </c>
      <c r="C21" t="str">
        <f>VLOOKUP(B21,[1]Sheet1!$B:$E,4,FALSE)</f>
        <v>94A_SPB_1</v>
      </c>
      <c r="D21">
        <v>19389.957009999998</v>
      </c>
      <c r="E21">
        <v>0</v>
      </c>
      <c r="F21">
        <v>19389.957009999998</v>
      </c>
      <c r="G21">
        <f t="shared" si="0"/>
        <v>19389.957009999998</v>
      </c>
      <c r="H21" t="b">
        <f t="shared" si="1"/>
        <v>1</v>
      </c>
      <c r="J21">
        <f t="shared" si="2"/>
        <v>19389.957009999998</v>
      </c>
      <c r="K21">
        <f t="shared" si="3"/>
        <v>19389.957009999998</v>
      </c>
    </row>
    <row r="22" spans="1:11" x14ac:dyDescent="0.3">
      <c r="A22" s="1">
        <v>20</v>
      </c>
      <c r="B22" t="s">
        <v>25</v>
      </c>
      <c r="C22" t="str">
        <f>VLOOKUP(B22,[1]Sheet1!$B:$E,4,FALSE)</f>
        <v>13180_1014 000015_23</v>
      </c>
      <c r="D22">
        <v>6256.74</v>
      </c>
      <c r="E22">
        <v>0</v>
      </c>
      <c r="F22">
        <v>6256.74</v>
      </c>
      <c r="G22">
        <f t="shared" si="0"/>
        <v>6256.74</v>
      </c>
      <c r="H22" t="b">
        <f t="shared" si="1"/>
        <v>1</v>
      </c>
      <c r="I22">
        <v>9603.99</v>
      </c>
      <c r="J22">
        <f t="shared" si="2"/>
        <v>-3347.25</v>
      </c>
      <c r="K22">
        <f t="shared" si="3"/>
        <v>0</v>
      </c>
    </row>
    <row r="23" spans="1:11" x14ac:dyDescent="0.3">
      <c r="A23" s="1">
        <v>21</v>
      </c>
      <c r="B23" t="s">
        <v>26</v>
      </c>
      <c r="C23" t="str">
        <f>VLOOKUP(B23,[1]Sheet1!$B:$E,4,FALSE)</f>
        <v>Elbert_4_5</v>
      </c>
      <c r="D23">
        <v>3317.21</v>
      </c>
      <c r="E23">
        <v>0</v>
      </c>
      <c r="F23">
        <v>3317.21</v>
      </c>
      <c r="G23">
        <f t="shared" si="0"/>
        <v>3317.21</v>
      </c>
      <c r="H23" t="b">
        <f t="shared" si="1"/>
        <v>1</v>
      </c>
      <c r="I23">
        <v>3576.33</v>
      </c>
      <c r="J23">
        <f t="shared" si="2"/>
        <v>-259.11999999999989</v>
      </c>
      <c r="K23">
        <f t="shared" si="3"/>
        <v>0</v>
      </c>
    </row>
    <row r="24" spans="1:11" x14ac:dyDescent="0.3">
      <c r="A24" s="1">
        <v>22</v>
      </c>
      <c r="B24" t="s">
        <v>27</v>
      </c>
      <c r="C24" t="e">
        <f>VLOOKUP(B24,[1]Sheet1!$B:$E,4,FALSE)</f>
        <v>#N/A</v>
      </c>
      <c r="D24">
        <v>2398.12</v>
      </c>
      <c r="E24">
        <v>0</v>
      </c>
      <c r="F24">
        <v>2398.12</v>
      </c>
      <c r="G24">
        <f t="shared" si="0"/>
        <v>2398.12</v>
      </c>
      <c r="H24" t="b">
        <f t="shared" si="1"/>
        <v>1</v>
      </c>
      <c r="J24">
        <f t="shared" si="2"/>
        <v>2398.12</v>
      </c>
      <c r="K24">
        <f t="shared" si="3"/>
        <v>2398.12</v>
      </c>
    </row>
    <row r="25" spans="1:11" x14ac:dyDescent="0.3">
      <c r="A25" s="1">
        <v>23</v>
      </c>
      <c r="B25" t="s">
        <v>28</v>
      </c>
      <c r="C25" t="str">
        <f>VLOOKUP(B25,[1]Sheet1!$B:$E,4,FALSE)</f>
        <v>94C_1011 0002_2</v>
      </c>
      <c r="D25">
        <v>7220.01</v>
      </c>
      <c r="E25">
        <v>0</v>
      </c>
      <c r="F25">
        <v>7220.01</v>
      </c>
      <c r="G25">
        <f t="shared" si="0"/>
        <v>7220.01</v>
      </c>
      <c r="H25" t="b">
        <f t="shared" si="1"/>
        <v>1</v>
      </c>
      <c r="I25">
        <v>7350.28</v>
      </c>
      <c r="J25">
        <f t="shared" si="2"/>
        <v>-130.26999999999953</v>
      </c>
      <c r="K25">
        <f t="shared" si="3"/>
        <v>0</v>
      </c>
    </row>
    <row r="26" spans="1:11" x14ac:dyDescent="0.3">
      <c r="A26" s="1">
        <v>24</v>
      </c>
      <c r="B26" t="s">
        <v>29</v>
      </c>
      <c r="C26" t="str">
        <f>VLOOKUP(B26,[1]Sheet1!$B:$E,4,FALSE)</f>
        <v>River_0036 0132_4</v>
      </c>
      <c r="D26">
        <v>16270.52</v>
      </c>
      <c r="E26">
        <v>4067.628051757812</v>
      </c>
      <c r="F26">
        <v>20338.14</v>
      </c>
      <c r="G26">
        <f t="shared" si="0"/>
        <v>20338.148051757813</v>
      </c>
      <c r="I26">
        <v>19013.68</v>
      </c>
      <c r="J26">
        <f t="shared" si="2"/>
        <v>1324.4680517578126</v>
      </c>
      <c r="K26">
        <f t="shared" si="3"/>
        <v>1324.4680517578126</v>
      </c>
    </row>
    <row r="27" spans="1:11" x14ac:dyDescent="0.3">
      <c r="A27" s="1">
        <v>25</v>
      </c>
      <c r="B27" t="s">
        <v>30</v>
      </c>
      <c r="C27" t="str">
        <f>VLOOKUP(B27,[1]Sheet1!$B:$E,4,FALSE)</f>
        <v>13093_0020 0023_13</v>
      </c>
      <c r="D27">
        <v>10462.030000000001</v>
      </c>
      <c r="E27">
        <v>0</v>
      </c>
      <c r="F27">
        <v>10462.030000000001</v>
      </c>
      <c r="G27">
        <f t="shared" si="0"/>
        <v>10462.030000000001</v>
      </c>
      <c r="H27" t="b">
        <f t="shared" si="1"/>
        <v>1</v>
      </c>
      <c r="I27">
        <v>8699.93</v>
      </c>
      <c r="J27">
        <f t="shared" si="2"/>
        <v>1762.1000000000004</v>
      </c>
      <c r="K27">
        <f t="shared" si="3"/>
        <v>1762.1000000000004</v>
      </c>
    </row>
    <row r="28" spans="1:11" x14ac:dyDescent="0.3">
      <c r="A28" s="1">
        <v>26</v>
      </c>
      <c r="B28" t="s">
        <v>31</v>
      </c>
      <c r="C28" t="str">
        <f>VLOOKUP(B28,[1]Sheet1!$B:$E,4,FALSE)</f>
        <v>WACO_4907_1</v>
      </c>
      <c r="D28">
        <v>0</v>
      </c>
      <c r="E28">
        <v>6806</v>
      </c>
      <c r="F28">
        <v>6806</v>
      </c>
      <c r="G28">
        <f t="shared" si="0"/>
        <v>6806</v>
      </c>
      <c r="H28" t="b">
        <f t="shared" si="1"/>
        <v>1</v>
      </c>
      <c r="I28">
        <v>2537.71</v>
      </c>
      <c r="J28">
        <f t="shared" si="2"/>
        <v>4268.29</v>
      </c>
      <c r="K28">
        <f t="shared" si="3"/>
        <v>4268.29</v>
      </c>
    </row>
    <row r="29" spans="1:11" x14ac:dyDescent="0.3">
      <c r="A29" s="1">
        <v>27</v>
      </c>
      <c r="B29" t="s">
        <v>32</v>
      </c>
      <c r="C29" t="e">
        <f>VLOOKUP(B29,[1]Sheet1!$B:$E,4,FALSE)</f>
        <v>#N/A</v>
      </c>
      <c r="D29">
        <v>0</v>
      </c>
      <c r="E29">
        <v>3390.610107421875</v>
      </c>
      <c r="F29">
        <v>3390.61</v>
      </c>
      <c r="G29">
        <f t="shared" si="0"/>
        <v>3390.610107421875</v>
      </c>
      <c r="J29">
        <f t="shared" si="2"/>
        <v>3390.610107421875</v>
      </c>
      <c r="K29">
        <f t="shared" si="3"/>
        <v>3390.610107421875</v>
      </c>
    </row>
    <row r="30" spans="1:11" x14ac:dyDescent="0.3">
      <c r="A30" s="1">
        <v>28</v>
      </c>
      <c r="B30" t="s">
        <v>33</v>
      </c>
      <c r="C30" t="e">
        <f>VLOOKUP(B30,[1]Sheet1!$B:$E,4,FALSE)</f>
        <v>#N/A</v>
      </c>
      <c r="D30">
        <v>0</v>
      </c>
      <c r="E30">
        <v>2887.43994140625</v>
      </c>
      <c r="F30">
        <v>2887.44</v>
      </c>
      <c r="G30">
        <f t="shared" si="0"/>
        <v>2887.43994140625</v>
      </c>
      <c r="J30">
        <f t="shared" si="2"/>
        <v>2887.43994140625</v>
      </c>
      <c r="K30">
        <f t="shared" si="3"/>
        <v>2887.43994140625</v>
      </c>
    </row>
    <row r="31" spans="1:11" x14ac:dyDescent="0.3">
      <c r="A31" s="1">
        <v>29</v>
      </c>
      <c r="B31" t="s">
        <v>34</v>
      </c>
      <c r="C31" t="e">
        <f>VLOOKUP(B31,[1]Sheet1!$B:$E,4,FALSE)</f>
        <v>#N/A</v>
      </c>
      <c r="D31">
        <v>0</v>
      </c>
      <c r="E31">
        <v>3818.510986328125</v>
      </c>
      <c r="F31">
        <v>3818.51</v>
      </c>
      <c r="G31">
        <f t="shared" si="0"/>
        <v>3818.510986328125</v>
      </c>
      <c r="J31">
        <f t="shared" si="2"/>
        <v>3818.510986328125</v>
      </c>
      <c r="K31">
        <f t="shared" si="3"/>
        <v>3818.510986328125</v>
      </c>
    </row>
    <row r="32" spans="1:11" x14ac:dyDescent="0.3">
      <c r="A32" s="1">
        <v>30</v>
      </c>
      <c r="B32" t="s">
        <v>35</v>
      </c>
      <c r="C32" t="e">
        <f>VLOOKUP(B32,[1]Sheet1!$B:$E,4,FALSE)</f>
        <v>#N/A</v>
      </c>
      <c r="D32">
        <v>0</v>
      </c>
      <c r="E32">
        <v>1942.4599609375</v>
      </c>
      <c r="F32">
        <v>1942.46</v>
      </c>
      <c r="G32">
        <f t="shared" si="0"/>
        <v>1942.4599609375</v>
      </c>
      <c r="J32">
        <f t="shared" si="2"/>
        <v>1942.4599609375</v>
      </c>
      <c r="K32">
        <f t="shared" si="3"/>
        <v>1942.4599609375</v>
      </c>
    </row>
    <row r="33" spans="1:11" x14ac:dyDescent="0.3">
      <c r="A33" s="1">
        <v>31</v>
      </c>
      <c r="B33" t="s">
        <v>36</v>
      </c>
      <c r="C33" t="e">
        <f>VLOOKUP(B33,[1]Sheet1!$B:$E,4,FALSE)</f>
        <v>#N/A</v>
      </c>
      <c r="D33">
        <v>0</v>
      </c>
      <c r="E33">
        <v>3848.14990234375</v>
      </c>
      <c r="F33">
        <v>3848.15</v>
      </c>
      <c r="G33">
        <f t="shared" si="0"/>
        <v>3848.14990234375</v>
      </c>
      <c r="J33">
        <f t="shared" si="2"/>
        <v>3848.14990234375</v>
      </c>
      <c r="K33">
        <f t="shared" si="3"/>
        <v>3848.14990234375</v>
      </c>
    </row>
    <row r="34" spans="1:11" x14ac:dyDescent="0.3">
      <c r="A34" s="1">
        <v>32</v>
      </c>
      <c r="B34" t="s">
        <v>37</v>
      </c>
      <c r="C34" t="e">
        <f>VLOOKUP(B34,[1]Sheet1!$B:$E,4,FALSE)</f>
        <v>#N/A</v>
      </c>
      <c r="D34">
        <v>0</v>
      </c>
      <c r="E34">
        <v>3027.830078125</v>
      </c>
      <c r="F34">
        <v>3027.83</v>
      </c>
      <c r="G34">
        <f t="shared" si="0"/>
        <v>3027.830078125</v>
      </c>
      <c r="J34">
        <f t="shared" si="2"/>
        <v>3027.830078125</v>
      </c>
      <c r="K34">
        <f t="shared" si="3"/>
        <v>3027.830078125</v>
      </c>
    </row>
    <row r="35" spans="1:11" x14ac:dyDescent="0.3">
      <c r="A35" s="1">
        <v>33</v>
      </c>
      <c r="B35" t="s">
        <v>38</v>
      </c>
      <c r="C35" t="str">
        <f>VLOOKUP(B35,[1]Sheet1!$B:$E,4,FALSE)</f>
        <v>M81_NP_2</v>
      </c>
      <c r="D35">
        <v>0</v>
      </c>
      <c r="E35">
        <v>22282</v>
      </c>
      <c r="F35">
        <v>22282</v>
      </c>
      <c r="G35">
        <f t="shared" si="0"/>
        <v>22282</v>
      </c>
      <c r="H35" t="b">
        <f t="shared" si="1"/>
        <v>1</v>
      </c>
      <c r="J35">
        <f t="shared" si="2"/>
        <v>22282</v>
      </c>
      <c r="K35">
        <f t="shared" si="3"/>
        <v>22282</v>
      </c>
    </row>
    <row r="36" spans="1:11" x14ac:dyDescent="0.3">
      <c r="A36" s="1">
        <v>34</v>
      </c>
      <c r="B36" t="s">
        <v>39</v>
      </c>
      <c r="C36" t="str">
        <f>VLOOKUP(B36,[1]Sheet1!$B:$E,4,FALSE)</f>
        <v>13148_0048 0044_24</v>
      </c>
      <c r="D36">
        <v>0</v>
      </c>
      <c r="E36">
        <v>9481.42</v>
      </c>
      <c r="F36">
        <v>9481.42</v>
      </c>
      <c r="G36">
        <f t="shared" si="0"/>
        <v>9481.42</v>
      </c>
      <c r="H36" t="b">
        <f t="shared" si="1"/>
        <v>1</v>
      </c>
      <c r="J36">
        <f t="shared" si="2"/>
        <v>9481.42</v>
      </c>
      <c r="K36">
        <f t="shared" si="3"/>
        <v>9481.42</v>
      </c>
    </row>
    <row r="37" spans="1:11" x14ac:dyDescent="0.3">
      <c r="A37" s="1">
        <v>35</v>
      </c>
      <c r="B37" t="s">
        <v>40</v>
      </c>
      <c r="C37" t="str">
        <f>VLOOKUP(B37,[1]Sheet1!$B:$E,4,FALSE)</f>
        <v>13069_0044 0118_13</v>
      </c>
      <c r="D37">
        <v>0</v>
      </c>
      <c r="E37">
        <v>5718</v>
      </c>
      <c r="F37">
        <v>5718.44</v>
      </c>
      <c r="G37">
        <f t="shared" si="0"/>
        <v>5718</v>
      </c>
      <c r="I37">
        <v>4235.8599999999997</v>
      </c>
      <c r="J37">
        <f t="shared" si="2"/>
        <v>1482.1400000000003</v>
      </c>
      <c r="K37">
        <f t="shared" si="3"/>
        <v>1482.1400000000003</v>
      </c>
    </row>
    <row r="38" spans="1:11" x14ac:dyDescent="0.3">
      <c r="A38" s="1">
        <v>36</v>
      </c>
      <c r="B38" t="s">
        <v>41</v>
      </c>
      <c r="C38" t="str">
        <f>VLOOKUP(B38,[1]Sheet1!$B:$E,4,FALSE)</f>
        <v>13069_0044 0118_14</v>
      </c>
      <c r="D38">
        <v>0</v>
      </c>
      <c r="E38">
        <v>2850</v>
      </c>
      <c r="F38">
        <v>2850.63</v>
      </c>
      <c r="G38">
        <f t="shared" si="0"/>
        <v>2850</v>
      </c>
      <c r="I38">
        <v>2510.2199999999998</v>
      </c>
      <c r="J38">
        <f t="shared" si="2"/>
        <v>339.7800000000002</v>
      </c>
      <c r="K38">
        <f t="shared" si="3"/>
        <v>339.7800000000002</v>
      </c>
    </row>
    <row r="39" spans="1:11" x14ac:dyDescent="0.3">
      <c r="A39" s="1">
        <v>37</v>
      </c>
      <c r="B39" t="s">
        <v>42</v>
      </c>
      <c r="C39" t="str">
        <f>VLOOKUP(B39,[1]Sheet1!$B:$E,4,FALSE)</f>
        <v>WACO_4825_4</v>
      </c>
      <c r="D39">
        <v>0</v>
      </c>
      <c r="E39">
        <v>2058</v>
      </c>
      <c r="F39">
        <v>2059.6999999999998</v>
      </c>
      <c r="G39">
        <f t="shared" si="0"/>
        <v>2058</v>
      </c>
      <c r="I39">
        <v>3893.61</v>
      </c>
      <c r="J39">
        <f t="shared" si="2"/>
        <v>-1835.6100000000001</v>
      </c>
      <c r="K39">
        <f t="shared" si="3"/>
        <v>0</v>
      </c>
    </row>
    <row r="40" spans="1:11" x14ac:dyDescent="0.3">
      <c r="A40" s="1">
        <v>38</v>
      </c>
      <c r="B40" t="s">
        <v>43</v>
      </c>
      <c r="C40" t="str">
        <f>VLOOKUP(B40,[1]Sheet1!$B:$E,4,FALSE)</f>
        <v>Melson_NP_7</v>
      </c>
      <c r="D40">
        <v>0</v>
      </c>
      <c r="E40">
        <v>48499.02</v>
      </c>
      <c r="F40">
        <v>48499.02</v>
      </c>
      <c r="G40">
        <f t="shared" si="0"/>
        <v>48499.02</v>
      </c>
      <c r="H40" t="b">
        <f t="shared" si="1"/>
        <v>1</v>
      </c>
      <c r="J40">
        <f t="shared" si="2"/>
        <v>48499.02</v>
      </c>
      <c r="K40">
        <f t="shared" si="3"/>
        <v>48499.02</v>
      </c>
    </row>
    <row r="41" spans="1:11" x14ac:dyDescent="0.3">
      <c r="A41" s="1">
        <v>39</v>
      </c>
      <c r="B41" t="s">
        <v>44</v>
      </c>
      <c r="C41" t="str">
        <f>VLOOKUP(B41,[1]Sheet1!$B:$E,4,FALSE)</f>
        <v>Melson_NP_1</v>
      </c>
      <c r="D41">
        <v>0</v>
      </c>
      <c r="E41">
        <v>6235.32</v>
      </c>
      <c r="F41">
        <v>6235.32</v>
      </c>
      <c r="G41">
        <f t="shared" si="0"/>
        <v>6235.32</v>
      </c>
      <c r="H41" t="b">
        <f t="shared" si="1"/>
        <v>1</v>
      </c>
      <c r="J41">
        <f t="shared" si="2"/>
        <v>6235.32</v>
      </c>
      <c r="K41">
        <f t="shared" si="3"/>
        <v>6235.32</v>
      </c>
    </row>
    <row r="42" spans="1:11" x14ac:dyDescent="0.3">
      <c r="A42" s="1">
        <v>40</v>
      </c>
      <c r="B42" t="s">
        <v>45</v>
      </c>
      <c r="C42" t="e">
        <f>VLOOKUP(B42,[1]Sheet1!$B:$E,4,FALSE)</f>
        <v>#N/A</v>
      </c>
      <c r="D42">
        <v>2375.29</v>
      </c>
      <c r="E42">
        <v>0</v>
      </c>
      <c r="F42">
        <v>2375.29</v>
      </c>
      <c r="G42">
        <f t="shared" si="0"/>
        <v>2375.29</v>
      </c>
      <c r="H42" t="b">
        <f t="shared" si="1"/>
        <v>1</v>
      </c>
      <c r="J42">
        <f t="shared" si="2"/>
        <v>2375.29</v>
      </c>
      <c r="K42">
        <f t="shared" si="3"/>
        <v>2375.29</v>
      </c>
    </row>
    <row r="43" spans="1:11" x14ac:dyDescent="0.3">
      <c r="A43" s="1">
        <v>41</v>
      </c>
      <c r="B43" t="s">
        <v>46</v>
      </c>
      <c r="C43" t="e">
        <f>VLOOKUP(B43,[1]Sheet1!$B:$E,4,FALSE)</f>
        <v>#N/A</v>
      </c>
      <c r="D43">
        <v>3979.04</v>
      </c>
      <c r="E43">
        <v>0</v>
      </c>
      <c r="F43">
        <v>3979.04</v>
      </c>
      <c r="G43">
        <f t="shared" si="0"/>
        <v>3979.04</v>
      </c>
      <c r="H43" t="b">
        <f t="shared" si="1"/>
        <v>1</v>
      </c>
      <c r="J43">
        <f t="shared" si="2"/>
        <v>3979.04</v>
      </c>
      <c r="K43">
        <f t="shared" si="3"/>
        <v>3979.04</v>
      </c>
    </row>
    <row r="44" spans="1:11" x14ac:dyDescent="0.3">
      <c r="A44" s="1">
        <v>42</v>
      </c>
      <c r="B44" t="s">
        <v>47</v>
      </c>
      <c r="C44" t="e">
        <f>VLOOKUP(B44,[1]Sheet1!$B:$E,4,FALSE)</f>
        <v>#N/A</v>
      </c>
      <c r="D44">
        <v>3460.35</v>
      </c>
      <c r="E44">
        <v>0</v>
      </c>
      <c r="F44">
        <v>3460.35</v>
      </c>
      <c r="G44">
        <f t="shared" si="0"/>
        <v>3460.35</v>
      </c>
      <c r="H44" t="b">
        <f t="shared" si="1"/>
        <v>1</v>
      </c>
      <c r="J44">
        <f t="shared" si="2"/>
        <v>3460.35</v>
      </c>
      <c r="K44">
        <f t="shared" si="3"/>
        <v>3460.35</v>
      </c>
    </row>
    <row r="45" spans="1:11" x14ac:dyDescent="0.3">
      <c r="A45" s="1">
        <v>43</v>
      </c>
      <c r="B45" t="s">
        <v>48</v>
      </c>
      <c r="C45" t="str">
        <f>VLOOKUP(B45,[1]Sheet1!$B:$E,4,FALSE)</f>
        <v>Elbert_11_200</v>
      </c>
      <c r="D45">
        <v>2918.65</v>
      </c>
      <c r="E45">
        <v>0</v>
      </c>
      <c r="F45">
        <v>2918.65</v>
      </c>
      <c r="G45">
        <f t="shared" si="0"/>
        <v>2918.65</v>
      </c>
      <c r="H45" t="b">
        <f t="shared" si="1"/>
        <v>1</v>
      </c>
      <c r="J45">
        <f t="shared" si="2"/>
        <v>2918.65</v>
      </c>
      <c r="K45">
        <f t="shared" si="3"/>
        <v>2918.65</v>
      </c>
    </row>
    <row r="46" spans="1:11" x14ac:dyDescent="0.3">
      <c r="A46" s="1">
        <v>44</v>
      </c>
      <c r="B46" t="s">
        <v>49</v>
      </c>
      <c r="C46" t="str">
        <f>VLOOKUP(B46,[1]Sheet1!$B:$E,4,FALSE)</f>
        <v>Elbert_11_3</v>
      </c>
      <c r="D46">
        <v>6756.53</v>
      </c>
      <c r="E46">
        <v>0</v>
      </c>
      <c r="F46">
        <v>6756.53</v>
      </c>
      <c r="G46">
        <f t="shared" si="0"/>
        <v>6756.53</v>
      </c>
      <c r="H46" t="b">
        <f t="shared" si="1"/>
        <v>1</v>
      </c>
      <c r="J46">
        <f t="shared" si="2"/>
        <v>6756.53</v>
      </c>
      <c r="K46">
        <f t="shared" si="3"/>
        <v>6756.53</v>
      </c>
    </row>
    <row r="47" spans="1:11" x14ac:dyDescent="0.3">
      <c r="A47" s="1">
        <v>45</v>
      </c>
      <c r="B47" t="s">
        <v>50</v>
      </c>
      <c r="C47" t="str">
        <f>VLOOKUP(B47,[1]Sheet1!$B:$E,4,FALSE)</f>
        <v>13173_NP_14</v>
      </c>
      <c r="D47">
        <v>0</v>
      </c>
      <c r="E47">
        <v>3705</v>
      </c>
      <c r="F47">
        <v>3705.89</v>
      </c>
      <c r="G47">
        <f t="shared" si="0"/>
        <v>3705</v>
      </c>
      <c r="J47">
        <f t="shared" si="2"/>
        <v>3705</v>
      </c>
      <c r="K47">
        <f t="shared" si="3"/>
        <v>3705</v>
      </c>
    </row>
    <row r="48" spans="1:11" x14ac:dyDescent="0.3">
      <c r="A48" s="1">
        <v>46</v>
      </c>
      <c r="B48" t="s">
        <v>51</v>
      </c>
      <c r="C48" t="str">
        <f>VLOOKUP(B48,[1]Sheet1!$B:$E,4,FALSE)</f>
        <v>13173_NP_24</v>
      </c>
      <c r="D48">
        <v>0</v>
      </c>
      <c r="E48">
        <v>4871</v>
      </c>
      <c r="F48">
        <v>4871</v>
      </c>
      <c r="G48">
        <f t="shared" si="0"/>
        <v>4871</v>
      </c>
      <c r="H48" t="b">
        <f t="shared" si="1"/>
        <v>1</v>
      </c>
      <c r="J48">
        <f t="shared" si="2"/>
        <v>4871</v>
      </c>
      <c r="K48">
        <f t="shared" si="3"/>
        <v>4871</v>
      </c>
    </row>
    <row r="49" spans="1:11" x14ac:dyDescent="0.3">
      <c r="A49" s="1">
        <v>47</v>
      </c>
      <c r="B49" t="s">
        <v>52</v>
      </c>
      <c r="C49" t="str">
        <f>VLOOKUP(B49,[1]Sheet1!$B:$E,4,FALSE)</f>
        <v>WACO_4076_2</v>
      </c>
      <c r="D49">
        <v>0</v>
      </c>
      <c r="E49">
        <v>1348.6</v>
      </c>
      <c r="F49">
        <v>1348.6</v>
      </c>
      <c r="G49">
        <f t="shared" si="0"/>
        <v>1348.6</v>
      </c>
      <c r="H49" t="b">
        <f t="shared" si="1"/>
        <v>1</v>
      </c>
      <c r="J49">
        <f t="shared" si="2"/>
        <v>1348.6</v>
      </c>
      <c r="K49">
        <f t="shared" si="3"/>
        <v>1348.6</v>
      </c>
    </row>
    <row r="50" spans="1:11" x14ac:dyDescent="0.3">
      <c r="A50" s="1">
        <v>48</v>
      </c>
      <c r="B50" t="s">
        <v>53</v>
      </c>
      <c r="C50" t="str">
        <f>VLOOKUP(B50,[1]Sheet1!$B:$E,4,FALSE)</f>
        <v>WACO_4118_1</v>
      </c>
      <c r="D50">
        <v>0</v>
      </c>
      <c r="E50">
        <v>3943.7</v>
      </c>
      <c r="F50">
        <v>3943.7</v>
      </c>
      <c r="G50">
        <f t="shared" si="0"/>
        <v>3943.7</v>
      </c>
      <c r="H50" t="b">
        <f t="shared" si="1"/>
        <v>1</v>
      </c>
      <c r="J50">
        <f t="shared" si="2"/>
        <v>3943.7</v>
      </c>
      <c r="K50">
        <f t="shared" si="3"/>
        <v>3943.7</v>
      </c>
    </row>
    <row r="51" spans="1:11" x14ac:dyDescent="0.3">
      <c r="A51" s="1">
        <v>49</v>
      </c>
      <c r="B51" t="s">
        <v>54</v>
      </c>
      <c r="C51" t="str">
        <f>VLOOKUP(B51,[1]Sheet1!$B:$E,4,FALSE)</f>
        <v>Clinch_Block 1_1</v>
      </c>
      <c r="D51">
        <v>0</v>
      </c>
      <c r="E51">
        <v>4676.35009765625</v>
      </c>
      <c r="F51">
        <v>4692.1400000000003</v>
      </c>
      <c r="G51">
        <f t="shared" si="0"/>
        <v>4676.35009765625</v>
      </c>
      <c r="J51">
        <f t="shared" si="2"/>
        <v>4676.35009765625</v>
      </c>
      <c r="K51">
        <f t="shared" si="3"/>
        <v>4676.35009765625</v>
      </c>
    </row>
    <row r="52" spans="1:11" x14ac:dyDescent="0.3">
      <c r="A52" s="1">
        <v>50</v>
      </c>
      <c r="B52" t="s">
        <v>55</v>
      </c>
      <c r="C52" t="str">
        <f>VLOOKUP(B52,[1]Sheet1!$B:$E,4,FALSE)</f>
        <v>Clinch_Block 3_3</v>
      </c>
      <c r="D52">
        <v>0</v>
      </c>
      <c r="E52">
        <v>6161.10009765625</v>
      </c>
      <c r="F52">
        <v>6181.13</v>
      </c>
      <c r="G52">
        <f t="shared" si="0"/>
        <v>6161.10009765625</v>
      </c>
      <c r="I52">
        <v>5270.54</v>
      </c>
      <c r="J52">
        <f t="shared" si="2"/>
        <v>890.56009765625004</v>
      </c>
      <c r="K52">
        <f t="shared" si="3"/>
        <v>890.56009765625004</v>
      </c>
    </row>
    <row r="53" spans="1:11" x14ac:dyDescent="0.3">
      <c r="A53" s="1">
        <v>51</v>
      </c>
      <c r="B53" t="s">
        <v>56</v>
      </c>
      <c r="C53" t="str">
        <f>VLOOKUP(B53,[1]Sheet1!$B:$E,4,FALSE)</f>
        <v>Clinch_Block 3_9</v>
      </c>
      <c r="D53">
        <v>0</v>
      </c>
      <c r="E53">
        <v>2810.10009765625</v>
      </c>
      <c r="F53">
        <v>2828.13</v>
      </c>
      <c r="G53">
        <f t="shared" si="0"/>
        <v>2810.10009765625</v>
      </c>
      <c r="J53">
        <f t="shared" si="2"/>
        <v>2810.10009765625</v>
      </c>
      <c r="K53">
        <f t="shared" si="3"/>
        <v>2810.10009765625</v>
      </c>
    </row>
    <row r="54" spans="1:11" x14ac:dyDescent="0.3">
      <c r="A54" s="1">
        <v>52</v>
      </c>
      <c r="B54" t="s">
        <v>57</v>
      </c>
      <c r="C54" t="str">
        <f>VLOOKUP(B54,[1]Sheet1!$B:$E,4,FALSE)</f>
        <v>Clinch_Block 3_12</v>
      </c>
      <c r="D54">
        <v>0</v>
      </c>
      <c r="E54">
        <v>878.4000244140625</v>
      </c>
      <c r="F54">
        <v>899.4</v>
      </c>
      <c r="G54">
        <f t="shared" si="0"/>
        <v>878.4000244140625</v>
      </c>
      <c r="J54">
        <f t="shared" si="2"/>
        <v>878.4000244140625</v>
      </c>
      <c r="K54">
        <f t="shared" si="3"/>
        <v>878.4000244140625</v>
      </c>
    </row>
    <row r="55" spans="1:11" x14ac:dyDescent="0.3">
      <c r="A55" s="1">
        <v>53</v>
      </c>
      <c r="B55" t="s">
        <v>58</v>
      </c>
      <c r="C55" t="str">
        <f>VLOOKUP(B55,[1]Sheet1!$B:$E,4,FALSE)</f>
        <v>Heard_13093_10</v>
      </c>
      <c r="D55">
        <v>682</v>
      </c>
      <c r="E55">
        <v>0</v>
      </c>
      <c r="F55">
        <v>682</v>
      </c>
      <c r="G55">
        <f t="shared" si="0"/>
        <v>682</v>
      </c>
      <c r="H55" t="b">
        <f t="shared" si="1"/>
        <v>1</v>
      </c>
      <c r="J55">
        <f t="shared" si="2"/>
        <v>682</v>
      </c>
      <c r="K55">
        <f t="shared" si="3"/>
        <v>682</v>
      </c>
    </row>
    <row r="56" spans="1:11" x14ac:dyDescent="0.3">
      <c r="A56" s="1">
        <v>54</v>
      </c>
      <c r="B56" t="s">
        <v>59</v>
      </c>
      <c r="C56" t="str">
        <f>VLOOKUP(B56,[1]Sheet1!$B:$E,4,FALSE)</f>
        <v>Heard_13093_14</v>
      </c>
      <c r="D56">
        <v>1724</v>
      </c>
      <c r="E56">
        <v>0</v>
      </c>
      <c r="F56">
        <v>1724</v>
      </c>
      <c r="G56">
        <f t="shared" si="0"/>
        <v>1724</v>
      </c>
      <c r="H56" t="b">
        <f t="shared" si="1"/>
        <v>1</v>
      </c>
      <c r="J56">
        <f t="shared" si="2"/>
        <v>1724</v>
      </c>
      <c r="K56">
        <f t="shared" si="3"/>
        <v>1724</v>
      </c>
    </row>
    <row r="57" spans="1:11" x14ac:dyDescent="0.3">
      <c r="A57" s="1">
        <v>55</v>
      </c>
      <c r="B57" t="s">
        <v>60</v>
      </c>
      <c r="C57" t="str">
        <f>VLOOKUP(B57,[1]Sheet1!$B:$E,4,FALSE)</f>
        <v>Heard_13093_23</v>
      </c>
      <c r="D57">
        <v>11630</v>
      </c>
      <c r="E57">
        <v>0</v>
      </c>
      <c r="F57">
        <v>11630</v>
      </c>
      <c r="G57">
        <f t="shared" si="0"/>
        <v>11630</v>
      </c>
      <c r="H57" t="b">
        <f t="shared" si="1"/>
        <v>1</v>
      </c>
      <c r="I57">
        <v>13300.73</v>
      </c>
      <c r="J57">
        <f t="shared" si="2"/>
        <v>-1670.7299999999996</v>
      </c>
      <c r="K57">
        <f t="shared" si="3"/>
        <v>0</v>
      </c>
    </row>
    <row r="58" spans="1:11" x14ac:dyDescent="0.3">
      <c r="A58" s="1">
        <v>56</v>
      </c>
      <c r="B58" t="s">
        <v>61</v>
      </c>
      <c r="C58" t="str">
        <f>VLOOKUP(B58,[1]Sheet1!$B:$E,4,FALSE)</f>
        <v>13075_NP_10, 14</v>
      </c>
      <c r="D58">
        <v>23703.79</v>
      </c>
      <c r="E58">
        <v>0</v>
      </c>
      <c r="F58">
        <v>23703.79</v>
      </c>
      <c r="G58">
        <f t="shared" si="0"/>
        <v>23703.79</v>
      </c>
      <c r="H58" t="b">
        <f t="shared" si="1"/>
        <v>1</v>
      </c>
      <c r="I58">
        <v>12476.78</v>
      </c>
      <c r="J58">
        <f t="shared" si="2"/>
        <v>11227.01</v>
      </c>
      <c r="K58">
        <f t="shared" si="3"/>
        <v>11227.01</v>
      </c>
    </row>
    <row r="59" spans="1:11" x14ac:dyDescent="0.3">
      <c r="A59" s="1">
        <v>57</v>
      </c>
      <c r="B59" t="s">
        <v>62</v>
      </c>
      <c r="C59" t="str">
        <f>VLOOKUP(B59,[1]Sheet1!$B:$E,4,FALSE)</f>
        <v>WACO_4586_4</v>
      </c>
      <c r="D59">
        <v>16460.5</v>
      </c>
      <c r="E59">
        <v>0</v>
      </c>
      <c r="F59">
        <v>4702.92</v>
      </c>
      <c r="G59">
        <f t="shared" si="0"/>
        <v>16460.5</v>
      </c>
      <c r="H59" t="b">
        <f t="shared" si="1"/>
        <v>0</v>
      </c>
      <c r="J59">
        <f t="shared" si="2"/>
        <v>16460.5</v>
      </c>
      <c r="K59">
        <f t="shared" si="3"/>
        <v>16460.5</v>
      </c>
    </row>
    <row r="60" spans="1:11" x14ac:dyDescent="0.3">
      <c r="A60" s="1">
        <v>58</v>
      </c>
      <c r="B60" t="s">
        <v>63</v>
      </c>
      <c r="C60" t="str">
        <f>VLOOKUP(B60,[1]Sheet1!$B:$E,4,FALSE)</f>
        <v>WACO_4586_5</v>
      </c>
      <c r="D60">
        <v>16748.400000000001</v>
      </c>
      <c r="E60">
        <v>0</v>
      </c>
      <c r="F60">
        <v>9852.08</v>
      </c>
      <c r="G60">
        <f t="shared" si="0"/>
        <v>16748.400000000001</v>
      </c>
      <c r="H60" t="b">
        <f t="shared" si="1"/>
        <v>0</v>
      </c>
      <c r="J60">
        <f t="shared" si="2"/>
        <v>16748.400000000001</v>
      </c>
      <c r="K60">
        <f t="shared" si="3"/>
        <v>16748.400000000001</v>
      </c>
    </row>
    <row r="61" spans="1:11" x14ac:dyDescent="0.3">
      <c r="A61" s="1">
        <v>59</v>
      </c>
      <c r="B61" t="s">
        <v>64</v>
      </c>
      <c r="C61" t="e">
        <f>VLOOKUP(B61,[1]Sheet1!$B:$E,4,FALSE)</f>
        <v>#N/A</v>
      </c>
      <c r="D61">
        <v>879.58</v>
      </c>
      <c r="E61">
        <v>0</v>
      </c>
      <c r="F61">
        <v>879.58</v>
      </c>
      <c r="G61">
        <f t="shared" si="0"/>
        <v>879.58</v>
      </c>
      <c r="H61" t="b">
        <f t="shared" si="1"/>
        <v>1</v>
      </c>
      <c r="J61">
        <f t="shared" si="2"/>
        <v>879.58</v>
      </c>
      <c r="K61">
        <f t="shared" si="3"/>
        <v>879.58</v>
      </c>
    </row>
    <row r="62" spans="1:11" x14ac:dyDescent="0.3">
      <c r="A62" s="1">
        <v>60</v>
      </c>
      <c r="B62" t="s">
        <v>65</v>
      </c>
      <c r="C62" t="e">
        <f>VLOOKUP(B62,[1]Sheet1!$B:$E,4,FALSE)</f>
        <v>#N/A</v>
      </c>
      <c r="D62">
        <v>5195.63</v>
      </c>
      <c r="E62">
        <v>0</v>
      </c>
      <c r="F62">
        <v>5195.6400000000003</v>
      </c>
      <c r="G62">
        <f t="shared" si="0"/>
        <v>5195.63</v>
      </c>
      <c r="J62">
        <f t="shared" si="2"/>
        <v>5195.63</v>
      </c>
      <c r="K62">
        <f t="shared" si="3"/>
        <v>5195.63</v>
      </c>
    </row>
    <row r="63" spans="1:11" x14ac:dyDescent="0.3">
      <c r="A63" s="1">
        <v>61</v>
      </c>
      <c r="B63" t="s">
        <v>66</v>
      </c>
      <c r="C63" t="e">
        <f>VLOOKUP(B63,[1]Sheet1!$B:$E,4,FALSE)</f>
        <v>#N/A</v>
      </c>
      <c r="D63">
        <v>5635.49</v>
      </c>
      <c r="E63">
        <v>0</v>
      </c>
      <c r="F63">
        <v>5635.51</v>
      </c>
      <c r="G63">
        <f t="shared" si="0"/>
        <v>5635.49</v>
      </c>
      <c r="J63">
        <f t="shared" si="2"/>
        <v>5635.49</v>
      </c>
      <c r="K63">
        <f t="shared" si="3"/>
        <v>5635.49</v>
      </c>
    </row>
    <row r="64" spans="1:11" x14ac:dyDescent="0.3">
      <c r="A64" s="1">
        <v>62</v>
      </c>
      <c r="B64" t="s">
        <v>67</v>
      </c>
      <c r="C64" t="e">
        <f>VLOOKUP(B64,[1]Sheet1!$B:$E,4,FALSE)</f>
        <v>#N/A</v>
      </c>
      <c r="D64">
        <v>3723.9</v>
      </c>
      <c r="E64">
        <v>0</v>
      </c>
      <c r="F64">
        <v>3723.92</v>
      </c>
      <c r="G64">
        <f t="shared" si="0"/>
        <v>3723.9</v>
      </c>
      <c r="J64">
        <f t="shared" si="2"/>
        <v>3723.9</v>
      </c>
      <c r="K64">
        <f t="shared" si="3"/>
        <v>3723.9</v>
      </c>
    </row>
    <row r="65" spans="1:11" x14ac:dyDescent="0.3">
      <c r="A65" s="1">
        <v>63</v>
      </c>
      <c r="B65" t="s">
        <v>68</v>
      </c>
      <c r="C65" t="str">
        <f>VLOOKUP(B65,[1]Sheet1!$B:$E,4,FALSE)</f>
        <v>WACO_4824_5</v>
      </c>
      <c r="D65">
        <v>7168.26</v>
      </c>
      <c r="E65">
        <v>0</v>
      </c>
      <c r="F65">
        <v>7168.26</v>
      </c>
      <c r="G65">
        <f t="shared" si="0"/>
        <v>7168.26</v>
      </c>
      <c r="H65" t="b">
        <f t="shared" si="1"/>
        <v>1</v>
      </c>
      <c r="J65">
        <f t="shared" si="2"/>
        <v>7168.26</v>
      </c>
      <c r="K65">
        <f t="shared" si="3"/>
        <v>7168.26</v>
      </c>
    </row>
    <row r="66" spans="1:11" x14ac:dyDescent="0.3">
      <c r="A66" s="1">
        <v>64</v>
      </c>
      <c r="B66" t="s">
        <v>69</v>
      </c>
      <c r="C66" t="e">
        <f>VLOOKUP(B66,[1]Sheet1!$B:$E,4,FALSE)</f>
        <v>#N/A</v>
      </c>
      <c r="D66">
        <v>426.94</v>
      </c>
      <c r="E66">
        <v>0</v>
      </c>
      <c r="F66">
        <v>426.94</v>
      </c>
      <c r="G66">
        <f t="shared" si="0"/>
        <v>426.94</v>
      </c>
      <c r="H66" t="b">
        <f t="shared" si="1"/>
        <v>1</v>
      </c>
      <c r="J66">
        <f t="shared" si="2"/>
        <v>426.94</v>
      </c>
      <c r="K66">
        <f t="shared" si="3"/>
        <v>426.94</v>
      </c>
    </row>
    <row r="67" spans="1:11" x14ac:dyDescent="0.3">
      <c r="A67" s="1">
        <v>65</v>
      </c>
      <c r="B67" t="s">
        <v>70</v>
      </c>
      <c r="C67" t="e">
        <f>VLOOKUP(B67,[1]Sheet1!$B:$E,4,FALSE)</f>
        <v>#N/A</v>
      </c>
      <c r="D67">
        <v>1712.47</v>
      </c>
      <c r="E67">
        <v>0</v>
      </c>
      <c r="F67">
        <v>1712.47</v>
      </c>
      <c r="G67">
        <f t="shared" ref="G67:G78" si="4">E67+D67</f>
        <v>1712.47</v>
      </c>
      <c r="H67" t="b">
        <f t="shared" ref="H67:H78" si="5">G67=F67</f>
        <v>1</v>
      </c>
      <c r="J67">
        <f t="shared" ref="J67:J78" si="6">G67-I67</f>
        <v>1712.47</v>
      </c>
      <c r="K67">
        <f t="shared" ref="K67:K78" si="7">IF(J67&gt;0,J67,0)</f>
        <v>1712.47</v>
      </c>
    </row>
    <row r="68" spans="1:11" x14ac:dyDescent="0.3">
      <c r="A68" s="1">
        <v>66</v>
      </c>
      <c r="B68" t="s">
        <v>71</v>
      </c>
      <c r="C68" t="e">
        <f>VLOOKUP(B68,[1]Sheet1!$B:$E,4,FALSE)</f>
        <v>#N/A</v>
      </c>
      <c r="D68">
        <v>791</v>
      </c>
      <c r="E68">
        <v>0</v>
      </c>
      <c r="F68">
        <v>791</v>
      </c>
      <c r="G68">
        <f t="shared" si="4"/>
        <v>791</v>
      </c>
      <c r="H68" t="b">
        <f t="shared" si="5"/>
        <v>1</v>
      </c>
      <c r="J68">
        <f t="shared" si="6"/>
        <v>791</v>
      </c>
      <c r="K68">
        <f t="shared" si="7"/>
        <v>791</v>
      </c>
    </row>
    <row r="69" spans="1:11" x14ac:dyDescent="0.3">
      <c r="A69" s="1">
        <v>67</v>
      </c>
      <c r="B69" t="s">
        <v>72</v>
      </c>
      <c r="C69" t="e">
        <f>VLOOKUP(B69,[1]Sheet1!$B:$E,4,FALSE)</f>
        <v>#N/A</v>
      </c>
      <c r="D69">
        <v>574.70000000000005</v>
      </c>
      <c r="E69">
        <v>0</v>
      </c>
      <c r="F69">
        <v>574.70000000000005</v>
      </c>
      <c r="G69">
        <f t="shared" si="4"/>
        <v>574.70000000000005</v>
      </c>
      <c r="H69" t="b">
        <f t="shared" si="5"/>
        <v>1</v>
      </c>
      <c r="J69">
        <f t="shared" si="6"/>
        <v>574.70000000000005</v>
      </c>
      <c r="K69">
        <f t="shared" si="7"/>
        <v>574.70000000000005</v>
      </c>
    </row>
    <row r="70" spans="1:11" x14ac:dyDescent="0.3">
      <c r="A70" s="1">
        <v>68</v>
      </c>
      <c r="B70" t="s">
        <v>73</v>
      </c>
      <c r="C70" t="e">
        <f>VLOOKUP(B70,[1]Sheet1!$B:$E,4,FALSE)</f>
        <v>#N/A</v>
      </c>
      <c r="D70">
        <v>2210.9</v>
      </c>
      <c r="E70">
        <v>0</v>
      </c>
      <c r="F70">
        <v>2210.9</v>
      </c>
      <c r="G70">
        <f t="shared" si="4"/>
        <v>2210.9</v>
      </c>
      <c r="H70" t="b">
        <f t="shared" si="5"/>
        <v>1</v>
      </c>
      <c r="J70">
        <f t="shared" si="6"/>
        <v>2210.9</v>
      </c>
      <c r="K70">
        <f t="shared" si="7"/>
        <v>2210.9</v>
      </c>
    </row>
    <row r="71" spans="1:11" x14ac:dyDescent="0.3">
      <c r="A71" s="1">
        <v>69</v>
      </c>
      <c r="B71" t="s">
        <v>74</v>
      </c>
      <c r="C71" t="e">
        <f>VLOOKUP(B71,[1]Sheet1!$B:$E,4,FALSE)</f>
        <v>#N/A</v>
      </c>
      <c r="D71">
        <v>3800.25</v>
      </c>
      <c r="E71">
        <v>0</v>
      </c>
      <c r="F71">
        <v>3800.25</v>
      </c>
      <c r="G71">
        <f t="shared" si="4"/>
        <v>3800.25</v>
      </c>
      <c r="H71" t="b">
        <f t="shared" si="5"/>
        <v>1</v>
      </c>
      <c r="J71">
        <f t="shared" si="6"/>
        <v>3800.25</v>
      </c>
      <c r="K71">
        <f t="shared" si="7"/>
        <v>3800.25</v>
      </c>
    </row>
    <row r="72" spans="1:11" x14ac:dyDescent="0.3">
      <c r="A72" s="1">
        <v>70</v>
      </c>
      <c r="B72" t="s">
        <v>75</v>
      </c>
      <c r="C72" t="e">
        <f>VLOOKUP(B72,[1]Sheet1!$B:$E,4,FALSE)</f>
        <v>#N/A</v>
      </c>
      <c r="D72">
        <v>375.33</v>
      </c>
      <c r="E72">
        <v>0</v>
      </c>
      <c r="F72">
        <v>375.33</v>
      </c>
      <c r="G72">
        <f t="shared" si="4"/>
        <v>375.33</v>
      </c>
      <c r="H72" t="b">
        <f t="shared" si="5"/>
        <v>1</v>
      </c>
      <c r="J72">
        <f t="shared" si="6"/>
        <v>375.33</v>
      </c>
      <c r="K72">
        <f t="shared" si="7"/>
        <v>375.33</v>
      </c>
    </row>
    <row r="73" spans="1:11" x14ac:dyDescent="0.3">
      <c r="A73" s="1">
        <v>71</v>
      </c>
      <c r="B73" t="s">
        <v>76</v>
      </c>
      <c r="C73" t="str">
        <f>VLOOKUP(B73,[1]Sheet1!$B:$E,4,FALSE)</f>
        <v>13053_NP_23</v>
      </c>
      <c r="D73">
        <v>269</v>
      </c>
      <c r="E73">
        <v>0</v>
      </c>
      <c r="F73">
        <v>269</v>
      </c>
      <c r="G73">
        <f t="shared" si="4"/>
        <v>269</v>
      </c>
      <c r="H73" t="b">
        <f t="shared" si="5"/>
        <v>1</v>
      </c>
      <c r="J73">
        <f t="shared" si="6"/>
        <v>269</v>
      </c>
      <c r="K73">
        <f t="shared" si="7"/>
        <v>269</v>
      </c>
    </row>
    <row r="74" spans="1:11" x14ac:dyDescent="0.3">
      <c r="A74" s="1">
        <v>72</v>
      </c>
      <c r="B74" t="s">
        <v>77</v>
      </c>
      <c r="C74" t="str">
        <f>VLOOKUP(B74,[1]Sheet1!$B:$E,4,FALSE)</f>
        <v>13054_NP_23</v>
      </c>
      <c r="D74">
        <v>1218.5899999999999</v>
      </c>
      <c r="E74">
        <v>0</v>
      </c>
      <c r="F74">
        <v>1218.5899999999999</v>
      </c>
      <c r="G74">
        <f t="shared" si="4"/>
        <v>1218.5899999999999</v>
      </c>
      <c r="H74" t="b">
        <f t="shared" si="5"/>
        <v>1</v>
      </c>
      <c r="J74">
        <f t="shared" si="6"/>
        <v>1218.5899999999999</v>
      </c>
      <c r="K74">
        <f t="shared" si="7"/>
        <v>1218.5899999999999</v>
      </c>
    </row>
    <row r="75" spans="1:11" x14ac:dyDescent="0.3">
      <c r="A75" s="1">
        <v>73</v>
      </c>
      <c r="B75" t="s">
        <v>78</v>
      </c>
      <c r="C75" t="str">
        <f>VLOOKUP(B75,[1]Sheet1!$B:$E,4,FALSE)</f>
        <v>13053_NP_23</v>
      </c>
      <c r="D75">
        <v>3878</v>
      </c>
      <c r="E75">
        <v>0</v>
      </c>
      <c r="F75">
        <v>3878.35</v>
      </c>
      <c r="G75">
        <f t="shared" si="4"/>
        <v>3878</v>
      </c>
      <c r="J75">
        <f t="shared" si="6"/>
        <v>3878</v>
      </c>
      <c r="K75">
        <f t="shared" si="7"/>
        <v>3878</v>
      </c>
    </row>
    <row r="76" spans="1:11" x14ac:dyDescent="0.3">
      <c r="A76" s="1">
        <v>74</v>
      </c>
      <c r="B76" t="s">
        <v>79</v>
      </c>
      <c r="C76" t="str">
        <f>VLOOKUP(B76,[1]Sheet1!$B:$E,4,FALSE)</f>
        <v>13053_NP_44</v>
      </c>
      <c r="D76">
        <v>4460.18</v>
      </c>
      <c r="E76">
        <v>0</v>
      </c>
      <c r="F76">
        <v>4460.18</v>
      </c>
      <c r="G76">
        <f t="shared" si="4"/>
        <v>4460.18</v>
      </c>
      <c r="H76" t="b">
        <f t="shared" si="5"/>
        <v>1</v>
      </c>
      <c r="J76">
        <f t="shared" si="6"/>
        <v>4460.18</v>
      </c>
      <c r="K76">
        <f t="shared" si="7"/>
        <v>4460.18</v>
      </c>
    </row>
    <row r="77" spans="1:11" x14ac:dyDescent="0.3">
      <c r="A77" s="1">
        <v>75</v>
      </c>
      <c r="B77" t="s">
        <v>80</v>
      </c>
      <c r="C77" t="str">
        <f>VLOOKUP(B77,[1]Sheet1!$B:$E,4,FALSE)</f>
        <v>13054_NP_23</v>
      </c>
      <c r="D77">
        <v>782.16</v>
      </c>
      <c r="E77">
        <v>0</v>
      </c>
      <c r="F77">
        <v>782.25</v>
      </c>
      <c r="G77">
        <f t="shared" si="4"/>
        <v>782.16</v>
      </c>
      <c r="J77">
        <f t="shared" si="6"/>
        <v>782.16</v>
      </c>
      <c r="K77">
        <f t="shared" si="7"/>
        <v>782.16</v>
      </c>
    </row>
    <row r="78" spans="1:11" x14ac:dyDescent="0.3">
      <c r="A78" s="1">
        <v>76</v>
      </c>
      <c r="B78" t="s">
        <v>81</v>
      </c>
      <c r="C78" t="str">
        <f>VLOOKUP(B78,[1]Sheet1!$B:$E,4,FALSE)</f>
        <v>Racepond_4_12</v>
      </c>
      <c r="D78">
        <v>1052.07</v>
      </c>
      <c r="E78">
        <v>0</v>
      </c>
      <c r="F78">
        <v>1052.07</v>
      </c>
      <c r="G78">
        <f t="shared" si="4"/>
        <v>1052.07</v>
      </c>
      <c r="H78" t="b">
        <f t="shared" si="5"/>
        <v>1</v>
      </c>
      <c r="J78">
        <f t="shared" si="6"/>
        <v>1052.07</v>
      </c>
      <c r="K78">
        <f t="shared" si="7"/>
        <v>1052.07</v>
      </c>
    </row>
  </sheetData>
  <autoFilter ref="A1:I7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2024-10-25T18:43:31Z</dcterms:created>
  <dcterms:modified xsi:type="dcterms:W3CDTF">2024-10-25T21:12:53Z</dcterms:modified>
</cp:coreProperties>
</file>