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kaev_r\Desktop\"/>
    </mc:Choice>
  </mc:AlternateContent>
  <bookViews>
    <workbookView xWindow="360" yWindow="15" windowWidth="20955" windowHeight="9720" activeTab="4"/>
  </bookViews>
  <sheets>
    <sheet name="А101" sheetId="1" r:id="rId1"/>
    <sheet name="Вопр и комм к отделу ПТО" sheetId="2" r:id="rId2"/>
    <sheet name="Задачи для BIM-спецов" sheetId="3" r:id="rId3"/>
    <sheet name="MR" sheetId="4" r:id="rId4"/>
    <sheet name="Сопоставление" sheetId="5" r:id="rId5"/>
  </sheets>
  <definedNames>
    <definedName name="_xlnm._FilterDatabase" localSheetId="0" hidden="1">А101!$A$1:$C$553</definedName>
  </definedNames>
  <calcPr calcId="162913" refMode="R1C1"/>
</workbook>
</file>

<file path=xl/calcChain.xml><?xml version="1.0" encoding="utf-8"?>
<calcChain xmlns="http://schemas.openxmlformats.org/spreadsheetml/2006/main">
  <c r="B195" i="5" l="1"/>
  <c r="C195" i="5" s="1"/>
  <c r="C194" i="5"/>
  <c r="B194" i="5"/>
  <c r="B193" i="5"/>
  <c r="C193" i="5" s="1"/>
  <c r="B192" i="5"/>
  <c r="C192" i="5" s="1"/>
  <c r="B191" i="5"/>
  <c r="C191" i="5" s="1"/>
  <c r="C190" i="5"/>
  <c r="B190" i="5"/>
  <c r="C189" i="5"/>
  <c r="B189" i="5"/>
  <c r="B188" i="5"/>
  <c r="C188" i="5" s="1"/>
  <c r="B187" i="5"/>
  <c r="C187" i="5" s="1"/>
  <c r="C186" i="5"/>
  <c r="B186" i="5"/>
  <c r="B185" i="5"/>
  <c r="B184" i="5"/>
  <c r="C184" i="5" s="1"/>
  <c r="B183" i="5"/>
  <c r="C183" i="5" s="1"/>
  <c r="B182" i="5"/>
  <c r="B181" i="5"/>
  <c r="C181" i="5" s="1"/>
  <c r="B180" i="5"/>
  <c r="B179" i="5"/>
  <c r="C179" i="5" s="1"/>
  <c r="C178" i="5"/>
  <c r="B178" i="5"/>
  <c r="B177" i="5"/>
  <c r="C177" i="5" s="1"/>
  <c r="B176" i="5"/>
  <c r="C176" i="5" s="1"/>
  <c r="B175" i="5"/>
  <c r="C175" i="5" s="1"/>
  <c r="C174" i="5"/>
  <c r="B174" i="5"/>
  <c r="C173" i="5"/>
  <c r="B173" i="5"/>
  <c r="B172" i="5"/>
  <c r="B171" i="5"/>
  <c r="C171" i="5" s="1"/>
  <c r="C170" i="5"/>
  <c r="B170" i="5"/>
  <c r="B169" i="5"/>
  <c r="B168" i="5"/>
  <c r="C168" i="5" s="1"/>
  <c r="B167" i="5"/>
  <c r="C167" i="5" s="1"/>
  <c r="C166" i="5"/>
  <c r="B166" i="5"/>
  <c r="B165" i="5"/>
  <c r="C165" i="5" s="1"/>
  <c r="B164" i="5"/>
  <c r="B163" i="5"/>
  <c r="C163" i="5" s="1"/>
  <c r="C162" i="5"/>
  <c r="B162" i="5"/>
  <c r="B161" i="5"/>
  <c r="C161" i="5" s="1"/>
  <c r="B160" i="5"/>
  <c r="C160" i="5" s="1"/>
  <c r="B159" i="5"/>
  <c r="C159" i="5" s="1"/>
  <c r="B158" i="5"/>
  <c r="C157" i="5"/>
  <c r="B157" i="5"/>
  <c r="B156" i="5"/>
  <c r="B155" i="5"/>
  <c r="C155" i="5" s="1"/>
  <c r="B154" i="5"/>
  <c r="B153" i="5"/>
  <c r="B152" i="5"/>
  <c r="C152" i="5" s="1"/>
  <c r="B151" i="5"/>
  <c r="C151" i="5" s="1"/>
  <c r="B150" i="5"/>
  <c r="B149" i="5"/>
  <c r="C149" i="5" s="1"/>
  <c r="C148" i="5"/>
  <c r="B148" i="5"/>
  <c r="B147" i="5"/>
  <c r="C147" i="5" s="1"/>
  <c r="B146" i="5"/>
  <c r="B145" i="5"/>
  <c r="C145" i="5" s="1"/>
  <c r="B144" i="5"/>
  <c r="C144" i="5" s="1"/>
  <c r="B143" i="5"/>
  <c r="C143" i="5" s="1"/>
  <c r="B142" i="5"/>
  <c r="C141" i="5"/>
  <c r="B141" i="5"/>
  <c r="A141" i="5" s="1"/>
  <c r="A142" i="5" s="1"/>
  <c r="C140" i="5"/>
  <c r="B140" i="5"/>
  <c r="B139" i="5"/>
  <c r="C139" i="5" s="1"/>
  <c r="A139" i="5"/>
  <c r="A140" i="5" s="1"/>
  <c r="B138" i="5"/>
  <c r="B137" i="5"/>
  <c r="B136" i="5"/>
  <c r="C136" i="5" s="1"/>
  <c r="B135" i="5"/>
  <c r="C135" i="5" s="1"/>
  <c r="B134" i="5"/>
  <c r="B133" i="5"/>
  <c r="C133" i="5" s="1"/>
  <c r="B132" i="5"/>
  <c r="B131" i="5"/>
  <c r="C131" i="5" s="1"/>
  <c r="C130" i="5"/>
  <c r="B130" i="5"/>
  <c r="B129" i="5"/>
  <c r="C129" i="5" s="1"/>
  <c r="B128" i="5"/>
  <c r="C128" i="5" s="1"/>
  <c r="B127" i="5"/>
  <c r="C127" i="5" s="1"/>
  <c r="B126" i="5"/>
  <c r="C125" i="5"/>
  <c r="B125" i="5"/>
  <c r="C124" i="5"/>
  <c r="B124" i="5"/>
  <c r="B123" i="5"/>
  <c r="C123" i="5" s="1"/>
  <c r="B122" i="5"/>
  <c r="B121" i="5"/>
  <c r="B120" i="5"/>
  <c r="C120" i="5" s="1"/>
  <c r="B119" i="5"/>
  <c r="C119" i="5" s="1"/>
  <c r="B118" i="5"/>
  <c r="B117" i="5"/>
  <c r="C117" i="5" s="1"/>
  <c r="C116" i="5"/>
  <c r="B116" i="5"/>
  <c r="B115" i="5"/>
  <c r="C115" i="5" s="1"/>
  <c r="B114" i="5"/>
  <c r="B113" i="5"/>
  <c r="C113" i="5" s="1"/>
  <c r="B112" i="5"/>
  <c r="C112" i="5" s="1"/>
  <c r="B111" i="5"/>
  <c r="C111" i="5" s="1"/>
  <c r="B110" i="5"/>
  <c r="C109" i="5"/>
  <c r="B109" i="5"/>
  <c r="C108" i="5"/>
  <c r="B108" i="5"/>
  <c r="B107" i="5"/>
  <c r="C107" i="5" s="1"/>
  <c r="C106" i="5"/>
  <c r="B106" i="5"/>
  <c r="B105" i="5"/>
  <c r="B104" i="5"/>
  <c r="C104" i="5" s="1"/>
  <c r="B103" i="5"/>
  <c r="C103" i="5" s="1"/>
  <c r="C102" i="5"/>
  <c r="B102" i="5"/>
  <c r="B101" i="5"/>
  <c r="C101" i="5" s="1"/>
  <c r="C100" i="5"/>
  <c r="B100" i="5"/>
  <c r="B99" i="5"/>
  <c r="C99" i="5" s="1"/>
  <c r="C98" i="5"/>
  <c r="B98" i="5"/>
  <c r="B97" i="5"/>
  <c r="C97" i="5" s="1"/>
  <c r="B96" i="5"/>
  <c r="C96" i="5" s="1"/>
  <c r="B95" i="5"/>
  <c r="C95" i="5" s="1"/>
  <c r="C94" i="5"/>
  <c r="B94" i="5"/>
  <c r="C93" i="5"/>
  <c r="B93" i="5"/>
  <c r="B92" i="5"/>
  <c r="B91" i="5"/>
  <c r="C91" i="5" s="1"/>
  <c r="C90" i="5"/>
  <c r="B90" i="5"/>
  <c r="B89" i="5"/>
  <c r="B88" i="5"/>
  <c r="C88" i="5" s="1"/>
  <c r="B87" i="5"/>
  <c r="C87" i="5" s="1"/>
  <c r="C86" i="5"/>
  <c r="B86" i="5"/>
  <c r="B85" i="5"/>
  <c r="C85" i="5" s="1"/>
  <c r="C84" i="5"/>
  <c r="B84" i="5"/>
  <c r="B83" i="5"/>
  <c r="C83" i="5" s="1"/>
  <c r="C82" i="5"/>
  <c r="B82" i="5"/>
  <c r="B81" i="5"/>
  <c r="C81" i="5" s="1"/>
  <c r="B80" i="5"/>
  <c r="C80" i="5" s="1"/>
  <c r="B79" i="5"/>
  <c r="C79" i="5" s="1"/>
  <c r="C78" i="5"/>
  <c r="B78" i="5"/>
  <c r="C77" i="5"/>
  <c r="B77" i="5"/>
  <c r="B76" i="5"/>
  <c r="B75" i="5"/>
  <c r="C75" i="5" s="1"/>
  <c r="C74" i="5"/>
  <c r="B74" i="5"/>
  <c r="B73" i="5"/>
  <c r="B72" i="5"/>
  <c r="C72" i="5" s="1"/>
  <c r="B71" i="5"/>
  <c r="C71" i="5" s="1"/>
  <c r="C70" i="5"/>
  <c r="B70" i="5"/>
  <c r="B69" i="5"/>
  <c r="C69" i="5" s="1"/>
  <c r="C68" i="5"/>
  <c r="B68" i="5"/>
  <c r="B67" i="5"/>
  <c r="C67" i="5" s="1"/>
  <c r="C66" i="5"/>
  <c r="B66" i="5"/>
  <c r="B65" i="5"/>
  <c r="C65" i="5" s="1"/>
  <c r="B64" i="5"/>
  <c r="C64" i="5" s="1"/>
  <c r="B63" i="5"/>
  <c r="C63" i="5" s="1"/>
  <c r="C62" i="5"/>
  <c r="B62" i="5"/>
  <c r="C61" i="5"/>
  <c r="B61" i="5"/>
  <c r="B60" i="5"/>
  <c r="B59" i="5"/>
  <c r="C59" i="5" s="1"/>
  <c r="C58" i="5"/>
  <c r="B58" i="5"/>
  <c r="B57" i="5"/>
  <c r="B56" i="5"/>
  <c r="C56" i="5" s="1"/>
  <c r="B55" i="5"/>
  <c r="C55" i="5" s="1"/>
  <c r="C54" i="5"/>
  <c r="B54" i="5"/>
  <c r="B53" i="5"/>
  <c r="C53" i="5" s="1"/>
  <c r="C52" i="5"/>
  <c r="B52" i="5"/>
  <c r="B51" i="5"/>
  <c r="C51" i="5" s="1"/>
  <c r="C50" i="5"/>
  <c r="B50" i="5"/>
  <c r="B49" i="5"/>
  <c r="C49" i="5" s="1"/>
  <c r="B48" i="5"/>
  <c r="C48" i="5" s="1"/>
  <c r="B47" i="5"/>
  <c r="C47" i="5" s="1"/>
  <c r="C46" i="5"/>
  <c r="B46" i="5"/>
  <c r="A46" i="5"/>
  <c r="C45" i="5"/>
  <c r="B45" i="5"/>
  <c r="A45" i="5" s="1"/>
  <c r="B44" i="5"/>
  <c r="B43" i="5"/>
  <c r="C43" i="5" s="1"/>
  <c r="C42" i="5"/>
  <c r="B42" i="5"/>
  <c r="B41" i="5"/>
  <c r="B40" i="5"/>
  <c r="C40" i="5" s="1"/>
  <c r="B39" i="5"/>
  <c r="C39" i="5" s="1"/>
  <c r="C38" i="5"/>
  <c r="B38" i="5"/>
  <c r="B37" i="5"/>
  <c r="C37" i="5" s="1"/>
  <c r="C36" i="5"/>
  <c r="B36" i="5"/>
  <c r="B35" i="5"/>
  <c r="C35" i="5" s="1"/>
  <c r="B34" i="5"/>
  <c r="B33" i="5"/>
  <c r="C33" i="5" s="1"/>
  <c r="B32" i="5"/>
  <c r="C32" i="5" s="1"/>
  <c r="B31" i="5"/>
  <c r="C31" i="5" s="1"/>
  <c r="B30" i="5"/>
  <c r="C29" i="5"/>
  <c r="B29" i="5"/>
  <c r="B28" i="5"/>
  <c r="B27" i="5"/>
  <c r="C27" i="5" s="1"/>
  <c r="C26" i="5"/>
  <c r="B26" i="5"/>
  <c r="B25" i="5"/>
  <c r="B24" i="5"/>
  <c r="C24" i="5" s="1"/>
  <c r="B23" i="5"/>
  <c r="C23" i="5" s="1"/>
  <c r="B22" i="5"/>
  <c r="B21" i="5"/>
  <c r="C21" i="5" s="1"/>
  <c r="B20" i="5"/>
  <c r="B19" i="5"/>
  <c r="C19" i="5" s="1"/>
  <c r="B18" i="5"/>
  <c r="B17" i="5"/>
  <c r="C17" i="5" s="1"/>
  <c r="B16" i="5"/>
  <c r="C16" i="5" s="1"/>
  <c r="B15" i="5"/>
  <c r="C15" i="5" s="1"/>
  <c r="C14" i="5"/>
  <c r="B14" i="5"/>
  <c r="C13" i="5"/>
  <c r="B13" i="5"/>
  <c r="C12" i="5"/>
  <c r="B12" i="5"/>
  <c r="B11" i="5"/>
  <c r="C11" i="5" s="1"/>
  <c r="C10" i="5"/>
  <c r="B10" i="5"/>
  <c r="B9" i="5"/>
  <c r="B8" i="5"/>
  <c r="C8" i="5" s="1"/>
  <c r="B7" i="5"/>
  <c r="C7" i="5" s="1"/>
  <c r="C6" i="5"/>
  <c r="B6" i="5"/>
  <c r="B5" i="5"/>
  <c r="C5" i="5" s="1"/>
  <c r="C4" i="5"/>
  <c r="B4" i="5"/>
  <c r="A4" i="5"/>
  <c r="B3" i="5"/>
  <c r="C3" i="5" s="1"/>
  <c r="F214" i="4"/>
  <c r="F213" i="4"/>
  <c r="F212" i="4"/>
  <c r="F211" i="4"/>
  <c r="F210" i="4"/>
  <c r="F209" i="4"/>
  <c r="F208" i="4"/>
  <c r="F207" i="4"/>
  <c r="F206" i="4"/>
  <c r="F204" i="4"/>
  <c r="F203" i="4"/>
  <c r="F202" i="4"/>
  <c r="F201" i="4"/>
  <c r="F200" i="4"/>
  <c r="F199" i="4"/>
  <c r="C182" i="5" s="1"/>
  <c r="F198" i="4"/>
  <c r="F197" i="4"/>
  <c r="C180" i="5" s="1"/>
  <c r="F196" i="4"/>
  <c r="F195" i="4"/>
  <c r="F194" i="4"/>
  <c r="F193" i="4"/>
  <c r="F192" i="4"/>
  <c r="F191" i="4"/>
  <c r="F190" i="4"/>
  <c r="F189" i="4"/>
  <c r="C172" i="5" s="1"/>
  <c r="F188" i="4"/>
  <c r="F187" i="4"/>
  <c r="F186" i="4"/>
  <c r="F185" i="4"/>
  <c r="F184" i="4"/>
  <c r="F183" i="4"/>
  <c r="F182" i="4"/>
  <c r="F181" i="4"/>
  <c r="C164" i="5" s="1"/>
  <c r="F180" i="4"/>
  <c r="F179" i="4"/>
  <c r="F178" i="4"/>
  <c r="F177" i="4"/>
  <c r="F176" i="4"/>
  <c r="C158" i="5" s="1"/>
  <c r="F175" i="4"/>
  <c r="F174" i="4"/>
  <c r="C156" i="5" s="1"/>
  <c r="F173" i="4"/>
  <c r="F172" i="4"/>
  <c r="C154" i="5" s="1"/>
  <c r="F171" i="4"/>
  <c r="F170" i="4"/>
  <c r="F169" i="4"/>
  <c r="F168" i="4"/>
  <c r="C150" i="5" s="1"/>
  <c r="F167" i="4"/>
  <c r="F166" i="4"/>
  <c r="F165" i="4"/>
  <c r="F164" i="4"/>
  <c r="C146" i="5" s="1"/>
  <c r="F163" i="4"/>
  <c r="F162" i="4"/>
  <c r="F161" i="4"/>
  <c r="F160" i="4"/>
  <c r="C142" i="5" s="1"/>
  <c r="F159" i="4"/>
  <c r="F158" i="4"/>
  <c r="F157" i="4"/>
  <c r="F156" i="4"/>
  <c r="C138" i="5" s="1"/>
  <c r="F155" i="4"/>
  <c r="F154" i="4"/>
  <c r="F153" i="4"/>
  <c r="F152" i="4"/>
  <c r="F151" i="4"/>
  <c r="F150" i="4"/>
  <c r="F149" i="4"/>
  <c r="F148" i="4"/>
  <c r="F147" i="4"/>
  <c r="F146" i="4"/>
  <c r="C134" i="5" s="1"/>
  <c r="F145" i="4"/>
  <c r="F144" i="4"/>
  <c r="C132" i="5" s="1"/>
  <c r="F143" i="4"/>
  <c r="F142" i="4"/>
  <c r="F141" i="4"/>
  <c r="F140" i="4"/>
  <c r="F139" i="4"/>
  <c r="F138" i="4"/>
  <c r="C126" i="5" s="1"/>
  <c r="F137" i="4"/>
  <c r="F136" i="4"/>
  <c r="F135" i="4"/>
  <c r="F134" i="4"/>
  <c r="F133" i="4"/>
  <c r="C122" i="5" s="1"/>
  <c r="F132" i="4"/>
  <c r="F131" i="4"/>
  <c r="F130" i="4"/>
  <c r="F129" i="4"/>
  <c r="F128" i="4"/>
  <c r="C118" i="5" s="1"/>
  <c r="F127" i="4"/>
  <c r="F126" i="4"/>
  <c r="F125" i="4"/>
  <c r="F124" i="4"/>
  <c r="C114" i="5" s="1"/>
  <c r="F123" i="4"/>
  <c r="F122" i="4"/>
  <c r="F121" i="4"/>
  <c r="F120" i="4"/>
  <c r="C110" i="5" s="1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C92" i="5" s="1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C76" i="5" s="1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C60" i="5" s="1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C44" i="5" s="1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C34" i="5" s="1"/>
  <c r="F39" i="4"/>
  <c r="F38" i="4"/>
  <c r="F37" i="4"/>
  <c r="F36" i="4"/>
  <c r="C30" i="5" s="1"/>
  <c r="F35" i="4"/>
  <c r="F34" i="4"/>
  <c r="C28" i="5" s="1"/>
  <c r="F33" i="4"/>
  <c r="F32" i="4"/>
  <c r="F31" i="4"/>
  <c r="F30" i="4"/>
  <c r="F29" i="4"/>
  <c r="F28" i="4"/>
  <c r="C22" i="5" s="1"/>
  <c r="F27" i="4"/>
  <c r="F26" i="4"/>
  <c r="C20" i="5" s="1"/>
  <c r="F25" i="4"/>
  <c r="F24" i="4"/>
  <c r="C18" i="5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9" i="5" l="1"/>
  <c r="C25" i="5"/>
  <c r="C41" i="5"/>
  <c r="A47" i="5"/>
  <c r="A48" i="5" s="1"/>
  <c r="C57" i="5"/>
  <c r="C73" i="5"/>
  <c r="C89" i="5"/>
  <c r="C105" i="5"/>
  <c r="C121" i="5"/>
  <c r="C137" i="5"/>
  <c r="A143" i="5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C153" i="5"/>
  <c r="A159" i="5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C169" i="5"/>
  <c r="C18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</calcChain>
</file>

<file path=xl/comments1.xml><?xml version="1.0" encoding="utf-8"?>
<comments xmlns="http://schemas.openxmlformats.org/spreadsheetml/2006/main">
  <authors>
    <author>tc={43FD2F30-5ABF-D615-B788-CB9C2DF84786}</author>
    <author>tc={5AE81589-B22F-A642-C423-6B9A883F7504}</author>
    <author>tc={C1EF08AC-56DC-87FA-4AC1-554E657CBE50}</author>
    <author>tc={07811966-92B4-E17C-0714-7197F1D4A706}</author>
    <author>tc={5DAD46A0-1509-7908-440F-943116928409}</author>
    <author>tc={B128AC61-E361-0F8A-A985-5482BC57EF03}</author>
    <author>tc={C08F9578-C92A-068B-6637-67CB0630F557}</author>
    <author>tc={12C23110-CA10-9E77-1A3D-94A0FD0FCD66}</author>
    <author>tc={EB6AEBE8-C105-880F-9AFE-9A1AEAADF9B4}</author>
    <author>tc={697404A7-AA02-27B4-FE5C-610B54632527}</author>
    <author>tc={092B9C05-67E8-547A-E1BC-C0F2E929026D}</author>
    <author>tc={50D96719-1390-78B4-4E99-B660DFBDCA16}</author>
    <author>tc={B85F559B-2D88-D9DE-F637-AE505FD1F6F8}</author>
    <author>tc={B4451500-82FD-E163-8F4E-4C0B384F69F7}</author>
    <author>tc={8A11670C-B431-4DED-AE57-71AE2E53FBBD}</author>
    <author>tc={09B0F824-F429-0F78-AF0C-007E3C15C5BC}</author>
    <author>tc={85DF45E1-C391-9280-7B69-464986C78279}</author>
    <author>tc={8415E6DE-EAE7-73BA-4674-D6D9C372C796}</author>
    <author>tc={837E4423-288C-23E5-6200-D934DABA6A25}</author>
    <author>tc={313CE15A-0F12-2AC1-C5B5-2E1FD969FEFA}</author>
    <author>tc={317084D9-C9EB-23BF-1D12-1C2644361A23}</author>
    <author>tc={470824DB-27C1-30C5-2262-F1E8ACC6ABFB}</author>
    <author>tc={8ED6EC27-ACAE-227C-D486-30A926C1E2B7}</author>
    <author>tc={FE6C9334-8AEE-48AA-293B-46CDDFDA02A5}</author>
    <author>tc={188B16D3-49B4-5A20-3EE9-2BD427FF5391}</author>
    <author>tc={5585FE49-4E29-135F-8E3B-F263BED33BCE}</author>
    <author>tc={7B8483AB-3FD6-F37D-7DEF-A15455CAB082}</author>
    <author>tc={F76FDBDF-7742-754F-0427-3A1CADB86196}</author>
    <author>tc={552DAD05-A5C7-5E1C-D7D8-520B354144AC}</author>
    <author>tc={6C26DA68-035C-20DF-917D-F568506BC6EE}</author>
    <author>tc={553C6A88-8C9C-0D2B-5D43-8FA0F711B927}</author>
    <author>tc={20747231-AEC7-9685-DEA8-1F68A6EA7E7D}</author>
    <author>tc={BF6927E6-66F6-DB43-1BA2-038907A09FAC}</author>
    <author>tc={5BAD909D-2E65-6784-076F-61F5A77E384D}</author>
    <author>tc={B99A398F-346D-1B20-34AF-CA2F46312B4B}</author>
    <author>tc={E0BFACB6-D098-40A1-A6C4-E59DBC6ABCAC}</author>
    <author>tc={CD54FDBD-BBAD-A5AB-F8FE-401073BE73A3}</author>
    <author>tc={A777D6F4-30CA-47B3-EA73-D231B010A5BA}</author>
    <author>tc={EB7C13BB-74AC-81B8-8B31-D3C0EA850188}</author>
    <author>tc={492C089B-9D43-CB1D-4A14-D9BE32A342C8}</author>
    <author>tc={CFBC85D5-D7E3-2C87-A17B-1510A9D581D5}</author>
    <author>tc={B598B52E-3989-DEDA-B834-3E3C1151FA2E}</author>
    <author>tc={E22F7B66-E84F-8FFB-F3AB-4801F6E6D379}</author>
    <author>tc={DDA70008-A2B6-2D96-5B4D-6A3D31820342}</author>
    <author>tc={3AF60CDB-FDE7-4D31-89E4-16DD05DA0727}</author>
    <author>tc={A5FFB034-B284-FDD9-7E8B-E1DF4F9651EB}</author>
    <author>tc={01A4EA17-5ECC-E95E-6D79-C82DCF463C09}</author>
    <author>tc={12BC4D2E-F7DA-7FB9-3AD0-450B1FDBED94}</author>
    <author>tc={52EEA77F-F89C-E259-7B45-7F9E23358BEA}</author>
    <author>tc={6F84E586-4C64-1EFC-328B-2F86F208D3E9}</author>
    <author>tc={DBA39C49-08BF-6A85-320F-B66AD437A078}</author>
    <author>tc={1C9D47DB-B059-B578-CCD5-725D6ED3A363}</author>
    <author>tc={B7E2A409-7BEF-71BD-4BCB-761CD4C75FC5}</author>
    <author>tc={5AB123E0-44B2-CC1F-263C-3C9C2D8CCF94}</author>
    <author>tc={0D52C7D9-C7D5-FD0B-9EEB-EB4BCB574EC8}</author>
    <author>tc={8D229157-8E5B-5AC1-0163-4CA837BEF47D}</author>
    <author>tc={F91785B5-12CA-B800-400D-EE18AF420927}</author>
    <author>tc={58D1BD85-6603-3FA8-880D-A72B0E6AD92A}</author>
    <author>tc={D1115DA2-E18C-5B24-59D0-52933F69918A}</author>
    <author>tc={9352E63B-10E9-8FD9-2E48-5CE59AEDD3F4}</author>
    <author>tc={C998115C-F914-DA15-F871-6E8C81EDA8B5}</author>
    <author>tc={8E4C692B-4FF5-16A8-56CC-98213AB77FDD}</author>
    <author>tc={8634C7B4-2985-4509-B625-615CDA1F2A4B}</author>
    <author>tc={A516E524-7DE1-5120-130F-5F1EA876C995}</author>
    <author>tc={3A6474EA-2733-4C92-9C7A-138F3F64964A}</author>
    <author>tc={09F40DE7-B3ED-CAE7-6589-22B77E3889C4}</author>
    <author>tc={200FB95D-7385-6CCA-2824-D5B372965275}</author>
    <author>tc={396EEC2B-1719-1D55-F12B-BD677832EDA1}</author>
    <author>tc={566EDFD3-4BFF-9754-9BBF-A9495862E669}</author>
    <author>tc={3FC7C5C5-2BC1-788C-8830-16B043FE391C}</author>
    <author>tc={D3A2FE11-DAA7-D57A-7ECC-F3A45956EC89}</author>
    <author>tc={2B8B96FF-BD7F-3292-013D-8177E5D8BA77}</author>
    <author>tc={DBCB10B6-238C-5845-5216-ECF7036C28A8}</author>
    <author>tc={4A003D8B-65E3-D168-50AE-B86EBC9D871A}</author>
    <author>tc={CBE2862D-7AD2-4257-055A-C732BF06BBC0}</author>
    <author>tc={C388786A-FF85-B8E2-720A-E232D811BE64}</author>
    <author>tc={F1BD3282-41E1-EA70-5F97-15E870B7645C}</author>
    <author>tc={DBB5C329-718B-9CED-41DC-492368023B2B}</author>
    <author>tc={EAF805B2-4F9D-7854-9D66-7103DBF973CB}</author>
    <author>tc={69B5367D-BB77-7A02-53FE-7B45597C30FC}</author>
    <author>tc={984A7C0C-30DD-FE73-F041-201F5BEF3A45}</author>
    <author>tc={AC231767-CD14-9F49-89E2-75198192A387}</author>
    <author>tc={00321555-CD5E-0D53-CBD8-AEFFBD3DC229}</author>
    <author>tc={DA886213-0F62-B697-022C-CAD811B14052}</author>
    <author>tc={8499CDBE-736E-6B27-91EC-6207859D4076}</author>
    <author>tc={F065925A-3157-19CA-2D1C-CB85786CAE9E}</author>
    <author>tc={BE19F0B6-8EF1-A32B-1B44-32E99B34716A}</author>
    <author>tc={C4003B24-35D3-A164-0C99-606E629B6746}</author>
    <author>tc={362C3060-5091-5AB7-552E-D16441A40677}</author>
    <author>tc={896B9F3F-C3F5-6C03-9906-C257FD6D7060}</author>
    <author>tc={FFC441C7-80C3-55D2-143F-37E7EE438727}</author>
    <author>tc={2FAF3CFF-DCDC-1CF3-CB97-C2DFDDCCDE28}</author>
    <author>tc={578EDAD1-DE30-3CD7-13A3-A14173CF3415}</author>
    <author>tc={48E0B070-083F-48AD-A5FB-7ACD9390AF6A}</author>
    <author>tc={C8BC0ECD-705D-17D6-D934-DFE5CB0F32E8}</author>
    <author>tc={47C0C6CB-44A2-4626-2BB7-DECE94B5E6A4}</author>
    <author>tc={F5947BED-E000-EF5D-7ACC-2C6A8CFF7CDE}</author>
    <author>tc={E80E73C4-4463-4134-9B2F-E2E2B4B9ECFF}</author>
    <author>tc={4A351D5A-65C7-AE69-77F7-5F7005526025}</author>
    <author>tc={55FD502F-0801-1628-B9B4-CF35BB034F9B}</author>
    <author>tc={2035FFA6-1F12-09D3-CD8E-2F5333E61FAB}</author>
    <author>tc={3A730234-9AF8-B892-C0B3-7640348917B6}</author>
    <author>tc={55FD37AF-E528-7180-9600-24F01439C85C}</author>
    <author>tc={A3A63F83-D835-0453-B64F-9B55986D0693}</author>
    <author>tc={0E2A7BB1-71BD-21F6-7B2A-7D415E96A934}</author>
    <author>tc={96A9E28C-C203-3297-882D-F31875DFC56D}</author>
    <author>tc={D9B7C1F8-69F0-0C15-371D-105BCACAF29A}</author>
    <author>tc={0AA24E87-5193-4B88-B145-1BCA711B4C8F}</author>
    <author>tc={333B503E-A84B-01A7-E579-C50F83DF0AE0}</author>
    <author>tc={4DBA1B6C-4FAA-34B3-42EA-1B1C2755B1F1}</author>
    <author>tc={D5A3465A-D428-A6E0-4597-F6A93E9040DB}</author>
    <author>tc={B5D175A7-C27A-BE8A-3426-9285E11DA577}</author>
    <author>tc={A6EF908C-6C97-50B6-1942-56D5D93EC4C1}</author>
    <author>tc={A08276F2-709F-1E6B-C1A4-2D76EFCF6988}</author>
    <author>tc={BC23B966-DD41-786C-63EB-A1C0854B9D86}</author>
    <author>tc={657EB92C-0C23-EAFA-2235-DCE67CEAA9A3}</author>
    <author>tc={37FDA752-DCBC-88B3-2B05-591F6DB427C2}</author>
    <author>tc={2DB6649C-E4D9-72CE-95D2-B18E9B7E1249}</author>
    <author>tc={D05F47E7-936D-99FC-D135-FCAC22EF0374}</author>
    <author>tc={F90FDC51-72D3-AF9E-6166-79EAF61A06CA}</author>
    <author>tc={2AC1CE18-6C09-85EF-49B7-75CA6789A0C9}</author>
    <author>tc={F6112F9E-DAE5-8E6C-2366-E8A3E898E02C}</author>
    <author>tc={EF6B7946-C0DE-4FD0-7FC0-00347946DD8F}</author>
    <author>tc={39C1FD0A-C581-4E1D-05EB-B29144EB995B}</author>
    <author>tc={F4A57391-BF7F-F423-051A-E7595D428FF5}</author>
    <author>tc={E1189A27-6E91-944F-E6E7-EAF191794A53}</author>
    <author>tc={EC46AC97-1C30-EC0A-8D7E-8A46DF625A2B}</author>
    <author>tc={B3830EC8-E301-31C0-67B1-F185FFC47653}</author>
    <author>tc={5BDCF35D-C91A-0FB8-8210-41ED1C8E544D}</author>
    <author>tc={7AA0D2E8-BF6F-2E39-30F4-AE0BC906C4CB}</author>
    <author>tc={3FF7F48C-F697-CBB5-A4E0-88422510074C}</author>
    <author>tc={8B41E9E6-1C1E-3ACE-3292-57AB201B63B9}</author>
    <author>tc={DC26D08B-DF85-DBE1-B408-8B22254B68AB}</author>
    <author>tc={A0FBF3D1-656E-6A43-ACB3-DA60C4232DD7}</author>
    <author>tc={E1E4208B-E88F-0B86-5A71-95AEE6BE0111}</author>
    <author>tc={456E114E-9853-7E66-E885-051363C79B46}</author>
    <author>tc={3E8FA5E7-FC89-2672-1186-5395C40E73C7}</author>
    <author>tc={21E094C5-3A5D-E13A-A9C6-DDDB902DF1D3}</author>
    <author>tc={DF867279-3E11-3910-F577-9B75FD90FABA}</author>
    <author>tc={CB33AD55-CE0E-29F7-3CD4-A3201C74E717}</author>
    <author>tc={F8FE5B70-03A7-CA3C-906B-1EDB46308F97}</author>
    <author>tc={8D1E1A5E-BB61-8A98-F62F-967D1CA2FD52}</author>
    <author>tc={359CB24B-002E-677A-B616-CD7F30475B76}</author>
    <author>tc={D53E7F6A-02E9-539D-ECF5-96D1F45E53D4}</author>
    <author>tc={1E74F96C-78D9-EE24-F6D1-121E56267E08}</author>
    <author>tc={84C741A6-0FA8-F104-AF93-A04DF8EAC70C}</author>
    <author>tc={FE9DC269-3434-40A5-D7BF-55D0378A8EEE}</author>
    <author>tc={65F7EC71-6A1D-927F-8328-551A059B177A}</author>
    <author>tc={59194F10-6169-B5BB-E31F-00EE9B4467AB}</author>
    <author>tc={AF575181-E6C3-F766-8F19-5CD137BCE2CF}</author>
    <author>tc={EB4FC997-640D-0162-A9C3-14C574253132}</author>
    <author>tc={AD3EC1B0-2932-4801-3BBF-C13BCCFC6F5B}</author>
    <author>tc={9D74B7FE-7821-6102-8618-FB2933589229}</author>
    <author>tc={92B930E2-E538-0186-A18F-646DD0EF6BBF}</author>
    <author>tc={47FFA80E-68CC-ADD7-A07B-78B0CCCB9BF1}</author>
    <author>tc={916C543E-94DF-28B6-09C4-42DE17E75BFD}</author>
    <author>tc={C3624FCA-033F-E69D-735E-8379CFA81FEB}</author>
    <author>tc={6B5C5454-2A79-9B23-B281-BE483EC6E7DB}</author>
    <author>tc={9849B6E7-42F3-0C20-DE66-9EC5F257A5AE}</author>
    <author>tc={ED97B839-89EC-246A-4E1B-3E97F131AC4A}</author>
    <author>tc={4E644C85-CD24-3828-67A4-3A494950B1CD}</author>
    <author>tc={680564CB-3D56-25DF-D173-7A65A77C8FD1}</author>
    <author>tc={301656C4-FE54-BAA1-F038-760E527C38AF}</author>
    <author>tc={D528323C-C954-E4F2-99EF-0B87DFC14091}</author>
    <author>tc={676D8814-EF3A-CCF6-1C52-42A03125B7BD}</author>
    <author>tc={6BA7DA32-1040-08C4-D855-DE408FDFDC16}</author>
    <author>tc={72D0293B-865E-E828-3C95-EF1810913F50}</author>
    <author>tc={963EA9F4-CBEC-CE51-B219-3554503CC34E}</author>
    <author>tc={0C8A1D27-DF82-2970-D063-157FC673E1F1}</author>
  </authors>
  <commentList>
    <comment ref="B38" authorId="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Общедомовой делают наружные сети, если требуется водомерный узел для отдельных корпусов - их проектирует и выдает в спеку ВК ВИС
</t>
        </r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ВК Начинает проектирование от двух фалнцев из водомерного узла.
</t>
        </r>
      </text>
    </comment>
    <comment ref="B41" authorId="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Даша, заложить!
</t>
        </r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Заложить в насосные станции Виброопоры - количество всегда 8 штук. Изготовитель - по факту в доме.
</t>
        </r>
      </text>
    </comment>
    <comment ref="B42" authorId="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Даша, Включить!
</t>
        </r>
      </text>
    </comment>
    <comment ref="B44" authorId="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смеситель с лейкой, может быть в МОПах
</t>
        </r>
      </text>
    </comment>
    <comment ref="B45" authorId="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Вопрос в ПТО, все счетчики с импульсным выходом, даже на ВУ
</t>
        </r>
      </text>
    </comment>
    <comment ref="B46" authorId="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Отдел ВК не занимается дизайн-проектами, Надежда Александровна занимается квартирой с отделкой. Возможно смесители устанавливает она? уточнить с Анной Долгих
</t>
        </r>
      </text>
    </comment>
    <comment ref="B47" authorId="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Есть патрубки АПТ и есть ХВС - уточнить как здесь посчитали. В основном патрубки на АПТ
</t>
        </r>
      </text>
    </comment>
    <comment ref="B48" authorId="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Только АПТ
</t>
        </r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На ХВС - оцинковка, их не красят
</t>
        </r>
      </text>
    </comment>
    <comment ref="B49" authorId="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Манометры в водомерном узле (для корпусов) и насосах (в спеку иногд закладываются).
</t>
        </r>
      </text>
    </comment>
    <comment ref="B50" authorId="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Термостатов нет, что такое термостатические элементы?
</t>
        </r>
      </text>
    </comment>
    <comment ref="B51" authorId="1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понятное
</t>
        </r>
      </text>
    </comment>
    <comment ref="B53" authorId="1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из раздела ВК, раздел водоотчистки
</t>
        </r>
      </text>
    </comment>
    <comment ref="B54" authorId="1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Даша, заложи!
В жилых корпусах, есть семейство
</t>
        </r>
      </text>
    </comment>
    <comment ref="B55" authorId="1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?
</t>
        </r>
      </text>
    </comment>
    <comment ref="B56" authorId="1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?
</t>
        </r>
      </text>
    </comment>
    <comment ref="B58" authorId="1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==Балансировочным клапанам, уточнить!
</t>
        </r>
      </text>
    </comment>
    <comment ref="B59" authorId="1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Есть смесители с душевой лейкой, отдельно нет
</t>
        </r>
      </text>
    </comment>
    <comment ref="B60" authorId="1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????
Разводка в стяжке - да.
</t>
        </r>
      </text>
    </comment>
    <comment ref="B61" authorId="1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Даша, удали!
</t>
        </r>
      </text>
    </comment>
    <comment ref="B63" authorId="1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водоочистка, не ВК. Может когда-нибудь будет, но нет
</t>
        </r>
      </text>
    </comment>
    <comment ref="B64" authorId="2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водоочистка
</t>
        </r>
      </text>
    </comment>
    <comment ref="B65" authorId="2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???
</t>
        </r>
      </text>
    </comment>
    <comment ref="B66" authorId="2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На канализации только
</t>
        </r>
      </text>
    </comment>
    <comment ref="B67" authorId="2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Жокей-насос на насосной станции. Это оно? есть
</t>
        </r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Обсудить поставку жокея, шкафа управления и бака отдельно и в комплекте - как выдавать
</t>
        </r>
      </text>
    </comment>
    <comment ref="B68" authorId="2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Даша, добавить! на водомерных вставках коммерческих помещений
</t>
        </r>
      </text>
    </comment>
    <comment ref="B69" authorId="2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Нужны для смесителей. Обсудить - надо ли отдельно указывать , потому что смесители уже вместе с ней продаются
</t>
        </r>
      </text>
    </comment>
    <comment ref="B70" authorId="2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Дизайн-проект
</t>
        </r>
      </text>
    </comment>
    <comment ref="B71" authorId="2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72" authorId="2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На вводе здания у наружных сетей
</t>
        </r>
      </text>
    </comment>
    <comment ref="B73" authorId="2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Коллекторный узел - комплект.
Коллектор - коллекторная труба/вставка?
</t>
        </r>
      </text>
    </comment>
    <comment ref="B74" authorId="3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Дизайн-проект
</t>
        </r>
      </text>
    </comment>
    <comment ref="B75" authorId="3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76" authorId="3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ставим, электрика?
</t>
        </r>
      </text>
    </comment>
    <comment ref="B77" authorId="3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Для АПТ
</t>
        </r>
      </text>
    </comment>
    <comment ref="B79" authorId="3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Есди есть водомерный узел у ВК, делаются по типовым решениям
</t>
        </r>
      </text>
    </comment>
    <comment ref="B80" authorId="3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ставим, водоочистка
</t>
        </r>
      </text>
    </comment>
    <comment ref="B81" authorId="3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дизайн-проект
</t>
        </r>
      </text>
    </comment>
    <comment ref="B82" authorId="3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84" authorId="3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АПТ
</t>
        </r>
      </text>
    </comment>
    <comment ref="B86" authorId="3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ХВС, ГВС, В2
</t>
        </r>
      </text>
    </comment>
    <comment ref="B87" authorId="4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Даша, добавить!
</t>
        </r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Это АПТ
</t>
        </r>
      </text>
    </comment>
    <comment ref="B88" authorId="4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89" authorId="4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90" authorId="4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Канализация в основном
</t>
        </r>
      </text>
    </comment>
    <comment ref="B91" authorId="4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92" authorId="4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Канализация для дренажных насосов, обычно в комплекте с насосом
</t>
        </r>
      </text>
    </comment>
    <comment ref="B93" authorId="4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95" authorId="4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что это?
</t>
        </r>
      </text>
    </comment>
    <comment ref="B96" authorId="4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ставим, вощможно ИТП
</t>
        </r>
      </text>
    </comment>
    <comment ref="B98" authorId="4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99" authorId="5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100" authorId="5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101" authorId="5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ИТП
</t>
        </r>
      </text>
    </comment>
    <comment ref="B102" authorId="5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ставим, водоочистка
</t>
        </r>
      </text>
    </comment>
    <comment ref="B103" authorId="5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ставим, итп
</t>
        </r>
      </text>
    </comment>
    <comment ref="B105" authorId="5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106" authorId="5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Даша, добавить! не закладываем, в канализации, но не используется
</t>
        </r>
      </text>
    </comment>
    <comment ref="B107" authorId="5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108" authorId="5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Траверсы считаем в немоделируемом виде. Как металл.
</t>
        </r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 килограммах
</t>
        </r>
      </text>
    </comment>
    <comment ref="B109" authorId="5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ставим
</t>
        </r>
      </text>
    </comment>
    <comment ref="B110" authorId="6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Иногда закладывается когда пропускаются отверстия, а АР выдали документы на стройку. Закладывается в спецификацию в штуках - немоделируемые в данном случае
</t>
        </r>
      </text>
    </comment>
    <comment ref="B111" authorId="6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уточнить какой насос
</t>
        </r>
      </text>
    </comment>
    <comment ref="B112" authorId="6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наша, водоочистка, водоподготовка
</t>
        </r>
      </text>
    </comment>
    <comment ref="B115" authorId="6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только в шкафах подойдут? Шкафы в комплектах, в зависимости от наличия могут быть огнетушители, но порошковые. Исключить
</t>
        </r>
      </text>
    </comment>
    <comment ref="B117" authorId="6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дизайн-проект
</t>
        </r>
      </text>
    </comment>
    <comment ref="B118" authorId="6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дизайн-проект
</t>
        </r>
      </text>
    </comment>
    <comment ref="B119" authorId="6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наше
</t>
        </r>
      </text>
    </comment>
    <comment ref="B120" authorId="6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Лючки закладывают АР, ВК задает отверстия
</t>
        </r>
      </text>
    </comment>
    <comment ref="B121" authorId="6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конфикс есть, но устанавливается на сололифт, но это как манжета. Оно?
</t>
        </r>
      </text>
    </comment>
    <comment ref="B122" authorId="6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стоит в комплекте насоса, не отдельно
</t>
        </r>
      </text>
    </comment>
    <comment ref="B123" authorId="7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поплавковые не используются, возможно ИТП?
</t>
        </r>
      </text>
    </comment>
    <comment ref="B124" authorId="7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Уточнить разницу с показывающим
</t>
        </r>
      </text>
    </comment>
    <comment ref="B125" authorId="7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есть обратные, это одно и то же?
</t>
        </r>
      </text>
    </comment>
    <comment ref="B126" authorId="7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нет
</t>
        </r>
      </text>
    </comment>
    <comment ref="B127" authorId="7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что за кран? смеситель, запорная арматура?
</t>
        </r>
      </text>
    </comment>
    <comment ref="B129" authorId="7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добавить, апт
</t>
        </r>
      </text>
    </comment>
    <comment ref="B131" authorId="7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к вк
</t>
        </r>
      </text>
    </comment>
    <comment ref="B132" authorId="7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наборчик в квартиры? но есть отдельно внутриквартирного
</t>
        </r>
      </text>
    </comment>
    <comment ref="B133" authorId="7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Корзина в шкафу или отдельная? уточнить, мб дизайн-проект для внутреквартирного
</t>
        </r>
      </text>
    </comment>
    <comment ref="B134" authorId="7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да, для системы Т4 наверху (есть у ОВ) и в АПТ
</t>
        </r>
      </text>
    </comment>
    <comment ref="B135" authorId="8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==спускной, но отдельно не выделяется!
</t>
        </r>
      </text>
    </comment>
    <comment ref="B136" authorId="8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нет
</t>
        </r>
      </text>
    </comment>
    <comment ref="B137" authorId="8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любые или какие-то? у ВК сетчатые в ву, коммерческих и коллекторных узлах
</t>
        </r>
      </text>
    </comment>
    <comment ref="B138" authorId="8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бывают разные - все подрд?
</t>
        </r>
      </text>
    </comment>
    <comment ref="B139" authorId="8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только в насосной, других нет
</t>
        </r>
      </text>
    </comment>
    <comment ref="B140" authorId="8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между насосом и трубой, по числу соединений труб, обычно 4
</t>
        </r>
      </text>
    </comment>
    <comment ref="B143" authorId="8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дубль выше
</t>
        </r>
      </text>
    </comment>
    <comment ref="B144" authorId="8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расширительный бак? такой есть
</t>
        </r>
      </text>
    </comment>
    <comment ref="B145" authorId="8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П образные на пластике, а на стали - отдельные, моделируются
</t>
        </r>
      </text>
    </comment>
    <comment ref="B147" authorId="8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проверить на дубляж?
</t>
        </r>
      </text>
    </comment>
    <comment ref="B148" authorId="9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есть примечание для оцинкованных труб - после сварки восстановить оцинкованный слой. это об этом? не моделируем.
Даша убрать!
</t>
        </r>
      </text>
    </comment>
    <comment ref="B149" authorId="9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кОвер - поливочный кран в земле. Моделируем. Даша добавить
</t>
        </r>
      </text>
    </comment>
    <comment ref="B150" authorId="9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 обычно в пожарных шкафах, но есть и на АУПТ на патрубках, на сухотрубах, могут быть на сливных кранах Аупт для 50 диаметров на пож рукав
</t>
        </r>
      </text>
    </comment>
    <comment ref="B151" authorId="9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может быть, но пока нет
</t>
        </r>
      </text>
    </comment>
    <comment ref="B152" authorId="9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по АТР порошковый, пока нет воздушно-пенного
</t>
        </r>
      </text>
    </comment>
    <comment ref="B155" authorId="9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к вк
</t>
        </r>
      </text>
    </comment>
    <comment ref="B156" authorId="9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подозреваю бассейн? пока нет.
</t>
        </r>
      </text>
    </comment>
    <comment ref="B157" authorId="9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к вк
</t>
        </r>
      </text>
    </comment>
    <comment ref="B162" authorId="98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Такие вещи идут вместе с прибором?
</t>
        </r>
      </text>
    </comment>
    <comment ref="B167" authorId="99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Вместе с прибором?
</t>
        </r>
      </text>
    </comment>
    <comment ref="B227" authorId="100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Просто хороший код
</t>
        </r>
      </text>
    </comment>
    <comment ref="B249" authorId="101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А это не те моноблоки которые на кровлях стоят и еще и вентиляцию обслуживают?
</t>
        </r>
      </text>
    </comment>
    <comment ref="B261" authorId="10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 МОПах, тип не уточняем - дизайн проект иди ар
</t>
        </r>
      </text>
    </comment>
    <comment ref="B262" authorId="10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 МОПах, тип не уточняем - дизайн проект иди ар
</t>
        </r>
      </text>
    </comment>
    <comment ref="B263" authorId="10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 МОПах, тип не уточняем - дизайн проект иди ар
</t>
        </r>
      </text>
    </comment>
    <comment ref="B264" authorId="10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 МОПах, тип не уточняем - дизайн проект иди ар
</t>
        </r>
      </text>
    </comment>
    <comment ref="B265" authorId="10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 МОПах, тип не уточняем - дизайн проект иди ар. Указать точные позиции
</t>
        </r>
      </text>
    </comment>
    <comment ref="B267" authorId="10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бывает по-всякому, может быть и под потолком. Уточнить
</t>
        </r>
      </text>
    </comment>
    <comment ref="B268" authorId="10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немоделируются, но в спеке есть. Сальники на выпусках у нвк, гильзы разные дл ВК1 и ВК2 (цилиндры из минваты), кол-во стояков*кол-во этажей*0.3 (толщина плиты) - примерно длину материала.
Даша добавить!
</t>
        </r>
      </text>
    </comment>
    <comment ref="B271" authorId="10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сололифт? вило дрейн
</t>
        </r>
      </text>
    </comment>
    <comment ref="B272" authorId="11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уточнить краны
</t>
        </r>
      </text>
    </comment>
    <comment ref="B273" authorId="11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заложены в семейству по количеству приборов
</t>
        </r>
      </text>
    </comment>
    <comment ref="B275" authorId="11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==дренажного обычному
</t>
        </r>
      </text>
    </comment>
    <comment ref="B277" authorId="11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могут быть на невентилируемых стояках (но не у коммерции)
</t>
        </r>
      </text>
    </comment>
    <comment ref="B280" authorId="11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дизайн-проект???
</t>
        </r>
      </text>
    </comment>
    <comment ref="B281" authorId="11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вообще нет, очень редко бывают
</t>
        </r>
      </text>
    </comment>
    <comment ref="B283" authorId="11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на канализации нет, уточнить
</t>
        </r>
      </text>
    </comment>
    <comment ref="B284" authorId="11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дизайн-проект
</t>
        </r>
      </text>
    </comment>
    <comment ref="B286" authorId="11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дизайн-проект
</t>
        </r>
      </text>
    </comment>
    <comment ref="B287" authorId="11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???? уточнить что это
</t>
        </r>
      </text>
    </comment>
    <comment ref="B288" authorId="12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для дренажных насосов, в комплекте насоса, Даша уточнить
</t>
        </r>
      </text>
    </comment>
    <comment ref="B290" authorId="12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уточнить для ВК2 ли это, могут быть задвижки
</t>
        </r>
      </text>
    </comment>
    <comment ref="B291" authorId="12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 используется
</t>
        </r>
      </text>
    </comment>
    <comment ref="B292" authorId="12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прочистка == с тройником 45 и заглушкой, уточнить что имеет ввиду ПТО
</t>
        </r>
      </text>
    </comment>
    <comment ref="B293" authorId="12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аналогично
</t>
        </r>
      </text>
    </comment>
    <comment ref="B294" authorId="12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см. лючки выше
</t>
        </r>
      </text>
    </comment>
    <comment ref="B296" authorId="12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индивидуально для объекта
</t>
        </r>
      </text>
    </comment>
    <comment ref="B298" authorId="12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нет окраски канализации
</t>
        </r>
      </text>
    </comment>
    <comment ref="B299" authorId="12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нет окраски
</t>
        </r>
      </text>
    </comment>
    <comment ref="B300" authorId="12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уточнить что подразумевается
</t>
        </r>
      </text>
    </comment>
    <comment ref="B301" authorId="13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???
</t>
        </r>
      </text>
    </comment>
    <comment ref="B302" authorId="13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дизайн-проект
</t>
        </r>
      </text>
    </comment>
    <comment ref="B303" authorId="13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==душевому поддону?
</t>
        </r>
      </text>
    </comment>
    <comment ref="B304" authorId="13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что для канализации подразумевается?
</t>
        </r>
      </text>
    </comment>
    <comment ref="B305" authorId="13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у сололифтов датчики есть, но они в комплекте
</t>
        </r>
      </text>
    </comment>
    <comment ref="B306" authorId="13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аналогично сололифт
</t>
        </r>
      </text>
    </comment>
    <comment ref="B307" authorId="13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дизайн-проект
</t>
        </r>
      </text>
    </comment>
    <comment ref="B309" authorId="137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нет на канализации
</t>
        </r>
      </text>
    </comment>
    <comment ref="B310" authorId="138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зависит от объекта, возможно будет
</t>
        </r>
      </text>
    </comment>
    <comment ref="B313" authorId="139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чтобы везде был насос в комплекте со всем!)
</t>
        </r>
      </text>
    </comment>
    <comment ref="B319" authorId="14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писали
</t>
        </r>
      </text>
    </comment>
    <comment ref="B320" authorId="14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на пластике через перекрытие
</t>
        </r>
      </text>
    </comment>
    <comment ref="B321" authorId="142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в семействе
</t>
        </r>
      </text>
    </comment>
    <comment ref="B330" authorId="143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Шкаф закладывается в специйфикацию но не модлится, но управление в СС, нужен для дренажных насосах ИТП.
Даша включить
</t>
        </r>
      </text>
    </comment>
    <comment ref="B336" authorId="144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это к АР
</t>
        </r>
      </text>
    </comment>
    <comment ref="B339" authorId="145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== спринклеры.
Есть дренчарное, спринклерное, трв, газовое и т.д. используем спринклеры
</t>
        </r>
      </text>
    </comment>
    <comment ref="B341" authorId="146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уточнить внутреннее и квартирное
</t>
        </r>
      </text>
    </comment>
    <comment ref="B350" authorId="147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Подобные узлы берем вместе с самой заслонкой?
</t>
        </r>
      </text>
    </comment>
    <comment ref="B351" authorId="148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Нужно ли нам секции каркасных установок специфицировать? Предлагаю все в вытяжной или приточный или если появятся в приточно-вытяжной
</t>
        </r>
      </text>
    </comment>
    <comment ref="B358" authorId="149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Какой установки?
</t>
        </r>
      </text>
    </comment>
    <comment ref="B368" authorId="150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Нужно ли нам секции каркасных установок специфицировать? Предлагаю все в вытяжной или приточный или если появятся в приточно-вытяжной
</t>
        </r>
      </text>
    </comment>
    <comment ref="B377" authorId="151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Это будет воздуховодом
</t>
        </r>
      </text>
    </comment>
    <comment ref="B379" authorId="152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Все подобные моменты уходят в дефлекторы
</t>
        </r>
      </text>
    </comment>
    <comment ref="B384" authorId="153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Это тоже пойдет в воздуховоды?
</t>
        </r>
      </text>
    </comment>
    <comment ref="B397" authorId="154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Какого вентилятора?
</t>
        </r>
      </text>
    </comment>
    <comment ref="B399" authorId="155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Это дроссель?
</t>
        </r>
      </text>
    </comment>
    <comment ref="B400" authorId="156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Какого клапана?
</t>
        </r>
      </text>
    </comment>
    <comment ref="B401" authorId="157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Что за клапан? На вентиляцию, на трубы?
</t>
        </r>
      </text>
    </comment>
    <comment ref="B404" authorId="158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Все диффузоры и дефлекторы идут в монтаж диффузора
</t>
        </r>
      </text>
    </comment>
    <comment ref="B408" authorId="159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Все решетки идут в монтаж решетки
</t>
        </r>
      </text>
    </comment>
    <comment ref="B410" authorId="160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Все решетки идут в монтаж решетки
</t>
        </r>
      </text>
    </comment>
    <comment ref="B411" authorId="161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Все решетки идут в монтаж решетки
</t>
        </r>
      </text>
    </comment>
    <comment ref="B412" authorId="162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Не будет моделироваться кроме как в составе фанкойла-кондея?
</t>
        </r>
      </text>
    </comment>
    <comment ref="B415" authorId="163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Это в разделе отопления?
</t>
        </r>
      </text>
    </comment>
    <comment ref="B422" authorId="164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А это клапан на трубы или на воздуховоды?
</t>
        </r>
      </text>
    </comment>
    <comment ref="B423" authorId="165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Каких элементов? Это фасонные элементы?
</t>
        </r>
      </text>
    </comment>
    <comment ref="B427" authorId="166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Мы не специфицируем переходы воздуховодов
</t>
        </r>
      </text>
    </comment>
    <comment ref="B428" authorId="167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Какого устройства?
</t>
        </r>
      </text>
    </comment>
    <comment ref="B429" authorId="168" shapeId="0">
      <text>
        <r>
          <rPr>
            <b/>
            <sz val="9"/>
            <rFont val="Tahoma"/>
          </rPr>
          <t>null:</t>
        </r>
        <r>
          <rPr>
            <sz val="9"/>
            <rFont val="Tahoma"/>
          </rPr>
          <t xml:space="preserve">
У нас уже есть внутренний и наружный блок отдельно и в модели они будут отдельно
</t>
        </r>
      </text>
    </comment>
  </commentList>
</comments>
</file>

<file path=xl/comments2.xml><?xml version="1.0" encoding="utf-8"?>
<comments xmlns="http://schemas.openxmlformats.org/spreadsheetml/2006/main">
  <authors>
    <author>tc={CF1E5EA3-A975-6D2F-3AF8-57B0D9F9C9A8}</author>
    <author>tc={AFA2149C-E765-01A9-CF5F-740DA0AB96F9}</author>
  </authors>
  <commentList>
    <comment ref="B96" authorId="0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да, для системы Т4 наверху (есть у ОВ) и в АПТ
</t>
        </r>
      </text>
    </comment>
    <comment ref="B98" authorId="1" shapeId="0">
      <text>
        <r>
          <rPr>
            <b/>
            <sz val="9"/>
            <rFont val="Tahoma"/>
          </rPr>
          <t>Анищенко Дарья Романовна:</t>
        </r>
        <r>
          <rPr>
            <sz val="9"/>
            <rFont val="Tahoma"/>
          </rPr>
          <t xml:space="preserve">
Даша, Включить!
</t>
        </r>
      </text>
    </comment>
  </commentList>
</comments>
</file>

<file path=xl/sharedStrings.xml><?xml version="1.0" encoding="utf-8"?>
<sst xmlns="http://schemas.openxmlformats.org/spreadsheetml/2006/main" count="2971" uniqueCount="1407">
  <si>
    <t>Кодификатор</t>
  </si>
  <si>
    <t>Наименование</t>
  </si>
  <si>
    <t>Единица измерения</t>
  </si>
  <si>
    <t>г02</t>
  </si>
  <si>
    <t>Глава 2</t>
  </si>
  <si>
    <t>г02.09.01</t>
  </si>
  <si>
    <t>Устройство входных групп</t>
  </si>
  <si>
    <t>комплект</t>
  </si>
  <si>
    <t>г02.09.02</t>
  </si>
  <si>
    <t>Устройство ж/б конструкций входных групп</t>
  </si>
  <si>
    <t>м³</t>
  </si>
  <si>
    <t>г02.09.03</t>
  </si>
  <si>
    <t>Устройство песчаного основания</t>
  </si>
  <si>
    <t>г02.09.04</t>
  </si>
  <si>
    <t>Устройство асбестоцементных плит</t>
  </si>
  <si>
    <t>м²</t>
  </si>
  <si>
    <t>г02.09.05</t>
  </si>
  <si>
    <t>Устройство утеплителя пенополистиролом</t>
  </si>
  <si>
    <t>г02.09.06</t>
  </si>
  <si>
    <t>Устройство бетонной подготовки</t>
  </si>
  <si>
    <t>г02.09.07</t>
  </si>
  <si>
    <t>Устройство герметизации горизонтальных и вертикальных стыков саморасширяющимися шнурами</t>
  </si>
  <si>
    <t>м</t>
  </si>
  <si>
    <t>г02.09.08</t>
  </si>
  <si>
    <t>Устройство монтажных петель или балок для лифтов, работы по шлифовке ж/б конструкций</t>
  </si>
  <si>
    <t>г02.09.09</t>
  </si>
  <si>
    <t>Прокладки закладных труб в монолитной плите перекрытия</t>
  </si>
  <si>
    <t>г02.09.10</t>
  </si>
  <si>
    <t>Устройство металлического ограждения</t>
  </si>
  <si>
    <t>г02.09.11</t>
  </si>
  <si>
    <t>Устройство козырьков</t>
  </si>
  <si>
    <t>г02.09.12</t>
  </si>
  <si>
    <t>Устройство металлических решеток</t>
  </si>
  <si>
    <t>шт.</t>
  </si>
  <si>
    <t>г02.09.13</t>
  </si>
  <si>
    <t>Устройство полов из керамогранита</t>
  </si>
  <si>
    <t>г02.09.14</t>
  </si>
  <si>
    <t>Устройство решеток</t>
  </si>
  <si>
    <t>г02.09.15</t>
  </si>
  <si>
    <t>Входные группы</t>
  </si>
  <si>
    <t>г02.09.16</t>
  </si>
  <si>
    <t>Комплекс работ по устройству крыльца входа в помещение</t>
  </si>
  <si>
    <t>г02.09.17</t>
  </si>
  <si>
    <t>т</t>
  </si>
  <si>
    <t>г02.09.18</t>
  </si>
  <si>
    <t>Изготовление и монтаж пристенного поручня двойного типа «бублик» для ММГН</t>
  </si>
  <si>
    <t>г02.09.19</t>
  </si>
  <si>
    <t>Изготовление и монтаж пандуса откидного для ММГН</t>
  </si>
  <si>
    <t>г02.09.20</t>
  </si>
  <si>
    <t>Устройство контрастной маркировки дверного проёма для ММГН</t>
  </si>
  <si>
    <t>г02.09.21</t>
  </si>
  <si>
    <t>Устройство тактильной наклейки на прозрачные двери и части дверей для ММГН</t>
  </si>
  <si>
    <t>г02.09.22</t>
  </si>
  <si>
    <t>Устройство тактильной пиктограммы доступности помещения при входе для ММГН</t>
  </si>
  <si>
    <t>г02.09.23</t>
  </si>
  <si>
    <t>Устройство тактильной пиктограммы – кнопка вызова помощи при входе для ММГН</t>
  </si>
  <si>
    <t>г02.09.24</t>
  </si>
  <si>
    <t>Устройство тактильной плитки на пандус для ММГН</t>
  </si>
  <si>
    <t>г02.09.25</t>
  </si>
  <si>
    <t>Устройство звуковой и стробоскопической сигнализации об опасности для слабослышащих и слабовидящих ММГН</t>
  </si>
  <si>
    <t>г02.09.26</t>
  </si>
  <si>
    <t>Устройство метал. профиля</t>
  </si>
  <si>
    <t>г02.09.27</t>
  </si>
  <si>
    <t>Устройство металлоконструкций входных групп</t>
  </si>
  <si>
    <t>г02.09.28</t>
  </si>
  <si>
    <t>Устройство покрытия входных групп из стального окрашенного листа</t>
  </si>
  <si>
    <t>г02.09.29</t>
  </si>
  <si>
    <t>Подшивка потолков входных групп алюминиевой рейкой</t>
  </si>
  <si>
    <t>г02.09.30</t>
  </si>
  <si>
    <t>Устройство водосточного желоба</t>
  </si>
  <si>
    <t>г02.09.31</t>
  </si>
  <si>
    <t>Устройство водосточных труб</t>
  </si>
  <si>
    <t>г02.09.32</t>
  </si>
  <si>
    <t>Устройство металлического пандуса</t>
  </si>
  <si>
    <t>г02.09.33</t>
  </si>
  <si>
    <t>Монтаж ограждения входной группы</t>
  </si>
  <si>
    <t>г02.10</t>
  </si>
  <si>
    <t>Сантехнические работы</t>
  </si>
  <si>
    <t>г02.10.01</t>
  </si>
  <si>
    <t>Горячее и холодное водоснабжение</t>
  </si>
  <si>
    <t>г02.10.01.01</t>
  </si>
  <si>
    <t>Монтаж водомерного узла</t>
  </si>
  <si>
    <t>г02.10.01.03</t>
  </si>
  <si>
    <t>Монтаж насосной станции хозяйственно-питьевой</t>
  </si>
  <si>
    <t>г02.10.01.04</t>
  </si>
  <si>
    <t>Монтаж насосной станции противопожарного водопровода</t>
  </si>
  <si>
    <t>г02.10.01.05</t>
  </si>
  <si>
    <t>Устройство виброопоры под насосную станцию</t>
  </si>
  <si>
    <t>г02.10.01.06</t>
  </si>
  <si>
    <t>Монтаж бака расширительного</t>
  </si>
  <si>
    <t>г02.10.01.07</t>
  </si>
  <si>
    <t>Установка и подключение смесителя для умывальника</t>
  </si>
  <si>
    <t>г02.10.01.08</t>
  </si>
  <si>
    <t>Установка и подключение смесителя ванно-душевого</t>
  </si>
  <si>
    <t>г02.10.01.100</t>
  </si>
  <si>
    <t>Монтаж счетчика</t>
  </si>
  <si>
    <t>г02.10.01.103</t>
  </si>
  <si>
    <t>Установка смесителя на ванную с душевой лейкой, гибким шлангом</t>
  </si>
  <si>
    <t>квартира</t>
  </si>
  <si>
    <t>г02.10.01.104</t>
  </si>
  <si>
    <t>Монтаж патрубков</t>
  </si>
  <si>
    <t>г02.10.01.106</t>
  </si>
  <si>
    <t>Окраска</t>
  </si>
  <si>
    <t>г02.10.01.11</t>
  </si>
  <si>
    <t>Монтаж манометра показывающего</t>
  </si>
  <si>
    <t>г02.10.01.110</t>
  </si>
  <si>
    <t>Устройство термостатических элементов</t>
  </si>
  <si>
    <t>г02.10.01.111</t>
  </si>
  <si>
    <t>Монтаж вакуумной насадки</t>
  </si>
  <si>
    <t>г02.10.01.112</t>
  </si>
  <si>
    <t>Монтаж крана углового</t>
  </si>
  <si>
    <t>г02.10.01.114</t>
  </si>
  <si>
    <t>Монтаж установки ультрафиолетовой обработки воды</t>
  </si>
  <si>
    <t>г02.10.01.115</t>
  </si>
  <si>
    <t>Установка сильфонных компенсаторов</t>
  </si>
  <si>
    <t>г02.10.01.117</t>
  </si>
  <si>
    <t>Установка закладных и отборных устройств для приборов измерения давления</t>
  </si>
  <si>
    <t>г02.10.01.118</t>
  </si>
  <si>
    <t>Монтаж манжета</t>
  </si>
  <si>
    <t>г02.10.01.12</t>
  </si>
  <si>
    <t>Монтаж счетчика горячей воды с импульсным выходом</t>
  </si>
  <si>
    <t>г02.10.01.122</t>
  </si>
  <si>
    <t>Монтаж регуляторов давления</t>
  </si>
  <si>
    <t>г02.10.01.124</t>
  </si>
  <si>
    <t>Монтаж душирующего устройства</t>
  </si>
  <si>
    <t>г02.10.01.125</t>
  </si>
  <si>
    <t>Укладка шланга</t>
  </si>
  <si>
    <t>г02.10.01.126</t>
  </si>
  <si>
    <t>Монтаж термометра</t>
  </si>
  <si>
    <t>г02.10.01.13</t>
  </si>
  <si>
    <t>Монтаж счетчика холодной воды с импульсным выходом</t>
  </si>
  <si>
    <t>г02.10.01.130</t>
  </si>
  <si>
    <t>Монтаж переливной емкости</t>
  </si>
  <si>
    <t>г02.10.01.131</t>
  </si>
  <si>
    <t>Монтаж миксера</t>
  </si>
  <si>
    <t>г02.10.01.134</t>
  </si>
  <si>
    <t>Монтаж трансформатора</t>
  </si>
  <si>
    <t>г02.10.01.136</t>
  </si>
  <si>
    <t>Монтаж дренажного насоса</t>
  </si>
  <si>
    <t>г02.10.01.139</t>
  </si>
  <si>
    <t>Монтаж установки повышения давления</t>
  </si>
  <si>
    <t>г02.10.01.14</t>
  </si>
  <si>
    <t>Монтаж редуктора давления</t>
  </si>
  <si>
    <t>г02.10.01.140</t>
  </si>
  <si>
    <t>Монтаж гибкой сантехнической подводки</t>
  </si>
  <si>
    <t>г02.10.01.141</t>
  </si>
  <si>
    <t>Монтаж гарнитуры для душа с держателем</t>
  </si>
  <si>
    <t>г02.10.01.145</t>
  </si>
  <si>
    <t>Монтаж преобразователя давления</t>
  </si>
  <si>
    <t>г02.10.01.146</t>
  </si>
  <si>
    <t>Установка монтажной вставки</t>
  </si>
  <si>
    <t>г02.10.01.151</t>
  </si>
  <si>
    <t>Монтаж коллекторного узла</t>
  </si>
  <si>
    <t>г02.10.01.155</t>
  </si>
  <si>
    <t>Монтаж водорозетки</t>
  </si>
  <si>
    <t>г02.10.01.156</t>
  </si>
  <si>
    <t>Монтаж водонагревателя</t>
  </si>
  <si>
    <t>г02.10.01.159</t>
  </si>
  <si>
    <t>Монтаж электропривода</t>
  </si>
  <si>
    <t>г02.10.01.16</t>
  </si>
  <si>
    <t>Прокладка трубопроводов водогазопроводных с устройством фасонных частей, креплений, опор и гильз</t>
  </si>
  <si>
    <t>г02.10.01.161</t>
  </si>
  <si>
    <t>Монтаж тройника чугунного</t>
  </si>
  <si>
    <t>г02.10.01.162</t>
  </si>
  <si>
    <t>Монтаж типовой водомерной вставки</t>
  </si>
  <si>
    <t>г02.10.01.163</t>
  </si>
  <si>
    <t>Монтаж хим. реагентов</t>
  </si>
  <si>
    <t>г02.10.01.164</t>
  </si>
  <si>
    <t>Монтаж биде</t>
  </si>
  <si>
    <t>г02.10.01.165</t>
  </si>
  <si>
    <t>Монтаж пульта</t>
  </si>
  <si>
    <t>г02.10.01.166</t>
  </si>
  <si>
    <t>Монтаж рулонной теплоизоляции</t>
  </si>
  <si>
    <t>г02.10.01.168</t>
  </si>
  <si>
    <t>Грунтовка</t>
  </si>
  <si>
    <t>г02.10.01.169</t>
  </si>
  <si>
    <t>Устройство теплоизоляции</t>
  </si>
  <si>
    <t>г02.10.01.17</t>
  </si>
  <si>
    <t>Прокладка трубопроводов стальных электросварных оцинкованных с устройством фасонных частей, креплений, опор и гильз</t>
  </si>
  <si>
    <t>г02.10.01.170</t>
  </si>
  <si>
    <t>Монтаж теплового экрана</t>
  </si>
  <si>
    <t>г02.10.01.174</t>
  </si>
  <si>
    <t>Монтаж панели управления переливом</t>
  </si>
  <si>
    <t>г02.10.01.176</t>
  </si>
  <si>
    <t>Монтаж дренажа переливного лотка</t>
  </si>
  <si>
    <t>г02.10.01.18</t>
  </si>
  <si>
    <t>Прокладка трубопроводов из металлопластиковых труб с устройством узлов</t>
  </si>
  <si>
    <t>г02.10.01.180</t>
  </si>
  <si>
    <t>Монтаж системы контроля качества воды и дозации химреагентов</t>
  </si>
  <si>
    <t>г02.10.01.181</t>
  </si>
  <si>
    <t>Монтаж выключателя поплавкового</t>
  </si>
  <si>
    <t>г02.10.01.183</t>
  </si>
  <si>
    <t>Монтаж всасывающей гибкой арматуры</t>
  </si>
  <si>
    <t>г02.10.01.184</t>
  </si>
  <si>
    <t>Прокладка трубы ПВХ</t>
  </si>
  <si>
    <t>г02.10.01.186</t>
  </si>
  <si>
    <t>Монтаж донного слива</t>
  </si>
  <si>
    <t>г02.10.01.189</t>
  </si>
  <si>
    <t>Монтаж форсунки</t>
  </si>
  <si>
    <t>г02.10.01.19</t>
  </si>
  <si>
    <t>Прокладка трубопроводов из сшитого полиэтилена с устройством узлов</t>
  </si>
  <si>
    <t>г02.10.01.192</t>
  </si>
  <si>
    <t>Монтаж лестницы</t>
  </si>
  <si>
    <t>г02.10.01.193</t>
  </si>
  <si>
    <t>Монтаж опорного профиля решетки</t>
  </si>
  <si>
    <t>г02.10.01.197</t>
  </si>
  <si>
    <t>Монтаж ручного пылесоса</t>
  </si>
  <si>
    <t>г02.10.01.199</t>
  </si>
  <si>
    <t>Монтаж теплообменника</t>
  </si>
  <si>
    <t>г02.10.01.200</t>
  </si>
  <si>
    <t>Монтаж УФ установки</t>
  </si>
  <si>
    <t>г02.10.01.208</t>
  </si>
  <si>
    <t>Монтаж компрессора низкого давления</t>
  </si>
  <si>
    <t>г02.10.01.21</t>
  </si>
  <si>
    <t>Монтаж пожарного шкафа</t>
  </si>
  <si>
    <t>г02.10.01.210</t>
  </si>
  <si>
    <t>Монтаж емкости для хим. реагентов</t>
  </si>
  <si>
    <t>г02.10.01.211</t>
  </si>
  <si>
    <t>Монтаж сигнализатора давления</t>
  </si>
  <si>
    <t>г02.10.01.212</t>
  </si>
  <si>
    <t>Монтаж полиуретановой емкости для химреагентов</t>
  </si>
  <si>
    <t>г02.10.01.217</t>
  </si>
  <si>
    <t>Монтаж траверсы с закладными</t>
  </si>
  <si>
    <t>г02.10.01.218</t>
  </si>
  <si>
    <t>Монтаж термостатического смесителя</t>
  </si>
  <si>
    <t>г02.10.01.219</t>
  </si>
  <si>
    <t>Сверление отверстий</t>
  </si>
  <si>
    <t>г02.10.01.220</t>
  </si>
  <si>
    <t>Установка насоса</t>
  </si>
  <si>
    <t>г02.10.01.221</t>
  </si>
  <si>
    <t>Монтаж охладителя проб</t>
  </si>
  <si>
    <t>г02.10.01.222</t>
  </si>
  <si>
    <t>Монтаж опоры</t>
  </si>
  <si>
    <t>г02.10.01.23</t>
  </si>
  <si>
    <t>Монтаж пожарных рукавов</t>
  </si>
  <si>
    <t>г02.10.01.24</t>
  </si>
  <si>
    <t>Монтаж огнетушителя воздушно-пенного</t>
  </si>
  <si>
    <t>г02.10.01.25</t>
  </si>
  <si>
    <t>Монтаж дискового поворотного затвора</t>
  </si>
  <si>
    <t>г02.10.01.26</t>
  </si>
  <si>
    <t>Установка и подключение полотенцесушителя</t>
  </si>
  <si>
    <t>г02.10.01.30</t>
  </si>
  <si>
    <t>Установка экрана под ванну</t>
  </si>
  <si>
    <t>г02.10.01.31</t>
  </si>
  <si>
    <t>Монтаж ручной лопатки для мешания химреагентов</t>
  </si>
  <si>
    <t>г02.10.01.32</t>
  </si>
  <si>
    <t>Установка лючков</t>
  </si>
  <si>
    <t>г02.10.01.34</t>
  </si>
  <si>
    <t>Монтаж резинового компенсатора</t>
  </si>
  <si>
    <t>г02.10.01.35</t>
  </si>
  <si>
    <t>Монтаж мембранного бака</t>
  </si>
  <si>
    <t>г02.10.01.38</t>
  </si>
  <si>
    <t>Монтаж воздухоотводчика поплавкового</t>
  </si>
  <si>
    <t>г02.10.01.40</t>
  </si>
  <si>
    <t>Монтаж манометра</t>
  </si>
  <si>
    <t>г02.10.01.41</t>
  </si>
  <si>
    <t>Монтаж клапана</t>
  </si>
  <si>
    <t>г02.10.01.43</t>
  </si>
  <si>
    <t>Монтаж вертикального многоступенчатого центробежного насоса</t>
  </si>
  <si>
    <t>г02.10.01.45</t>
  </si>
  <si>
    <t>Монтаж крана</t>
  </si>
  <si>
    <t>г02.10.01.49</t>
  </si>
  <si>
    <t>Монтаж клапана термостатического балансировочного</t>
  </si>
  <si>
    <t>г02.10.01.50</t>
  </si>
  <si>
    <t>Монтаж сигнализатора потока жидкости</t>
  </si>
  <si>
    <t>г02.10.01.51</t>
  </si>
  <si>
    <t>Монтаж оросителя спринклерного универсального</t>
  </si>
  <si>
    <t>г02.10.01.55</t>
  </si>
  <si>
    <t>Гидравлические испытания</t>
  </si>
  <si>
    <t>комплекс</t>
  </si>
  <si>
    <t>г02.10.01.58</t>
  </si>
  <si>
    <t>Монтаж устройства внутреннего пожаротушения</t>
  </si>
  <si>
    <t>г02.10.01.59</t>
  </si>
  <si>
    <t>Монтаж корзины настенной для пожарного рукава с кронштейном</t>
  </si>
  <si>
    <t>г02.10.01.60</t>
  </si>
  <si>
    <t>Монтаж автоматического воздухоотводчика</t>
  </si>
  <si>
    <t>г02.10.01.61</t>
  </si>
  <si>
    <t>Монтаж сливного крана</t>
  </si>
  <si>
    <t>г02.10.01.62</t>
  </si>
  <si>
    <t>Монтаж термосопротивления</t>
  </si>
  <si>
    <t>г02.10.01.63</t>
  </si>
  <si>
    <t>Монтаж фильтра</t>
  </si>
  <si>
    <t>г02.10.01.67</t>
  </si>
  <si>
    <t>Монтаж задвижки</t>
  </si>
  <si>
    <t>г02.10.01.68</t>
  </si>
  <si>
    <t>Монтаж виброопоры</t>
  </si>
  <si>
    <t>г02.10.01.69</t>
  </si>
  <si>
    <t>Монтаж вибровставки</t>
  </si>
  <si>
    <t>г02.10.01.70</t>
  </si>
  <si>
    <t>Пусконаладочные работы</t>
  </si>
  <si>
    <t>г02.10.01.71</t>
  </si>
  <si>
    <t>Монтаж пожарного крана</t>
  </si>
  <si>
    <t>г02.10.01.73</t>
  </si>
  <si>
    <t>Монтаж воздухоотводчика автоматического</t>
  </si>
  <si>
    <t>г02.10.01.76</t>
  </si>
  <si>
    <t>Монтаж гидроаккумуляторного бака</t>
  </si>
  <si>
    <t>г02.10.01.79</t>
  </si>
  <si>
    <t>Монтаж компенсатора</t>
  </si>
  <si>
    <t>г02.10.01.86</t>
  </si>
  <si>
    <t>Прокладка трубопроводов полипропиленовых с устройством узлов</t>
  </si>
  <si>
    <t>г02.10.01.87</t>
  </si>
  <si>
    <t>Монтаж коллектора</t>
  </si>
  <si>
    <t>г02.10.01.88</t>
  </si>
  <si>
    <t>Покрытие трубопроводов самоклеющим алюминием</t>
  </si>
  <si>
    <t>г02.10.01.89</t>
  </si>
  <si>
    <t>Монтаж ковера чугунного</t>
  </si>
  <si>
    <t>г02.10.01.93</t>
  </si>
  <si>
    <t>Монтаж головки соеденительной муфтовой</t>
  </si>
  <si>
    <t>г02.10.01.94</t>
  </si>
  <si>
    <t>Монтаж вентиля</t>
  </si>
  <si>
    <t>г02.10.01.95</t>
  </si>
  <si>
    <t>Монтаж огнетушителя порошкового</t>
  </si>
  <si>
    <t>г02.10.01.96</t>
  </si>
  <si>
    <t>Монтаж рукава пожарного</t>
  </si>
  <si>
    <t>г02.10.01.97</t>
  </si>
  <si>
    <t>Монтаж ствола пожарного</t>
  </si>
  <si>
    <t>г02.10.01.98</t>
  </si>
  <si>
    <t>Монтаж решетки</t>
  </si>
  <si>
    <t>г02.10.02.174</t>
  </si>
  <si>
    <t>Монтаж разделителя дорожек</t>
  </si>
  <si>
    <t>г02.10.02.75</t>
  </si>
  <si>
    <t>Монтаж анкера</t>
  </si>
  <si>
    <t>г02.10.02</t>
  </si>
  <si>
    <t>Отопление</t>
  </si>
  <si>
    <t>г02.10.02.01</t>
  </si>
  <si>
    <t>Монтаж узла учета</t>
  </si>
  <si>
    <t>г02.10.02.02</t>
  </si>
  <si>
    <t>Монтаж радиатора в комплекте</t>
  </si>
  <si>
    <t>г02.10.02.03</t>
  </si>
  <si>
    <t>Монтаж регистров</t>
  </si>
  <si>
    <t>г02.10.02.05</t>
  </si>
  <si>
    <t>Установка термостатической головки</t>
  </si>
  <si>
    <t>г02.10.02.06</t>
  </si>
  <si>
    <t>Монтаж отвода с медной трубой</t>
  </si>
  <si>
    <t>г02.10.02.08</t>
  </si>
  <si>
    <t>Монтаж коллектора поэтажного с подключениями</t>
  </si>
  <si>
    <t>г02.10.02.10</t>
  </si>
  <si>
    <t>г02.10.02.100</t>
  </si>
  <si>
    <t>Изоляция трубопроводов изделиями из вспененноого каучука ,полиэтилена, трубками</t>
  </si>
  <si>
    <t>г02.10.02.101</t>
  </si>
  <si>
    <t>Установка радиаторного счетчика индивидуального учета</t>
  </si>
  <si>
    <t>г02.10.02.105</t>
  </si>
  <si>
    <t>Монтаж терморегулирующего клапана</t>
  </si>
  <si>
    <t>г02.10.02.106</t>
  </si>
  <si>
    <t>Монтаж фланца стального приварного</t>
  </si>
  <si>
    <t>г02.10.02.108</t>
  </si>
  <si>
    <t>Монтаж отвода крутоизогнутого</t>
  </si>
  <si>
    <t>г02.10.02.109</t>
  </si>
  <si>
    <t>Монтаж задвижки чугунной с обрезиненным клином фланцевой</t>
  </si>
  <si>
    <t>г02.10.02.110</t>
  </si>
  <si>
    <t>Монтаж перехода концентрического</t>
  </si>
  <si>
    <t>г02.10.02.111</t>
  </si>
  <si>
    <t>Прокладка трубы стальной оцинкованной</t>
  </si>
  <si>
    <t>г02.10.02.114</t>
  </si>
  <si>
    <t>Краска кремнийорганическая</t>
  </si>
  <si>
    <t>л</t>
  </si>
  <si>
    <t>г02.10.02.115</t>
  </si>
  <si>
    <t>Монтаж закладной конструкции установки термометра</t>
  </si>
  <si>
    <t>г02.10.02.116</t>
  </si>
  <si>
    <t>Монтаж ленты клейкой для крепления теплоизоляции</t>
  </si>
  <si>
    <t>г02.10.02.117</t>
  </si>
  <si>
    <t>Устройство теплоизоляции негорючих фольгированных матов из минеральной базальтовой ваты с защитным покрытием</t>
  </si>
  <si>
    <t>г02.10.02.118</t>
  </si>
  <si>
    <t>г02.10.02.119</t>
  </si>
  <si>
    <t>Монтаж комплекта установки теплосчётчиков</t>
  </si>
  <si>
    <t>г02.10.02.121</t>
  </si>
  <si>
    <t>Устройство теплоизоляции из экструдированного пенополистирола в 1 слой</t>
  </si>
  <si>
    <t>г02.10.02.125</t>
  </si>
  <si>
    <t>Устройство пароизоляции</t>
  </si>
  <si>
    <t>г02.10.02.13</t>
  </si>
  <si>
    <t>г02.10.02.131</t>
  </si>
  <si>
    <t>Установка смесительного узла</t>
  </si>
  <si>
    <t>г02.10.02.134</t>
  </si>
  <si>
    <t>Монтаж тройника</t>
  </si>
  <si>
    <t>г02.10.02.135</t>
  </si>
  <si>
    <t>Монтаж отборного устройства прямого исполнения</t>
  </si>
  <si>
    <t>г02.10.02.139</t>
  </si>
  <si>
    <t>Монтаж листовой изоляции</t>
  </si>
  <si>
    <t>г02.10.02.14</t>
  </si>
  <si>
    <t>Монтаж теплосчетчика</t>
  </si>
  <si>
    <t>г02.10.02.140</t>
  </si>
  <si>
    <t>кг</t>
  </si>
  <si>
    <t>г02.10.02.141</t>
  </si>
  <si>
    <t>г02.10.02.142</t>
  </si>
  <si>
    <t>Монтаж бобышки</t>
  </si>
  <si>
    <t>г02.10.02.143</t>
  </si>
  <si>
    <t>Монтаж узла нижнего подключения</t>
  </si>
  <si>
    <t>г02.10.02.146</t>
  </si>
  <si>
    <t>Прокладка трубы полиэтиленовой</t>
  </si>
  <si>
    <t>г02.10.02.147</t>
  </si>
  <si>
    <t>Монтаж защитной пленки</t>
  </si>
  <si>
    <t>г02.10.02.148</t>
  </si>
  <si>
    <t>Монтаж шкафа распределительного</t>
  </si>
  <si>
    <t>г02.10.02.15</t>
  </si>
  <si>
    <t>Монтаж клапана балансировочного автоматического</t>
  </si>
  <si>
    <t>г02.10.02.150</t>
  </si>
  <si>
    <t>г02.10.02.151</t>
  </si>
  <si>
    <t>г02.10.02.154</t>
  </si>
  <si>
    <t>Монтаж защитного экрана радиатора</t>
  </si>
  <si>
    <t>г02.10.02.156</t>
  </si>
  <si>
    <t>Монтаж ленты армированной</t>
  </si>
  <si>
    <t>г02.10.02.157</t>
  </si>
  <si>
    <t>Монтаж соединителя</t>
  </si>
  <si>
    <t>г02.10.02.158</t>
  </si>
  <si>
    <t>Монтаж узла подключения конвектора</t>
  </si>
  <si>
    <t>г02.10.02.159</t>
  </si>
  <si>
    <t>Прокладка трубы металлополимерной</t>
  </si>
  <si>
    <t>г02.10.02.160</t>
  </si>
  <si>
    <t>Монтаж термоманометра</t>
  </si>
  <si>
    <t>г02.10.02.161</t>
  </si>
  <si>
    <t>Монтаж комплекта подключения для терморегулятора</t>
  </si>
  <si>
    <t>г02.10.02.164</t>
  </si>
  <si>
    <t>Монтаж комплекта температурного регулирования</t>
  </si>
  <si>
    <t>г02.10.02.17</t>
  </si>
  <si>
    <t>Монтаж клапана балансировочного ручного</t>
  </si>
  <si>
    <t>г02.10.02.170</t>
  </si>
  <si>
    <t>Устройство блока управления воздушно-тепловой завесы</t>
  </si>
  <si>
    <t>г02.10.02.177</t>
  </si>
  <si>
    <t>Монтаж узла распределительного</t>
  </si>
  <si>
    <t>г02.10.02.178</t>
  </si>
  <si>
    <t>Монтаж агрегата воздушно-отопительного с пультом управления и монтажным комплектом</t>
  </si>
  <si>
    <t>г02.10.02.179</t>
  </si>
  <si>
    <t>Монтаж внутрипольных конвекторов</t>
  </si>
  <si>
    <t>г02.10.02.180</t>
  </si>
  <si>
    <t>Укладка пленки с креплениями под водяной пол</t>
  </si>
  <si>
    <t>г02.10.02.181</t>
  </si>
  <si>
    <t>Укладка отстенной изоляции под водяной пол</t>
  </si>
  <si>
    <t>г02.10.02.183</t>
  </si>
  <si>
    <t>Заделка отверстий с восстановлением предела огнестойкости</t>
  </si>
  <si>
    <t>г02.10.02.19</t>
  </si>
  <si>
    <t>Монтаж гибкой подводки</t>
  </si>
  <si>
    <t>г02.10.02.21</t>
  </si>
  <si>
    <t>Прокладка трубопроводов стальных водогазопроводных с устройством фасонных частей, креплений, опор и гильз</t>
  </si>
  <si>
    <t>г02.10.02.22</t>
  </si>
  <si>
    <t>Прокладка трубопроводов стальных электросварных с устройством фасонных частей, креплений, опор и гильз</t>
  </si>
  <si>
    <t>г02.10.02.23</t>
  </si>
  <si>
    <t>г02.10.02.24</t>
  </si>
  <si>
    <t>г02.10.02.25</t>
  </si>
  <si>
    <t>г02.10.02.26</t>
  </si>
  <si>
    <t>Монтаж цилиндров минераловатных фольгированных</t>
  </si>
  <si>
    <t>г02.10.02.27</t>
  </si>
  <si>
    <t>Монтаж грязевика</t>
  </si>
  <si>
    <t>г02.10.02.28</t>
  </si>
  <si>
    <t>Монтаж насоса циркуляционного</t>
  </si>
  <si>
    <t>г02.10.02.29</t>
  </si>
  <si>
    <t>Монтаж виброкомпенсатора фланцевого</t>
  </si>
  <si>
    <t>г02.10.02.32</t>
  </si>
  <si>
    <t>Монтаж регулятора перепада давления</t>
  </si>
  <si>
    <t>г02.10.02.33</t>
  </si>
  <si>
    <t>Монтаж трубки</t>
  </si>
  <si>
    <t>г02.10.02.35</t>
  </si>
  <si>
    <t>Демонтаж/монтаж радиаторов отопления</t>
  </si>
  <si>
    <t>г02.10.02.36</t>
  </si>
  <si>
    <t>г02.10.02.37</t>
  </si>
  <si>
    <t>г02.10.02.38</t>
  </si>
  <si>
    <t>Грунтовка в 2 слоя</t>
  </si>
  <si>
    <t>г02.10.02.39</t>
  </si>
  <si>
    <t>Монтаж насосно-смесительного блока</t>
  </si>
  <si>
    <t>г02.10.02.40</t>
  </si>
  <si>
    <t>г02.10.02.41</t>
  </si>
  <si>
    <t>Монтаж шкафа коллекторного</t>
  </si>
  <si>
    <t>г02.10.02.44</t>
  </si>
  <si>
    <t>Монтаж ленты демпферной</t>
  </si>
  <si>
    <t>г02.10.02.46</t>
  </si>
  <si>
    <t>Прокладка защитной гофротрубы для трубы</t>
  </si>
  <si>
    <t>г02.10.02.47</t>
  </si>
  <si>
    <t>Гидравлические испытания и ПНР</t>
  </si>
  <si>
    <t>г02.10.02.48</t>
  </si>
  <si>
    <t>Монтаж манометра технического общего назначения</t>
  </si>
  <si>
    <t>г02.10.02.50</t>
  </si>
  <si>
    <t>Монтаж воздушно-тепловой завесы с комплектом креплений и пультом управления</t>
  </si>
  <si>
    <t>г02.10.02.51</t>
  </si>
  <si>
    <t>Монтаж узла регулирования</t>
  </si>
  <si>
    <t>г02.10.02.53</t>
  </si>
  <si>
    <t>Монтаж вентиля радиаторного регулировочного</t>
  </si>
  <si>
    <t>г02.10.02.54</t>
  </si>
  <si>
    <t>Монтаж электрического конвектора</t>
  </si>
  <si>
    <t>г02.10.02.56</t>
  </si>
  <si>
    <t>г02.10.02.57</t>
  </si>
  <si>
    <t>Монтаж радиаторного распределителя</t>
  </si>
  <si>
    <t>г02.10.02.59</t>
  </si>
  <si>
    <t>Монтаж сильфонного компенсатора</t>
  </si>
  <si>
    <t>г02.10.02.60</t>
  </si>
  <si>
    <t>г02.10.02.61</t>
  </si>
  <si>
    <t>Монтаж неподвижной опоры</t>
  </si>
  <si>
    <t>г02.10.02.64</t>
  </si>
  <si>
    <t>г02.10.02.65</t>
  </si>
  <si>
    <t>Монтаж клапана запорного</t>
  </si>
  <si>
    <t>г02.10.02.68</t>
  </si>
  <si>
    <t>Монтаж клапана запорно-измерительного</t>
  </si>
  <si>
    <t>г02.10.02.70</t>
  </si>
  <si>
    <t>Монтаж моноблока</t>
  </si>
  <si>
    <t>г02.10.02.72</t>
  </si>
  <si>
    <t>Монтаж термопреобразователя</t>
  </si>
  <si>
    <t>г02.10.02.74</t>
  </si>
  <si>
    <t>Монтаж защитной гильзы для термопреобразователя</t>
  </si>
  <si>
    <t>г02.10.02.77</t>
  </si>
  <si>
    <t>Монтаж комплекта монтажных частей для счетчика</t>
  </si>
  <si>
    <t>г02.10.02.86</t>
  </si>
  <si>
    <t>Монтаж радиатора биметаллический с боковым расположением присоединительных патрубков в комплекте с настенными кронштейнами крепления, клапаном терморе</t>
  </si>
  <si>
    <t>г02.10.02.87</t>
  </si>
  <si>
    <t>Монтаж гильз для системы отопления</t>
  </si>
  <si>
    <t>г02.10.02.88</t>
  </si>
  <si>
    <t>Грунтовка металлоконструкций в 1 слой</t>
  </si>
  <si>
    <t>г02.10.02.89</t>
  </si>
  <si>
    <t>г02.10.02.90</t>
  </si>
  <si>
    <t>Изоляция трубопроводов цилиндрами</t>
  </si>
  <si>
    <t>г02.10.02.94</t>
  </si>
  <si>
    <t>Монтаж конвекторов</t>
  </si>
  <si>
    <t>г02.10.02.96</t>
  </si>
  <si>
    <t>г02.10.03</t>
  </si>
  <si>
    <t>Канализация</t>
  </si>
  <si>
    <t>г02.10.03.01</t>
  </si>
  <si>
    <t>Установка и подключение раковины</t>
  </si>
  <si>
    <t>г02.10.03.02</t>
  </si>
  <si>
    <t>Установка и подключение унитаза</t>
  </si>
  <si>
    <t>г02.10.03.03</t>
  </si>
  <si>
    <t>Установка умывальника со сливной арматурой</t>
  </si>
  <si>
    <t>г02.10.03.05</t>
  </si>
  <si>
    <t>Монтаж душевого поддона в комплекте со сливной арматурой</t>
  </si>
  <si>
    <t>г02.10.03.06</t>
  </si>
  <si>
    <t>Установка унитаза со сливным бачком со сливной арматурой</t>
  </si>
  <si>
    <t>г02.10.03.08</t>
  </si>
  <si>
    <t>Прокладка трубопроводов канализации из полипропиленовых труб с устройством фасонных частей</t>
  </si>
  <si>
    <t>г02.10.03.09</t>
  </si>
  <si>
    <t>Прокладка по стенам зданий и в каналах трубопроводов из чугунных канализационных труб с устройством фасонных частей</t>
  </si>
  <si>
    <t>г02.10.03.10</t>
  </si>
  <si>
    <t>Установка сальников и гильз для пропуска труб через стены</t>
  </si>
  <si>
    <t>г02.10.03.11</t>
  </si>
  <si>
    <t>Установка муфт противопожарных</t>
  </si>
  <si>
    <t>г02.10.03.15</t>
  </si>
  <si>
    <t>Монтаж трапа</t>
  </si>
  <si>
    <t>г02.10.03.16</t>
  </si>
  <si>
    <t>Монтаж насосной установки</t>
  </si>
  <si>
    <t>г02.10.03.17</t>
  </si>
  <si>
    <t>г02.10.03.19</t>
  </si>
  <si>
    <t>Монтаж сифона</t>
  </si>
  <si>
    <t>г02.10.03.20</t>
  </si>
  <si>
    <t>Прокладка трубопроводов водогазопроводных из труб с устройством фасонных частей</t>
  </si>
  <si>
    <t>г02.10.03.21</t>
  </si>
  <si>
    <t>Устройство насоса погружного канализационного</t>
  </si>
  <si>
    <t>г02.10.03.22</t>
  </si>
  <si>
    <t>Демонтаж сантехники с трубопроводами и отключением</t>
  </si>
  <si>
    <t>г02.10.03.23</t>
  </si>
  <si>
    <t>Монтаж клапана воздушного</t>
  </si>
  <si>
    <t>г02.10.03.24</t>
  </si>
  <si>
    <t>г02.10.03.26</t>
  </si>
  <si>
    <t>г02.10.03.29</t>
  </si>
  <si>
    <t>Установка и подключение посудомоечной машины</t>
  </si>
  <si>
    <t>г02.10.03.30</t>
  </si>
  <si>
    <t>Монтаж клапана обратного</t>
  </si>
  <si>
    <t>г02.10.03.31</t>
  </si>
  <si>
    <t>Прокладка трубопроводов из стальных электросварных труб с устройством фасонных частей</t>
  </si>
  <si>
    <t>г02.10.03.32</t>
  </si>
  <si>
    <t>Монтаж компенсационной муфты</t>
  </si>
  <si>
    <t>г02.10.03.35</t>
  </si>
  <si>
    <t>Установка ванны в комплекте с душевой лейкой, гибким шлангом, смесителем и сифоном</t>
  </si>
  <si>
    <t>г02.10.03.36</t>
  </si>
  <si>
    <t>Прокладка канализационных труб раструбных ПВХ с фасонными деталями</t>
  </si>
  <si>
    <t>г02.10.03.38</t>
  </si>
  <si>
    <t>Монтаж машины стиральной</t>
  </si>
  <si>
    <t>г02.10.03.39</t>
  </si>
  <si>
    <t>Монтаж угольника установочного</t>
  </si>
  <si>
    <t>г02.10.03.41</t>
  </si>
  <si>
    <t>Монтаж поплавкового выключателя с кабелем</t>
  </si>
  <si>
    <t>г02.10.03.43</t>
  </si>
  <si>
    <t>Установка пластиковых переходов</t>
  </si>
  <si>
    <t>г02.10.03.45</t>
  </si>
  <si>
    <t>Монтаж задвижки латунной</t>
  </si>
  <si>
    <t>г02.10.03.46</t>
  </si>
  <si>
    <t>Монтаж шарового обратного клапана (чугун) с винтом для удаления воздуха</t>
  </si>
  <si>
    <t>г02.10.03.47</t>
  </si>
  <si>
    <t>Прочистка чугунная</t>
  </si>
  <si>
    <t>г02.10.03.48</t>
  </si>
  <si>
    <t>Монтаж прочистки полипропиленовой</t>
  </si>
  <si>
    <t>г02.10.03.49</t>
  </si>
  <si>
    <t>Монтаж лючка для прочистки</t>
  </si>
  <si>
    <t>г02.10.03.50</t>
  </si>
  <si>
    <t>Монтаж ревизии полипропиленовой</t>
  </si>
  <si>
    <t>г02.10.03.51</t>
  </si>
  <si>
    <t>Прокладка цилиндров теплошумоизоляционных из минеральной ваты</t>
  </si>
  <si>
    <t>г02.10.03.52</t>
  </si>
  <si>
    <t>Прокладка трубопроводов из ПНД труб</t>
  </si>
  <si>
    <t>г02.10.03.55</t>
  </si>
  <si>
    <t>г02.10.03.56</t>
  </si>
  <si>
    <t>г02.10.03.60</t>
  </si>
  <si>
    <t>г02.10.03.61</t>
  </si>
  <si>
    <t>Прокладка трубы</t>
  </si>
  <si>
    <t>г02.10.03.62</t>
  </si>
  <si>
    <t>Монтаж писсуара</t>
  </si>
  <si>
    <t>г02.10.03.65</t>
  </si>
  <si>
    <t>Монтаж душевого уголка с поддоном</t>
  </si>
  <si>
    <t>г02.10.03.66</t>
  </si>
  <si>
    <t>Монтаж патрубка</t>
  </si>
  <si>
    <t>г02.10.03.67</t>
  </si>
  <si>
    <t>Монтаж устройства аварийной сигнализации</t>
  </si>
  <si>
    <t>г02.10.03.68</t>
  </si>
  <si>
    <t>Монтаж датчика уровня</t>
  </si>
  <si>
    <t>г02.10.03.69</t>
  </si>
  <si>
    <t>Монтаж душевой кабины отдельностоящей</t>
  </si>
  <si>
    <t>г02.10.03.70</t>
  </si>
  <si>
    <t>Монтаж заглушки</t>
  </si>
  <si>
    <t>г02.10.03.71</t>
  </si>
  <si>
    <t>г02.10.04.24</t>
  </si>
  <si>
    <t>Монтаж затвора</t>
  </si>
  <si>
    <t>г02.10.04</t>
  </si>
  <si>
    <t>Водосток (ливневка)</t>
  </si>
  <si>
    <t>г02.10.04.01</t>
  </si>
  <si>
    <t>Установка кровельной воронки с вертикальным выпуском  и с электроподогревом</t>
  </si>
  <si>
    <t>г02.10.04.02</t>
  </si>
  <si>
    <t>Установка и подключение дренажного погружного насоса, с накидной гайкой  и с поплавками в комплекте с запорной арматурой</t>
  </si>
  <si>
    <t>г02.10.04.03</t>
  </si>
  <si>
    <t>Установка вентилей, задвижек, затворов</t>
  </si>
  <si>
    <t>г02.10.04.04</t>
  </si>
  <si>
    <t>Прокладка трубопроводов канализации из труб чугунных с устройством фасонных частей</t>
  </si>
  <si>
    <t>г02.10.04.05</t>
  </si>
  <si>
    <t>Прокладка трубопроводов канализации из труб ПВХ с устройством фасонных частей</t>
  </si>
  <si>
    <t>г02.10.04.06</t>
  </si>
  <si>
    <t>Прокладка трубопроводов канализации из труб полипропиленовых с устройством фасонных частей</t>
  </si>
  <si>
    <t>г02.10.04.07</t>
  </si>
  <si>
    <t>Прокладка трубопроводов канализации из труб стальных оцинкованных с устройством фасонных частей</t>
  </si>
  <si>
    <t>г02.10.04.08</t>
  </si>
  <si>
    <t>г02.10.04.09</t>
  </si>
  <si>
    <t>Установка противопожарных муфт</t>
  </si>
  <si>
    <t>г02.10.04.12</t>
  </si>
  <si>
    <t>Монтаж надставного элемента из ПП с гидроизоляционным полимербитумным полотном</t>
  </si>
  <si>
    <t>г02.10.04.13</t>
  </si>
  <si>
    <t>Монтаж крана шарового</t>
  </si>
  <si>
    <t>г02.10.04.14</t>
  </si>
  <si>
    <t>г02.10.04.15</t>
  </si>
  <si>
    <t>г02.10.04.16</t>
  </si>
  <si>
    <t>г02.10.04.17</t>
  </si>
  <si>
    <t>г02.10.04.18</t>
  </si>
  <si>
    <t>г02.10.04.19</t>
  </si>
  <si>
    <t>Прокладка трубопроводов канализации из труб водогазопроводных с устройством фасонных частей</t>
  </si>
  <si>
    <t>г02.10.04.20</t>
  </si>
  <si>
    <t>Устройство погружного канализационного насоса</t>
  </si>
  <si>
    <t>г02.10.04.21</t>
  </si>
  <si>
    <t>Монтаж шкафа управления насосами</t>
  </si>
  <si>
    <t>г02.10.04.23</t>
  </si>
  <si>
    <t>Монтаж поплавкового выключателя</t>
  </si>
  <si>
    <t>г02.10.04.26</t>
  </si>
  <si>
    <t>Прокладка трубопроводов канализации из труб стальных электросварных с устройством фасонных частей</t>
  </si>
  <si>
    <t>г02.10.04.27</t>
  </si>
  <si>
    <t>г02.10.04.28</t>
  </si>
  <si>
    <t>г02.10.04.29</t>
  </si>
  <si>
    <t>Монтаж водоотводного лотка</t>
  </si>
  <si>
    <t>г02.11.01</t>
  </si>
  <si>
    <t>Устройство мусоропровода</t>
  </si>
  <si>
    <t>Этаж</t>
  </si>
  <si>
    <t>г02.12</t>
  </si>
  <si>
    <t>Системы пожаротушения (водяное, газовое, порошковое)</t>
  </si>
  <si>
    <t>г02.12.01</t>
  </si>
  <si>
    <t>Спринклерное пожаротушение</t>
  </si>
  <si>
    <t>г02.12.02</t>
  </si>
  <si>
    <t>Монтаж шкафа пожарного</t>
  </si>
  <si>
    <t>г02.12.03</t>
  </si>
  <si>
    <t>Монтаж устройства внутриквартирного пожаротушения</t>
  </si>
  <si>
    <t>г02.13</t>
  </si>
  <si>
    <t>Системы вентиляция и кондиционирования</t>
  </si>
  <si>
    <t>г02.13.01</t>
  </si>
  <si>
    <t>Установка вентилятора крышного</t>
  </si>
  <si>
    <t>г02.13.02</t>
  </si>
  <si>
    <t>Установка вентилятора радиального</t>
  </si>
  <si>
    <t>г02.13.03</t>
  </si>
  <si>
    <t>Установка вентилятора пристенного</t>
  </si>
  <si>
    <t>г02.13.05</t>
  </si>
  <si>
    <t>Монтаж приточной установки</t>
  </si>
  <si>
    <t>г02.13.06</t>
  </si>
  <si>
    <t>Установка тепловых завес</t>
  </si>
  <si>
    <t>г02.13.09</t>
  </si>
  <si>
    <t>Установка люков</t>
  </si>
  <si>
    <t>г02.13.100</t>
  </si>
  <si>
    <t>Монтаж дымососа</t>
  </si>
  <si>
    <t>г02.13.105</t>
  </si>
  <si>
    <t>Монтаж привода воздушной заслонки</t>
  </si>
  <si>
    <t>г02.13.106</t>
  </si>
  <si>
    <t>Монтаж промежуточной секции</t>
  </si>
  <si>
    <t>г02.13.107</t>
  </si>
  <si>
    <t>Монтаж смесительного узла</t>
  </si>
  <si>
    <t>г02.13.108</t>
  </si>
  <si>
    <t>Монтаж термостата</t>
  </si>
  <si>
    <t>г02.13.110</t>
  </si>
  <si>
    <t>Монтаж датчика перепада давления</t>
  </si>
  <si>
    <t>г02.13.119</t>
  </si>
  <si>
    <t>г02.13.121</t>
  </si>
  <si>
    <t>Прокладка воздуховодов</t>
  </si>
  <si>
    <t>г02.13.124</t>
  </si>
  <si>
    <t>Монтаж адаптера</t>
  </si>
  <si>
    <t>г02.13.127</t>
  </si>
  <si>
    <t>Монтаж установки</t>
  </si>
  <si>
    <t>г02.13.132</t>
  </si>
  <si>
    <t>Монтаж шибера</t>
  </si>
  <si>
    <t>г02.13.133</t>
  </si>
  <si>
    <t>Монтаж воздухонагревателя водяного</t>
  </si>
  <si>
    <t>г02.13.134</t>
  </si>
  <si>
    <t>Монтаж воздухонагревателя электрического</t>
  </si>
  <si>
    <t>г02.13.142</t>
  </si>
  <si>
    <t>Монтаж опор</t>
  </si>
  <si>
    <t>г02.13.143</t>
  </si>
  <si>
    <t>г02.13.144</t>
  </si>
  <si>
    <t>г02.13.145</t>
  </si>
  <si>
    <t>Монтаж компенсатора линейных расширений</t>
  </si>
  <si>
    <t>г02.13.147</t>
  </si>
  <si>
    <t>Установка вентилятора канального</t>
  </si>
  <si>
    <t>г02.13.149</t>
  </si>
  <si>
    <t>Установка вентилятора общеобменной вентиляции радиального на фундаменте</t>
  </si>
  <si>
    <t>г02.13.150</t>
  </si>
  <si>
    <t>Установка вентилятора общеобменной вентиляции секционных установок с центробежным вентилятором</t>
  </si>
  <si>
    <t>г02.13.157</t>
  </si>
  <si>
    <t>Монтаж защитной оболочки для воздуховодов</t>
  </si>
  <si>
    <t>г02.13.158</t>
  </si>
  <si>
    <t>Установка жироулавливателя канального</t>
  </si>
  <si>
    <t>г02.13.159</t>
  </si>
  <si>
    <t>Монтаж секции водяного нагревателя</t>
  </si>
  <si>
    <t>г02.13.16</t>
  </si>
  <si>
    <t>Устройство огнезащитного покрытия</t>
  </si>
  <si>
    <t>г02.13.161</t>
  </si>
  <si>
    <t>Установка блока компрессорно-конденсатного</t>
  </si>
  <si>
    <t>г02.13.163</t>
  </si>
  <si>
    <t>Монтаж виброопор</t>
  </si>
  <si>
    <t>г02.13.164</t>
  </si>
  <si>
    <t>Комплект защиты от осадков</t>
  </si>
  <si>
    <t>г02.13.165</t>
  </si>
  <si>
    <t>Монтаж рефнета</t>
  </si>
  <si>
    <t>г02.13.166</t>
  </si>
  <si>
    <t>Монтаж входного коллектора</t>
  </si>
  <si>
    <t>г02.13.167</t>
  </si>
  <si>
    <t>Монтаж прямого участка воздуховода</t>
  </si>
  <si>
    <t>г02.13.168</t>
  </si>
  <si>
    <t>Монтаж сопла</t>
  </si>
  <si>
    <t>г02.13.170</t>
  </si>
  <si>
    <t>Прокладка трубы полипропиленовой с фасонными изделиями</t>
  </si>
  <si>
    <t>г02.13.171</t>
  </si>
  <si>
    <t>Монтаж помпы дренажной</t>
  </si>
  <si>
    <t>г02.13.172</t>
  </si>
  <si>
    <t>Монтаж блока наружного модульного</t>
  </si>
  <si>
    <t>г02.13.174</t>
  </si>
  <si>
    <t>Монтаж блока внутреннего</t>
  </si>
  <si>
    <t>г02.13.175</t>
  </si>
  <si>
    <t>Прокладка короба с крышками и фасонными элементами</t>
  </si>
  <si>
    <t>г02.13.176</t>
  </si>
  <si>
    <t>Монтаж кондиционера центрального</t>
  </si>
  <si>
    <t>г02.13.178</t>
  </si>
  <si>
    <t>г02.13.179</t>
  </si>
  <si>
    <t>Усновка противодымной завесы</t>
  </si>
  <si>
    <t>г02.13.180</t>
  </si>
  <si>
    <t>Монтаж сифона для кондиционеров и фанкойлов</t>
  </si>
  <si>
    <t>г02.13.181</t>
  </si>
  <si>
    <t>Монтаж капельной воронки</t>
  </si>
  <si>
    <t>г02.13.182</t>
  </si>
  <si>
    <t>Монтаж согласователя</t>
  </si>
  <si>
    <t>г02.13.21</t>
  </si>
  <si>
    <t>г02.13.24</t>
  </si>
  <si>
    <t>Установка вентилятора бытового</t>
  </si>
  <si>
    <t>г02.13.26</t>
  </si>
  <si>
    <t>Устройство теплоизоляции матами</t>
  </si>
  <si>
    <t>г02.13.27</t>
  </si>
  <si>
    <t>Монтаж клапана противопожарного избыточного давления</t>
  </si>
  <si>
    <t>г02.13.28</t>
  </si>
  <si>
    <t>Монтаж дроссель клапана</t>
  </si>
  <si>
    <t>г02.13.29</t>
  </si>
  <si>
    <t>Монтаж установки вытяжной</t>
  </si>
  <si>
    <t>г02.13.31</t>
  </si>
  <si>
    <t>Установка вентилятора</t>
  </si>
  <si>
    <t>г02.13.32</t>
  </si>
  <si>
    <t>Монтаж диффузора</t>
  </si>
  <si>
    <t>г02.13.33</t>
  </si>
  <si>
    <t>Монтаж заслонки регулирующей</t>
  </si>
  <si>
    <t>г02.13.36</t>
  </si>
  <si>
    <t>г02.13.37</t>
  </si>
  <si>
    <t>Монтаж клапана балансировочного</t>
  </si>
  <si>
    <t>г02.13.38</t>
  </si>
  <si>
    <t>Монтаж клапана нормально закрытого</t>
  </si>
  <si>
    <t>г02.13.40</t>
  </si>
  <si>
    <t>Прокладка трубы стальной водогазопроводной</t>
  </si>
  <si>
    <t>г02.13.42</t>
  </si>
  <si>
    <t>Монтаж дефлектора вентиляционного</t>
  </si>
  <si>
    <t>г02.13.43</t>
  </si>
  <si>
    <t>г02.13.46</t>
  </si>
  <si>
    <t>Устройство тепло-огнезащитного покрытия</t>
  </si>
  <si>
    <t>г02.13.47</t>
  </si>
  <si>
    <t>Монтаж клапана огнезадерживающего нормально открытого</t>
  </si>
  <si>
    <t>г02.13.48</t>
  </si>
  <si>
    <t>Монтаж сетки</t>
  </si>
  <si>
    <t>г02.13.51</t>
  </si>
  <si>
    <t>Монтаж стакана монтажного утепленного</t>
  </si>
  <si>
    <t>г02.13.54</t>
  </si>
  <si>
    <t>Монтаж решетки переточной</t>
  </si>
  <si>
    <t>г02.13.55</t>
  </si>
  <si>
    <t>Монтаж решетки декоративной</t>
  </si>
  <si>
    <t>г02.13.56</t>
  </si>
  <si>
    <t>Монтаж поддона дренажного</t>
  </si>
  <si>
    <t>г02.13.57</t>
  </si>
  <si>
    <t>Монтаж осушителя воздуха</t>
  </si>
  <si>
    <t>г02.13.58</t>
  </si>
  <si>
    <t>Установка фанкойла</t>
  </si>
  <si>
    <t>г02.13.60</t>
  </si>
  <si>
    <t>Монтаж узла регулирования завесой</t>
  </si>
  <si>
    <t>г02.13.61</t>
  </si>
  <si>
    <t>г02.13.62</t>
  </si>
  <si>
    <t>Прокладка трубы ПЭ</t>
  </si>
  <si>
    <t>г02.13.63</t>
  </si>
  <si>
    <t>г02.13.64</t>
  </si>
  <si>
    <t>Монтаж фильтра сетчатого</t>
  </si>
  <si>
    <t>г02.13.65</t>
  </si>
  <si>
    <t>г02.13.66</t>
  </si>
  <si>
    <t>г02.13.68</t>
  </si>
  <si>
    <t>г02.13.71</t>
  </si>
  <si>
    <t>Монтаж элементов из стали</t>
  </si>
  <si>
    <t>г02.13.77</t>
  </si>
  <si>
    <t>Монтаж шумоглушителя</t>
  </si>
  <si>
    <t>г02.13.80</t>
  </si>
  <si>
    <t>Монтаж зонта</t>
  </si>
  <si>
    <t>г02.13.81</t>
  </si>
  <si>
    <t>Монтаж увлажнителя воздуха с функцией обеззараживания воды</t>
  </si>
  <si>
    <t>г02.13.86</t>
  </si>
  <si>
    <t>Монтаж перехода с прямоугольного на круглое сечение</t>
  </si>
  <si>
    <t>г02.13.92</t>
  </si>
  <si>
    <t>Монтаж воздухораспределительного устройства</t>
  </si>
  <si>
    <t>г02.13.94</t>
  </si>
  <si>
    <t>Монтаж сплит-системы</t>
  </si>
  <si>
    <t>г02.13.95</t>
  </si>
  <si>
    <t>Монтаж трубки теплоизоляционной</t>
  </si>
  <si>
    <t>г02.13.96</t>
  </si>
  <si>
    <t>Устройство теплоизоляции цилиндрами</t>
  </si>
  <si>
    <t>г02.13.97</t>
  </si>
  <si>
    <t>Прокладка трубы медной</t>
  </si>
  <si>
    <t>г02.13.99</t>
  </si>
  <si>
    <t>Монтаж гибкой вставки</t>
  </si>
  <si>
    <t>г02.14.01</t>
  </si>
  <si>
    <t>Газовое оборудование</t>
  </si>
  <si>
    <t>г02.24.01</t>
  </si>
  <si>
    <t>Полы</t>
  </si>
  <si>
    <t>г02.24.01.01</t>
  </si>
  <si>
    <t>Демонтаж/монтаж напольной плитки</t>
  </si>
  <si>
    <t>г02.24.01.02</t>
  </si>
  <si>
    <t>Демонтаж/монтаж настенной плитки</t>
  </si>
  <si>
    <t>г02.24.01.03</t>
  </si>
  <si>
    <t>Монтаж алюминиевого порожка</t>
  </si>
  <si>
    <t>г02.24.01.05</t>
  </si>
  <si>
    <t>Монтаж плинтуса пластикового напольного</t>
  </si>
  <si>
    <t>г02.24.01.06</t>
  </si>
  <si>
    <t>Монтаж перегородок и дверей</t>
  </si>
  <si>
    <t>г02.24.01.07</t>
  </si>
  <si>
    <t>Обеспыливание и очистка</t>
  </si>
  <si>
    <t>г02.24.01.08</t>
  </si>
  <si>
    <t>Обеспыливание ц/п стяжки</t>
  </si>
  <si>
    <t>г02.24.01.09</t>
  </si>
  <si>
    <t>Укладка линолеума с проваркой швов</t>
  </si>
  <si>
    <t>г02.24.01.10</t>
  </si>
  <si>
    <t>Устройство пола из керамогранитной плитки</t>
  </si>
  <si>
    <t>г02.24.01.11</t>
  </si>
  <si>
    <t>Укладка резинового линолеума</t>
  </si>
  <si>
    <t>г02.24.01.12</t>
  </si>
  <si>
    <t>Устройство стяжки ц/п армированной</t>
  </si>
  <si>
    <t>г02.24.01.13</t>
  </si>
  <si>
    <t>Устройство наливного пола</t>
  </si>
  <si>
    <t>г02.24.01.14</t>
  </si>
  <si>
    <t>Устройство покрытия пола силикатного</t>
  </si>
  <si>
    <t>г02.24.01.15</t>
  </si>
  <si>
    <t>Устройство плинтуса из плитки</t>
  </si>
  <si>
    <t>г02.24.01.16</t>
  </si>
  <si>
    <t>Устройство пластиковых уголков при укладке настенной плитки</t>
  </si>
  <si>
    <t>г02.24.01.17</t>
  </si>
  <si>
    <t>Устройство стяжки полусухой армированной фиброволокном</t>
  </si>
  <si>
    <t>г02.24.01.18</t>
  </si>
  <si>
    <t>Устройство гидроизоляции оклеечной в 1 слой</t>
  </si>
  <si>
    <t>г02.24.01.19</t>
  </si>
  <si>
    <t>Устройство виниловых полов</t>
  </si>
  <si>
    <t>г02.24.01.20</t>
  </si>
  <si>
    <t>Устройство плинтуса металлического</t>
  </si>
  <si>
    <t>г02.24.01.21</t>
  </si>
  <si>
    <t>Укладка теплоизоляционного отражающего слоя</t>
  </si>
  <si>
    <t>г02.24.01.22</t>
  </si>
  <si>
    <t>Устройство утепления пола пенополистиролом</t>
  </si>
  <si>
    <t>г02.24.01.23</t>
  </si>
  <si>
    <t>Устройство стяжки ц/п</t>
  </si>
  <si>
    <t>г02.24.01.24</t>
  </si>
  <si>
    <t>Устройство стяжки из керамзита, пролитого цементным молочком</t>
  </si>
  <si>
    <t>г02.24.01.25</t>
  </si>
  <si>
    <t>Укладка плитки напольной ПВХ</t>
  </si>
  <si>
    <t>г02.24.01.26</t>
  </si>
  <si>
    <t>Устройство пола из инженерной доски с огнезащитным покрытием на подложке и амортизационной конструкции</t>
  </si>
  <si>
    <t>г02.24.01.27</t>
  </si>
  <si>
    <t>Устройство гидроизоляции обмазочной в 1 слой</t>
  </si>
  <si>
    <t>г02.24.01.28</t>
  </si>
  <si>
    <t>Устройство упрочняющего верхнего слоя</t>
  </si>
  <si>
    <t>г02.24.01.29</t>
  </si>
  <si>
    <t>Устройство пола из паркета</t>
  </si>
  <si>
    <t>г02.24.01.30</t>
  </si>
  <si>
    <t>Устройство грязезащитного покрытия</t>
  </si>
  <si>
    <t>г02.24.01.31</t>
  </si>
  <si>
    <t>Устройство теплоизоляции из минеральной ваты</t>
  </si>
  <si>
    <t>г02.24.01.32</t>
  </si>
  <si>
    <t>Укладка фанеры в 2 слоя</t>
  </si>
  <si>
    <t>г02.24.01.33</t>
  </si>
  <si>
    <t>Устройство пола из спортивного паркета по амартизационной подложке</t>
  </si>
  <si>
    <t>г02.24.01.34</t>
  </si>
  <si>
    <t>Устройство гидроизоляции оклеечной в 2 слоя</t>
  </si>
  <si>
    <t>г02.24.01.35</t>
  </si>
  <si>
    <t>Устройство покрытия пола каучукового</t>
  </si>
  <si>
    <t>г02.24.01.36</t>
  </si>
  <si>
    <t>Устройство звукоизолирующего слоя</t>
  </si>
  <si>
    <t>г02.24.01.37</t>
  </si>
  <si>
    <t>Монтаж профиля металлического</t>
  </si>
  <si>
    <t>г02.24.01.38</t>
  </si>
  <si>
    <t>Укладка пароизоляционной пленки</t>
  </si>
  <si>
    <t>г02.24.01.39</t>
  </si>
  <si>
    <t>Устройство стяжки бетонной армированной</t>
  </si>
  <si>
    <t>г02.24.01.40</t>
  </si>
  <si>
    <t>г02.24.01.41</t>
  </si>
  <si>
    <t>Устройство гидроизоляции обмазочной в 2 слоя</t>
  </si>
  <si>
    <t>г02.24.02</t>
  </si>
  <si>
    <t>Стены</t>
  </si>
  <si>
    <t>г02.24.02.01</t>
  </si>
  <si>
    <t>Зашивка стен ГКЛ в слоя</t>
  </si>
  <si>
    <t>г02.24.02.02</t>
  </si>
  <si>
    <t>Облицовка стен керамогранитной плиткой</t>
  </si>
  <si>
    <t>г02.24.02.03</t>
  </si>
  <si>
    <t>Окраска стен без подготовки</t>
  </si>
  <si>
    <t>г02.24.02.04</t>
  </si>
  <si>
    <t>Окраска стен преловиниловой эмалью с последующим покрытием лаком</t>
  </si>
  <si>
    <t>г02.24.02.05</t>
  </si>
  <si>
    <t>Монтаж ГКЛ, штукатурка стен</t>
  </si>
  <si>
    <t>г02.24.02.06</t>
  </si>
  <si>
    <t>Окраска стен с подготовкой</t>
  </si>
  <si>
    <t>г02.24.02.07</t>
  </si>
  <si>
    <t>Подготовка откосов под окраску</t>
  </si>
  <si>
    <t>г02.24.02.08</t>
  </si>
  <si>
    <t>Укладка настенной плитки</t>
  </si>
  <si>
    <t>г02.24.02.09</t>
  </si>
  <si>
    <t>Подготовка стен под окраску</t>
  </si>
  <si>
    <t>г02.24.02.10</t>
  </si>
  <si>
    <t>Выравнивание стен гипсовой смесью</t>
  </si>
  <si>
    <t>г02.24.02.11</t>
  </si>
  <si>
    <t>Устройство сантехнических перегородок</t>
  </si>
  <si>
    <t>г02.24.02.12</t>
  </si>
  <si>
    <t>Оштукатуривание стен</t>
  </si>
  <si>
    <t>г02.24.02.13</t>
  </si>
  <si>
    <t>Облицовка стен акустическими панелями</t>
  </si>
  <si>
    <t>г02.24.02.14</t>
  </si>
  <si>
    <t>Облицовка стен линолеумом</t>
  </si>
  <si>
    <t>г02.24.02.15</t>
  </si>
  <si>
    <t>Облицовка стен рейкой</t>
  </si>
  <si>
    <t>г02.24.02.16</t>
  </si>
  <si>
    <t>Облицовка стен панелями</t>
  </si>
  <si>
    <t>г02.24.02.17</t>
  </si>
  <si>
    <t>Гидрофобизация стен</t>
  </si>
  <si>
    <t>г02.24.02.18</t>
  </si>
  <si>
    <t>Устройство утеплителя минераловатного</t>
  </si>
  <si>
    <t>г02.24.02.19</t>
  </si>
  <si>
    <t>Устройство перегородок из ГКЛ</t>
  </si>
  <si>
    <t>г02.24.02.20</t>
  </si>
  <si>
    <t>Устройство декоративной штукатурки стен</t>
  </si>
  <si>
    <t>г02.24.02.21</t>
  </si>
  <si>
    <t>Монтаж зеркал</t>
  </si>
  <si>
    <t>г02.24.02.22</t>
  </si>
  <si>
    <t>Облицовка стен металлическим листом</t>
  </si>
  <si>
    <t>г02.24.02.23</t>
  </si>
  <si>
    <t>Облицовка стен специализированным покрытием</t>
  </si>
  <si>
    <t>г02.24.02.24</t>
  </si>
  <si>
    <t>Облицовка стен мозаикой керамической</t>
  </si>
  <si>
    <t>г02.24.02.25</t>
  </si>
  <si>
    <t>Облицовка стен плиткой ПВХ</t>
  </si>
  <si>
    <t>г02.24.02.26</t>
  </si>
  <si>
    <t>Очистка и обеспыливание</t>
  </si>
  <si>
    <t>г02.24.02.27</t>
  </si>
  <si>
    <t>Установка сантехнических перегородок</t>
  </si>
  <si>
    <t>г02.24.02.28</t>
  </si>
  <si>
    <t>Устройство трансформируемых перегородок</t>
  </si>
  <si>
    <t>г02.24.03</t>
  </si>
  <si>
    <t>Потолки</t>
  </si>
  <si>
    <t>г02.24.03.01</t>
  </si>
  <si>
    <t>Монтаж подвесного потолка "Армстронг"</t>
  </si>
  <si>
    <t>г02.24.03.02</t>
  </si>
  <si>
    <t>Монтаж реечного потолка,с устройством отверстий под светильники и вентиляцию</t>
  </si>
  <si>
    <t>г02.24.03.03</t>
  </si>
  <si>
    <t>Окраска потолка с подготовкой поверхности</t>
  </si>
  <si>
    <t>г02.24.03.04</t>
  </si>
  <si>
    <t>Окраска потолка без подготовки</t>
  </si>
  <si>
    <t>г02.24.03.05</t>
  </si>
  <si>
    <t>Окраска клеевой краской</t>
  </si>
  <si>
    <t>г02.24.03.06</t>
  </si>
  <si>
    <t>Устройство потолка из ГКЛ в 2 слоя</t>
  </si>
  <si>
    <t>г02.24.03.07</t>
  </si>
  <si>
    <t>Выравнивание потолков</t>
  </si>
  <si>
    <t>г02.24.03.08</t>
  </si>
  <si>
    <t>Монтаж потолков Грильято</t>
  </si>
  <si>
    <t>г02.24.03.09</t>
  </si>
  <si>
    <t>Окраска потолков обеспыливающая</t>
  </si>
  <si>
    <t>г02.24.03.10</t>
  </si>
  <si>
    <t>Монтаж подвесных потолков с повышенной шумоизоляцией</t>
  </si>
  <si>
    <t>г02.24.03.11</t>
  </si>
  <si>
    <t>Устройство минеральной ваты</t>
  </si>
  <si>
    <t>г02.24.03.12</t>
  </si>
  <si>
    <t>Гидрофобизация потолков</t>
  </si>
  <si>
    <t>г02.24.03.13</t>
  </si>
  <si>
    <t>Устройство потолков из кубообразной рейки</t>
  </si>
  <si>
    <t>г02.24.03.14</t>
  </si>
  <si>
    <t>Устройство лобиков</t>
  </si>
  <si>
    <t>г02.24.03.15</t>
  </si>
  <si>
    <t>Устройство подвесного потолка с облицовкой кассетами</t>
  </si>
  <si>
    <t>г02.24.03.16</t>
  </si>
  <si>
    <t>Устройство подвесного потолка из акустических панелей</t>
  </si>
  <si>
    <t>г02.24.03.17</t>
  </si>
  <si>
    <t>Монтаж звукопоглощающей плиты</t>
  </si>
  <si>
    <t>г02.24.03.18</t>
  </si>
  <si>
    <t>Отделка флокированным покрытием</t>
  </si>
  <si>
    <t>г02.24.03.20</t>
  </si>
  <si>
    <t>Оштукатуривание потолков</t>
  </si>
  <si>
    <t>г02.24.03.21</t>
  </si>
  <si>
    <t>Очистка потолков</t>
  </si>
  <si>
    <t>г02.24.04</t>
  </si>
  <si>
    <t>Прочие работы</t>
  </si>
  <si>
    <t>г02.24.01.04</t>
  </si>
  <si>
    <t>Монтаж защитного пластикового уголка</t>
  </si>
  <si>
    <t>г02.24.04.01</t>
  </si>
  <si>
    <t>Демонтаж/монтаж деревянных перил</t>
  </si>
  <si>
    <t>г02.24.04.02</t>
  </si>
  <si>
    <t>Демонтаж/Монтаж защитного металлического уголка на стены</t>
  </si>
  <si>
    <t>г02.24.04.03</t>
  </si>
  <si>
    <t>Мойка окон</t>
  </si>
  <si>
    <t>г02.24.04.04</t>
  </si>
  <si>
    <t>Мойка помещений - подоконники, полы, стены из керамической плитки, санфаянс (б/у) и т.д.</t>
  </si>
  <si>
    <t>г02.24.04.05</t>
  </si>
  <si>
    <t>Монтаж настенных экранов для раковин в классах</t>
  </si>
  <si>
    <t>г02.24.04.06</t>
  </si>
  <si>
    <t>Покраска металлических лестниц</t>
  </si>
  <si>
    <t>г02.24.04.07</t>
  </si>
  <si>
    <t>Покраска металлических ограждений лестниц</t>
  </si>
  <si>
    <t>г02.24.04.08</t>
  </si>
  <si>
    <t>Покраска металлических труб отопления</t>
  </si>
  <si>
    <t>г02.24.04.09</t>
  </si>
  <si>
    <t>Покраска металлического люка с двух сторон</t>
  </si>
  <si>
    <t>г02.24.04.10</t>
  </si>
  <si>
    <t>Ремонт/замена пожарных шкафов</t>
  </si>
  <si>
    <t>г02.24.04.11</t>
  </si>
  <si>
    <t>Усиление крепления металлических ограждений лестниц к маршам и площадкам</t>
  </si>
  <si>
    <t>г02.24.04.12</t>
  </si>
  <si>
    <t>Устройство короба из ГКЛ в 2 слоя</t>
  </si>
  <si>
    <t>г02.24.04.13</t>
  </si>
  <si>
    <t>Покраска чугунных радиаторов</t>
  </si>
  <si>
    <t>г02.24.04.14</t>
  </si>
  <si>
    <t>Демонтаж/Монтаж интерактивной доски</t>
  </si>
  <si>
    <t>г02.24.04.15</t>
  </si>
  <si>
    <t>Аренда лесов хомутовых</t>
  </si>
  <si>
    <t>г02.24.04.16</t>
  </si>
  <si>
    <t>Грунтовка поверхностей</t>
  </si>
  <si>
    <t>г02.24.04.17</t>
  </si>
  <si>
    <t>Заделка ремонтным составом</t>
  </si>
  <si>
    <t>г02.24.04.18</t>
  </si>
  <si>
    <t>Монтаж/демонтаж лесов хомутовых</t>
  </si>
  <si>
    <t>г02.24.04.19</t>
  </si>
  <si>
    <t>Очистка дефектных поверхностей от разрушенного, отслаивающегося бетона, придание "шероховатости" поверхности для улучшения сцепления</t>
  </si>
  <si>
    <t>г02.24.04.20</t>
  </si>
  <si>
    <t>Расшивка трещин, каверн</t>
  </si>
  <si>
    <t>г02.24.04.21</t>
  </si>
  <si>
    <t>Ремонт, восстановление разрушенных участков с помощью ремонтного состава</t>
  </si>
  <si>
    <t>г02.24.04.22</t>
  </si>
  <si>
    <t>Аренда лесов</t>
  </si>
  <si>
    <t>г02.24.04.23</t>
  </si>
  <si>
    <t>Монтаж/демонтаж лесов</t>
  </si>
  <si>
    <t>г02.24.04.24</t>
  </si>
  <si>
    <t>Очиска арматурных стержней и поверхностей от ржавчины, крошки (пескоструйная обработка)</t>
  </si>
  <si>
    <t>г02.24.04.25</t>
  </si>
  <si>
    <t>Пробивка отверстий</t>
  </si>
  <si>
    <t>г02.24.04.26</t>
  </si>
  <si>
    <t>Заделка отверстий</t>
  </si>
  <si>
    <t>Единицы</t>
  </si>
  <si>
    <t>Вопрос/Комментарий</t>
  </si>
  <si>
    <t xml:space="preserve">Общедомовой водомерный узел специфицируется наружными сетями.
Иногда отдел ВК проектирует водомерные узлы к отдельностоящим зданиям, но они состоят из множества элементов и мы не можем его выделить как отдельную работу. </t>
  </si>
  <si>
    <t>Иногда бывают станции совмещенного пользования, прошу добавить работу по такому варианту</t>
  </si>
  <si>
    <t>У наст только импульсные на ВК и они есть отдельными работами для хвс и гвс
Можно ли эту позицию удалить?</t>
  </si>
  <si>
    <t>Эти позиции выдаются в рамках дизайн-проекта, который отрабатывается в AutoCAD. Мы выдавать не сможем</t>
  </si>
  <si>
    <t>Существуют патрубки на АПТ и на ХВС. В основном на АПТ. Здесь учитывать и АПТ и ХВС?</t>
  </si>
  <si>
    <t>Окраска и грунтовка только у систем АПТ. Включать ли окраску АПТ в данную работу</t>
  </si>
  <si>
    <t>Прошу уточнить, что за элементы подразумеваются в данных работах?</t>
  </si>
  <si>
    <t>Возможно воодоочистка, в жилье не применяется</t>
  </si>
  <si>
    <t>Прошу уточнить, что подразумевается под шлангами. Трубы в стяжке ВК прокладывают, но не уверена что мы сможем их отдельно вытянуть</t>
  </si>
  <si>
    <t>Дренажные насосы устанавливаются на системы канализации и водоотведения. Возможно ли удалить позицию?</t>
  </si>
  <si>
    <t xml:space="preserve">Прошу уточнить, имеется ли ввиду жокей-насос?
Обычно выдается в комплекте насосная установка, жокей и мембранные баки. Стоит ли их отдельной работой указывать? </t>
  </si>
  <si>
    <t>Мембранный бак входит в комплект установки</t>
  </si>
  <si>
    <t>Гибкая подводка поставляется в комплекте со смесителями. Необходимо ли указывать отдельно данную позицию?</t>
  </si>
  <si>
    <t>Ставится на вводах в здание наружными сетями (и специфицируется ими же)</t>
  </si>
  <si>
    <t>Прошу уточнить что конкретно подразумевается под этими двумя позициями</t>
  </si>
  <si>
    <t>Эти трубы относятся только к АПТ</t>
  </si>
  <si>
    <t>Прошу уточнить, относится ли эта работа к оросителям и системам АПТ</t>
  </si>
  <si>
    <t>Не используем</t>
  </si>
  <si>
    <t>Он обычно идет в комплекте с дренажным насосом (системы канализации) и отдельно не указывается в спецификации. Можно ли не включать?</t>
  </si>
  <si>
    <t>Возможно это относится к отоплению</t>
  </si>
  <si>
    <t>Это или из канализации, или стоит уточнить что подразумевается</t>
  </si>
  <si>
    <t>Закладывает просто как металл в кг, отдельно не выдадим</t>
  </si>
  <si>
    <t>Прошу уточнить какой насос</t>
  </si>
  <si>
    <t>Элемент противопожарной защиты, точно ли относится к водоснабжению? 
Выдаем только те, что идут в комплекте со шкафами пожаротушения. Обычно порошковые</t>
  </si>
  <si>
    <t>Это системы пожаротушения</t>
  </si>
  <si>
    <t>Лючки моделируются в разделе АР, ВК только отверстия выдает</t>
  </si>
  <si>
    <t>Прошу уточнить, имеется ли ввиду здесь манжета, которая устанавливается на напорные канализационные системы?</t>
  </si>
  <si>
    <t>Прошу уточнить разницу в манометрах</t>
  </si>
  <si>
    <t>Прошу уточнить какие клапаны имеются ввиду</t>
  </si>
  <si>
    <t>Прошу уточнить какие краны имеются ввиду</t>
  </si>
  <si>
    <t>Это из АПТ</t>
  </si>
  <si>
    <t>Не можем добавить испытания и пусконаладочные работы</t>
  </si>
  <si>
    <t>Прошу уточнить в чем разница и какие работы использовать. Кроме этого, внутреннее пожаротушение - возможно относится к другой главе</t>
  </si>
  <si>
    <t>Прошу уточнить, что имеется ввиду, можем выдать только корзину внутри шкафа, в квартире не выдаем.
Этот элемент относится к системам противопожарной защиты</t>
  </si>
  <si>
    <t xml:space="preserve">Сливные (спускные) краны отдельно не выделяем, т.к. эти те же шаровые краны. </t>
  </si>
  <si>
    <t>Любых фильтров? у ВК есть сетчатые</t>
  </si>
  <si>
    <t>Любые задвижки?</t>
  </si>
  <si>
    <t>У нас виброопоры только под насосные</t>
  </si>
  <si>
    <t>Дубляж, какой код берем?</t>
  </si>
  <si>
    <t>Не совсем понятно что это, но если про восстановление слоя оцинковки - такое не моделируем</t>
  </si>
  <si>
    <t>Это идет в составе прибора и получает тот же код?</t>
  </si>
  <si>
    <t>Не специфицируется</t>
  </si>
  <si>
    <t>Можно пренести к остальным задвижкам?</t>
  </si>
  <si>
    <t>Мы можем все датчики в одну позицию свести? По большей части в модели отдельно не будет, максимум ИТП</t>
  </si>
  <si>
    <t>Куда эта изоляция в разделе отопление?</t>
  </si>
  <si>
    <t>Это же коллекторный шкаф? Дублирование позиции</t>
  </si>
  <si>
    <t>Что за клапан?</t>
  </si>
  <si>
    <t>Не будет в модели</t>
  </si>
  <si>
    <t>Это идет в составе конвектора и получает тот же код?</t>
  </si>
  <si>
    <t>Это узел регулирования?</t>
  </si>
  <si>
    <t>У нас есть позиция монтажа радиаторов. Или это перенос подразумевается?</t>
  </si>
  <si>
    <t>Что это за позиция?</t>
  </si>
  <si>
    <t>Эти вентили идут вместе радиатором получая его же код?</t>
  </si>
  <si>
    <t>Что за вентиль?</t>
  </si>
  <si>
    <t xml:space="preserve">Что за моноблок? Подразумевается крышная вентустановка установка с воздухонагревом? </t>
  </si>
  <si>
    <t>У нас есть позиция монтажа радиаторов</t>
  </si>
  <si>
    <t>Прошу уточнить в чем разница работ. Со стороны ВК разницы в элементах нет</t>
  </si>
  <si>
    <t>Прошу уточнить в чем разница работ. Со стороны ВК разницы в элементах нет. Возможно уголок - дизайн-проект?</t>
  </si>
  <si>
    <t>не сможем выделить по стенам они или под потолком</t>
  </si>
  <si>
    <t>имеются ввиду Солооифт и wilo drain?</t>
  </si>
  <si>
    <t>Аналогичный вопрос как водоснабжению - что за краны? любые кроме указанных в разделе?</t>
  </si>
  <si>
    <t>Не моделируем, не указываем в спецификации</t>
  </si>
  <si>
    <t>Дизайн-проект, аналогично только в автокаде</t>
  </si>
  <si>
    <t>Прошу уточнить, что здесь имеется ввиду. На канализации такое не используется</t>
  </si>
  <si>
    <t>Прошу уточнить что подразумевается</t>
  </si>
  <si>
    <t>Прошу уточнить что это, т.к. если это для дренажного насоса - он всегда в комплекте с насосом (даже на ливневке) и отдельно не закладывается</t>
  </si>
  <si>
    <t>Для отдела ВК прочистка - тройника 45 с заглушкой. Что имеется ввиду под этими позициями?</t>
  </si>
  <si>
    <t>Аналогично лючкам из водоснабжения -АР</t>
  </si>
  <si>
    <t>Канализацию не красят</t>
  </si>
  <si>
    <t xml:space="preserve">Что подразуемвается? Патрубок используется для подключения воды к пожарной машине. </t>
  </si>
  <si>
    <t xml:space="preserve">Что подразуемвается? датчики есть у насосных установок типа сололифт - но он в комплекте </t>
  </si>
  <si>
    <t>На канализации такое не используются</t>
  </si>
  <si>
    <t>Предлагаем и в хоз быт канализации указать аналогичный состав, т.к. так они и поставляются и не выделять поплавки и всякие датчики отдельно</t>
  </si>
  <si>
    <t>Это то же, что и г02.10.04.02, какой брать код</t>
  </si>
  <si>
    <t>Не сможем указать</t>
  </si>
  <si>
    <t>Аналогичные вопросы, как в канализации</t>
  </si>
  <si>
    <t>Водоотводные лотки в разделе АР</t>
  </si>
  <si>
    <t>Прошу уточнить, в чем отличие от работы г02.10.01.51</t>
  </si>
  <si>
    <t>Сюда указывать и В2 и АПТ? или в чем отличие от г02.10.01.21</t>
  </si>
  <si>
    <t>Прошу уточнить в чем отличи от работы г02.10.01.58</t>
  </si>
  <si>
    <t xml:space="preserve">Подобные моменты </t>
  </si>
  <si>
    <t>Нужны ли нам отдельно секции или мы все направляем в общие коды установок?</t>
  </si>
  <si>
    <t>У нас есть отдельно приточная и вытяжная установка. Что здесь?</t>
  </si>
  <si>
    <t>В модели это все равно пойдет как воздуховод</t>
  </si>
  <si>
    <t>Все диффузоры и решетки идут в позиции монтаж диффузора и решетки</t>
  </si>
  <si>
    <t>Что за вентилятор?</t>
  </si>
  <si>
    <t>Это дроссель клапан? Если да то дублирование</t>
  </si>
  <si>
    <t>Что за клапан, воздушный или на трубу?</t>
  </si>
  <si>
    <t>Это на трубу?</t>
  </si>
  <si>
    <t>Это не должно быть в разделе отопления?</t>
  </si>
  <si>
    <t>Что за элементы?</t>
  </si>
  <si>
    <t>У нас же есть отдельно наружный и внутренний блок?</t>
  </si>
  <si>
    <t>Задача</t>
  </si>
  <si>
    <t>Заложить в насосные станции 8 немоделируемых виброопор со свободными параметрами описания спеки, т.к. производитель и марка будут заложены под конкретный объект</t>
  </si>
  <si>
    <t>Заложить в насосные станции по числу отводов труб - обычно 4</t>
  </si>
  <si>
    <t>Функция</t>
  </si>
  <si>
    <t>Группа</t>
  </si>
  <si>
    <t>Раздел</t>
  </si>
  <si>
    <t>Вариант исполнения</t>
  </si>
  <si>
    <t>Составной компонент</t>
  </si>
  <si>
    <t>Код</t>
  </si>
  <si>
    <t>Фун</t>
  </si>
  <si>
    <t>Груп</t>
  </si>
  <si>
    <t>Разд</t>
  </si>
  <si>
    <t>Вар</t>
  </si>
  <si>
    <t>Комп</t>
  </si>
  <si>
    <t>Внутренние инженерные системы</t>
  </si>
  <si>
    <t>ИС</t>
  </si>
  <si>
    <t>Зоны обслуживания</t>
  </si>
  <si>
    <t>ЗО</t>
  </si>
  <si>
    <t>Зона обслуживания</t>
  </si>
  <si>
    <t>Трубопроводные системы</t>
  </si>
  <si>
    <t>ТС</t>
  </si>
  <si>
    <t>Трубы</t>
  </si>
  <si>
    <t>Трубопровод водогазопроводный</t>
  </si>
  <si>
    <t>Трубопровод из металлопластиковых труб</t>
  </si>
  <si>
    <t>Трубопровод из сшитого полиэтилена</t>
  </si>
  <si>
    <t>Трубопровод стальной электросварной</t>
  </si>
  <si>
    <t>Трубопровод стальной электросварной оцинкованный</t>
  </si>
  <si>
    <t>Трубопровод электросварной</t>
  </si>
  <si>
    <t>Трубопроводы гибкие</t>
  </si>
  <si>
    <t xml:space="preserve">Трубопроводы из чугунных труб </t>
  </si>
  <si>
    <t>Трубопроводы медные</t>
  </si>
  <si>
    <t>Трубопроводы ПНД</t>
  </si>
  <si>
    <t>Трубопроводы полипропиленовые</t>
  </si>
  <si>
    <t>Трубы ПВХ</t>
  </si>
  <si>
    <t>Трубы ПВХ раструбные</t>
  </si>
  <si>
    <t xml:space="preserve">Труба металлополимерная </t>
  </si>
  <si>
    <t>Соединительные детали трубопроводов</t>
  </si>
  <si>
    <t>Заглушка</t>
  </si>
  <si>
    <t>Крестовина</t>
  </si>
  <si>
    <t>Отвод</t>
  </si>
  <si>
    <t>Переход</t>
  </si>
  <si>
    <t>Переход пластиковый</t>
  </si>
  <si>
    <t>Ревизия</t>
  </si>
  <si>
    <t>Ревизия полипропиленовая</t>
  </si>
  <si>
    <t>Тройник</t>
  </si>
  <si>
    <t>Тройник чугунный</t>
  </si>
  <si>
    <t>Арматура трубопроводов</t>
  </si>
  <si>
    <t>Вентиль</t>
  </si>
  <si>
    <t>Вибровставки для насосной станции</t>
  </si>
  <si>
    <t>Виброопоры для насосной станции</t>
  </si>
  <si>
    <t>Неподвижные опоры</t>
  </si>
  <si>
    <t>Воздухоотводчик</t>
  </si>
  <si>
    <t>Воздухоотводчик автоматический</t>
  </si>
  <si>
    <t>Головка соединительная муфтовая</t>
  </si>
  <si>
    <t>Задвижка</t>
  </si>
  <si>
    <t>Задвижка латунная</t>
  </si>
  <si>
    <t>Задвижка чугунная</t>
  </si>
  <si>
    <t>Затвор</t>
  </si>
  <si>
    <t xml:space="preserve">Затвор дисковый поворотный </t>
  </si>
  <si>
    <t>Клапан</t>
  </si>
  <si>
    <t>Клапан воздушный</t>
  </si>
  <si>
    <t>Клапан обратный</t>
  </si>
  <si>
    <t>Клапан балансировочный автоматический</t>
  </si>
  <si>
    <t>Клапан балансировочный ручной</t>
  </si>
  <si>
    <t>Клапан термостатический балансировочный</t>
  </si>
  <si>
    <t>Клапан шаровый обратный чугуннный с винтом для удаления воздуха</t>
  </si>
  <si>
    <t>Запорный</t>
  </si>
  <si>
    <t>Запорно-измерительный</t>
  </si>
  <si>
    <t>Регулятор перепада давления</t>
  </si>
  <si>
    <t>Компенсатор</t>
  </si>
  <si>
    <t>Компенсатор резиновый</t>
  </si>
  <si>
    <t>Компенсатор сильфонный</t>
  </si>
  <si>
    <t>Виброкомпенсатор фланцевый</t>
  </si>
  <si>
    <t>Кран</t>
  </si>
  <si>
    <t>Кран шаровый</t>
  </si>
  <si>
    <t>Кран угловой</t>
  </si>
  <si>
    <t>Кран сливной</t>
  </si>
  <si>
    <t>Муфта</t>
  </si>
  <si>
    <t>Муфта компенсационная</t>
  </si>
  <si>
    <t>Надставной элемент</t>
  </si>
  <si>
    <t>Надставной элемент из ПП</t>
  </si>
  <si>
    <t>Подводка гибкая сантехническая</t>
  </si>
  <si>
    <t>Регулятор давления</t>
  </si>
  <si>
    <t>Редуктор давления</t>
  </si>
  <si>
    <t>Сигнализатор давления</t>
  </si>
  <si>
    <t>Сигнализатор потока жидкости</t>
  </si>
  <si>
    <t>Сифон</t>
  </si>
  <si>
    <t>Фильтр</t>
  </si>
  <si>
    <t>Изоляция трубопроводов</t>
  </si>
  <si>
    <t>Теплоизоляция</t>
  </si>
  <si>
    <t>Рулонная теплоизоляция</t>
  </si>
  <si>
    <t>Теплошумоизоляция</t>
  </si>
  <si>
    <t>Цилиндры теплошумоизоляционных из минеральной ваты</t>
  </si>
  <si>
    <t>Немоделируемые элементы</t>
  </si>
  <si>
    <t>Металл (траверсы с закладными)</t>
  </si>
  <si>
    <t>Опоры</t>
  </si>
  <si>
    <t>Сальники и гильзы для пропуска труб</t>
  </si>
  <si>
    <t>Устройство внутреннего/внутриквартирного пожаротушени</t>
  </si>
  <si>
    <t>Шкаф управления насосами</t>
  </si>
  <si>
    <t>Воздуховодные системы</t>
  </si>
  <si>
    <t>ВС</t>
  </si>
  <si>
    <t>Соединительные детали воздуховодов</t>
  </si>
  <si>
    <t>Арматура воздуховодов</t>
  </si>
  <si>
    <t>Клапан нормально-закрытый</t>
  </si>
  <si>
    <t>Клапан нормально-открытый</t>
  </si>
  <si>
    <t>Дроссель-клапан</t>
  </si>
  <si>
    <t>Обратный клапан</t>
  </si>
  <si>
    <t>Клапан избыточного давления</t>
  </si>
  <si>
    <t>Адаптер воздуховода</t>
  </si>
  <si>
    <t>Воздухораспределители</t>
  </si>
  <si>
    <t>Решетки</t>
  </si>
  <si>
    <t>Диффузоры и дефлекторы</t>
  </si>
  <si>
    <t>Изоляция воздуховодов</t>
  </si>
  <si>
    <t>Теплозащита</t>
  </si>
  <si>
    <t>Огнезащита</t>
  </si>
  <si>
    <t>Теплоогнезащита</t>
  </si>
  <si>
    <t>Оболочка защитная для воздуховодов</t>
  </si>
  <si>
    <t>Электрические и слаботочные системы</t>
  </si>
  <si>
    <t>ЭС</t>
  </si>
  <si>
    <t>Кабелепроводные линии</t>
  </si>
  <si>
    <t>Кабельные лотки</t>
  </si>
  <si>
    <t>Короба</t>
  </si>
  <si>
    <t>Шинопроводы</t>
  </si>
  <si>
    <t>Кабели</t>
  </si>
  <si>
    <t>Щиты/Шкафы</t>
  </si>
  <si>
    <t>Электроустановочные изделия</t>
  </si>
  <si>
    <t>Изделия слаботочных систем</t>
  </si>
  <si>
    <t>Приборы и оборудование</t>
  </si>
  <si>
    <t>ПО</t>
  </si>
  <si>
    <t>Приборы и оборудование ВК, Отопление</t>
  </si>
  <si>
    <t>Воздушно-тепловая завеса</t>
  </si>
  <si>
    <t>Агрегат воздушно-отопительный</t>
  </si>
  <si>
    <t>Бак</t>
  </si>
  <si>
    <t>Бак расширительный</t>
  </si>
  <si>
    <t>Душевой поддон</t>
  </si>
  <si>
    <t>Душевой поддон в комплекте со смывной арматурой</t>
  </si>
  <si>
    <t>Душевой уголок с поддоном</t>
  </si>
  <si>
    <t>Ковер чугунный</t>
  </si>
  <si>
    <t>Конвектор</t>
  </si>
  <si>
    <t>Внутрипольный конвектор</t>
  </si>
  <si>
    <t>Электрический конвектор</t>
  </si>
  <si>
    <t>Кровельные воронки</t>
  </si>
  <si>
    <t>Кровельная воронка с вертикальным выпуском и с электроподогревом</t>
  </si>
  <si>
    <t>Насос</t>
  </si>
  <si>
    <t>Насос дренажный</t>
  </si>
  <si>
    <t>Насос циркуляционный</t>
  </si>
  <si>
    <t>Насосная станция</t>
  </si>
  <si>
    <t>Насосная станция хозяйственно-питьевого водопровода</t>
  </si>
  <si>
    <t>Насосная установка</t>
  </si>
  <si>
    <t>Насосно-смесительный блок</t>
  </si>
  <si>
    <t xml:space="preserve">Патрубок </t>
  </si>
  <si>
    <t>Радиатор</t>
  </si>
  <si>
    <t>Регистр</t>
  </si>
  <si>
    <t>Раковина
Умывальник со смывной арматурой</t>
  </si>
  <si>
    <t>Смеситель</t>
  </si>
  <si>
    <t>Смеситель для умывальника</t>
  </si>
  <si>
    <t>Смеситель ванно-душевой</t>
  </si>
  <si>
    <t>Типовая водомерная вставка</t>
  </si>
  <si>
    <t>Трап</t>
  </si>
  <si>
    <t>Узлы</t>
  </si>
  <si>
    <t>Узел распределительный</t>
  </si>
  <si>
    <t>Узел регулирования</t>
  </si>
  <si>
    <t>Узел учета</t>
  </si>
  <si>
    <t>Коллектор</t>
  </si>
  <si>
    <t>Коллекторный узел</t>
  </si>
  <si>
    <t>Смесительный узел</t>
  </si>
  <si>
    <t>Шкаф распределительный</t>
  </si>
  <si>
    <t>Шкаф коллекторный</t>
  </si>
  <si>
    <t>Унитаз
Унитаз со сливным бачком и сливной арматурой</t>
  </si>
  <si>
    <t>Установка повышения давления</t>
  </si>
  <si>
    <t>Оборудование вентиляции кондиционирования и холодоснабжения</t>
  </si>
  <si>
    <t>ВКХ</t>
  </si>
  <si>
    <t>Зонт</t>
  </si>
  <si>
    <t>Вентилятор крышный</t>
  </si>
  <si>
    <t>Вентилятор радиальный</t>
  </si>
  <si>
    <t>Вентилятор пристенный</t>
  </si>
  <si>
    <t>Приточная установка</t>
  </si>
  <si>
    <t>Вытяжная установка</t>
  </si>
  <si>
    <t>Блок компрессорно-конденсатный</t>
  </si>
  <si>
    <t>Вентилятор канальный</t>
  </si>
  <si>
    <t>Вентилятора общеобменной вентиляции радиальный на фундаменте</t>
  </si>
  <si>
    <t>Вентилятор бытовой</t>
  </si>
  <si>
    <t>Воздухонагреватель водяной</t>
  </si>
  <si>
    <t>Воздухонагреватель электрический</t>
  </si>
  <si>
    <t>Шумоглушитель</t>
  </si>
  <si>
    <t>Гибкая вставка</t>
  </si>
  <si>
    <t>Противодымная завеса</t>
  </si>
  <si>
    <t>Осушитель воздуха</t>
  </si>
  <si>
    <t>Увлажнитель воздуха</t>
  </si>
  <si>
    <t>Жироулавливатель</t>
  </si>
  <si>
    <t>Стакан монтажный</t>
  </si>
  <si>
    <t>Центральный кондиционер</t>
  </si>
  <si>
    <t>Помпа дренажная</t>
  </si>
  <si>
    <t>Блок наружный</t>
  </si>
  <si>
    <t>Блок внутренний</t>
  </si>
  <si>
    <t>Капельная воронка</t>
  </si>
  <si>
    <t>Согласователь</t>
  </si>
  <si>
    <t>Фанкойл</t>
  </si>
  <si>
    <t>Рефнеты</t>
  </si>
  <si>
    <t>Электрооборудование</t>
  </si>
  <si>
    <t>Противопожарное оборудование</t>
  </si>
  <si>
    <t>Внутриквартирное пожаротушение
Внутреннее пожаротушение</t>
  </si>
  <si>
    <t>Гидранты</t>
  </si>
  <si>
    <t>Корзина настенная для пожарного рукава с кронштейном</t>
  </si>
  <si>
    <t>Кран пожарный</t>
  </si>
  <si>
    <t>Муфта противопожарная</t>
  </si>
  <si>
    <t>Насосная станция пожарного водопровода</t>
  </si>
  <si>
    <t>Огнетушитель порошковый</t>
  </si>
  <si>
    <t>Ороситель спринклерный универсальный</t>
  </si>
  <si>
    <t>Рукав пожарный</t>
  </si>
  <si>
    <t>Ствол пожарный</t>
  </si>
  <si>
    <t>Тепловой экран</t>
  </si>
  <si>
    <t>Шкафы</t>
  </si>
  <si>
    <t>Приборы контроля и учёта</t>
  </si>
  <si>
    <t>ПК</t>
  </si>
  <si>
    <t>Счетчики учета воды</t>
  </si>
  <si>
    <t>Счетчик горячей воды с импульсным выходом</t>
  </si>
  <si>
    <t>Счетчик холодной воды с импульсным выходом</t>
  </si>
  <si>
    <t>Термоманометры</t>
  </si>
  <si>
    <t>Теплосчетчики</t>
  </si>
  <si>
    <t>Расходомеры</t>
  </si>
  <si>
    <t>Манометры</t>
  </si>
  <si>
    <t>Манометр показывающий</t>
  </si>
  <si>
    <t>Термометры</t>
  </si>
  <si>
    <t>Электросчетчики</t>
  </si>
  <si>
    <t>Молниезащита и заземление</t>
  </si>
  <si>
    <t>МЗ</t>
  </si>
  <si>
    <t>Молниезащита</t>
  </si>
  <si>
    <t>Заземление</t>
  </si>
  <si>
    <t>№ п/п</t>
  </si>
  <si>
    <t>Имя элемента</t>
  </si>
  <si>
    <t>Код MR</t>
  </si>
  <si>
    <t>Код А101</t>
  </si>
  <si>
    <t>Водоснабжение</t>
  </si>
  <si>
    <t>Ливневка</t>
  </si>
  <si>
    <t>Системы пожаротушения
(водяное, газовое, порошковое)</t>
  </si>
  <si>
    <t>Вентиляция и кондиционирование</t>
  </si>
  <si>
    <t>г02.10.01.05
г02.10.01.68</t>
  </si>
  <si>
    <t>г02.10.01.60
г02.10.01.73</t>
  </si>
  <si>
    <t>г02.10.03.55
г02.10.03.56</t>
  </si>
  <si>
    <t>г02.10.01.06
г02.10.01.76</t>
  </si>
  <si>
    <t>г02.10.04.02
г02.10.04.20</t>
  </si>
  <si>
    <t>г02.10.03.02
г02.10.03.06</t>
  </si>
  <si>
    <t>г02.10.01.11
г02.10.01.40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</si>
</sst>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8"/>
      <color theme="1"/>
      <name val="Arial"/>
    </font>
    <font>
      <sz val="11"/>
      <name val="Calibri"/>
    </font>
    <font>
      <sz val="11"/>
      <color indexed="65"/>
      <name val="Calibri"/>
    </font>
    <font>
      <sz val="11"/>
      <color indexed="6"/>
      <name val="Calibri"/>
    </font>
    <font>
      <b/>
      <sz val="11"/>
      <color indexed="5"/>
      <name val="Calibri"/>
    </font>
    <font>
      <b/>
      <sz val="11"/>
      <color indexed="65"/>
      <name val="Calibri"/>
    </font>
    <font>
      <i/>
      <sz val="11"/>
      <color indexed="23"/>
      <name val="Calibri"/>
    </font>
    <font>
      <sz val="11"/>
      <color indexed="17"/>
      <name val="Calibri"/>
    </font>
    <font>
      <b/>
      <sz val="15"/>
      <color indexed="62"/>
      <name val="Calibri"/>
    </font>
    <font>
      <b/>
      <sz val="13"/>
      <color indexed="62"/>
      <name val="Calibri"/>
    </font>
    <font>
      <b/>
      <sz val="11"/>
      <color indexed="62"/>
      <name val="Calibri"/>
    </font>
    <font>
      <sz val="11"/>
      <color indexed="62"/>
      <name val="Calibri"/>
    </font>
    <font>
      <sz val="11"/>
      <color indexed="5"/>
      <name val="Calibri"/>
    </font>
    <font>
      <sz val="11"/>
      <color indexed="60"/>
      <name val="Calibri"/>
    </font>
    <font>
      <sz val="10"/>
      <name val="Arial Narrow"/>
    </font>
    <font>
      <sz val="10"/>
      <name val="Arial"/>
    </font>
    <font>
      <sz val="10"/>
      <color theme="1"/>
      <name val="Calibri"/>
    </font>
    <font>
      <b/>
      <sz val="11"/>
      <color indexed="63"/>
      <name val="Calibri"/>
    </font>
    <font>
      <b/>
      <sz val="18"/>
      <color indexed="62"/>
      <name val="Cambria"/>
    </font>
    <font>
      <b/>
      <sz val="11"/>
      <name val="Calibri"/>
    </font>
    <font>
      <sz val="11"/>
      <color indexed="2"/>
      <name val="Calibri"/>
    </font>
    <font>
      <sz val="11"/>
      <color theme="1"/>
      <name val="Calibri"/>
      <scheme val="minor"/>
    </font>
    <font>
      <sz val="8"/>
      <name val="Arial"/>
    </font>
    <font>
      <b/>
      <sz val="10"/>
      <name val="Arial"/>
    </font>
    <font>
      <sz val="10"/>
      <color theme="9"/>
      <name val="Arial"/>
    </font>
    <font>
      <sz val="10"/>
      <color indexed="2"/>
      <name val="Arial"/>
    </font>
    <font>
      <sz val="10"/>
      <color theme="4"/>
      <name val="Arial"/>
    </font>
    <font>
      <sz val="10"/>
      <color theme="1"/>
      <name val="Arial"/>
    </font>
    <font>
      <sz val="10"/>
      <color rgb="FF92D050"/>
      <name val="Arial"/>
    </font>
    <font>
      <sz val="10"/>
      <color theme="6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7" tint="-0.499984740745262"/>
      <name val="Arial"/>
    </font>
    <font>
      <sz val="10"/>
      <color theme="9" tint="-0.499984740745262"/>
      <name val="Arial"/>
    </font>
    <font>
      <sz val="10"/>
      <color theme="4" tint="-0.249977111117893"/>
      <name val="Arial"/>
    </font>
    <font>
      <sz val="10"/>
      <color theme="0" tint="-0.499984740745262"/>
      <name val="Arial"/>
    </font>
    <font>
      <sz val="10"/>
      <color theme="1"/>
      <name val="Arial"/>
    </font>
    <font>
      <b/>
      <sz val="9"/>
      <name val="Tahoma"/>
    </font>
    <font>
      <sz val="9"/>
      <name val="Tahoma"/>
    </font>
  </fonts>
  <fills count="28">
    <fill>
      <patternFill patternType="none"/>
    </fill>
    <fill>
      <patternFill patternType="gray125"/>
    </fill>
    <fill>
      <patternFill patternType="solid">
        <fgColor indexed="44"/>
        <bgColor indexed="44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7"/>
        <bgColor indexed="27"/>
      </patternFill>
    </fill>
    <fill>
      <patternFill patternType="solid">
        <fgColor indexed="43"/>
        <bgColor indexed="43"/>
      </patternFill>
    </fill>
    <fill>
      <patternFill patternType="solid">
        <fgColor indexed="45"/>
        <bgColor indexed="4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56"/>
        <bgColor indexed="56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"/>
        <bgColor indexed="5"/>
      </patternFill>
    </fill>
    <fill>
      <patternFill patternType="solid">
        <fgColor indexed="46"/>
        <bgColor indexed="46"/>
      </patternFill>
    </fill>
    <fill>
      <patternFill patternType="solid">
        <fgColor indexed="65"/>
      </patternFill>
    </fill>
    <fill>
      <patternFill patternType="solid">
        <fgColor indexed="55"/>
        <bgColor indexed="5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"/>
        <bgColor indexed="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499984740745262"/>
        <bgColor theme="0" tint="-0.499984740745262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/>
      <right/>
      <top style="thin">
        <color rgb="FFA0A0A0"/>
      </top>
      <bottom/>
      <diagonal/>
    </border>
    <border>
      <left/>
      <right/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</borders>
  <cellStyleXfs count="54">
    <xf numFmtId="0" fontId="0" fillId="0" borderId="0"/>
    <xf numFmtId="0" fontId="1" fillId="2" borderId="0" applyNumberFormat="0" applyBorder="0" applyProtection="0"/>
    <xf numFmtId="0" fontId="1" fillId="3" borderId="0" applyNumberFormat="0" applyBorder="0" applyProtection="0"/>
    <xf numFmtId="0" fontId="1" fillId="4" borderId="0" applyNumberFormat="0" applyBorder="0" applyProtection="0"/>
    <xf numFmtId="0" fontId="1" fillId="5" borderId="0" applyNumberFormat="0" applyBorder="0" applyProtection="0"/>
    <xf numFmtId="0" fontId="1" fillId="6" borderId="0" applyNumberFormat="0" applyBorder="0" applyProtection="0"/>
    <xf numFmtId="0" fontId="1" fillId="4" borderId="0" applyNumberFormat="0" applyBorder="0" applyProtection="0"/>
    <xf numFmtId="0" fontId="1" fillId="6" borderId="0" applyNumberFormat="0" applyBorder="0" applyProtection="0"/>
    <xf numFmtId="0" fontId="1" fillId="3" borderId="0" applyNumberFormat="0" applyBorder="0" applyProtection="0"/>
    <xf numFmtId="0" fontId="1" fillId="7" borderId="0" applyNumberFormat="0" applyBorder="0" applyProtection="0"/>
    <xf numFmtId="0" fontId="1" fillId="8" borderId="0" applyNumberFormat="0" applyBorder="0" applyProtection="0"/>
    <xf numFmtId="0" fontId="1" fillId="6" borderId="0" applyNumberFormat="0" applyBorder="0" applyProtection="0"/>
    <xf numFmtId="0" fontId="1" fillId="4" borderId="0" applyNumberFormat="0" applyBorder="0" applyProtection="0"/>
    <xf numFmtId="0" fontId="2" fillId="6" borderId="0" applyNumberFormat="0" applyBorder="0" applyProtection="0"/>
    <xf numFmtId="0" fontId="2" fillId="9" borderId="0" applyNumberFormat="0" applyBorder="0" applyProtection="0"/>
    <xf numFmtId="0" fontId="2" fillId="10" borderId="0" applyNumberFormat="0" applyBorder="0" applyProtection="0"/>
    <xf numFmtId="0" fontId="2" fillId="8" borderId="0" applyNumberFormat="0" applyBorder="0" applyProtection="0"/>
    <xf numFmtId="0" fontId="2" fillId="6" borderId="0" applyNumberFormat="0" applyBorder="0" applyProtection="0"/>
    <xf numFmtId="0" fontId="2" fillId="3" borderId="0" applyNumberFormat="0" applyBorder="0" applyProtection="0"/>
    <xf numFmtId="0" fontId="2" fillId="11" borderId="0" applyNumberFormat="0" applyBorder="0" applyProtection="0"/>
    <xf numFmtId="0" fontId="2" fillId="9" borderId="0" applyNumberFormat="0" applyBorder="0" applyProtection="0"/>
    <xf numFmtId="0" fontId="2" fillId="10" borderId="0" applyNumberFormat="0" applyBorder="0" applyProtection="0"/>
    <xf numFmtId="0" fontId="2" fillId="12" borderId="0" applyNumberFormat="0" applyBorder="0" applyProtection="0"/>
    <xf numFmtId="0" fontId="2" fillId="13" borderId="0" applyNumberFormat="0" applyBorder="0" applyProtection="0"/>
    <xf numFmtId="0" fontId="2" fillId="14" borderId="0" applyNumberFormat="0" applyBorder="0" applyProtection="0"/>
    <xf numFmtId="0" fontId="3" fillId="15" borderId="0" applyNumberFormat="0" applyBorder="0" applyProtection="0"/>
    <xf numFmtId="0" fontId="4" fillId="16" borderId="1" applyNumberFormat="0" applyProtection="0"/>
    <xf numFmtId="0" fontId="4" fillId="16" borderId="1" applyNumberFormat="0" applyProtection="0"/>
    <xf numFmtId="0" fontId="5" fillId="17" borderId="2" applyNumberFormat="0" applyProtection="0"/>
    <xf numFmtId="0" fontId="6" fillId="0" borderId="0" applyNumberFormat="0" applyFill="0" applyBorder="0" applyProtection="0"/>
    <xf numFmtId="0" fontId="7" fillId="6" borderId="0" applyNumberFormat="0" applyBorder="0" applyProtection="0"/>
    <xf numFmtId="0" fontId="8" fillId="0" borderId="3" applyNumberFormat="0" applyFill="0" applyProtection="0"/>
    <xf numFmtId="0" fontId="9" fillId="0" borderId="4" applyNumberFormat="0" applyFill="0" applyProtection="0"/>
    <xf numFmtId="0" fontId="10" fillId="0" borderId="5" applyNumberFormat="0" applyFill="0" applyProtection="0"/>
    <xf numFmtId="0" fontId="10" fillId="0" borderId="0" applyNumberFormat="0" applyFill="0" applyBorder="0" applyProtection="0"/>
    <xf numFmtId="0" fontId="11" fillId="7" borderId="1" applyNumberFormat="0" applyProtection="0"/>
    <xf numFmtId="0" fontId="11" fillId="7" borderId="1" applyNumberFormat="0" applyProtection="0"/>
    <xf numFmtId="0" fontId="12" fillId="0" borderId="6" applyNumberFormat="0" applyFill="0" applyProtection="0"/>
    <xf numFmtId="0" fontId="13" fillId="7" borderId="0" applyNumberFormat="0" applyBorder="0" applyProtection="0"/>
    <xf numFmtId="0" fontId="14" fillId="0" borderId="0">
      <alignment vertical="top" wrapText="1"/>
    </xf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>
      <alignment vertical="top" wrapText="1"/>
    </xf>
    <xf numFmtId="0" fontId="15" fillId="4" borderId="7" applyNumberFormat="0" applyFont="0" applyProtection="0"/>
    <xf numFmtId="0" fontId="15" fillId="4" borderId="7" applyNumberFormat="0" applyFont="0" applyProtection="0"/>
    <xf numFmtId="0" fontId="17" fillId="16" borderId="8" applyNumberFormat="0" applyProtection="0"/>
    <xf numFmtId="0" fontId="18" fillId="0" borderId="0" applyNumberFormat="0" applyFill="0" applyBorder="0" applyProtection="0"/>
    <xf numFmtId="0" fontId="19" fillId="0" borderId="9" applyNumberFormat="0" applyFill="0" applyProtection="0"/>
    <xf numFmtId="0" fontId="20" fillId="0" borderId="0" applyNumberFormat="0" applyFill="0" applyBorder="0" applyProtection="0"/>
    <xf numFmtId="0" fontId="21" fillId="0" borderId="0"/>
    <xf numFmtId="0" fontId="22" fillId="0" borderId="0"/>
    <xf numFmtId="0" fontId="21" fillId="0" borderId="0"/>
  </cellStyleXfs>
  <cellXfs count="93">
    <xf numFmtId="0" fontId="0" fillId="0" borderId="0" xfId="0"/>
    <xf numFmtId="0" fontId="15" fillId="0" borderId="0" xfId="0" applyFont="1" applyAlignment="1">
      <alignment horizontal="left" vertical="center"/>
    </xf>
    <xf numFmtId="0" fontId="15" fillId="18" borderId="0" xfId="0" applyFont="1" applyFill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19" borderId="10" xfId="0" applyFont="1" applyFill="1" applyBorder="1" applyAlignment="1">
      <alignment horizontal="center" vertical="center"/>
    </xf>
    <xf numFmtId="0" fontId="23" fillId="18" borderId="10" xfId="0" applyFont="1" applyFill="1" applyBorder="1" applyAlignment="1">
      <alignment horizontal="center" vertical="center"/>
    </xf>
    <xf numFmtId="0" fontId="15" fillId="19" borderId="10" xfId="0" applyFont="1" applyFill="1" applyBorder="1" applyAlignment="1">
      <alignment horizontal="left" vertical="center"/>
    </xf>
    <xf numFmtId="0" fontId="15" fillId="18" borderId="10" xfId="0" applyFont="1" applyFill="1" applyBorder="1" applyAlignment="1">
      <alignment horizontal="left" vertical="center"/>
    </xf>
    <xf numFmtId="0" fontId="15" fillId="16" borderId="10" xfId="0" applyFont="1" applyFill="1" applyBorder="1" applyAlignment="1">
      <alignment horizontal="left" vertical="center"/>
    </xf>
    <xf numFmtId="0" fontId="24" fillId="18" borderId="10" xfId="0" applyFont="1" applyFill="1" applyBorder="1" applyAlignment="1">
      <alignment horizontal="left" vertical="center"/>
    </xf>
    <xf numFmtId="0" fontId="25" fillId="18" borderId="10" xfId="0" applyFont="1" applyFill="1" applyBorder="1" applyAlignment="1">
      <alignment horizontal="left" vertical="center"/>
    </xf>
    <xf numFmtId="0" fontId="15" fillId="20" borderId="10" xfId="0" applyFont="1" applyFill="1" applyBorder="1" applyAlignment="1">
      <alignment horizontal="left" vertical="center"/>
    </xf>
    <xf numFmtId="0" fontId="15" fillId="18" borderId="11" xfId="0" applyFont="1" applyFill="1" applyBorder="1" applyAlignment="1">
      <alignment horizontal="left" vertical="center"/>
    </xf>
    <xf numFmtId="0" fontId="15" fillId="16" borderId="12" xfId="0" applyFont="1" applyFill="1" applyBorder="1" applyAlignment="1">
      <alignment horizontal="left" vertical="center"/>
    </xf>
    <xf numFmtId="0" fontId="24" fillId="18" borderId="13" xfId="0" applyFont="1" applyFill="1" applyBorder="1" applyAlignment="1">
      <alignment horizontal="left" vertical="center"/>
    </xf>
    <xf numFmtId="0" fontId="15" fillId="16" borderId="14" xfId="0" applyFont="1" applyFill="1" applyBorder="1" applyAlignment="1">
      <alignment horizontal="left" vertical="center"/>
    </xf>
    <xf numFmtId="0" fontId="15" fillId="18" borderId="15" xfId="0" applyFont="1" applyFill="1" applyBorder="1" applyAlignment="1">
      <alignment horizontal="left" vertical="center"/>
    </xf>
    <xf numFmtId="0" fontId="26" fillId="18" borderId="10" xfId="0" applyFont="1" applyFill="1" applyBorder="1" applyAlignment="1">
      <alignment horizontal="left" vertical="center"/>
    </xf>
    <xf numFmtId="0" fontId="26" fillId="16" borderId="10" xfId="0" applyFont="1" applyFill="1" applyBorder="1" applyAlignment="1">
      <alignment horizontal="left" vertical="center"/>
    </xf>
    <xf numFmtId="0" fontId="27" fillId="18" borderId="10" xfId="0" applyFont="1" applyFill="1" applyBorder="1" applyAlignment="1">
      <alignment horizontal="left" vertical="center"/>
    </xf>
    <xf numFmtId="0" fontId="22" fillId="0" borderId="0" xfId="0" applyFont="1" applyAlignment="1">
      <alignment horizontal="left" wrapText="1"/>
    </xf>
    <xf numFmtId="0" fontId="23" fillId="19" borderId="10" xfId="0" applyFont="1" applyFill="1" applyBorder="1" applyAlignment="1">
      <alignment horizontal="left" vertical="center" wrapText="1"/>
    </xf>
    <xf numFmtId="0" fontId="15" fillId="21" borderId="10" xfId="0" applyFont="1" applyFill="1" applyBorder="1" applyAlignment="1">
      <alignment horizontal="left" vertical="center"/>
    </xf>
    <xf numFmtId="0" fontId="23" fillId="21" borderId="10" xfId="0" applyFont="1" applyFill="1" applyBorder="1" applyAlignment="1">
      <alignment horizontal="left" vertical="center" wrapText="1"/>
    </xf>
    <xf numFmtId="0" fontId="15" fillId="21" borderId="10" xfId="0" applyFont="1" applyFill="1" applyBorder="1" applyAlignment="1">
      <alignment horizontal="left" vertical="center" wrapText="1"/>
    </xf>
    <xf numFmtId="0" fontId="15" fillId="21" borderId="16" xfId="0" applyFont="1" applyFill="1" applyBorder="1" applyAlignment="1">
      <alignment vertical="center"/>
    </xf>
    <xf numFmtId="0" fontId="15" fillId="16" borderId="10" xfId="0" applyFont="1" applyFill="1" applyBorder="1" applyAlignment="1">
      <alignment horizontal="left" vertical="center" wrapText="1"/>
    </xf>
    <xf numFmtId="0" fontId="15" fillId="22" borderId="10" xfId="0" applyFont="1" applyFill="1" applyBorder="1" applyAlignment="1">
      <alignment horizontal="left" vertical="center"/>
    </xf>
    <xf numFmtId="0" fontId="15" fillId="22" borderId="10" xfId="0" applyFont="1" applyFill="1" applyBorder="1" applyAlignment="1">
      <alignment horizontal="left" vertical="center" wrapText="1"/>
    </xf>
    <xf numFmtId="0" fontId="15" fillId="23" borderId="10" xfId="0" applyFont="1" applyFill="1" applyBorder="1" applyAlignment="1">
      <alignment horizontal="left" vertical="center"/>
    </xf>
    <xf numFmtId="0" fontId="15" fillId="23" borderId="10" xfId="0" applyFont="1" applyFill="1" applyBorder="1" applyAlignment="1">
      <alignment horizontal="left" vertical="center" wrapText="1"/>
    </xf>
    <xf numFmtId="0" fontId="25" fillId="16" borderId="10" xfId="0" applyFont="1" applyFill="1" applyBorder="1" applyAlignment="1">
      <alignment horizontal="left" vertical="center"/>
    </xf>
    <xf numFmtId="0" fontId="15" fillId="24" borderId="10" xfId="0" applyFont="1" applyFill="1" applyBorder="1" applyAlignment="1">
      <alignment horizontal="left" vertical="center"/>
    </xf>
    <xf numFmtId="0" fontId="15" fillId="24" borderId="10" xfId="0" applyFont="1" applyFill="1" applyBorder="1" applyAlignment="1">
      <alignment horizontal="left" vertical="center" wrapText="1"/>
    </xf>
    <xf numFmtId="0" fontId="28" fillId="24" borderId="10" xfId="0" applyFont="1" applyFill="1" applyBorder="1" applyAlignment="1">
      <alignment horizontal="left" vertical="center"/>
    </xf>
    <xf numFmtId="0" fontId="25" fillId="24" borderId="10" xfId="0" applyFont="1" applyFill="1" applyBorder="1" applyAlignment="1">
      <alignment horizontal="left" vertical="center"/>
    </xf>
    <xf numFmtId="0" fontId="29" fillId="24" borderId="10" xfId="0" applyFont="1" applyFill="1" applyBorder="1" applyAlignment="1">
      <alignment horizontal="left" vertical="center"/>
    </xf>
    <xf numFmtId="0" fontId="15" fillId="25" borderId="10" xfId="0" applyFont="1" applyFill="1" applyBorder="1" applyAlignment="1">
      <alignment horizontal="left" vertical="center"/>
    </xf>
    <xf numFmtId="0" fontId="15" fillId="25" borderId="10" xfId="0" applyFont="1" applyFill="1" applyBorder="1" applyAlignment="1">
      <alignment horizontal="left" vertical="center" wrapText="1"/>
    </xf>
    <xf numFmtId="0" fontId="25" fillId="25" borderId="10" xfId="0" applyFont="1" applyFill="1" applyBorder="1" applyAlignment="1">
      <alignment horizontal="left" vertical="center"/>
    </xf>
    <xf numFmtId="0" fontId="29" fillId="25" borderId="10" xfId="0" applyFont="1" applyFill="1" applyBorder="1" applyAlignment="1">
      <alignment horizontal="left" vertical="center"/>
    </xf>
    <xf numFmtId="0" fontId="23" fillId="19" borderId="10" xfId="0" applyFont="1" applyFill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30" fillId="26" borderId="0" xfId="53" applyFont="1" applyFill="1" applyAlignment="1">
      <alignment horizontal="center" vertical="center"/>
    </xf>
    <xf numFmtId="0" fontId="23" fillId="26" borderId="0" xfId="53" applyFont="1" applyFill="1" applyAlignment="1">
      <alignment horizontal="center" vertical="center"/>
    </xf>
    <xf numFmtId="0" fontId="31" fillId="0" borderId="0" xfId="53" applyFont="1" applyAlignment="1">
      <alignment horizontal="left" vertical="center"/>
    </xf>
    <xf numFmtId="0" fontId="32" fillId="0" borderId="0" xfId="53" applyFont="1" applyAlignment="1">
      <alignment horizontal="left" vertical="center"/>
    </xf>
    <xf numFmtId="0" fontId="33" fillId="0" borderId="0" xfId="53" applyFont="1" applyAlignment="1">
      <alignment horizontal="left" vertical="center"/>
    </xf>
    <xf numFmtId="0" fontId="34" fillId="0" borderId="0" xfId="53" applyFont="1" applyAlignment="1">
      <alignment horizontal="left" vertical="center"/>
    </xf>
    <xf numFmtId="0" fontId="35" fillId="0" borderId="0" xfId="53" applyFont="1" applyAlignment="1">
      <alignment horizontal="left" vertical="center"/>
    </xf>
    <xf numFmtId="0" fontId="23" fillId="0" borderId="0" xfId="53" applyFont="1" applyAlignment="1">
      <alignment horizontal="left" vertical="center"/>
    </xf>
    <xf numFmtId="0" fontId="36" fillId="0" borderId="0" xfId="53" applyFont="1" applyAlignment="1">
      <alignment horizontal="center" vertical="center"/>
    </xf>
    <xf numFmtId="0" fontId="25" fillId="0" borderId="0" xfId="53" applyFont="1" applyAlignment="1">
      <alignment horizontal="left" vertical="center" wrapText="1"/>
    </xf>
    <xf numFmtId="0" fontId="36" fillId="0" borderId="0" xfId="53" applyFont="1" applyAlignment="1">
      <alignment horizontal="left" vertical="center"/>
    </xf>
    <xf numFmtId="0" fontId="15" fillId="20" borderId="0" xfId="0" applyFont="1" applyFill="1"/>
    <xf numFmtId="0" fontId="15" fillId="18" borderId="0" xfId="0" applyFont="1" applyFill="1"/>
    <xf numFmtId="0" fontId="15" fillId="0" borderId="0" xfId="0" applyFont="1" applyAlignment="1">
      <alignment horizontal="center" vertical="center"/>
    </xf>
    <xf numFmtId="0" fontId="34" fillId="0" borderId="0" xfId="53" applyFont="1" applyAlignment="1">
      <alignment horizontal="left" vertical="center" wrapText="1"/>
    </xf>
    <xf numFmtId="0" fontId="15" fillId="18" borderId="0" xfId="0" applyFont="1" applyFill="1"/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5" fillId="16" borderId="1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7" fillId="16" borderId="10" xfId="0" applyFont="1" applyFill="1" applyBorder="1" applyAlignment="1">
      <alignment horizontal="center" vertical="center" wrapText="1"/>
    </xf>
    <xf numFmtId="0" fontId="24" fillId="16" borderId="10" xfId="0" applyFont="1" applyFill="1" applyBorder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24" fillId="16" borderId="10" xfId="0" applyFont="1" applyFill="1" applyBorder="1" applyAlignment="1">
      <alignment horizontal="center" vertical="center" wrapText="1"/>
    </xf>
    <xf numFmtId="0" fontId="15" fillId="24" borderId="11" xfId="0" applyFont="1" applyFill="1" applyBorder="1" applyAlignment="1">
      <alignment horizontal="left" vertical="center" wrapText="1"/>
    </xf>
    <xf numFmtId="0" fontId="15" fillId="24" borderId="15" xfId="0" applyFont="1" applyFill="1" applyBorder="1" applyAlignment="1">
      <alignment horizontal="left" vertical="center" wrapText="1"/>
    </xf>
    <xf numFmtId="0" fontId="15" fillId="24" borderId="11" xfId="0" applyFont="1" applyFill="1" applyBorder="1" applyAlignment="1">
      <alignment horizontal="center" vertical="center" wrapText="1"/>
    </xf>
    <xf numFmtId="0" fontId="15" fillId="24" borderId="15" xfId="0" applyFont="1" applyFill="1" applyBorder="1" applyAlignment="1">
      <alignment horizontal="center" vertical="center" wrapText="1"/>
    </xf>
    <xf numFmtId="0" fontId="15" fillId="23" borderId="11" xfId="0" applyFont="1" applyFill="1" applyBorder="1" applyAlignment="1">
      <alignment horizontal="left" vertical="center" wrapText="1"/>
    </xf>
    <xf numFmtId="0" fontId="15" fillId="23" borderId="18" xfId="0" applyFont="1" applyFill="1" applyBorder="1" applyAlignment="1">
      <alignment horizontal="left" vertical="center" wrapText="1"/>
    </xf>
    <xf numFmtId="0" fontId="15" fillId="23" borderId="15" xfId="0" applyFont="1" applyFill="1" applyBorder="1" applyAlignment="1">
      <alignment horizontal="left" vertical="center" wrapText="1"/>
    </xf>
    <xf numFmtId="0" fontId="15" fillId="23" borderId="11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left" vertical="center" wrapText="1"/>
    </xf>
    <xf numFmtId="0" fontId="15" fillId="21" borderId="15" xfId="0" applyFont="1" applyFill="1" applyBorder="1" applyAlignment="1">
      <alignment horizontal="left" vertical="center" wrapText="1"/>
    </xf>
    <xf numFmtId="0" fontId="15" fillId="21" borderId="11" xfId="0" applyFont="1" applyFill="1" applyBorder="1" applyAlignment="1">
      <alignment horizontal="left" vertical="center" wrapText="1"/>
    </xf>
    <xf numFmtId="0" fontId="15" fillId="21" borderId="16" xfId="0" applyFont="1" applyFill="1" applyBorder="1" applyAlignment="1">
      <alignment horizontal="left" vertical="center" wrapText="1"/>
    </xf>
    <xf numFmtId="0" fontId="15" fillId="21" borderId="0" xfId="0" applyFont="1" applyFill="1" applyAlignment="1">
      <alignment horizontal="left" vertical="center" wrapText="1"/>
    </xf>
    <xf numFmtId="0" fontId="15" fillId="21" borderId="17" xfId="0" applyFont="1" applyFill="1" applyBorder="1" applyAlignment="1">
      <alignment horizontal="left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5" fillId="27" borderId="0" xfId="0" applyFont="1" applyFill="1" applyAlignment="1">
      <alignment horizontal="center" vertical="center"/>
    </xf>
    <xf numFmtId="0" fontId="15" fillId="27" borderId="0" xfId="0" applyFont="1" applyFill="1" applyAlignment="1">
      <alignment horizontal="left" vertical="center"/>
    </xf>
    <xf numFmtId="0" fontId="15" fillId="27" borderId="10" xfId="0" applyFont="1" applyFill="1" applyBorder="1" applyAlignment="1">
      <alignment horizontal="center" vertical="center"/>
    </xf>
  </cellXfs>
  <cellStyles count="5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alculation 2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Input 2 2" xfId="36"/>
    <cellStyle name="Linked Cell 2" xfId="37"/>
    <cellStyle name="Neutral 2" xfId="38"/>
    <cellStyle name="Normal 2" xfId="39"/>
    <cellStyle name="Normal 2 2" xfId="40"/>
    <cellStyle name="Normal 2 3" xfId="41"/>
    <cellStyle name="Normal 2 4" xfId="42"/>
    <cellStyle name="Normal 3" xfId="43"/>
    <cellStyle name="Normal 4" xfId="44"/>
    <cellStyle name="Note 2" xfId="45"/>
    <cellStyle name="Note 2 2" xfId="46"/>
    <cellStyle name="Output 2" xfId="47"/>
    <cellStyle name="Title 2" xfId="48"/>
    <cellStyle name="Total 2" xfId="49"/>
    <cellStyle name="Warning Text 2" xfId="50"/>
    <cellStyle name="Обычный" xfId="0" builtinId="0"/>
    <cellStyle name="Обычный 2" xfId="51"/>
    <cellStyle name="Обычный 3" xfId="52"/>
    <cellStyle name="Обычный 4" xfId="53"/>
  </cellStyles>
  <dxfs count="11">
    <dxf>
      <font>
        <b val="0"/>
        <i val="0"/>
        <strike val="0"/>
        <u val="none"/>
        <vertAlign val="baseline"/>
        <sz val="10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center" vertical="center" textRotation="0" wrapText="0" relativeIndent="0" shrinkToFit="0"/>
    </dxf>
    <dxf>
      <font>
        <b/>
        <i val="0"/>
        <strike val="0"/>
        <u val="none"/>
        <vertAlign val="baseline"/>
        <sz val="10"/>
        <name val="Arial"/>
        <scheme val="none"/>
      </font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</dxf>
    <dxf>
      <font>
        <b val="0"/>
        <i val="0"/>
        <strike val="0"/>
        <u val="none"/>
        <vertAlign val="baseline"/>
        <sz val="10"/>
        <color theme="0" tint="-0.499984740745262"/>
        <name val="Arial"/>
        <scheme val="none"/>
      </font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</dxf>
    <dxf>
      <font>
        <b val="0"/>
        <i val="0"/>
        <strike val="0"/>
        <u val="none"/>
        <vertAlign val="baseline"/>
        <sz val="10"/>
        <color theme="4" tint="-0.249977111117893"/>
        <name val="Arial"/>
        <scheme val="none"/>
      </font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</dxf>
    <dxf>
      <font>
        <b val="0"/>
        <i val="0"/>
        <strike val="0"/>
        <u val="none"/>
        <vertAlign val="baseline"/>
        <sz val="10"/>
        <color theme="9" tint="-0.499984740745262"/>
        <name val="Arial"/>
        <scheme val="none"/>
      </font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</dxf>
    <dxf>
      <font>
        <b val="0"/>
        <i val="0"/>
        <strike val="0"/>
        <u val="none"/>
        <vertAlign val="baseline"/>
        <sz val="10"/>
        <color theme="7" tint="-0.499984740745262"/>
        <name val="Arial"/>
        <scheme val="none"/>
      </font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Анищенко Дарья Романовна" id="{CEC63168-2775-D67A-55F5-E17D14348A24}" userId="ocns13u8ihw8_1D436027-D5E5-4AA6-BEEE-C1BEC8073F40" providerId="Teamlab"/>
  <person displayName="null" id="{40AE7FB0-E95A-E794-2F73-60C75AA26637}" userId="uid-1680188152011" providerId="Teamlab"/>
</personList>
</file>

<file path=xl/tables/table1.xml><?xml version="1.0" encoding="utf-8"?>
<table xmlns="http://schemas.openxmlformats.org/spreadsheetml/2006/main" id="1" name="Таблица1" displayName="Таблица1" ref="A1:K215">
  <tableColumns count="11">
    <tableColumn id="1" name="Функция" dataDxfId="10"/>
    <tableColumn id="2" name="Группа" dataDxfId="9"/>
    <tableColumn id="3" name="Раздел" dataDxfId="8"/>
    <tableColumn id="4" name="Вариант исполнения" dataDxfId="7"/>
    <tableColumn id="5" name="Составной компонент" dataDxfId="6"/>
    <tableColumn id="6" name="Код" dataDxfId="5"/>
    <tableColumn id="7" name="Фун" dataDxfId="4"/>
    <tableColumn id="8" name="Груп" dataDxfId="3"/>
    <tableColumn id="9" name="Разд" dataDxfId="2"/>
    <tableColumn id="10" name="Вар" dataDxfId="1"/>
    <tableColumn id="11" name="Комп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49" dT="2023-04-06T11:09:20.96Z" personId="{40AE7FB0-E95A-E794-2F73-60C75AA26637}" id="{3A730234-9AF8-B892-C0B3-7640348917B6}" done="0">
    <text xml:space="preserve">А это не те моноблоки которые на кровлях стоят и еще и вентиляцию обслуживают?
</text>
  </threadedComment>
  <threadedComment ref="B319" dT="2023-04-05T13:46:37.39Z" personId="{CEC63168-2775-D67A-55F5-E17D14348A24}" id="{F8FE5B70-03A7-CA3C-906B-1EDB46308F97}" done="1">
    <text xml:space="preserve">писали
</text>
  </threadedComment>
  <threadedComment ref="B56" dT="2023-04-03T11:33:56.88Z" personId="{CEC63168-2775-D67A-55F5-E17D14348A24}" id="{8A11670C-B431-4DED-AE57-71AE2E53FBBD}" done="0">
    <text xml:space="preserve">?
</text>
  </threadedComment>
  <threadedComment ref="B227" dT="2023-04-06T11:07:19.38Z" personId="{40AE7FB0-E95A-E794-2F73-60C75AA26637}" id="{2035FFA6-1F12-09D3-CD8E-2F5333E61FAB}" done="0">
    <text xml:space="preserve">Просто хороший код
</text>
  </threadedComment>
  <threadedComment ref="B292" dT="2023-04-05T13:39:58.66Z" personId="{CEC63168-2775-D67A-55F5-E17D14348A24}" id="{39C1FD0A-C581-4E1D-05EB-B29144EB995B}" done="0">
    <text xml:space="preserve">прочистка == с тройником 45 и заглушкой, уточнить что имеет ввиду ПТО
</text>
  </threadedComment>
  <threadedComment ref="B131" dT="2023-04-05T13:11:50.62Z" personId="{CEC63168-2775-D67A-55F5-E17D14348A24}" id="{F1BD3282-41E1-EA70-5F97-15E870B7645C}" done="0">
    <text xml:space="preserve">не к вк
</text>
  </threadedComment>
  <threadedComment ref="B167" dT="2023-04-06T10:57:28.95Z" personId="{40AE7FB0-E95A-E794-2F73-60C75AA26637}" id="{55FD502F-0801-1628-B9B4-CF35BB034F9B}" done="0">
    <text xml:space="preserve">Вместе с прибором?
</text>
  </threadedComment>
  <threadedComment ref="B294" dT="2023-04-05T13:40:21.54Z" personId="{CEC63168-2775-D67A-55F5-E17D14348A24}" id="{E1189A27-6E91-944F-E6E7-EAF191794A53}" done="0">
    <text xml:space="preserve">см. лючки выше
</text>
  </threadedComment>
  <threadedComment ref="B129" dT="2023-04-05T13:11:39.69Z" personId="{CEC63168-2775-D67A-55F5-E17D14348A24}" id="{C388786A-FF85-B8E2-720A-E232D811BE64}" done="0">
    <text xml:space="preserve">добавить, апт
</text>
  </threadedComment>
  <threadedComment ref="B103" dT="2023-04-03T11:56:14.54Z" personId="{CEC63168-2775-D67A-55F5-E17D14348A24}" id="{0D52C7D9-C7D5-FD0B-9EEB-EB4BCB574EC8}" done="0">
    <text xml:space="preserve">не ставим, итп
</text>
  </threadedComment>
  <threadedComment ref="B262" dT="2023-04-05T13:27:55.95Z" personId="{CEC63168-2775-D67A-55F5-E17D14348A24}" id="{A3A63F83-D835-0453-B64F-9B55986D0693}" done="0">
    <text xml:space="preserve">в МОПах, тип не уточняем - дизайн проект иди ар
</text>
  </threadedComment>
  <threadedComment ref="B336" dT="2023-04-05T13:48:58.13Z" personId="{CEC63168-2775-D67A-55F5-E17D14348A24}" id="{1E74F96C-78D9-EE24-F6D1-121E56267E08}" done="0">
    <text xml:space="preserve">это к АР
</text>
  </threadedComment>
  <threadedComment ref="B283" dT="2023-04-05T13:36:45.28Z" personId="{CEC63168-2775-D67A-55F5-E17D14348A24}" id="{37FDA752-DCBC-88B3-2B05-591F6DB427C2}" done="0">
    <text xml:space="preserve">на канализации нет, уточнить
</text>
  </threadedComment>
  <threadedComment ref="B72" dT="2023-04-03T11:43:31.49Z" personId="{CEC63168-2775-D67A-55F5-E17D14348A24}" id="{552DAD05-A5C7-5E1C-D7D8-520B354144AC}" done="0">
    <text xml:space="preserve">не ставим
</text>
  </threadedComment>
  <threadedComment ref="B72" dT="2023-04-03T11:45:24.37Z" personId="{CEC63168-2775-D67A-55F5-E17D14348A24}" id="{EE87D8BA-C36B-9D03-8BAD-4F76C435ECE7}" parentId="{552DAD05-A5C7-5E1C-D7D8-520B354144AC}" done="0">
    <text xml:space="preserve">На вводе здания у наружных сетей
</text>
  </threadedComment>
  <threadedComment ref="B79" dT="2023-04-03T11:48:24.43Z" personId="{CEC63168-2775-D67A-55F5-E17D14348A24}" id="{B99A398F-346D-1B20-34AF-CA2F46312B4B}" done="0">
    <text xml:space="preserve">Есди есть водомерный узел у ВК, делаются по типовым решениям
</text>
  </threadedComment>
  <threadedComment ref="B358" dT="2023-04-05T10:46:37.05Z" personId="{40AE7FB0-E95A-E794-2F73-60C75AA26637}" id="{AF575181-E6C3-F766-8F19-5CD137BCE2CF}" done="0">
    <text xml:space="preserve">Какой установки?
</text>
  </threadedComment>
  <threadedComment ref="B95" dT="2023-04-03T11:55:25.72Z" personId="{CEC63168-2775-D67A-55F5-E17D14348A24}" id="{12BC4D2E-F7DA-7FB9-3AD0-450B1FDBED94}" done="0">
    <text xml:space="preserve">не ставим
что это?
</text>
  </threadedComment>
  <threadedComment ref="B65" dT="2023-04-03T11:37:21.48Z" personId="{CEC63168-2775-D67A-55F5-E17D14348A24}" id="{470824DB-27C1-30C5-2262-F1E8ACC6ABFB}" done="0">
    <text xml:space="preserve">???
</text>
  </threadedComment>
  <threadedComment ref="B330" dT="2023-04-05T13:48:37.29Z" personId="{CEC63168-2775-D67A-55F5-E17D14348A24}" id="{D53E7F6A-02E9-539D-ECF5-96D1F45E53D4}" done="0">
    <text xml:space="preserve">Шкаф закладывается в специйфикацию но не модлится, но управление в СС, нужен для дренажных насосах ИТП.
Даша включить
</text>
  </threadedComment>
  <threadedComment ref="B134" dT="2023-04-05T13:14:30.56Z" personId="{CEC63168-2775-D67A-55F5-E17D14348A24}" id="{69B5367D-BB77-7A02-53FE-7B45597C30FC}" done="0">
    <text xml:space="preserve">да, для системы Т4 наверху (есть у ОВ) и в АПТ
</text>
  </threadedComment>
  <threadedComment ref="B321" dT="2023-04-05T13:47:18.81Z" personId="{CEC63168-2775-D67A-55F5-E17D14348A24}" id="{359CB24B-002E-677A-B616-CD7F30475B76}" done="0">
    <text xml:space="preserve">в семействе
</text>
  </threadedComment>
  <threadedComment ref="B301" dT="2023-04-05T13:42:03.18Z" personId="{CEC63168-2775-D67A-55F5-E17D14348A24}" id="{3FF7F48C-F697-CBB5-A4E0-88422510074C}" done="0">
    <text xml:space="preserve">???
</text>
  </threadedComment>
  <threadedComment ref="B339" dT="2023-04-05T13:50:18.91Z" personId="{CEC63168-2775-D67A-55F5-E17D14348A24}" id="{84C741A6-0FA8-F104-AF93-A04DF8EAC70C}" done="0">
    <text xml:space="preserve">== спринклеры.
Есть дренчарное, спринклерное, трв, газовое и т.д. используем спринклеры
</text>
  </threadedComment>
  <threadedComment ref="B298" dT="2023-04-05T13:41:33.10Z" personId="{CEC63168-2775-D67A-55F5-E17D14348A24}" id="{B3830EC8-E301-31C0-67B1-F185FFC47653}" done="0">
    <text xml:space="preserve">нет окраски канализации
</text>
  </threadedComment>
  <threadedComment ref="B320" dT="2023-04-05T13:47:02.08Z" personId="{CEC63168-2775-D67A-55F5-E17D14348A24}" id="{8D1E1A5E-BB61-8A98-F62F-967D1CA2FD52}" done="0">
    <text xml:space="preserve">на пластике через перекрытие
</text>
  </threadedComment>
  <threadedComment ref="B125" dT="2023-04-05T13:09:56.68Z" personId="{CEC63168-2775-D67A-55F5-E17D14348A24}" id="{DBCB10B6-238C-5845-5216-ECF7036C28A8}" done="0">
    <text xml:space="preserve">есть обратные, это одно и то же?
</text>
  </threadedComment>
  <threadedComment ref="B313" dT="2023-04-05T13:46:23.53Z" personId="{CEC63168-2775-D67A-55F5-E17D14348A24}" id="{CB33AD55-CE0E-29F7-3CD4-A3201C74E717}" done="0">
    <text xml:space="preserve">чтобы везде был насос в комплекте со всем!)
</text>
  </threadedComment>
  <threadedComment ref="B272" dT="2023-04-05T13:32:57.42Z" personId="{CEC63168-2775-D67A-55F5-E17D14348A24}" id="{D5A3465A-D428-A6E0-4597-F6A93E9040DB}" done="0">
    <text xml:space="preserve">уточнить краны
</text>
  </threadedComment>
  <threadedComment ref="B137" dT="2023-04-05T13:16:02.58Z" personId="{CEC63168-2775-D67A-55F5-E17D14348A24}" id="{00321555-CD5E-0D53-CBD8-AEFFBD3DC229}" done="0">
    <text xml:space="preserve">любые или какие-то? у ВК сетчатые в ву, коммерческих и коллекторных узлах
</text>
  </threadedComment>
  <threadedComment ref="B149" dT="2023-04-05T13:21:44.53Z" personId="{CEC63168-2775-D67A-55F5-E17D14348A24}" id="{2FAF3CFF-DCDC-1CF3-CB97-C2DFDDCCDE28}" done="0">
    <text xml:space="preserve">кОвер - поливочный кран в земле. Моделируем. Даша добавить
</text>
  </threadedComment>
  <threadedComment ref="B122" dT="2023-04-05T13:08:08.69Z" personId="{CEC63168-2775-D67A-55F5-E17D14348A24}" id="{3FC7C5C5-2BC1-788C-8830-16B043FE391C}" done="0">
    <text xml:space="preserve">стоит в комплекте насоса, не отдельно
</text>
  </threadedComment>
  <threadedComment ref="B310" dT="2023-04-05T13:45:07.00Z" personId="{CEC63168-2775-D67A-55F5-E17D14348A24}" id="{DF867279-3E11-3910-F577-9B75FD90FABA}" done="0">
    <text xml:space="preserve">зависит от объекта, возможно будет
</text>
  </threadedComment>
  <threadedComment ref="B309" dT="2023-04-05T13:44:07.61Z" personId="{CEC63168-2775-D67A-55F5-E17D14348A24}" id="{21E094C5-3A5D-E13A-A9C6-DDDB902DF1D3}" done="0">
    <text xml:space="preserve">нет на канализации
</text>
  </threadedComment>
  <threadedComment ref="B155" dT="2023-04-05T13:26:52.59Z" personId="{CEC63168-2775-D67A-55F5-E17D14348A24}" id="{47C0C6CB-44A2-4626-2BB7-DECE94B5E6A4}" done="0">
    <text xml:space="preserve">не к вк
</text>
  </threadedComment>
  <threadedComment ref="B303" dT="2023-04-05T13:42:21.17Z" personId="{CEC63168-2775-D67A-55F5-E17D14348A24}" id="{DC26D08B-DF85-DBE1-B408-8B22254B68AB}" done="0">
    <text xml:space="preserve">==душевому поддону?
</text>
  </threadedComment>
  <threadedComment ref="B111" dT="2023-04-05T13:01:13.80Z" personId="{CEC63168-2775-D67A-55F5-E17D14348A24}" id="{8E4C692B-4FF5-16A8-56CC-98213AB77FDD}" done="0">
    <text xml:space="preserve">уточнить какой насос
</text>
  </threadedComment>
  <threadedComment ref="B271" dT="2023-04-05T13:32:49.62Z" personId="{CEC63168-2775-D67A-55F5-E17D14348A24}" id="{4DBA1B6C-4FAA-34B3-42EA-1B1C2755B1F1}" done="0">
    <text xml:space="preserve">сололифт? вило дрейн
</text>
  </threadedComment>
  <threadedComment ref="B287" dT="2023-04-05T13:37:15.72Z" personId="{CEC63168-2775-D67A-55F5-E17D14348A24}" id="{F90FDC51-72D3-AF9E-6166-79EAF61A06CA}" done="0">
    <text xml:space="preserve">???? уточнить что это
</text>
  </threadedComment>
  <threadedComment ref="B307" dT="2023-04-05T13:43:42.79Z" personId="{CEC63168-2775-D67A-55F5-E17D14348A24}" id="{3E8FA5E7-FC89-2672-1186-5395C40E73C7}" done="0">
    <text xml:space="preserve">дизайн-проект
</text>
  </threadedComment>
  <threadedComment ref="B427" dT="2023-04-05T11:28:28.92Z" personId="{40AE7FB0-E95A-E794-2F73-60C75AA26637}" id="{72D0293B-865E-E828-3C95-EF1810913F50}" done="0">
    <text xml:space="preserve">Мы не специфицируем переходы воздуховодов
</text>
  </threadedComment>
  <threadedComment ref="B132" dT="2023-04-05T13:12:41.66Z" personId="{CEC63168-2775-D67A-55F5-E17D14348A24}" id="{DBB5C329-718B-9CED-41DC-492368023B2B}" done="0">
    <text xml:space="preserve">наборчик в квартиры? но есть отдельно внутриквартирного
</text>
  </threadedComment>
  <threadedComment ref="B115" dT="2023-04-05T13:01:59.07Z" personId="{CEC63168-2775-D67A-55F5-E17D14348A24}" id="{A516E524-7DE1-5120-130F-5F1EA876C995}" done="0">
    <text xml:space="preserve">только в шкафах подойдут? Шкафы в комплектах, в зависимости от наличия могут быть огнетушители, но порошковые. Исключить
</text>
  </threadedComment>
  <threadedComment ref="B304" dT="2023-04-05T13:42:40.93Z" personId="{CEC63168-2775-D67A-55F5-E17D14348A24}" id="{A0FBF3D1-656E-6A43-ACB3-DA60C4232DD7}" done="0">
    <text xml:space="preserve">что для канализации подразумевается?
</text>
  </threadedComment>
  <threadedComment ref="B306" dT="2023-04-05T13:43:25.34Z" personId="{CEC63168-2775-D67A-55F5-E17D14348A24}" id="{456E114E-9853-7E66-E885-051363C79B46}" done="0">
    <text xml:space="preserve">аналогично сололифт
</text>
  </threadedComment>
  <threadedComment ref="B296" dT="2023-04-05T13:40:59.81Z" personId="{CEC63168-2775-D67A-55F5-E17D14348A24}" id="{EC46AC97-1C30-EC0A-8D7E-8A46DF625A2B}" done="0">
    <text xml:space="preserve">индивидуально для объекта
</text>
  </threadedComment>
  <threadedComment ref="B53" dT="2023-04-03T11:32:57.34Z" personId="{CEC63168-2775-D67A-55F5-E17D14348A24}" id="{50D96719-1390-78B4-4E99-B660DFBDCA16}" done="0">
    <text xml:space="preserve">Не из раздела ВК, раздел водоотчистки
</text>
  </threadedComment>
  <threadedComment ref="B150" dT="2023-04-05T13:23:11.73Z" personId="{CEC63168-2775-D67A-55F5-E17D14348A24}" id="{578EDAD1-DE30-3CD7-13A3-A14173CF3415}" done="0">
    <text xml:space="preserve">в обычно в пожарных шкафах, но есть и на АУПТ на патрубках, на сухотрубах, могут быть на сливных кранах Аупт для 50 диаметров на пож рукав
</text>
  </threadedComment>
  <threadedComment ref="B291" dT="2023-04-05T13:39:04.71Z" personId="{CEC63168-2775-D67A-55F5-E17D14348A24}" id="{EF6B7946-C0DE-4FD0-7FC0-00347946DD8F}" done="0">
    <text xml:space="preserve">не используется
</text>
  </threadedComment>
  <threadedComment ref="B350" dT="2023-04-05T10:49:48.29Z" personId="{40AE7FB0-E95A-E794-2F73-60C75AA26637}" id="{65F7EC71-6A1D-927F-8328-551A059B177A}" done="0">
    <text xml:space="preserve">Подобные узлы берем вместе с самой заслонкой?
</text>
  </threadedComment>
  <threadedComment ref="B288" dT="2023-04-05T13:37:45.41Z" personId="{CEC63168-2775-D67A-55F5-E17D14348A24}" id="{2AC1CE18-6C09-85EF-49B7-75CA6789A0C9}" done="0">
    <text xml:space="preserve">для дренажных насосов, в комплекте насоса, Даша уточнить
</text>
  </threadedComment>
  <threadedComment ref="B284" dT="2023-04-05T13:36:55.04Z" personId="{CEC63168-2775-D67A-55F5-E17D14348A24}" id="{2DB6649C-E4D9-72CE-95D2-B18E9B7E1249}" done="0">
    <text xml:space="preserve">дизайн-проект
</text>
  </threadedComment>
  <threadedComment ref="B281" dT="2023-04-05T13:36:08.20Z" personId="{CEC63168-2775-D67A-55F5-E17D14348A24}" id="{657EB92C-0C23-EAFA-2235-DCE67CEAA9A3}" done="0">
    <text xml:space="preserve">вообще нет, очень редко бывают
</text>
  </threadedComment>
  <threadedComment ref="B429" dT="2023-04-05T10:55:05.56Z" personId="{40AE7FB0-E95A-E794-2F73-60C75AA26637}" id="{0C8A1D27-DF82-2970-D063-157FC673E1F1}" done="0">
    <text xml:space="preserve">У нас уже есть внутренний и наружный блок отдельно и в модели они будут отдельно
</text>
  </threadedComment>
  <threadedComment ref="B117" dT="2023-04-05T13:05:08.24Z" personId="{CEC63168-2775-D67A-55F5-E17D14348A24}" id="{3A6474EA-2733-4C92-9C7A-138F3F64964A}" done="0">
    <text xml:space="preserve">дизайн-проект
</text>
  </threadedComment>
  <threadedComment ref="B293" dT="2023-04-05T13:40:08.87Z" personId="{CEC63168-2775-D67A-55F5-E17D14348A24}" id="{F4A57391-BF7F-F423-051A-E7595D428FF5}" done="0">
    <text xml:space="preserve">аналогично
</text>
  </threadedComment>
  <threadedComment ref="B280" dT="2023-04-05T13:35:36.03Z" personId="{CEC63168-2775-D67A-55F5-E17D14348A24}" id="{BC23B966-DD41-786C-63EB-A1C0854B9D86}" done="0">
    <text xml:space="preserve">дизайн-проект???
</text>
  </threadedComment>
  <threadedComment ref="B74" dT="2023-04-03T11:46:55.82Z" personId="{CEC63168-2775-D67A-55F5-E17D14348A24}" id="{553C6A88-8C9C-0D2B-5D43-8FA0F711B927}" done="0">
    <text xml:space="preserve">Дизайн-проект
</text>
  </threadedComment>
  <threadedComment ref="B120" dT="2023-04-05T13:06:07.21Z" personId="{CEC63168-2775-D67A-55F5-E17D14348A24}" id="{396EEC2B-1719-1D55-F12B-BD677832EDA1}" done="0">
    <text xml:space="preserve">Лючки закладывают АР, ВК задает отверстия
</text>
  </threadedComment>
  <threadedComment ref="B277" dT="2023-04-05T13:34:23.68Z" personId="{CEC63168-2775-D67A-55F5-E17D14348A24}" id="{A08276F2-709F-1E6B-C1A4-2D76EFCF6988}" done="0">
    <text xml:space="preserve">могут быть на невентилируемых стояках (но не у коммерции)
</text>
  </threadedComment>
  <threadedComment ref="B273" dT="2023-04-05T13:33:13.12Z" personId="{CEC63168-2775-D67A-55F5-E17D14348A24}" id="{B5D175A7-C27A-BE8A-3426-9285E11DA577}" done="0">
    <text xml:space="preserve">заложены в семейству по количеству приборов
</text>
  </threadedComment>
  <threadedComment ref="B98" dT="2023-04-03T11:55:51.64Z" personId="{CEC63168-2775-D67A-55F5-E17D14348A24}" id="{6F84E586-4C64-1EFC-328B-2F86F208D3E9}" done="0">
    <text xml:space="preserve">не ставим
</text>
  </threadedComment>
  <threadedComment ref="B265" dT="2023-04-05T13:28:18.45Z" personId="{CEC63168-2775-D67A-55F5-E17D14348A24}" id="{D9B7C1F8-69F0-0C15-371D-105BCACAF29A}" done="0">
    <text xml:space="preserve">в МОПах, тип не уточняем - дизайн проект иди ар. Указать точные позиции
</text>
  </threadedComment>
  <threadedComment ref="B264" dT="2023-04-05T13:28:15.06Z" personId="{CEC63168-2775-D67A-55F5-E17D14348A24}" id="{96A9E28C-C203-3297-882D-F31875DFC56D}" done="0">
    <text xml:space="preserve">в МОПах, тип не уточняем - дизайн проект иди ар
</text>
  </threadedComment>
  <threadedComment ref="B263" dT="2023-04-05T13:28:08.67Z" personId="{CEC63168-2775-D67A-55F5-E17D14348A24}" id="{0E2A7BB1-71BD-21F6-7B2A-7D415E96A934}" done="0">
    <text xml:space="preserve">в МОПах, тип не уточняем - дизайн проект иди ар
</text>
  </threadedComment>
  <threadedComment ref="B157" dT="2023-04-05T13:26:58.18Z" personId="{CEC63168-2775-D67A-55F5-E17D14348A24}" id="{E80E73C4-4463-4134-9B2F-E2E2B4B9ECFF}" done="0">
    <text xml:space="preserve">не к вк
</text>
  </threadedComment>
  <threadedComment ref="B147" dT="2023-04-05T13:19:45.32Z" personId="{CEC63168-2775-D67A-55F5-E17D14348A24}" id="{896B9F3F-C3F5-6C03-9906-C257FD6D7060}" done="0">
    <text xml:space="preserve">проверить на дубляж?
</text>
  </threadedComment>
  <threadedComment ref="B286" dT="2023-04-05T13:37:04.00Z" personId="{CEC63168-2775-D67A-55F5-E17D14348A24}" id="{D05F47E7-936D-99FC-D135-FCAC22EF0374}" done="0">
    <text xml:space="preserve">дизайн-проект
</text>
  </threadedComment>
  <threadedComment ref="B145" dT="2023-04-05T13:19:24.35Z" personId="{CEC63168-2775-D67A-55F5-E17D14348A24}" id="{362C3060-5091-5AB7-552E-D16441A40677}" done="0">
    <text xml:space="preserve">П образные на пластике, а на стали - отдельные, моделируются
</text>
  </threadedComment>
  <threadedComment ref="B140" dT="2023-04-05T13:17:35.94Z" personId="{CEC63168-2775-D67A-55F5-E17D14348A24}" id="{F065925A-3157-19CA-2D1C-CB85786CAE9E}" done="0">
    <text xml:space="preserve">между насосом и трубой, по числу соединений труб, обычно 4
</text>
  </threadedComment>
  <threadedComment ref="B135" dT="2023-04-05T13:14:44.13Z" personId="{CEC63168-2775-D67A-55F5-E17D14348A24}" id="{984A7C0C-30DD-FE73-F041-201F5BEF3A45}" done="0">
    <text xml:space="preserve">==спускной, но отдельно не выделяется!
</text>
  </threadedComment>
  <threadedComment ref="B127" dT="2023-04-05T13:10:29.60Z" personId="{CEC63168-2775-D67A-55F5-E17D14348A24}" id="{CBE2862D-7AD2-4257-055A-C732BF06BBC0}" done="0">
    <text xml:space="preserve">что за кран? смеситель, запорная арматура?
</text>
  </threadedComment>
  <threadedComment ref="B123" dT="2023-04-05T13:09:13.68Z" personId="{CEC63168-2775-D67A-55F5-E17D14348A24}" id="{D3A2FE11-DAA7-D57A-7ECC-F3A45956EC89}" done="0">
    <text xml:space="preserve">поплавковые не используются, возможно ИТП?
</text>
  </threadedComment>
  <threadedComment ref="B399" dT="2023-04-05T12:01:45.02Z" personId="{40AE7FB0-E95A-E794-2F73-60C75AA26637}" id="{916C543E-94DF-28B6-09C4-42DE17E75BFD}" done="0">
    <text xml:space="preserve">Это дроссель?
</text>
  </threadedComment>
  <threadedComment ref="B415" dT="2023-04-05T11:39:23.62Z" personId="{40AE7FB0-E95A-E794-2F73-60C75AA26637}" id="{D528323C-C954-E4F2-99EF-0B87DFC14091}" done="0">
    <text xml:space="preserve">Это в разделе отопления?
</text>
  </threadedComment>
  <threadedComment ref="B144" dT="2023-04-05T13:18:17.01Z" personId="{CEC63168-2775-D67A-55F5-E17D14348A24}" id="{C4003B24-35D3-A164-0C99-606E629B6746}" done="0">
    <text xml:space="preserve">расширительный бак? такой есть
</text>
  </threadedComment>
  <threadedComment ref="B379" dT="2023-04-05T11:03:00.57Z" personId="{40AE7FB0-E95A-E794-2F73-60C75AA26637}" id="{9D74B7FE-7821-6102-8618-FB2933589229}" done="0">
    <text xml:space="preserve">Все подобные моменты уходят в дефлекторы
</text>
  </threadedComment>
  <threadedComment ref="B422" dT="2023-04-05T11:31:51.52Z" personId="{40AE7FB0-E95A-E794-2F73-60C75AA26637}" id="{676D8814-EF3A-CCF6-1C52-42A03125B7BD}" done="0">
    <text xml:space="preserve">А это клапан на трубы или на воздуховоды?
</text>
  </threadedComment>
  <threadedComment ref="B423" dT="2023-04-05T11:31:12.47Z" personId="{40AE7FB0-E95A-E794-2F73-60C75AA26637}" id="{6BA7DA32-1040-08C4-D855-DE408FDFDC16}" done="0">
    <text xml:space="preserve">Каких элементов? Это фасонные элементы?
</text>
  </threadedComment>
  <threadedComment ref="B290" dT="2023-04-05T13:38:46.44Z" personId="{CEC63168-2775-D67A-55F5-E17D14348A24}" id="{F6112F9E-DAE5-8E6C-2366-E8A3E898E02C}" done="0">
    <text xml:space="preserve">уточнить для ВК2 ли это, могут быть задвижки
</text>
  </threadedComment>
  <threadedComment ref="B411" dT="2023-04-05T10:58:43.83Z" personId="{40AE7FB0-E95A-E794-2F73-60C75AA26637}" id="{680564CB-3D56-25DF-D173-7A65A77C8FD1}" done="0">
    <text xml:space="preserve">Все решетки идут в монтаж решетки
</text>
  </threadedComment>
  <threadedComment ref="B267" dT="2023-04-05T13:29:43.56Z" personId="{CEC63168-2775-D67A-55F5-E17D14348A24}" id="{0AA24E87-5193-4B88-B145-1BCA711B4C8F}" done="0">
    <text xml:space="preserve">бывает по-всякому, может быть и под потолком. Уточнить
</text>
  </threadedComment>
  <threadedComment ref="B162" dT="2023-04-06T10:56:55.12Z" personId="{40AE7FB0-E95A-E794-2F73-60C75AA26637}" id="{4A351D5A-65C7-AE69-77F7-5F7005526025}" done="0">
    <text xml:space="preserve">Такие вещи идут вместе с прибором?
</text>
  </threadedComment>
  <threadedComment ref="B412" dT="2023-04-05T10:57:21.13Z" personId="{40AE7FB0-E95A-E794-2F73-60C75AA26637}" id="{301656C4-FE54-BAA1-F038-760E527C38AF}" done="0">
    <text xml:space="preserve">Не будет моделироваться кроме как в составе фанкойла-кондея?
</text>
  </threadedComment>
  <threadedComment ref="B299" dT="2023-04-05T13:41:39.15Z" personId="{CEC63168-2775-D67A-55F5-E17D14348A24}" id="{5BDCF35D-C91A-0FB8-8210-41ED1C8E544D}" done="0">
    <text xml:space="preserve">нет окраски
</text>
  </threadedComment>
  <threadedComment ref="B119" dT="2023-04-05T13:05:47.87Z" personId="{CEC63168-2775-D67A-55F5-E17D14348A24}" id="{200FB95D-7385-6CCA-2824-D5B372965275}" done="0">
    <text xml:space="preserve">не наше
</text>
  </threadedComment>
  <threadedComment ref="B152" dT="2023-04-05T13:24:41.27Z" personId="{CEC63168-2775-D67A-55F5-E17D14348A24}" id="{C8BC0ECD-705D-17D6-D934-DFE5CB0F32E8}" done="0">
    <text xml:space="preserve">по АТР порошковый, пока нет воздушно-пенного
</text>
  </threadedComment>
  <threadedComment ref="B400" dT="2023-04-05T10:50:42.30Z" personId="{40AE7FB0-E95A-E794-2F73-60C75AA26637}" id="{C3624FCA-033F-E69D-735E-8379CFA81FEB}" done="0">
    <text xml:space="preserve">Какого клапана?
</text>
  </threadedComment>
  <threadedComment ref="B351" dT="2023-04-05T10:50:01.52Z" personId="{40AE7FB0-E95A-E794-2F73-60C75AA26637}" id="{59194F10-6169-B5BB-E31F-00EE9B4467AB}" done="0">
    <text xml:space="preserve">Нужно ли нам секции каркасных установок специфицировать? Предлагаю все в вытяжной или приточный или если появятся в приточно-вытяжной
</text>
  </threadedComment>
  <threadedComment ref="B143" dT="2023-04-05T13:17:54.42Z" personId="{CEC63168-2775-D67A-55F5-E17D14348A24}" id="{BE19F0B6-8EF1-A32B-1B44-32E99B34716A}" done="0">
    <text xml:space="preserve">дубль выше
</text>
  </threadedComment>
  <threadedComment ref="B110" dT="2023-04-03T12:02:05.88Z" personId="{CEC63168-2775-D67A-55F5-E17D14348A24}" id="{C998115C-F914-DA15-F871-6E8C81EDA8B5}" done="0">
    <text xml:space="preserve">Иногда закладывается когда пропускаются отверстия, а АР выдали документы на стройку. Закладывается в спецификацию в штуках - немоделируемые в данном случае
</text>
  </threadedComment>
  <threadedComment ref="B397" dT="2023-04-05T10:47:09.58Z" personId="{40AE7FB0-E95A-E794-2F73-60C75AA26637}" id="{47FFA80E-68CC-ADD7-A07B-78B0CCCB9BF1}" done="0">
    <text xml:space="preserve">Какого вентилятора?
</text>
  </threadedComment>
  <threadedComment ref="B100" dT="2023-04-03T11:56:04.39Z" personId="{CEC63168-2775-D67A-55F5-E17D14348A24}" id="{1C9D47DB-B059-B578-CCD5-725D6ED3A363}" done="0">
    <text xml:space="preserve">не ставим
</text>
  </threadedComment>
  <threadedComment ref="B408" dT="2023-04-05T10:58:48.07Z" personId="{40AE7FB0-E95A-E794-2F73-60C75AA26637}" id="{ED97B839-89EC-246A-4E1B-3E97F131AC4A}" done="0">
    <text xml:space="preserve">Все решетки идут в монтаж решетки
</text>
  </threadedComment>
  <threadedComment ref="B102" dT="2023-04-03T11:56:22.80Z" personId="{CEC63168-2775-D67A-55F5-E17D14348A24}" id="{5AB123E0-44B2-CC1F-263C-3C9C2D8CCF94}" done="0">
    <text xml:space="preserve">не ставим, водоочистка
</text>
  </threadedComment>
  <threadedComment ref="B384" dT="2023-04-05T12:01:11.47Z" personId="{40AE7FB0-E95A-E794-2F73-60C75AA26637}" id="{92B930E2-E538-0186-A18F-646DD0EF6BBF}" done="0">
    <text xml:space="preserve">Это тоже пойдет в воздуховоды?
</text>
  </threadedComment>
  <threadedComment ref="B70" dT="2023-04-03T11:42:53.66Z" personId="{CEC63168-2775-D67A-55F5-E17D14348A24}" id="{7B8483AB-3FD6-F37D-7DEF-A15455CAB082}" done="0">
    <text xml:space="preserve">Дизайн-проект
</text>
  </threadedComment>
  <threadedComment ref="B106" dT="2023-04-03T11:56:59.44Z" personId="{CEC63168-2775-D67A-55F5-E17D14348A24}" id="{F91785B5-12CA-B800-400D-EE18AF420927}" done="1">
    <text xml:space="preserve">Даша, добавить! не закладываем, в канализации, но не используется
</text>
  </threadedComment>
  <threadedComment ref="B105" dT="2023-04-03T11:56:26.16Z" personId="{CEC63168-2775-D67A-55F5-E17D14348A24}" id="{8D229157-8E5B-5AC1-0163-4CA837BEF47D}" done="0">
    <text xml:space="preserve">не ставим
</text>
  </threadedComment>
  <threadedComment ref="B377" dT="2023-04-05T11:06:02.20Z" personId="{40AE7FB0-E95A-E794-2F73-60C75AA26637}" id="{AD3EC1B0-2932-4801-3BBF-C13BCCFC6F5B}" done="0">
    <text xml:space="preserve">Это будет воздуховодом
</text>
  </threadedComment>
  <threadedComment ref="B88" dT="2023-04-03T11:52:01.39Z" personId="{CEC63168-2775-D67A-55F5-E17D14348A24}" id="{B598B52E-3989-DEDA-B834-3E3C1151FA2E}" done="0">
    <text xml:space="preserve">не ставим
</text>
  </threadedComment>
  <threadedComment ref="B82" dT="2023-04-03T11:49:12.81Z" personId="{CEC63168-2775-D67A-55F5-E17D14348A24}" id="{A777D6F4-30CA-47B3-EA73-D231B010A5BA}" done="0">
    <text xml:space="preserve">не ставим
</text>
  </threadedComment>
  <threadedComment ref="B93" dT="2023-04-03T11:54:56.30Z" personId="{CEC63168-2775-D67A-55F5-E17D14348A24}" id="{01A4EA17-5ECC-E95E-6D79-C82DCF463C09}" done="0">
    <text xml:space="preserve">не ставим
</text>
  </threadedComment>
  <threadedComment ref="B401" dT="2023-04-05T11:47:06.16Z" personId="{40AE7FB0-E95A-E794-2F73-60C75AA26637}" id="{6B5C5454-2A79-9B23-B281-BE483EC6E7DB}" done="0">
    <text xml:space="preserve">Что за клапан? На вентиляцию, на трубы?
</text>
  </threadedComment>
  <threadedComment ref="B99" dT="2023-04-03T11:56:00.00Z" personId="{CEC63168-2775-D67A-55F5-E17D14348A24}" id="{DBA39C49-08BF-6A85-320F-B66AD437A078}" done="0">
    <text xml:space="preserve">не ставим
</text>
  </threadedComment>
  <threadedComment ref="B136" dT="2023-04-05T13:15:28.31Z" personId="{CEC63168-2775-D67A-55F5-E17D14348A24}" id="{AC231767-CD14-9F49-89E2-75198192A387}" done="0">
    <text xml:space="preserve">нет
</text>
  </threadedComment>
  <threadedComment ref="B151" dT="2023-04-05T13:23:35.00Z" personId="{CEC63168-2775-D67A-55F5-E17D14348A24}" id="{48E0B070-083F-48AD-A5FB-7ACD9390AF6A}" done="0">
    <text xml:space="preserve">может быть, но пока нет
</text>
  </threadedComment>
  <threadedComment ref="B71" dT="2023-04-03T11:43:02.99Z" personId="{CEC63168-2775-D67A-55F5-E17D14348A24}" id="{F76FDBDF-7742-754F-0427-3A1CADB86196}" done="0">
    <text xml:space="preserve">не ставим
</text>
  </threadedComment>
  <threadedComment ref="B92" dT="2023-04-03T11:54:43.02Z" personId="{CEC63168-2775-D67A-55F5-E17D14348A24}" id="{A5FFB034-B284-FDD9-7E8B-E1DF4F9651EB}" done="0">
    <text xml:space="preserve">Канализация для дренажных насосов, обычно в комплекте с насосом
</text>
  </threadedComment>
  <threadedComment ref="B148" dT="2023-04-05T13:21:06.34Z" personId="{CEC63168-2775-D67A-55F5-E17D14348A24}" id="{FFC441C7-80C3-55D2-143F-37E7EE438727}" done="0">
    <text xml:space="preserve">есть примечание для оцинкованных труб - после сварки восстановить оцинкованный слой. это об этом? не моделируем.
Даша убрать!
</text>
  </threadedComment>
  <threadedComment ref="B86" dT="2023-04-03T11:50:16.64Z" personId="{CEC63168-2775-D67A-55F5-E17D14348A24}" id="{492C089B-9D43-CB1D-4A14-D9BE32A342C8}" done="0">
    <text xml:space="preserve">ХВС, ГВС, В2
</text>
  </threadedComment>
  <threadedComment ref="B101" dT="2023-04-03T11:56:08.88Z" personId="{CEC63168-2775-D67A-55F5-E17D14348A24}" id="{B7E2A409-7BEF-71BD-4BCB-761CD4C75FC5}" done="0">
    <text xml:space="preserve">ИТП
</text>
  </threadedComment>
  <threadedComment ref="B300" dT="2023-04-05T13:41:56.69Z" personId="{CEC63168-2775-D67A-55F5-E17D14348A24}" id="{7AA0D2E8-BF6F-2E39-30F4-AE0BC906C4CB}" done="0">
    <text xml:space="preserve">уточнить что подразумевается
</text>
  </threadedComment>
  <threadedComment ref="B341" dT="2023-04-05T13:49:25.69Z" personId="{CEC63168-2775-D67A-55F5-E17D14348A24}" id="{FE9DC269-3434-40A5-D7BF-55D0378A8EEE}" done="0">
    <text xml:space="preserve">уточнить внутреннее и квартирное
</text>
  </threadedComment>
  <threadedComment ref="B91" dT="2023-04-03T11:54:09.08Z" personId="{CEC63168-2775-D67A-55F5-E17D14348A24}" id="{3AF60CDB-FDE7-4D31-89E4-16DD05DA0727}" done="0">
    <text xml:space="preserve">не ставим
</text>
  </threadedComment>
  <threadedComment ref="B84" dT="2023-04-03T11:49:55.50Z" personId="{CEC63168-2775-D67A-55F5-E17D14348A24}" id="{EB7C13BB-74AC-81B8-8B31-D3C0EA850188}" done="0">
    <text xml:space="preserve">АПТ
</text>
  </threadedComment>
  <threadedComment ref="B112" dT="2023-04-05T13:01:27.17Z" personId="{CEC63168-2775-D67A-55F5-E17D14348A24}" id="{8634C7B4-2985-4509-B625-615CDA1F2A4B}" done="0">
    <text xml:space="preserve">не наша, водоочистка, водоподготовка
</text>
  </threadedComment>
  <threadedComment ref="B108" dT="2023-04-03T11:57:47.41Z" personId="{CEC63168-2775-D67A-55F5-E17D14348A24}" id="{D1115DA2-E18C-5B24-59D0-52933F69918A}" done="1">
    <text xml:space="preserve">Траверсы считаем в немоделируемом виде. Как металл.
</text>
  </threadedComment>
  <threadedComment ref="B108" dT="2023-04-03T11:58:05.66Z" personId="{CEC63168-2775-D67A-55F5-E17D14348A24}" id="{7B5ECA4C-CEB6-6D64-9027-78C5C8D19C43}" parentId="{D1115DA2-E18C-5B24-59D0-52933F69918A}" done="0">
    <text xml:space="preserve">В килограммах
</text>
  </threadedComment>
  <threadedComment ref="B75" dT="2023-04-03T11:47:10.32Z" personId="{CEC63168-2775-D67A-55F5-E17D14348A24}" id="{20747231-AEC7-9685-DEA8-1F68A6EA7E7D}" done="0">
    <text xml:space="preserve">не ставим
</text>
  </threadedComment>
  <threadedComment ref="B138" dT="2023-04-05T13:16:25.48Z" personId="{CEC63168-2775-D67A-55F5-E17D14348A24}" id="{DA886213-0F62-B697-022C-CAD811B14052}" done="0">
    <text xml:space="preserve">бывают разные - все подрд?
</text>
  </threadedComment>
  <threadedComment ref="B275" dT="2023-04-05T13:33:29.33Z" personId="{CEC63168-2775-D67A-55F5-E17D14348A24}" id="{A6EF908C-6C97-50B6-1942-56D5D93EC4C1}" done="0">
    <text xml:space="preserve">==дренажного обычному
</text>
  </threadedComment>
  <threadedComment ref="B69" dT="2023-04-03T11:42:32.12Z" personId="{CEC63168-2775-D67A-55F5-E17D14348A24}" id="{5585FE49-4E29-135F-8E3B-F263BED33BCE}" done="0">
    <text xml:space="preserve">Нужны для смесителей. Обсудить - надо ли отдельно указывать , потому что смесители уже вместе с ней продаются
</text>
  </threadedComment>
  <threadedComment ref="B410" dT="2023-04-05T10:58:03.35Z" personId="{40AE7FB0-E95A-E794-2F73-60C75AA26637}" id="{4E644C85-CD24-3828-67A4-3A494950B1CD}" done="0">
    <text xml:space="preserve">Все решетки идут в монтаж решетки
</text>
  </threadedComment>
  <threadedComment ref="B68" dT="2023-04-03T11:41:23.18Z" personId="{CEC63168-2775-D67A-55F5-E17D14348A24}" id="{188B16D3-49B4-5A20-3EE9-2BD427FF5391}" done="1">
    <text xml:space="preserve">Даша, добавить! на водомерных вставках коммерческих помещений
</text>
  </threadedComment>
  <threadedComment ref="B96" dT="2023-04-03T11:55:36.99Z" personId="{CEC63168-2775-D67A-55F5-E17D14348A24}" id="{52EEA77F-F89C-E259-7B45-7F9E23358BEA}" done="0">
    <text xml:space="preserve">не ставим, вощможно ИТП
</text>
  </threadedComment>
  <threadedComment ref="B67" dT="2023-04-03T11:38:14.50Z" personId="{CEC63168-2775-D67A-55F5-E17D14348A24}" id="{FE6C9334-8AEE-48AA-293B-46CDDFDA02A5}" done="0">
    <text xml:space="preserve">Жокей-насос на насосной станции. Это оно? есть
</text>
  </threadedComment>
  <threadedComment ref="B67" dT="2023-04-03T11:40:16.72Z" personId="{CEC63168-2775-D67A-55F5-E17D14348A24}" id="{5899133B-D280-467C-449A-954C3CA857BF}" parentId="{FE6C9334-8AEE-48AA-293B-46CDDFDA02A5}" done="0">
    <text xml:space="preserve">Обсудить поставку жокея, шкафа управления и бака отдельно и в комплекте - как выдавать
</text>
  </threadedComment>
  <threadedComment ref="B61" dT="2023-04-03T11:36:13.47Z" personId="{CEC63168-2775-D67A-55F5-E17D14348A24}" id="{837E4423-288C-23E5-6200-D934DABA6A25}" done="1">
    <text xml:space="preserve">Даша, удали!
</text>
  </threadedComment>
  <threadedComment ref="B58" dT="2023-04-03T11:35:05.71Z" personId="{CEC63168-2775-D67A-55F5-E17D14348A24}" id="{09B0F824-F429-0F78-AF0C-007E3C15C5BC}" done="1">
    <text xml:space="preserve">==Балансировочным клапанам, уточнить!
</text>
  </threadedComment>
  <threadedComment ref="B121" dT="2023-04-05T13:07:29.00Z" personId="{CEC63168-2775-D67A-55F5-E17D14348A24}" id="{566EDFD3-4BFF-9754-9BBF-A9495862E669}" done="0">
    <text xml:space="preserve">конфикс есть, но устанавливается на сололифт, но это как манжета. Оно?
</text>
  </threadedComment>
  <threadedComment ref="B66" dT="2023-04-03T11:37:40.82Z" personId="{CEC63168-2775-D67A-55F5-E17D14348A24}" id="{8ED6EC27-ACAE-227C-D486-30A926C1E2B7}" done="0">
    <text xml:space="preserve">На канализации только
</text>
  </threadedComment>
  <threadedComment ref="B54" dT="2023-04-03T11:33:22.55Z" personId="{CEC63168-2775-D67A-55F5-E17D14348A24}" id="{B85F559B-2D88-D9DE-F637-AE505FD1F6F8}" done="1">
    <text xml:space="preserve">Даша, заложи!
В жилых корпусах, есть семейство
</text>
  </threadedComment>
  <threadedComment ref="B118" dT="2023-04-05T13:05:15.79Z" personId="{CEC63168-2775-D67A-55F5-E17D14348A24}" id="{09F40DE7-B3ED-CAE7-6589-22B77E3889C4}" done="0">
    <text xml:space="preserve">дизайн-проект
</text>
  </threadedComment>
  <threadedComment ref="B50" dT="2023-04-03T11:32:24.78Z" personId="{CEC63168-2775-D67A-55F5-E17D14348A24}" id="{697404A7-AA02-27B4-FE5C-610B54632527}" done="0">
    <text xml:space="preserve">Термостатов нет, что такое термостатические элементы?
</text>
  </threadedComment>
  <threadedComment ref="B64" dT="2023-04-03T11:37:12.79Z" personId="{CEC63168-2775-D67A-55F5-E17D14348A24}" id="{317084D9-C9EB-23BF-1D12-1C2644361A23}" done="0">
    <text xml:space="preserve">водоочистка
</text>
  </threadedComment>
  <threadedComment ref="B428" dT="2023-04-05T11:00:06.17Z" personId="{40AE7FB0-E95A-E794-2F73-60C75AA26637}" id="{963EA9F4-CBEC-CE51-B219-3554503CC34E}" done="0">
    <text xml:space="preserve">Какого устройства?
</text>
  </threadedComment>
  <threadedComment ref="B139" dT="2023-04-05T13:16:52.58Z" personId="{CEC63168-2775-D67A-55F5-E17D14348A24}" id="{8499CDBE-736E-6B27-91EC-6207859D4076}" done="0">
    <text xml:space="preserve">только в насосной, других нет
</text>
  </threadedComment>
  <threadedComment ref="B89" dT="2023-04-03T11:52:06.61Z" personId="{CEC63168-2775-D67A-55F5-E17D14348A24}" id="{E22F7B66-E84F-8FFB-F3AB-4801F6E6D379}" done="0">
    <text xml:space="preserve">не ставим
</text>
  </threadedComment>
  <threadedComment ref="B55" dT="2023-04-03T11:33:37.46Z" personId="{CEC63168-2775-D67A-55F5-E17D14348A24}" id="{B4451500-82FD-E163-8F4E-4C0B384F69F7}" done="0">
    <text xml:space="preserve">?
</text>
  </threadedComment>
  <threadedComment ref="B156" dT="2023-04-05T13:26:43.49Z" personId="{CEC63168-2775-D67A-55F5-E17D14348A24}" id="{F5947BED-E000-EF5D-7ACC-2C6A8CFF7CDE}" done="0">
    <text xml:space="preserve">подозреваю бассейн? пока нет.
</text>
  </threadedComment>
  <threadedComment ref="B49" dT="2023-04-03T11:31:46.25Z" personId="{CEC63168-2775-D67A-55F5-E17D14348A24}" id="{EB6AEBE8-C105-880F-9AFE-9A1AEAADF9B4}" done="0">
    <text xml:space="preserve">Манометры в водомерном узле (для корпусов) и насосах (в спеку иногд закладываются).
</text>
  </threadedComment>
  <threadedComment ref="B109" dT="2023-04-03T11:58:20.10Z" personId="{CEC63168-2775-D67A-55F5-E17D14348A24}" id="{9352E63B-10E9-8FD9-2E48-5CE59AEDD3F4}" done="0">
    <text xml:space="preserve">не ставим
</text>
  </threadedComment>
  <threadedComment ref="B60" dT="2023-04-03T11:36:02.78Z" personId="{CEC63168-2775-D67A-55F5-E17D14348A24}" id="{8415E6DE-EAE7-73BA-4674-D6D9C372C796}" done="0">
    <text xml:space="preserve">????
Разводка в стяжке - да.
</text>
  </threadedComment>
  <threadedComment ref="B124" dT="2023-04-03T12:01:11.70Z" personId="{CEC63168-2775-D67A-55F5-E17D14348A24}" id="{2B8B96FF-BD7F-3292-013D-8177E5D8BA77}" done="0">
    <text xml:space="preserve">Уточнить разницу с показывающим
</text>
  </threadedComment>
  <threadedComment ref="B80" dT="2023-04-03T11:48:43.83Z" personId="{CEC63168-2775-D67A-55F5-E17D14348A24}" id="{E0BFACB6-D098-40A1-A6C4-E59DBC6ABCAC}" done="0">
    <text xml:space="preserve">не ставим, водоочистка
</text>
  </threadedComment>
  <threadedComment ref="B368" dT="2023-04-05T10:48:51.71Z" personId="{40AE7FB0-E95A-E794-2F73-60C75AA26637}" id="{EB4FC997-640D-0162-A9C3-14C574253132}" done="0">
    <text xml:space="preserve">Нужно ли нам секции каркасных установок специфицировать? Предлагаю все в вытяжной или приточный или если появятся в приточно-вытяжной
</text>
  </threadedComment>
  <threadedComment ref="B44" dT="2023-04-03T11:27:34.96Z" personId="{CEC63168-2775-D67A-55F5-E17D14348A24}" id="{07811966-92B4-E17C-0714-7197F1D4A706}" done="0">
    <text xml:space="preserve">смеситель с лейкой, может быть в МОПах
</text>
  </threadedComment>
  <threadedComment ref="B46" dT="2023-04-03T11:26:09.82Z" personId="{CEC63168-2775-D67A-55F5-E17D14348A24}" id="{B128AC61-E361-0F8A-A985-5482BC57EF03}" done="0">
    <text xml:space="preserve">Отдел ВК не занимается дизайн-проектами, Надежда Александровна занимается квартирой с отделкой. Возможно смесители устанавливает она? уточнить с Анной Долгих
</text>
  </threadedComment>
  <threadedComment ref="B42" dT="2023-04-03T11:23:03.87Z" personId="{CEC63168-2775-D67A-55F5-E17D14348A24}" id="{C1EF08AC-56DC-87FA-4AC1-554E657CBE50}" done="1">
    <text xml:space="preserve">Даша, Включить!
</text>
  </threadedComment>
  <threadedComment ref="B87" dT="2023-04-03T11:50:31.96Z" personId="{CEC63168-2775-D67A-55F5-E17D14348A24}" id="{CFBC85D5-D7E3-2C87-A17B-1510A9D581D5}" done="0">
    <text xml:space="preserve">Даша, добавить!
</text>
  </threadedComment>
  <threadedComment ref="B87" dT="2023-04-03T11:51:03.72Z" personId="{CEC63168-2775-D67A-55F5-E17D14348A24}" id="{FCA3026F-B171-E55D-795C-DD81F3249157}" parentId="{CFBC85D5-D7E3-2C87-A17B-1510A9D581D5}" done="0">
    <text xml:space="preserve">Это АПТ
</text>
  </threadedComment>
  <threadedComment ref="B302" dT="2023-04-05T13:42:11.59Z" personId="{CEC63168-2775-D67A-55F5-E17D14348A24}" id="{8B41E9E6-1C1E-3ACE-3292-57AB201B63B9}" done="0">
    <text xml:space="preserve">дизайн-проект
</text>
  </threadedComment>
  <threadedComment ref="B404" dT="2023-04-05T10:59:34.86Z" personId="{40AE7FB0-E95A-E794-2F73-60C75AA26637}" id="{9849B6E7-42F3-0C20-DE66-9EC5F257A5AE}" done="0">
    <text xml:space="preserve">Все диффузоры и дефлекторы идут в монтаж диффузора
</text>
  </threadedComment>
  <threadedComment ref="B59" dT="2023-04-03T11:35:35.60Z" personId="{CEC63168-2775-D67A-55F5-E17D14348A24}" id="{85DF45E1-C391-9280-7B69-464986C78279}" done="0">
    <text xml:space="preserve">Есть смесители с душевой лейкой, отдельно нет
</text>
  </threadedComment>
  <threadedComment ref="B41" dT="2023-04-03T11:17:09.23Z" personId="{CEC63168-2775-D67A-55F5-E17D14348A24}" id="{5AE81589-B22F-A642-C423-6B9A883F7504}" done="0">
    <text xml:space="preserve">Даша, заложить!
</text>
  </threadedComment>
  <threadedComment ref="B41" dT="2023-04-03T11:21:09.61Z" personId="{CEC63168-2775-D67A-55F5-E17D14348A24}" id="{913E1BA5-405E-9A49-9900-065FB45446CD}" parentId="{5AE81589-B22F-A642-C423-6B9A883F7504}" done="0">
    <text xml:space="preserve">Заложить в насосные станции Виброопоры - количество всегда 8 штук. Изготовитель - по факту в доме.
</text>
  </threadedComment>
  <threadedComment ref="B77" dT="2023-04-03T11:47:51.27Z" personId="{CEC63168-2775-D67A-55F5-E17D14348A24}" id="{5BAD909D-2E65-6784-076F-61F5A77E384D}" done="0">
    <text xml:space="preserve">Для АПТ
</text>
  </threadedComment>
  <threadedComment ref="B48" dT="2023-04-03T11:30:39.63Z" personId="{CEC63168-2775-D67A-55F5-E17D14348A24}" id="{12C23110-CA10-9E77-1A3D-94A0FD0FCD66}" done="0">
    <text xml:space="preserve">Только АПТ
</text>
  </threadedComment>
  <threadedComment ref="B48" dT="2023-04-03T11:30:57.11Z" personId="{CEC63168-2775-D67A-55F5-E17D14348A24}" id="{08DBF647-891E-2492-D77A-414D49D2DC0B}" parentId="{12C23110-CA10-9E77-1A3D-94A0FD0FCD66}" done="0">
    <text xml:space="preserve">На ХВС - оцинковка, их не красят
</text>
  </threadedComment>
  <threadedComment ref="B76" dT="2023-04-03T11:47:29.00Z" personId="{CEC63168-2775-D67A-55F5-E17D14348A24}" id="{BF6927E6-66F6-DB43-1BA2-038907A09FAC}" done="0">
    <text xml:space="preserve">не ставим, электрика?
</text>
  </threadedComment>
  <threadedComment ref="B47" dT="2023-04-03T11:30:19.58Z" personId="{CEC63168-2775-D67A-55F5-E17D14348A24}" id="{C08F9578-C92A-068B-6637-67CB0630F557}" done="0">
    <text xml:space="preserve">Есть патрубки АПТ и есть ХВС - уточнить как здесь посчитали. В основном патрубки на АПТ
</text>
  </threadedComment>
  <threadedComment ref="B38" dT="2023-04-03T11:15:14.60Z" personId="{CEC63168-2775-D67A-55F5-E17D14348A24}" id="{43FD2F30-5ABF-D615-B788-CB9C2DF84786}" done="0">
    <text xml:space="preserve">Общедомовой делают наружные сети, если требуется водомерный узел для отдельных корпусов - их проектирует и выдает в спеку ВК ВИС
</text>
  </threadedComment>
  <threadedComment ref="B38" dT="2023-04-03T11:15:43.80Z" personId="{CEC63168-2775-D67A-55F5-E17D14348A24}" id="{AD5B8E7A-E184-1189-A8F6-94FC027F6709}" parentId="{43FD2F30-5ABF-D615-B788-CB9C2DF84786}" done="0">
    <text xml:space="preserve">ВК Начинает проектирование от двух фалнцев из водомерного узла.
</text>
  </threadedComment>
  <threadedComment ref="B107" dT="2023-04-03T11:57:06.54Z" personId="{CEC63168-2775-D67A-55F5-E17D14348A24}" id="{58D1BD85-6603-3FA8-880D-A72B0E6AD92A}" done="0">
    <text xml:space="preserve">не ставим
</text>
  </threadedComment>
  <threadedComment ref="B51" dT="2023-04-03T11:32:31.74Z" personId="{CEC63168-2775-D67A-55F5-E17D14348A24}" id="{092B9C05-67E8-547A-E1BC-C0F2E929026D}" done="0">
    <text xml:space="preserve">Не понятное
</text>
  </threadedComment>
  <threadedComment ref="B90" dT="2023-04-03T11:53:11.26Z" personId="{CEC63168-2775-D67A-55F5-E17D14348A24}" id="{DDA70008-A2B6-2D96-5B4D-6A3D31820342}" done="0">
    <text xml:space="preserve">Канализация в основном
</text>
  </threadedComment>
  <threadedComment ref="B73" dT="2023-04-03T11:10:17.18Z" personId="{CEC63168-2775-D67A-55F5-E17D14348A24}" id="{6C26DA68-035C-20DF-917D-F568506BC6EE}" done="0">
    <text xml:space="preserve">Коллекторный узел - комплект.
Коллектор - коллекторная труба/вставка?
</text>
  </threadedComment>
  <threadedComment ref="B81" dT="2023-04-03T11:48:54.29Z" personId="{CEC63168-2775-D67A-55F5-E17D14348A24}" id="{CD54FDBD-BBAD-A5AB-F8FE-401073BE73A3}" done="0">
    <text xml:space="preserve">дизайн-проект
</text>
  </threadedComment>
  <threadedComment ref="B126" dT="2023-04-05T13:10:02.69Z" personId="{CEC63168-2775-D67A-55F5-E17D14348A24}" id="{4A003D8B-65E3-D168-50AE-B86EBC9D871A}" done="0">
    <text xml:space="preserve">нет
</text>
  </threadedComment>
  <threadedComment ref="B133" dT="2023-04-05T13:13:56.23Z" personId="{CEC63168-2775-D67A-55F5-E17D14348A24}" id="{EAF805B2-4F9D-7854-9D66-7103DBF973CB}" done="0">
    <text xml:space="preserve">Корзина в шкафу или отдельная? уточнить, мб дизайн-проект для внутреквартирного
</text>
  </threadedComment>
  <threadedComment ref="B268" dT="2023-04-05T13:32:10.56Z" personId="{CEC63168-2775-D67A-55F5-E17D14348A24}" id="{333B503E-A84B-01A7-E579-C50F83DF0AE0}" done="1">
    <text xml:space="preserve">немоделируются, но в спеке есть. Сальники на выпусках у нвк, гильзы разные дл ВК1 и ВК2 (цилиндры из минваты), кол-во стояков*кол-во этажей*0.3 (толщина плиты) - примерно длину материала.
Даша добавить!
</text>
  </threadedComment>
  <threadedComment ref="B305" dT="2023-04-05T13:43:12.10Z" personId="{CEC63168-2775-D67A-55F5-E17D14348A24}" id="{E1E4208B-E88F-0B86-5A71-95AEE6BE0111}" done="0">
    <text xml:space="preserve">у сололифтов датчики есть, но они в комплекте
</text>
  </threadedComment>
  <threadedComment ref="B45" dT="2023-04-03T11:24:12.69Z" personId="{CEC63168-2775-D67A-55F5-E17D14348A24}" id="{5DAD46A0-1509-7908-440F-943116928409}" done="0">
    <text xml:space="preserve">Вопрос в ПТО, все счетчики с импульсным выходом, даже на ВУ
</text>
  </threadedComment>
  <threadedComment ref="B63" dT="2023-04-03T11:36:59.49Z" personId="{CEC63168-2775-D67A-55F5-E17D14348A24}" id="{313CE15A-0F12-2AC1-C5B5-2E1FD969FEFA}" done="0">
    <text xml:space="preserve">водоочистка, не ВК. Может когда-нибудь будет, но нет
</text>
  </threadedComment>
  <threadedComment ref="B261" dT="2023-04-05T13:27:46.72Z" personId="{CEC63168-2775-D67A-55F5-E17D14348A24}" id="{55FD37AF-E528-7180-9600-24F01439C85C}" done="0">
    <text xml:space="preserve">в МОПах, тип не уточняем - дизайн проект иди ар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98" dT="2023-04-03T11:23:03.87Z" personId="{CEC63168-2775-D67A-55F5-E17D14348A24}" id="{AFA2149C-E765-01A9-CF5F-740DA0AB96F9}" done="1">
    <text xml:space="preserve">Даша, Включить!
</text>
  </threadedComment>
  <threadedComment ref="B96" dT="2023-04-05T13:14:30.56Z" personId="{CEC63168-2775-D67A-55F5-E17D14348A24}" id="{CF1E5EA3-A975-6D2F-3AF8-57B0D9F9C9A8}" done="0">
    <text xml:space="preserve">да, для системы Т4 наверху (есть у ОВ) и в АПТ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C553"/>
  <sheetViews>
    <sheetView workbookViewId="0"/>
  </sheetViews>
  <sheetFormatPr defaultColWidth="10.5" defaultRowHeight="12.75" outlineLevelRow="3" x14ac:dyDescent="0.2"/>
  <cols>
    <col min="1" max="1" width="21.5" style="1" bestFit="1" customWidth="1"/>
    <col min="2" max="2" width="152.1640625" style="2" customWidth="1"/>
    <col min="3" max="3" width="29" style="1" bestFit="1" customWidth="1"/>
    <col min="4" max="16384" width="10.5" style="1"/>
  </cols>
  <sheetData>
    <row r="1" spans="1:3" s="3" customFormat="1" x14ac:dyDescent="0.2">
      <c r="A1" s="4" t="s">
        <v>0</v>
      </c>
      <c r="B1" s="5" t="s">
        <v>1</v>
      </c>
      <c r="C1" s="4" t="s">
        <v>2</v>
      </c>
    </row>
    <row r="2" spans="1:3" collapsed="1" x14ac:dyDescent="0.2">
      <c r="A2" s="6" t="s">
        <v>3</v>
      </c>
      <c r="B2" s="7" t="s">
        <v>4</v>
      </c>
      <c r="C2" s="6"/>
    </row>
    <row r="3" spans="1:3" hidden="1" outlineLevel="2" x14ac:dyDescent="0.2">
      <c r="A3" s="8" t="s">
        <v>5</v>
      </c>
      <c r="B3" s="7" t="s">
        <v>6</v>
      </c>
      <c r="C3" s="8" t="s">
        <v>7</v>
      </c>
    </row>
    <row r="4" spans="1:3" hidden="1" outlineLevel="2" x14ac:dyDescent="0.2">
      <c r="A4" s="8" t="s">
        <v>8</v>
      </c>
      <c r="B4" s="7" t="s">
        <v>9</v>
      </c>
      <c r="C4" s="8" t="s">
        <v>10</v>
      </c>
    </row>
    <row r="5" spans="1:3" hidden="1" outlineLevel="2" x14ac:dyDescent="0.2">
      <c r="A5" s="8" t="s">
        <v>11</v>
      </c>
      <c r="B5" s="7" t="s">
        <v>12</v>
      </c>
      <c r="C5" s="8" t="s">
        <v>10</v>
      </c>
    </row>
    <row r="6" spans="1:3" hidden="1" outlineLevel="2" x14ac:dyDescent="0.2">
      <c r="A6" s="8" t="s">
        <v>13</v>
      </c>
      <c r="B6" s="7" t="s">
        <v>14</v>
      </c>
      <c r="C6" s="8" t="s">
        <v>15</v>
      </c>
    </row>
    <row r="7" spans="1:3" hidden="1" outlineLevel="2" x14ac:dyDescent="0.2">
      <c r="A7" s="8" t="s">
        <v>16</v>
      </c>
      <c r="B7" s="7" t="s">
        <v>17</v>
      </c>
      <c r="C7" s="8" t="s">
        <v>10</v>
      </c>
    </row>
    <row r="8" spans="1:3" hidden="1" outlineLevel="2" x14ac:dyDescent="0.2">
      <c r="A8" s="8" t="s">
        <v>18</v>
      </c>
      <c r="B8" s="7" t="s">
        <v>19</v>
      </c>
      <c r="C8" s="8" t="s">
        <v>10</v>
      </c>
    </row>
    <row r="9" spans="1:3" hidden="1" outlineLevel="2" x14ac:dyDescent="0.2">
      <c r="A9" s="8" t="s">
        <v>20</v>
      </c>
      <c r="B9" s="7" t="s">
        <v>21</v>
      </c>
      <c r="C9" s="8" t="s">
        <v>22</v>
      </c>
    </row>
    <row r="10" spans="1:3" hidden="1" outlineLevel="2" x14ac:dyDescent="0.2">
      <c r="A10" s="8" t="s">
        <v>23</v>
      </c>
      <c r="B10" s="7" t="s">
        <v>24</v>
      </c>
      <c r="C10" s="8" t="s">
        <v>10</v>
      </c>
    </row>
    <row r="11" spans="1:3" hidden="1" outlineLevel="2" x14ac:dyDescent="0.2">
      <c r="A11" s="8" t="s">
        <v>25</v>
      </c>
      <c r="B11" s="7" t="s">
        <v>26</v>
      </c>
      <c r="C11" s="8" t="s">
        <v>7</v>
      </c>
    </row>
    <row r="12" spans="1:3" hidden="1" outlineLevel="2" x14ac:dyDescent="0.2">
      <c r="A12" s="8" t="s">
        <v>27</v>
      </c>
      <c r="B12" s="7" t="s">
        <v>28</v>
      </c>
      <c r="C12" s="8" t="s">
        <v>22</v>
      </c>
    </row>
    <row r="13" spans="1:3" hidden="1" outlineLevel="2" x14ac:dyDescent="0.2">
      <c r="A13" s="8" t="s">
        <v>29</v>
      </c>
      <c r="B13" s="7" t="s">
        <v>30</v>
      </c>
      <c r="C13" s="8" t="s">
        <v>15</v>
      </c>
    </row>
    <row r="14" spans="1:3" hidden="1" outlineLevel="2" x14ac:dyDescent="0.2">
      <c r="A14" s="8" t="s">
        <v>31</v>
      </c>
      <c r="B14" s="7" t="s">
        <v>32</v>
      </c>
      <c r="C14" s="8" t="s">
        <v>33</v>
      </c>
    </row>
    <row r="15" spans="1:3" hidden="1" outlineLevel="2" x14ac:dyDescent="0.2">
      <c r="A15" s="8" t="s">
        <v>34</v>
      </c>
      <c r="B15" s="7" t="s">
        <v>35</v>
      </c>
      <c r="C15" s="8" t="s">
        <v>15</v>
      </c>
    </row>
    <row r="16" spans="1:3" hidden="1" outlineLevel="2" x14ac:dyDescent="0.2">
      <c r="A16" s="8" t="s">
        <v>36</v>
      </c>
      <c r="B16" s="7" t="s">
        <v>37</v>
      </c>
      <c r="C16" s="8" t="s">
        <v>33</v>
      </c>
    </row>
    <row r="17" spans="1:3" hidden="1" outlineLevel="2" x14ac:dyDescent="0.2">
      <c r="A17" s="8" t="s">
        <v>38</v>
      </c>
      <c r="B17" s="7" t="s">
        <v>39</v>
      </c>
      <c r="C17" s="8" t="s">
        <v>7</v>
      </c>
    </row>
    <row r="18" spans="1:3" hidden="1" outlineLevel="2" x14ac:dyDescent="0.2">
      <c r="A18" s="8" t="s">
        <v>40</v>
      </c>
      <c r="B18" s="7" t="s">
        <v>41</v>
      </c>
      <c r="C18" s="8" t="s">
        <v>33</v>
      </c>
    </row>
    <row r="19" spans="1:3" hidden="1" outlineLevel="2" x14ac:dyDescent="0.2">
      <c r="A19" s="8" t="s">
        <v>42</v>
      </c>
      <c r="B19" s="7" t="s">
        <v>24</v>
      </c>
      <c r="C19" s="8" t="s">
        <v>43</v>
      </c>
    </row>
    <row r="20" spans="1:3" hidden="1" outlineLevel="2" x14ac:dyDescent="0.2">
      <c r="A20" s="8" t="s">
        <v>44</v>
      </c>
      <c r="B20" s="7" t="s">
        <v>45</v>
      </c>
      <c r="C20" s="8" t="s">
        <v>22</v>
      </c>
    </row>
    <row r="21" spans="1:3" hidden="1" outlineLevel="2" x14ac:dyDescent="0.2">
      <c r="A21" s="8" t="s">
        <v>46</v>
      </c>
      <c r="B21" s="7" t="s">
        <v>47</v>
      </c>
      <c r="C21" s="8" t="s">
        <v>22</v>
      </c>
    </row>
    <row r="22" spans="1:3" hidden="1" outlineLevel="2" x14ac:dyDescent="0.2">
      <c r="A22" s="8" t="s">
        <v>48</v>
      </c>
      <c r="B22" s="7" t="s">
        <v>49</v>
      </c>
      <c r="C22" s="8" t="s">
        <v>22</v>
      </c>
    </row>
    <row r="23" spans="1:3" hidden="1" outlineLevel="2" x14ac:dyDescent="0.2">
      <c r="A23" s="8" t="s">
        <v>50</v>
      </c>
      <c r="B23" s="7" t="s">
        <v>51</v>
      </c>
      <c r="C23" s="8" t="s">
        <v>33</v>
      </c>
    </row>
    <row r="24" spans="1:3" hidden="1" outlineLevel="2" x14ac:dyDescent="0.2">
      <c r="A24" s="8" t="s">
        <v>52</v>
      </c>
      <c r="B24" s="7" t="s">
        <v>53</v>
      </c>
      <c r="C24" s="8" t="s">
        <v>33</v>
      </c>
    </row>
    <row r="25" spans="1:3" hidden="1" outlineLevel="2" x14ac:dyDescent="0.2">
      <c r="A25" s="8" t="s">
        <v>54</v>
      </c>
      <c r="B25" s="7" t="s">
        <v>55</v>
      </c>
      <c r="C25" s="8" t="s">
        <v>33</v>
      </c>
    </row>
    <row r="26" spans="1:3" hidden="1" outlineLevel="2" x14ac:dyDescent="0.2">
      <c r="A26" s="8" t="s">
        <v>56</v>
      </c>
      <c r="B26" s="7" t="s">
        <v>57</v>
      </c>
      <c r="C26" s="8" t="s">
        <v>15</v>
      </c>
    </row>
    <row r="27" spans="1:3" hidden="1" outlineLevel="2" x14ac:dyDescent="0.2">
      <c r="A27" s="8" t="s">
        <v>58</v>
      </c>
      <c r="B27" s="7" t="s">
        <v>59</v>
      </c>
      <c r="C27" s="8" t="s">
        <v>7</v>
      </c>
    </row>
    <row r="28" spans="1:3" hidden="1" outlineLevel="2" x14ac:dyDescent="0.2">
      <c r="A28" s="8" t="s">
        <v>60</v>
      </c>
      <c r="B28" s="7" t="s">
        <v>61</v>
      </c>
      <c r="C28" s="8" t="s">
        <v>22</v>
      </c>
    </row>
    <row r="29" spans="1:3" hidden="1" outlineLevel="2" x14ac:dyDescent="0.2">
      <c r="A29" s="8" t="s">
        <v>62</v>
      </c>
      <c r="B29" s="7" t="s">
        <v>63</v>
      </c>
      <c r="C29" s="8" t="s">
        <v>43</v>
      </c>
    </row>
    <row r="30" spans="1:3" hidden="1" outlineLevel="2" x14ac:dyDescent="0.2">
      <c r="A30" s="8" t="s">
        <v>64</v>
      </c>
      <c r="B30" s="7" t="s">
        <v>65</v>
      </c>
      <c r="C30" s="8" t="s">
        <v>15</v>
      </c>
    </row>
    <row r="31" spans="1:3" hidden="1" outlineLevel="2" x14ac:dyDescent="0.2">
      <c r="A31" s="8" t="s">
        <v>66</v>
      </c>
      <c r="B31" s="7" t="s">
        <v>67</v>
      </c>
      <c r="C31" s="8" t="s">
        <v>15</v>
      </c>
    </row>
    <row r="32" spans="1:3" hidden="1" outlineLevel="2" x14ac:dyDescent="0.2">
      <c r="A32" s="8" t="s">
        <v>68</v>
      </c>
      <c r="B32" s="7" t="s">
        <v>69</v>
      </c>
      <c r="C32" s="8" t="s">
        <v>22</v>
      </c>
    </row>
    <row r="33" spans="1:3" hidden="1" outlineLevel="2" x14ac:dyDescent="0.2">
      <c r="A33" s="8" t="s">
        <v>70</v>
      </c>
      <c r="B33" s="7" t="s">
        <v>71</v>
      </c>
      <c r="C33" s="8" t="s">
        <v>22</v>
      </c>
    </row>
    <row r="34" spans="1:3" hidden="1" outlineLevel="2" x14ac:dyDescent="0.2">
      <c r="A34" s="8" t="s">
        <v>72</v>
      </c>
      <c r="B34" s="7" t="s">
        <v>73</v>
      </c>
      <c r="C34" s="8" t="s">
        <v>43</v>
      </c>
    </row>
    <row r="35" spans="1:3" hidden="1" outlineLevel="2" x14ac:dyDescent="0.2">
      <c r="A35" s="8" t="s">
        <v>74</v>
      </c>
      <c r="B35" s="7" t="s">
        <v>75</v>
      </c>
      <c r="C35" s="8" t="s">
        <v>43</v>
      </c>
    </row>
    <row r="36" spans="1:3" outlineLevel="1" x14ac:dyDescent="0.2">
      <c r="A36" s="8" t="s">
        <v>76</v>
      </c>
      <c r="B36" s="7" t="s">
        <v>77</v>
      </c>
      <c r="C36" s="8"/>
    </row>
    <row r="37" spans="1:3" outlineLevel="2" collapsed="1" x14ac:dyDescent="0.2">
      <c r="A37" s="8" t="s">
        <v>78</v>
      </c>
      <c r="B37" s="7" t="s">
        <v>79</v>
      </c>
      <c r="C37" s="8"/>
    </row>
    <row r="38" spans="1:3" hidden="1" outlineLevel="3" x14ac:dyDescent="0.2">
      <c r="A38" s="8" t="s">
        <v>80</v>
      </c>
      <c r="B38" s="9" t="s">
        <v>81</v>
      </c>
      <c r="C38" s="8" t="s">
        <v>7</v>
      </c>
    </row>
    <row r="39" spans="1:3" hidden="1" outlineLevel="3" x14ac:dyDescent="0.2">
      <c r="A39" s="8" t="s">
        <v>82</v>
      </c>
      <c r="B39" s="7" t="s">
        <v>83</v>
      </c>
      <c r="C39" s="8" t="s">
        <v>7</v>
      </c>
    </row>
    <row r="40" spans="1:3" hidden="1" outlineLevel="3" x14ac:dyDescent="0.2">
      <c r="A40" s="8" t="s">
        <v>84</v>
      </c>
      <c r="B40" s="9" t="s">
        <v>85</v>
      </c>
      <c r="C40" s="8" t="s">
        <v>7</v>
      </c>
    </row>
    <row r="41" spans="1:3" hidden="1" outlineLevel="3" x14ac:dyDescent="0.2">
      <c r="A41" s="8" t="s">
        <v>86</v>
      </c>
      <c r="B41" s="9" t="s">
        <v>87</v>
      </c>
      <c r="C41" s="8" t="s">
        <v>33</v>
      </c>
    </row>
    <row r="42" spans="1:3" hidden="1" outlineLevel="3" x14ac:dyDescent="0.2">
      <c r="A42" s="8" t="s">
        <v>88</v>
      </c>
      <c r="B42" s="9" t="s">
        <v>89</v>
      </c>
      <c r="C42" s="8" t="s">
        <v>33</v>
      </c>
    </row>
    <row r="43" spans="1:3" hidden="1" outlineLevel="3" x14ac:dyDescent="0.2">
      <c r="A43" s="8" t="s">
        <v>90</v>
      </c>
      <c r="B43" s="7" t="s">
        <v>91</v>
      </c>
      <c r="C43" s="8" t="s">
        <v>33</v>
      </c>
    </row>
    <row r="44" spans="1:3" hidden="1" outlineLevel="3" x14ac:dyDescent="0.2">
      <c r="A44" s="8" t="s">
        <v>92</v>
      </c>
      <c r="B44" s="7" t="s">
        <v>93</v>
      </c>
      <c r="C44" s="8" t="s">
        <v>33</v>
      </c>
    </row>
    <row r="45" spans="1:3" hidden="1" outlineLevel="3" x14ac:dyDescent="0.2">
      <c r="A45" s="8" t="s">
        <v>94</v>
      </c>
      <c r="B45" s="9" t="s">
        <v>95</v>
      </c>
      <c r="C45" s="8" t="s">
        <v>7</v>
      </c>
    </row>
    <row r="46" spans="1:3" hidden="1" outlineLevel="3" x14ac:dyDescent="0.2">
      <c r="A46" s="8" t="s">
        <v>96</v>
      </c>
      <c r="B46" s="10" t="s">
        <v>97</v>
      </c>
      <c r="C46" s="8" t="s">
        <v>98</v>
      </c>
    </row>
    <row r="47" spans="1:3" hidden="1" outlineLevel="3" x14ac:dyDescent="0.2">
      <c r="A47" s="8" t="s">
        <v>99</v>
      </c>
      <c r="B47" s="9" t="s">
        <v>100</v>
      </c>
      <c r="C47" s="8" t="s">
        <v>33</v>
      </c>
    </row>
    <row r="48" spans="1:3" hidden="1" outlineLevel="3" x14ac:dyDescent="0.2">
      <c r="A48" s="8" t="s">
        <v>101</v>
      </c>
      <c r="B48" s="9" t="s">
        <v>102</v>
      </c>
      <c r="C48" s="8" t="s">
        <v>15</v>
      </c>
    </row>
    <row r="49" spans="1:3" hidden="1" outlineLevel="3" x14ac:dyDescent="0.2">
      <c r="A49" s="8" t="s">
        <v>103</v>
      </c>
      <c r="B49" s="9" t="s">
        <v>104</v>
      </c>
      <c r="C49" s="8" t="s">
        <v>33</v>
      </c>
    </row>
    <row r="50" spans="1:3" hidden="1" outlineLevel="3" x14ac:dyDescent="0.2">
      <c r="A50" s="8" t="s">
        <v>105</v>
      </c>
      <c r="B50" s="10" t="s">
        <v>106</v>
      </c>
      <c r="C50" s="8" t="s">
        <v>33</v>
      </c>
    </row>
    <row r="51" spans="1:3" hidden="1" outlineLevel="3" x14ac:dyDescent="0.2">
      <c r="A51" s="8" t="s">
        <v>107</v>
      </c>
      <c r="B51" s="10" t="s">
        <v>108</v>
      </c>
      <c r="C51" s="8" t="s">
        <v>33</v>
      </c>
    </row>
    <row r="52" spans="1:3" hidden="1" outlineLevel="3" x14ac:dyDescent="0.2">
      <c r="A52" s="8" t="s">
        <v>109</v>
      </c>
      <c r="B52" s="7" t="s">
        <v>110</v>
      </c>
      <c r="C52" s="8" t="s">
        <v>33</v>
      </c>
    </row>
    <row r="53" spans="1:3" hidden="1" outlineLevel="3" x14ac:dyDescent="0.2">
      <c r="A53" s="8" t="s">
        <v>111</v>
      </c>
      <c r="B53" s="10" t="s">
        <v>112</v>
      </c>
      <c r="C53" s="8" t="s">
        <v>33</v>
      </c>
    </row>
    <row r="54" spans="1:3" hidden="1" outlineLevel="3" x14ac:dyDescent="0.2">
      <c r="A54" s="8" t="s">
        <v>113</v>
      </c>
      <c r="B54" s="7" t="s">
        <v>114</v>
      </c>
      <c r="C54" s="8" t="s">
        <v>33</v>
      </c>
    </row>
    <row r="55" spans="1:3" hidden="1" outlineLevel="3" x14ac:dyDescent="0.2">
      <c r="A55" s="8" t="s">
        <v>115</v>
      </c>
      <c r="B55" s="10" t="s">
        <v>116</v>
      </c>
      <c r="C55" s="8" t="s">
        <v>33</v>
      </c>
    </row>
    <row r="56" spans="1:3" hidden="1" outlineLevel="3" x14ac:dyDescent="0.2">
      <c r="A56" s="8" t="s">
        <v>117</v>
      </c>
      <c r="B56" s="10" t="s">
        <v>118</v>
      </c>
      <c r="C56" s="8" t="s">
        <v>33</v>
      </c>
    </row>
    <row r="57" spans="1:3" hidden="1" outlineLevel="3" x14ac:dyDescent="0.2">
      <c r="A57" s="8" t="s">
        <v>119</v>
      </c>
      <c r="B57" s="7" t="s">
        <v>120</v>
      </c>
      <c r="C57" s="8" t="s">
        <v>33</v>
      </c>
    </row>
    <row r="58" spans="1:3" hidden="1" outlineLevel="3" x14ac:dyDescent="0.2">
      <c r="A58" s="8" t="s">
        <v>121</v>
      </c>
      <c r="B58" s="7" t="s">
        <v>122</v>
      </c>
      <c r="C58" s="8" t="s">
        <v>33</v>
      </c>
    </row>
    <row r="59" spans="1:3" hidden="1" outlineLevel="3" x14ac:dyDescent="0.2">
      <c r="A59" s="8" t="s">
        <v>123</v>
      </c>
      <c r="B59" s="10" t="s">
        <v>124</v>
      </c>
      <c r="C59" s="8" t="s">
        <v>33</v>
      </c>
    </row>
    <row r="60" spans="1:3" hidden="1" outlineLevel="3" x14ac:dyDescent="0.2">
      <c r="A60" s="8" t="s">
        <v>125</v>
      </c>
      <c r="B60" s="10" t="s">
        <v>126</v>
      </c>
      <c r="C60" s="8" t="s">
        <v>33</v>
      </c>
    </row>
    <row r="61" spans="1:3" hidden="1" outlineLevel="3" x14ac:dyDescent="0.2">
      <c r="A61" s="8" t="s">
        <v>127</v>
      </c>
      <c r="B61" s="10" t="s">
        <v>128</v>
      </c>
      <c r="C61" s="8" t="s">
        <v>33</v>
      </c>
    </row>
    <row r="62" spans="1:3" hidden="1" outlineLevel="3" x14ac:dyDescent="0.2">
      <c r="A62" s="8" t="s">
        <v>129</v>
      </c>
      <c r="B62" s="7" t="s">
        <v>130</v>
      </c>
      <c r="C62" s="8" t="s">
        <v>33</v>
      </c>
    </row>
    <row r="63" spans="1:3" hidden="1" outlineLevel="3" x14ac:dyDescent="0.2">
      <c r="A63" s="8" t="s">
        <v>131</v>
      </c>
      <c r="B63" s="10" t="s">
        <v>132</v>
      </c>
      <c r="C63" s="8" t="s">
        <v>33</v>
      </c>
    </row>
    <row r="64" spans="1:3" hidden="1" outlineLevel="3" x14ac:dyDescent="0.2">
      <c r="A64" s="8" t="s">
        <v>133</v>
      </c>
      <c r="B64" s="10" t="s">
        <v>134</v>
      </c>
      <c r="C64" s="8" t="s">
        <v>33</v>
      </c>
    </row>
    <row r="65" spans="1:3" hidden="1" outlineLevel="3" x14ac:dyDescent="0.2">
      <c r="A65" s="8" t="s">
        <v>135</v>
      </c>
      <c r="B65" s="10" t="s">
        <v>136</v>
      </c>
      <c r="C65" s="8" t="s">
        <v>33</v>
      </c>
    </row>
    <row r="66" spans="1:3" hidden="1" outlineLevel="3" x14ac:dyDescent="0.2">
      <c r="A66" s="8" t="s">
        <v>137</v>
      </c>
      <c r="B66" s="10" t="s">
        <v>138</v>
      </c>
      <c r="C66" s="8" t="s">
        <v>33</v>
      </c>
    </row>
    <row r="67" spans="1:3" hidden="1" outlineLevel="3" x14ac:dyDescent="0.2">
      <c r="A67" s="8" t="s">
        <v>139</v>
      </c>
      <c r="B67" s="7" t="s">
        <v>140</v>
      </c>
      <c r="C67" s="8" t="s">
        <v>7</v>
      </c>
    </row>
    <row r="68" spans="1:3" hidden="1" outlineLevel="3" x14ac:dyDescent="0.2">
      <c r="A68" s="8" t="s">
        <v>141</v>
      </c>
      <c r="B68" s="7" t="s">
        <v>142</v>
      </c>
      <c r="C68" s="8" t="s">
        <v>33</v>
      </c>
    </row>
    <row r="69" spans="1:3" hidden="1" outlineLevel="3" x14ac:dyDescent="0.2">
      <c r="A69" s="8" t="s">
        <v>143</v>
      </c>
      <c r="B69" s="9" t="s">
        <v>144</v>
      </c>
      <c r="C69" s="8" t="s">
        <v>33</v>
      </c>
    </row>
    <row r="70" spans="1:3" hidden="1" outlineLevel="3" x14ac:dyDescent="0.2">
      <c r="A70" s="8" t="s">
        <v>145</v>
      </c>
      <c r="B70" s="10" t="s">
        <v>146</v>
      </c>
      <c r="C70" s="8" t="s">
        <v>33</v>
      </c>
    </row>
    <row r="71" spans="1:3" hidden="1" outlineLevel="3" x14ac:dyDescent="0.2">
      <c r="A71" s="8" t="s">
        <v>147</v>
      </c>
      <c r="B71" s="10" t="s">
        <v>148</v>
      </c>
      <c r="C71" s="8" t="s">
        <v>33</v>
      </c>
    </row>
    <row r="72" spans="1:3" hidden="1" outlineLevel="3" x14ac:dyDescent="0.2">
      <c r="A72" s="8" t="s">
        <v>149</v>
      </c>
      <c r="B72" s="10" t="s">
        <v>150</v>
      </c>
      <c r="C72" s="8" t="s">
        <v>33</v>
      </c>
    </row>
    <row r="73" spans="1:3" hidden="1" outlineLevel="3" x14ac:dyDescent="0.2">
      <c r="A73" s="8" t="s">
        <v>151</v>
      </c>
      <c r="B73" s="9" t="s">
        <v>152</v>
      </c>
      <c r="C73" s="8" t="s">
        <v>7</v>
      </c>
    </row>
    <row r="74" spans="1:3" hidden="1" outlineLevel="3" x14ac:dyDescent="0.2">
      <c r="A74" s="8" t="s">
        <v>153</v>
      </c>
      <c r="B74" s="10" t="s">
        <v>154</v>
      </c>
      <c r="C74" s="8" t="s">
        <v>33</v>
      </c>
    </row>
    <row r="75" spans="1:3" hidden="1" outlineLevel="3" x14ac:dyDescent="0.2">
      <c r="A75" s="8" t="s">
        <v>155</v>
      </c>
      <c r="B75" s="10" t="s">
        <v>156</v>
      </c>
      <c r="C75" s="8" t="s">
        <v>33</v>
      </c>
    </row>
    <row r="76" spans="1:3" hidden="1" outlineLevel="3" x14ac:dyDescent="0.2">
      <c r="A76" s="8" t="s">
        <v>157</v>
      </c>
      <c r="B76" s="10" t="s">
        <v>158</v>
      </c>
      <c r="C76" s="8" t="s">
        <v>33</v>
      </c>
    </row>
    <row r="77" spans="1:3" hidden="1" outlineLevel="3" x14ac:dyDescent="0.2">
      <c r="A77" s="8" t="s">
        <v>159</v>
      </c>
      <c r="B77" s="9" t="s">
        <v>160</v>
      </c>
      <c r="C77" s="8" t="s">
        <v>22</v>
      </c>
    </row>
    <row r="78" spans="1:3" hidden="1" outlineLevel="3" x14ac:dyDescent="0.2">
      <c r="A78" s="8" t="s">
        <v>161</v>
      </c>
      <c r="B78" s="7" t="s">
        <v>162</v>
      </c>
      <c r="C78" s="8" t="s">
        <v>33</v>
      </c>
    </row>
    <row r="79" spans="1:3" hidden="1" outlineLevel="3" x14ac:dyDescent="0.2">
      <c r="A79" s="8" t="s">
        <v>163</v>
      </c>
      <c r="B79" s="7" t="s">
        <v>164</v>
      </c>
      <c r="C79" s="8" t="s">
        <v>33</v>
      </c>
    </row>
    <row r="80" spans="1:3" hidden="1" outlineLevel="3" x14ac:dyDescent="0.2">
      <c r="A80" s="8" t="s">
        <v>165</v>
      </c>
      <c r="B80" s="10" t="s">
        <v>166</v>
      </c>
      <c r="C80" s="8" t="s">
        <v>7</v>
      </c>
    </row>
    <row r="81" spans="1:3" hidden="1" outlineLevel="3" x14ac:dyDescent="0.2">
      <c r="A81" s="8" t="s">
        <v>167</v>
      </c>
      <c r="B81" s="10" t="s">
        <v>168</v>
      </c>
      <c r="C81" s="8" t="s">
        <v>33</v>
      </c>
    </row>
    <row r="82" spans="1:3" hidden="1" outlineLevel="3" x14ac:dyDescent="0.2">
      <c r="A82" s="8" t="s">
        <v>169</v>
      </c>
      <c r="B82" s="10" t="s">
        <v>170</v>
      </c>
      <c r="C82" s="8" t="s">
        <v>33</v>
      </c>
    </row>
    <row r="83" spans="1:3" hidden="1" outlineLevel="3" x14ac:dyDescent="0.2">
      <c r="A83" s="8" t="s">
        <v>171</v>
      </c>
      <c r="B83" s="7" t="s">
        <v>172</v>
      </c>
      <c r="C83" s="8" t="s">
        <v>15</v>
      </c>
    </row>
    <row r="84" spans="1:3" hidden="1" outlineLevel="3" x14ac:dyDescent="0.2">
      <c r="A84" s="8" t="s">
        <v>173</v>
      </c>
      <c r="B84" s="9" t="s">
        <v>174</v>
      </c>
      <c r="C84" s="8" t="s">
        <v>15</v>
      </c>
    </row>
    <row r="85" spans="1:3" hidden="1" outlineLevel="3" x14ac:dyDescent="0.2">
      <c r="A85" s="8" t="s">
        <v>175</v>
      </c>
      <c r="B85" s="7" t="s">
        <v>176</v>
      </c>
      <c r="C85" s="8" t="s">
        <v>22</v>
      </c>
    </row>
    <row r="86" spans="1:3" hidden="1" outlineLevel="3" x14ac:dyDescent="0.2">
      <c r="A86" s="8" t="s">
        <v>177</v>
      </c>
      <c r="B86" s="7" t="s">
        <v>178</v>
      </c>
      <c r="C86" s="8" t="s">
        <v>22</v>
      </c>
    </row>
    <row r="87" spans="1:3" hidden="1" outlineLevel="3" x14ac:dyDescent="0.2">
      <c r="A87" s="8" t="s">
        <v>179</v>
      </c>
      <c r="B87" s="10" t="s">
        <v>180</v>
      </c>
      <c r="C87" s="8" t="s">
        <v>33</v>
      </c>
    </row>
    <row r="88" spans="1:3" hidden="1" outlineLevel="3" x14ac:dyDescent="0.2">
      <c r="A88" s="8" t="s">
        <v>181</v>
      </c>
      <c r="B88" s="10" t="s">
        <v>182</v>
      </c>
      <c r="C88" s="8" t="s">
        <v>33</v>
      </c>
    </row>
    <row r="89" spans="1:3" hidden="1" outlineLevel="3" x14ac:dyDescent="0.2">
      <c r="A89" s="8" t="s">
        <v>183</v>
      </c>
      <c r="B89" s="10" t="s">
        <v>184</v>
      </c>
      <c r="C89" s="8" t="s">
        <v>33</v>
      </c>
    </row>
    <row r="90" spans="1:3" hidden="1" outlineLevel="3" x14ac:dyDescent="0.2">
      <c r="A90" s="8" t="s">
        <v>185</v>
      </c>
      <c r="B90" s="7" t="s">
        <v>186</v>
      </c>
      <c r="C90" s="8" t="s">
        <v>22</v>
      </c>
    </row>
    <row r="91" spans="1:3" hidden="1" outlineLevel="3" x14ac:dyDescent="0.2">
      <c r="A91" s="8" t="s">
        <v>187</v>
      </c>
      <c r="B91" s="10" t="s">
        <v>188</v>
      </c>
      <c r="C91" s="8" t="s">
        <v>7</v>
      </c>
    </row>
    <row r="92" spans="1:3" hidden="1" outlineLevel="3" x14ac:dyDescent="0.2">
      <c r="A92" s="8" t="s">
        <v>189</v>
      </c>
      <c r="B92" s="10" t="s">
        <v>190</v>
      </c>
      <c r="C92" s="8" t="s">
        <v>33</v>
      </c>
    </row>
    <row r="93" spans="1:3" hidden="1" outlineLevel="3" x14ac:dyDescent="0.2">
      <c r="A93" s="8" t="s">
        <v>191</v>
      </c>
      <c r="B93" s="10" t="s">
        <v>192</v>
      </c>
      <c r="C93" s="8" t="s">
        <v>33</v>
      </c>
    </row>
    <row r="94" spans="1:3" hidden="1" outlineLevel="3" x14ac:dyDescent="0.2">
      <c r="A94" s="8" t="s">
        <v>193</v>
      </c>
      <c r="B94" s="7" t="s">
        <v>194</v>
      </c>
      <c r="C94" s="8" t="s">
        <v>22</v>
      </c>
    </row>
    <row r="95" spans="1:3" hidden="1" outlineLevel="3" x14ac:dyDescent="0.2">
      <c r="A95" s="8" t="s">
        <v>195</v>
      </c>
      <c r="B95" s="10" t="s">
        <v>196</v>
      </c>
      <c r="C95" s="8" t="s">
        <v>33</v>
      </c>
    </row>
    <row r="96" spans="1:3" hidden="1" outlineLevel="3" x14ac:dyDescent="0.2">
      <c r="A96" s="8" t="s">
        <v>197</v>
      </c>
      <c r="B96" s="10" t="s">
        <v>198</v>
      </c>
      <c r="C96" s="8" t="s">
        <v>33</v>
      </c>
    </row>
    <row r="97" spans="1:3" hidden="1" outlineLevel="3" x14ac:dyDescent="0.2">
      <c r="A97" s="8" t="s">
        <v>199</v>
      </c>
      <c r="B97" s="7" t="s">
        <v>200</v>
      </c>
      <c r="C97" s="8" t="s">
        <v>22</v>
      </c>
    </row>
    <row r="98" spans="1:3" hidden="1" outlineLevel="3" x14ac:dyDescent="0.2">
      <c r="A98" s="8" t="s">
        <v>201</v>
      </c>
      <c r="B98" s="10" t="s">
        <v>202</v>
      </c>
      <c r="C98" s="8" t="s">
        <v>33</v>
      </c>
    </row>
    <row r="99" spans="1:3" hidden="1" outlineLevel="3" x14ac:dyDescent="0.2">
      <c r="A99" s="8" t="s">
        <v>203</v>
      </c>
      <c r="B99" s="10" t="s">
        <v>204</v>
      </c>
      <c r="C99" s="8" t="s">
        <v>22</v>
      </c>
    </row>
    <row r="100" spans="1:3" hidden="1" outlineLevel="3" x14ac:dyDescent="0.2">
      <c r="A100" s="8" t="s">
        <v>205</v>
      </c>
      <c r="B100" s="10" t="s">
        <v>206</v>
      </c>
      <c r="C100" s="8" t="s">
        <v>33</v>
      </c>
    </row>
    <row r="101" spans="1:3" hidden="1" outlineLevel="3" x14ac:dyDescent="0.2">
      <c r="A101" s="8" t="s">
        <v>207</v>
      </c>
      <c r="B101" s="10" t="s">
        <v>208</v>
      </c>
      <c r="C101" s="8" t="s">
        <v>33</v>
      </c>
    </row>
    <row r="102" spans="1:3" hidden="1" outlineLevel="3" x14ac:dyDescent="0.2">
      <c r="A102" s="8" t="s">
        <v>209</v>
      </c>
      <c r="B102" s="10" t="s">
        <v>210</v>
      </c>
      <c r="C102" s="8" t="s">
        <v>33</v>
      </c>
    </row>
    <row r="103" spans="1:3" hidden="1" outlineLevel="3" x14ac:dyDescent="0.2">
      <c r="A103" s="8" t="s">
        <v>211</v>
      </c>
      <c r="B103" s="10" t="s">
        <v>212</v>
      </c>
      <c r="C103" s="8" t="s">
        <v>33</v>
      </c>
    </row>
    <row r="104" spans="1:3" hidden="1" outlineLevel="3" x14ac:dyDescent="0.2">
      <c r="A104" s="8" t="s">
        <v>213</v>
      </c>
      <c r="B104" s="9" t="s">
        <v>214</v>
      </c>
      <c r="C104" s="8" t="s">
        <v>33</v>
      </c>
    </row>
    <row r="105" spans="1:3" hidden="1" outlineLevel="3" x14ac:dyDescent="0.2">
      <c r="A105" s="8" t="s">
        <v>215</v>
      </c>
      <c r="B105" s="10" t="s">
        <v>216</v>
      </c>
      <c r="C105" s="8" t="s">
        <v>33</v>
      </c>
    </row>
    <row r="106" spans="1:3" hidden="1" outlineLevel="3" x14ac:dyDescent="0.2">
      <c r="A106" s="8" t="s">
        <v>217</v>
      </c>
      <c r="B106" s="7" t="s">
        <v>218</v>
      </c>
      <c r="C106" s="8" t="s">
        <v>33</v>
      </c>
    </row>
    <row r="107" spans="1:3" hidden="1" outlineLevel="3" x14ac:dyDescent="0.2">
      <c r="A107" s="8" t="s">
        <v>219</v>
      </c>
      <c r="B107" s="10" t="s">
        <v>220</v>
      </c>
      <c r="C107" s="8" t="s">
        <v>33</v>
      </c>
    </row>
    <row r="108" spans="1:3" hidden="1" outlineLevel="3" x14ac:dyDescent="0.2">
      <c r="A108" s="8" t="s">
        <v>221</v>
      </c>
      <c r="B108" s="9" t="s">
        <v>222</v>
      </c>
      <c r="C108" s="8" t="s">
        <v>33</v>
      </c>
    </row>
    <row r="109" spans="1:3" hidden="1" outlineLevel="3" x14ac:dyDescent="0.2">
      <c r="A109" s="8" t="s">
        <v>223</v>
      </c>
      <c r="B109" s="10" t="s">
        <v>224</v>
      </c>
      <c r="C109" s="8" t="s">
        <v>33</v>
      </c>
    </row>
    <row r="110" spans="1:3" hidden="1" outlineLevel="3" x14ac:dyDescent="0.2">
      <c r="A110" s="8" t="s">
        <v>225</v>
      </c>
      <c r="B110" s="7" t="s">
        <v>226</v>
      </c>
      <c r="C110" s="8" t="s">
        <v>33</v>
      </c>
    </row>
    <row r="111" spans="1:3" hidden="1" outlineLevel="3" x14ac:dyDescent="0.2">
      <c r="A111" s="8" t="s">
        <v>227</v>
      </c>
      <c r="B111" s="9" t="s">
        <v>228</v>
      </c>
      <c r="C111" s="8" t="s">
        <v>33</v>
      </c>
    </row>
    <row r="112" spans="1:3" hidden="1" outlineLevel="3" x14ac:dyDescent="0.2">
      <c r="A112" s="8" t="s">
        <v>229</v>
      </c>
      <c r="B112" s="10" t="s">
        <v>230</v>
      </c>
      <c r="C112" s="8" t="s">
        <v>33</v>
      </c>
    </row>
    <row r="113" spans="1:3" hidden="1" outlineLevel="3" x14ac:dyDescent="0.2">
      <c r="A113" s="8" t="s">
        <v>231</v>
      </c>
      <c r="B113" s="7" t="s">
        <v>232</v>
      </c>
      <c r="C113" s="8" t="s">
        <v>33</v>
      </c>
    </row>
    <row r="114" spans="1:3" hidden="1" outlineLevel="3" x14ac:dyDescent="0.2">
      <c r="A114" s="8" t="s">
        <v>233</v>
      </c>
      <c r="B114" s="9" t="s">
        <v>234</v>
      </c>
      <c r="C114" s="8" t="s">
        <v>7</v>
      </c>
    </row>
    <row r="115" spans="1:3" hidden="1" outlineLevel="3" x14ac:dyDescent="0.2">
      <c r="A115" s="8" t="s">
        <v>235</v>
      </c>
      <c r="B115" s="10" t="s">
        <v>236</v>
      </c>
      <c r="C115" s="8" t="s">
        <v>33</v>
      </c>
    </row>
    <row r="116" spans="1:3" hidden="1" outlineLevel="3" x14ac:dyDescent="0.2">
      <c r="A116" s="8" t="s">
        <v>237</v>
      </c>
      <c r="B116" s="7" t="s">
        <v>238</v>
      </c>
      <c r="C116" s="8" t="s">
        <v>33</v>
      </c>
    </row>
    <row r="117" spans="1:3" hidden="1" outlineLevel="3" x14ac:dyDescent="0.2">
      <c r="A117" s="8" t="s">
        <v>239</v>
      </c>
      <c r="B117" s="10" t="s">
        <v>240</v>
      </c>
      <c r="C117" s="8" t="s">
        <v>33</v>
      </c>
    </row>
    <row r="118" spans="1:3" hidden="1" outlineLevel="3" x14ac:dyDescent="0.2">
      <c r="A118" s="8" t="s">
        <v>241</v>
      </c>
      <c r="B118" s="10" t="s">
        <v>242</v>
      </c>
      <c r="C118" s="8" t="s">
        <v>33</v>
      </c>
    </row>
    <row r="119" spans="1:3" hidden="1" outlineLevel="3" x14ac:dyDescent="0.2">
      <c r="A119" s="8" t="s">
        <v>243</v>
      </c>
      <c r="B119" s="10" t="s">
        <v>244</v>
      </c>
      <c r="C119" s="8" t="s">
        <v>33</v>
      </c>
    </row>
    <row r="120" spans="1:3" hidden="1" outlineLevel="3" x14ac:dyDescent="0.2">
      <c r="A120" s="8" t="s">
        <v>245</v>
      </c>
      <c r="B120" s="10" t="s">
        <v>246</v>
      </c>
      <c r="C120" s="8" t="s">
        <v>33</v>
      </c>
    </row>
    <row r="121" spans="1:3" hidden="1" outlineLevel="3" x14ac:dyDescent="0.2">
      <c r="A121" s="8" t="s">
        <v>247</v>
      </c>
      <c r="B121" s="9" t="s">
        <v>248</v>
      </c>
      <c r="C121" s="8" t="s">
        <v>33</v>
      </c>
    </row>
    <row r="122" spans="1:3" hidden="1" outlineLevel="3" x14ac:dyDescent="0.2">
      <c r="A122" s="8" t="s">
        <v>249</v>
      </c>
      <c r="B122" s="10" t="s">
        <v>250</v>
      </c>
      <c r="C122" s="8" t="s">
        <v>7</v>
      </c>
    </row>
    <row r="123" spans="1:3" hidden="1" outlineLevel="3" x14ac:dyDescent="0.2">
      <c r="A123" s="8" t="s">
        <v>251</v>
      </c>
      <c r="B123" s="10" t="s">
        <v>252</v>
      </c>
      <c r="C123" s="8" t="s">
        <v>33</v>
      </c>
    </row>
    <row r="124" spans="1:3" hidden="1" outlineLevel="3" x14ac:dyDescent="0.2">
      <c r="A124" s="8" t="s">
        <v>253</v>
      </c>
      <c r="B124" s="9" t="s">
        <v>254</v>
      </c>
      <c r="C124" s="8" t="s">
        <v>33</v>
      </c>
    </row>
    <row r="125" spans="1:3" hidden="1" outlineLevel="3" x14ac:dyDescent="0.2">
      <c r="A125" s="8" t="s">
        <v>255</v>
      </c>
      <c r="B125" s="9" t="s">
        <v>256</v>
      </c>
      <c r="C125" s="8" t="s">
        <v>33</v>
      </c>
    </row>
    <row r="126" spans="1:3" hidden="1" outlineLevel="3" x14ac:dyDescent="0.2">
      <c r="A126" s="8" t="s">
        <v>257</v>
      </c>
      <c r="B126" s="10" t="s">
        <v>258</v>
      </c>
      <c r="C126" s="8" t="s">
        <v>33</v>
      </c>
    </row>
    <row r="127" spans="1:3" hidden="1" outlineLevel="3" x14ac:dyDescent="0.2">
      <c r="A127" s="8" t="s">
        <v>259</v>
      </c>
      <c r="B127" s="9" t="s">
        <v>260</v>
      </c>
      <c r="C127" s="8" t="s">
        <v>33</v>
      </c>
    </row>
    <row r="128" spans="1:3" hidden="1" outlineLevel="3" x14ac:dyDescent="0.2">
      <c r="A128" s="8" t="s">
        <v>261</v>
      </c>
      <c r="B128" s="7" t="s">
        <v>262</v>
      </c>
      <c r="C128" s="8" t="s">
        <v>33</v>
      </c>
    </row>
    <row r="129" spans="1:3" hidden="1" outlineLevel="3" x14ac:dyDescent="0.2">
      <c r="A129" s="8" t="s">
        <v>263</v>
      </c>
      <c r="B129" s="7" t="s">
        <v>264</v>
      </c>
      <c r="C129" s="8" t="s">
        <v>33</v>
      </c>
    </row>
    <row r="130" spans="1:3" hidden="1" outlineLevel="3" x14ac:dyDescent="0.2">
      <c r="A130" s="8" t="s">
        <v>265</v>
      </c>
      <c r="B130" s="9" t="s">
        <v>266</v>
      </c>
      <c r="C130" s="8" t="s">
        <v>33</v>
      </c>
    </row>
    <row r="131" spans="1:3" hidden="1" outlineLevel="3" x14ac:dyDescent="0.2">
      <c r="A131" s="8" t="s">
        <v>267</v>
      </c>
      <c r="B131" s="10" t="s">
        <v>268</v>
      </c>
      <c r="C131" s="8" t="s">
        <v>269</v>
      </c>
    </row>
    <row r="132" spans="1:3" hidden="1" outlineLevel="3" x14ac:dyDescent="0.2">
      <c r="A132" s="8" t="s">
        <v>270</v>
      </c>
      <c r="B132" s="9" t="s">
        <v>271</v>
      </c>
      <c r="C132" s="8" t="s">
        <v>7</v>
      </c>
    </row>
    <row r="133" spans="1:3" hidden="1" outlineLevel="3" x14ac:dyDescent="0.2">
      <c r="A133" s="8" t="s">
        <v>272</v>
      </c>
      <c r="B133" s="9" t="s">
        <v>273</v>
      </c>
      <c r="C133" s="8" t="s">
        <v>33</v>
      </c>
    </row>
    <row r="134" spans="1:3" hidden="1" outlineLevel="3" x14ac:dyDescent="0.2">
      <c r="A134" s="8" t="s">
        <v>274</v>
      </c>
      <c r="B134" s="9" t="s">
        <v>275</v>
      </c>
      <c r="C134" s="8" t="s">
        <v>33</v>
      </c>
    </row>
    <row r="135" spans="1:3" hidden="1" outlineLevel="3" x14ac:dyDescent="0.2">
      <c r="A135" s="8" t="s">
        <v>276</v>
      </c>
      <c r="B135" s="9" t="s">
        <v>277</v>
      </c>
      <c r="C135" s="8" t="s">
        <v>33</v>
      </c>
    </row>
    <row r="136" spans="1:3" hidden="1" outlineLevel="3" x14ac:dyDescent="0.2">
      <c r="A136" s="8" t="s">
        <v>278</v>
      </c>
      <c r="B136" s="10" t="s">
        <v>279</v>
      </c>
      <c r="C136" s="8" t="s">
        <v>33</v>
      </c>
    </row>
    <row r="137" spans="1:3" hidden="1" outlineLevel="3" x14ac:dyDescent="0.2">
      <c r="A137" s="8" t="s">
        <v>280</v>
      </c>
      <c r="B137" s="9" t="s">
        <v>281</v>
      </c>
      <c r="C137" s="8" t="s">
        <v>33</v>
      </c>
    </row>
    <row r="138" spans="1:3" hidden="1" outlineLevel="3" x14ac:dyDescent="0.2">
      <c r="A138" s="8" t="s">
        <v>282</v>
      </c>
      <c r="B138" s="9" t="s">
        <v>283</v>
      </c>
      <c r="C138" s="8" t="s">
        <v>33</v>
      </c>
    </row>
    <row r="139" spans="1:3" hidden="1" outlineLevel="3" x14ac:dyDescent="0.2">
      <c r="A139" s="8" t="s">
        <v>284</v>
      </c>
      <c r="B139" s="9" t="s">
        <v>285</v>
      </c>
      <c r="C139" s="8" t="s">
        <v>33</v>
      </c>
    </row>
    <row r="140" spans="1:3" hidden="1" outlineLevel="3" x14ac:dyDescent="0.2">
      <c r="A140" s="8" t="s">
        <v>286</v>
      </c>
      <c r="B140" s="7" t="s">
        <v>287</v>
      </c>
      <c r="C140" s="8" t="s">
        <v>33</v>
      </c>
    </row>
    <row r="141" spans="1:3" hidden="1" outlineLevel="3" x14ac:dyDescent="0.2">
      <c r="A141" s="8" t="s">
        <v>288</v>
      </c>
      <c r="B141" s="10" t="s">
        <v>289</v>
      </c>
      <c r="C141" s="8" t="s">
        <v>269</v>
      </c>
    </row>
    <row r="142" spans="1:3" hidden="1" outlineLevel="3" x14ac:dyDescent="0.2">
      <c r="A142" s="8" t="s">
        <v>290</v>
      </c>
      <c r="B142" s="9" t="s">
        <v>291</v>
      </c>
      <c r="C142" s="8" t="s">
        <v>33</v>
      </c>
    </row>
    <row r="143" spans="1:3" hidden="1" outlineLevel="3" x14ac:dyDescent="0.2">
      <c r="A143" s="8" t="s">
        <v>292</v>
      </c>
      <c r="B143" s="9" t="s">
        <v>293</v>
      </c>
      <c r="C143" s="8" t="s">
        <v>33</v>
      </c>
    </row>
    <row r="144" spans="1:3" hidden="1" outlineLevel="3" x14ac:dyDescent="0.2">
      <c r="A144" s="8" t="s">
        <v>294</v>
      </c>
      <c r="B144" s="10" t="s">
        <v>295</v>
      </c>
      <c r="C144" s="8" t="s">
        <v>33</v>
      </c>
    </row>
    <row r="145" spans="1:3" hidden="1" outlineLevel="3" x14ac:dyDescent="0.2">
      <c r="A145" s="8" t="s">
        <v>296</v>
      </c>
      <c r="B145" s="7" t="s">
        <v>297</v>
      </c>
      <c r="C145" s="8" t="s">
        <v>33</v>
      </c>
    </row>
    <row r="146" spans="1:3" hidden="1" outlineLevel="3" x14ac:dyDescent="0.2">
      <c r="A146" s="8" t="s">
        <v>298</v>
      </c>
      <c r="B146" s="7" t="s">
        <v>299</v>
      </c>
      <c r="C146" s="8" t="s">
        <v>22</v>
      </c>
    </row>
    <row r="147" spans="1:3" hidden="1" outlineLevel="3" x14ac:dyDescent="0.2">
      <c r="A147" s="8" t="s">
        <v>300</v>
      </c>
      <c r="B147" s="9" t="s">
        <v>301</v>
      </c>
      <c r="C147" s="8" t="s">
        <v>33</v>
      </c>
    </row>
    <row r="148" spans="1:3" hidden="1" outlineLevel="3" x14ac:dyDescent="0.2">
      <c r="A148" s="8" t="s">
        <v>302</v>
      </c>
      <c r="B148" s="10" t="s">
        <v>303</v>
      </c>
      <c r="C148" s="8" t="s">
        <v>15</v>
      </c>
    </row>
    <row r="149" spans="1:3" hidden="1" outlineLevel="3" x14ac:dyDescent="0.2">
      <c r="A149" s="8" t="s">
        <v>304</v>
      </c>
      <c r="B149" s="7" t="s">
        <v>305</v>
      </c>
      <c r="C149" s="8" t="s">
        <v>33</v>
      </c>
    </row>
    <row r="150" spans="1:3" hidden="1" outlineLevel="3" x14ac:dyDescent="0.2">
      <c r="A150" s="8" t="s">
        <v>306</v>
      </c>
      <c r="B150" s="9" t="s">
        <v>307</v>
      </c>
      <c r="C150" s="8" t="s">
        <v>33</v>
      </c>
    </row>
    <row r="151" spans="1:3" hidden="1" outlineLevel="3" x14ac:dyDescent="0.2">
      <c r="A151" s="8" t="s">
        <v>308</v>
      </c>
      <c r="B151" s="7" t="s">
        <v>309</v>
      </c>
      <c r="C151" s="8" t="s">
        <v>33</v>
      </c>
    </row>
    <row r="152" spans="1:3" hidden="1" outlineLevel="3" x14ac:dyDescent="0.2">
      <c r="A152" s="8" t="s">
        <v>310</v>
      </c>
      <c r="B152" s="9" t="s">
        <v>311</v>
      </c>
      <c r="C152" s="8" t="s">
        <v>33</v>
      </c>
    </row>
    <row r="153" spans="1:3" hidden="1" outlineLevel="3" x14ac:dyDescent="0.2">
      <c r="A153" s="8" t="s">
        <v>312</v>
      </c>
      <c r="B153" s="9" t="s">
        <v>313</v>
      </c>
      <c r="C153" s="8" t="s">
        <v>33</v>
      </c>
    </row>
    <row r="154" spans="1:3" hidden="1" outlineLevel="3" x14ac:dyDescent="0.2">
      <c r="A154" s="8" t="s">
        <v>314</v>
      </c>
      <c r="B154" s="9" t="s">
        <v>315</v>
      </c>
      <c r="C154" s="8" t="s">
        <v>33</v>
      </c>
    </row>
    <row r="155" spans="1:3" hidden="1" outlineLevel="3" x14ac:dyDescent="0.2">
      <c r="A155" s="8" t="s">
        <v>316</v>
      </c>
      <c r="B155" s="10" t="s">
        <v>317</v>
      </c>
      <c r="C155" s="8" t="s">
        <v>15</v>
      </c>
    </row>
    <row r="156" spans="1:3" hidden="1" outlineLevel="3" x14ac:dyDescent="0.2">
      <c r="A156" s="8" t="s">
        <v>318</v>
      </c>
      <c r="B156" s="10" t="s">
        <v>319</v>
      </c>
      <c r="C156" s="8" t="s">
        <v>22</v>
      </c>
    </row>
    <row r="157" spans="1:3" hidden="1" outlineLevel="3" collapsed="1" x14ac:dyDescent="0.2">
      <c r="A157" s="8" t="s">
        <v>320</v>
      </c>
      <c r="B157" s="10" t="s">
        <v>321</v>
      </c>
      <c r="C157" s="8" t="s">
        <v>33</v>
      </c>
    </row>
    <row r="158" spans="1:3" outlineLevel="2" x14ac:dyDescent="0.2">
      <c r="A158" s="8" t="s">
        <v>322</v>
      </c>
      <c r="B158" s="7" t="s">
        <v>323</v>
      </c>
      <c r="C158" s="8"/>
    </row>
    <row r="159" spans="1:3" outlineLevel="3" x14ac:dyDescent="0.2">
      <c r="A159" s="11" t="s">
        <v>324</v>
      </c>
      <c r="B159" s="7" t="s">
        <v>325</v>
      </c>
      <c r="C159" s="8" t="s">
        <v>7</v>
      </c>
    </row>
    <row r="160" spans="1:3" outlineLevel="3" x14ac:dyDescent="0.2">
      <c r="A160" s="11" t="s">
        <v>326</v>
      </c>
      <c r="B160" s="7" t="s">
        <v>327</v>
      </c>
      <c r="C160" s="8" t="s">
        <v>7</v>
      </c>
    </row>
    <row r="161" spans="1:3" outlineLevel="3" x14ac:dyDescent="0.2">
      <c r="A161" s="11" t="s">
        <v>328</v>
      </c>
      <c r="B161" s="7" t="s">
        <v>329</v>
      </c>
      <c r="C161" s="8" t="s">
        <v>7</v>
      </c>
    </row>
    <row r="162" spans="1:3" outlineLevel="3" x14ac:dyDescent="0.2">
      <c r="A162" s="8" t="s">
        <v>330</v>
      </c>
      <c r="B162" s="7" t="s">
        <v>331</v>
      </c>
      <c r="C162" s="8" t="s">
        <v>33</v>
      </c>
    </row>
    <row r="163" spans="1:3" outlineLevel="3" x14ac:dyDescent="0.2">
      <c r="A163" s="8" t="s">
        <v>332</v>
      </c>
      <c r="B163" s="7" t="s">
        <v>333</v>
      </c>
      <c r="C163" s="8" t="s">
        <v>33</v>
      </c>
    </row>
    <row r="164" spans="1:3" outlineLevel="3" x14ac:dyDescent="0.2">
      <c r="A164" s="11" t="s">
        <v>334</v>
      </c>
      <c r="B164" s="7" t="s">
        <v>335</v>
      </c>
      <c r="C164" s="8" t="s">
        <v>33</v>
      </c>
    </row>
    <row r="165" spans="1:3" outlineLevel="3" x14ac:dyDescent="0.2">
      <c r="A165" s="11" t="s">
        <v>336</v>
      </c>
      <c r="B165" s="7" t="s">
        <v>260</v>
      </c>
      <c r="C165" s="8" t="s">
        <v>33</v>
      </c>
    </row>
    <row r="166" spans="1:3" outlineLevel="3" x14ac:dyDescent="0.2">
      <c r="A166" s="8" t="s">
        <v>337</v>
      </c>
      <c r="B166" s="7" t="s">
        <v>338</v>
      </c>
      <c r="C166" s="8" t="s">
        <v>33</v>
      </c>
    </row>
    <row r="167" spans="1:3" outlineLevel="3" x14ac:dyDescent="0.2">
      <c r="A167" s="8" t="s">
        <v>339</v>
      </c>
      <c r="B167" s="7" t="s">
        <v>340</v>
      </c>
      <c r="C167" s="8" t="s">
        <v>33</v>
      </c>
    </row>
    <row r="168" spans="1:3" outlineLevel="3" x14ac:dyDescent="0.2">
      <c r="A168" s="8" t="s">
        <v>341</v>
      </c>
      <c r="B168" s="7" t="s">
        <v>342</v>
      </c>
      <c r="C168" s="8" t="s">
        <v>33</v>
      </c>
    </row>
    <row r="169" spans="1:3" outlineLevel="3" x14ac:dyDescent="0.2">
      <c r="A169" s="8" t="s">
        <v>343</v>
      </c>
      <c r="B169" s="7" t="s">
        <v>344</v>
      </c>
      <c r="C169" s="8" t="s">
        <v>33</v>
      </c>
    </row>
    <row r="170" spans="1:3" outlineLevel="3" x14ac:dyDescent="0.2">
      <c r="A170" s="8" t="s">
        <v>345</v>
      </c>
      <c r="B170" s="7" t="s">
        <v>346</v>
      </c>
      <c r="C170" s="8" t="s">
        <v>33</v>
      </c>
    </row>
    <row r="171" spans="1:3" outlineLevel="3" x14ac:dyDescent="0.2">
      <c r="A171" s="11" t="s">
        <v>347</v>
      </c>
      <c r="B171" s="7" t="s">
        <v>348</v>
      </c>
      <c r="C171" s="8" t="s">
        <v>33</v>
      </c>
    </row>
    <row r="172" spans="1:3" outlineLevel="3" x14ac:dyDescent="0.2">
      <c r="A172" s="8" t="s">
        <v>349</v>
      </c>
      <c r="B172" s="7" t="s">
        <v>350</v>
      </c>
      <c r="C172" s="8" t="s">
        <v>33</v>
      </c>
    </row>
    <row r="173" spans="1:3" outlineLevel="3" x14ac:dyDescent="0.2">
      <c r="A173" s="11" t="s">
        <v>351</v>
      </c>
      <c r="B173" s="7" t="s">
        <v>352</v>
      </c>
      <c r="C173" s="8" t="s">
        <v>22</v>
      </c>
    </row>
    <row r="174" spans="1:3" outlineLevel="3" x14ac:dyDescent="0.2">
      <c r="A174" s="11" t="s">
        <v>353</v>
      </c>
      <c r="B174" s="7" t="s">
        <v>354</v>
      </c>
      <c r="C174" s="8" t="s">
        <v>355</v>
      </c>
    </row>
    <row r="175" spans="1:3" outlineLevel="3" x14ac:dyDescent="0.2">
      <c r="A175" s="8" t="s">
        <v>356</v>
      </c>
      <c r="B175" s="7" t="s">
        <v>357</v>
      </c>
      <c r="C175" s="8" t="s">
        <v>33</v>
      </c>
    </row>
    <row r="176" spans="1:3" outlineLevel="3" x14ac:dyDescent="0.2">
      <c r="A176" s="8" t="s">
        <v>358</v>
      </c>
      <c r="B176" s="7" t="s">
        <v>359</v>
      </c>
      <c r="C176" s="8" t="s">
        <v>22</v>
      </c>
    </row>
    <row r="177" spans="1:3" outlineLevel="3" x14ac:dyDescent="0.2">
      <c r="A177" s="8" t="s">
        <v>360</v>
      </c>
      <c r="B177" s="7" t="s">
        <v>361</v>
      </c>
      <c r="C177" s="8" t="s">
        <v>15</v>
      </c>
    </row>
    <row r="178" spans="1:3" outlineLevel="3" x14ac:dyDescent="0.2">
      <c r="A178" s="8" t="s">
        <v>362</v>
      </c>
      <c r="B178" s="7" t="s">
        <v>176</v>
      </c>
      <c r="C178" s="8" t="s">
        <v>22</v>
      </c>
    </row>
    <row r="179" spans="1:3" outlineLevel="3" x14ac:dyDescent="0.2">
      <c r="A179" s="8" t="s">
        <v>363</v>
      </c>
      <c r="B179" s="7" t="s">
        <v>364</v>
      </c>
      <c r="C179" s="8" t="s">
        <v>7</v>
      </c>
    </row>
    <row r="180" spans="1:3" outlineLevel="3" x14ac:dyDescent="0.2">
      <c r="A180" s="8" t="s">
        <v>365</v>
      </c>
      <c r="B180" s="7" t="s">
        <v>366</v>
      </c>
      <c r="C180" s="8" t="s">
        <v>10</v>
      </c>
    </row>
    <row r="181" spans="1:3" outlineLevel="3" x14ac:dyDescent="0.2">
      <c r="A181" s="8" t="s">
        <v>367</v>
      </c>
      <c r="B181" s="7" t="s">
        <v>368</v>
      </c>
      <c r="C181" s="8" t="s">
        <v>15</v>
      </c>
    </row>
    <row r="182" spans="1:3" outlineLevel="3" x14ac:dyDescent="0.2">
      <c r="A182" s="11" t="s">
        <v>369</v>
      </c>
      <c r="B182" s="7" t="s">
        <v>293</v>
      </c>
      <c r="C182" s="8" t="s">
        <v>33</v>
      </c>
    </row>
    <row r="183" spans="1:3" outlineLevel="3" x14ac:dyDescent="0.2">
      <c r="A183" s="11" t="s">
        <v>370</v>
      </c>
      <c r="B183" s="7" t="s">
        <v>371</v>
      </c>
      <c r="C183" s="8" t="s">
        <v>7</v>
      </c>
    </row>
    <row r="184" spans="1:3" outlineLevel="3" x14ac:dyDescent="0.2">
      <c r="A184" s="8" t="s">
        <v>372</v>
      </c>
      <c r="B184" s="7" t="s">
        <v>373</v>
      </c>
      <c r="C184" s="8" t="s">
        <v>33</v>
      </c>
    </row>
    <row r="185" spans="1:3" outlineLevel="3" x14ac:dyDescent="0.2">
      <c r="A185" s="8" t="s">
        <v>374</v>
      </c>
      <c r="B185" s="7" t="s">
        <v>375</v>
      </c>
      <c r="C185" s="8" t="s">
        <v>33</v>
      </c>
    </row>
    <row r="186" spans="1:3" outlineLevel="3" x14ac:dyDescent="0.2">
      <c r="A186" s="8" t="s">
        <v>376</v>
      </c>
      <c r="B186" s="7" t="s">
        <v>377</v>
      </c>
      <c r="C186" s="8" t="s">
        <v>15</v>
      </c>
    </row>
    <row r="187" spans="1:3" outlineLevel="3" x14ac:dyDescent="0.2">
      <c r="A187" s="11" t="s">
        <v>378</v>
      </c>
      <c r="B187" s="7" t="s">
        <v>379</v>
      </c>
      <c r="C187" s="8" t="s">
        <v>33</v>
      </c>
    </row>
    <row r="188" spans="1:3" outlineLevel="3" x14ac:dyDescent="0.2">
      <c r="A188" s="11" t="s">
        <v>380</v>
      </c>
      <c r="B188" s="7" t="s">
        <v>174</v>
      </c>
      <c r="C188" s="8" t="s">
        <v>381</v>
      </c>
    </row>
    <row r="189" spans="1:3" outlineLevel="3" x14ac:dyDescent="0.2">
      <c r="A189" s="11" t="s">
        <v>382</v>
      </c>
      <c r="B189" s="7" t="s">
        <v>102</v>
      </c>
      <c r="C189" s="8" t="s">
        <v>381</v>
      </c>
    </row>
    <row r="190" spans="1:3" outlineLevel="3" x14ac:dyDescent="0.2">
      <c r="A190" s="8" t="s">
        <v>383</v>
      </c>
      <c r="B190" s="7" t="s">
        <v>384</v>
      </c>
      <c r="C190" s="8" t="s">
        <v>33</v>
      </c>
    </row>
    <row r="191" spans="1:3" outlineLevel="3" x14ac:dyDescent="0.2">
      <c r="A191" s="8" t="s">
        <v>385</v>
      </c>
      <c r="B191" s="7" t="s">
        <v>386</v>
      </c>
      <c r="C191" s="8" t="s">
        <v>33</v>
      </c>
    </row>
    <row r="192" spans="1:3" outlineLevel="3" x14ac:dyDescent="0.2">
      <c r="A192" s="11" t="s">
        <v>387</v>
      </c>
      <c r="B192" s="7" t="s">
        <v>388</v>
      </c>
      <c r="C192" s="8" t="s">
        <v>22</v>
      </c>
    </row>
    <row r="193" spans="1:3" outlineLevel="3" x14ac:dyDescent="0.2">
      <c r="A193" s="8" t="s">
        <v>389</v>
      </c>
      <c r="B193" s="7" t="s">
        <v>390</v>
      </c>
      <c r="C193" s="8" t="s">
        <v>15</v>
      </c>
    </row>
    <row r="194" spans="1:3" outlineLevel="3" x14ac:dyDescent="0.2">
      <c r="A194" s="11" t="s">
        <v>391</v>
      </c>
      <c r="B194" s="7" t="s">
        <v>392</v>
      </c>
      <c r="C194" s="8" t="s">
        <v>33</v>
      </c>
    </row>
    <row r="195" spans="1:3" outlineLevel="3" x14ac:dyDescent="0.2">
      <c r="A195" s="11" t="s">
        <v>393</v>
      </c>
      <c r="B195" s="7" t="s">
        <v>394</v>
      </c>
      <c r="C195" s="8" t="s">
        <v>33</v>
      </c>
    </row>
    <row r="196" spans="1:3" outlineLevel="3" x14ac:dyDescent="0.2">
      <c r="A196" s="11" t="s">
        <v>395</v>
      </c>
      <c r="B196" s="7" t="s">
        <v>256</v>
      </c>
      <c r="C196" s="8" t="s">
        <v>33</v>
      </c>
    </row>
    <row r="197" spans="1:3" outlineLevel="3" x14ac:dyDescent="0.2">
      <c r="A197" s="11" t="s">
        <v>396</v>
      </c>
      <c r="B197" s="7" t="s">
        <v>238</v>
      </c>
      <c r="C197" s="8" t="s">
        <v>33</v>
      </c>
    </row>
    <row r="198" spans="1:3" outlineLevel="3" x14ac:dyDescent="0.2">
      <c r="A198" s="8" t="s">
        <v>397</v>
      </c>
      <c r="B198" s="7" t="s">
        <v>398</v>
      </c>
      <c r="C198" s="8" t="s">
        <v>33</v>
      </c>
    </row>
    <row r="199" spans="1:3" outlineLevel="3" x14ac:dyDescent="0.2">
      <c r="A199" s="8" t="s">
        <v>399</v>
      </c>
      <c r="B199" s="7" t="s">
        <v>400</v>
      </c>
      <c r="C199" s="8" t="s">
        <v>22</v>
      </c>
    </row>
    <row r="200" spans="1:3" outlineLevel="3" x14ac:dyDescent="0.2">
      <c r="A200" s="8" t="s">
        <v>401</v>
      </c>
      <c r="B200" s="7" t="s">
        <v>402</v>
      </c>
      <c r="C200" s="8" t="s">
        <v>33</v>
      </c>
    </row>
    <row r="201" spans="1:3" outlineLevel="3" x14ac:dyDescent="0.2">
      <c r="A201" s="8" t="s">
        <v>403</v>
      </c>
      <c r="B201" s="7" t="s">
        <v>404</v>
      </c>
      <c r="C201" s="8" t="s">
        <v>7</v>
      </c>
    </row>
    <row r="202" spans="1:3" outlineLevel="3" x14ac:dyDescent="0.2">
      <c r="A202" s="11" t="s">
        <v>405</v>
      </c>
      <c r="B202" s="7" t="s">
        <v>406</v>
      </c>
      <c r="C202" s="8" t="s">
        <v>22</v>
      </c>
    </row>
    <row r="203" spans="1:3" outlineLevel="3" x14ac:dyDescent="0.2">
      <c r="A203" s="11" t="s">
        <v>407</v>
      </c>
      <c r="B203" s="7" t="s">
        <v>408</v>
      </c>
      <c r="C203" s="8" t="s">
        <v>33</v>
      </c>
    </row>
    <row r="204" spans="1:3" outlineLevel="3" x14ac:dyDescent="0.2">
      <c r="A204" s="8" t="s">
        <v>409</v>
      </c>
      <c r="B204" s="7" t="s">
        <v>410</v>
      </c>
      <c r="C204" s="8" t="s">
        <v>33</v>
      </c>
    </row>
    <row r="205" spans="1:3" outlineLevel="3" x14ac:dyDescent="0.2">
      <c r="A205" s="8" t="s">
        <v>411</v>
      </c>
      <c r="B205" s="7" t="s">
        <v>412</v>
      </c>
      <c r="C205" s="8" t="s">
        <v>33</v>
      </c>
    </row>
    <row r="206" spans="1:3" outlineLevel="3" x14ac:dyDescent="0.2">
      <c r="A206" s="11" t="s">
        <v>413</v>
      </c>
      <c r="B206" s="7" t="s">
        <v>414</v>
      </c>
      <c r="C206" s="8" t="s">
        <v>33</v>
      </c>
    </row>
    <row r="207" spans="1:3" outlineLevel="3" x14ac:dyDescent="0.2">
      <c r="A207" s="8" t="s">
        <v>415</v>
      </c>
      <c r="B207" s="7" t="s">
        <v>416</v>
      </c>
      <c r="C207" s="8" t="s">
        <v>33</v>
      </c>
    </row>
    <row r="208" spans="1:3" outlineLevel="3" x14ac:dyDescent="0.2">
      <c r="A208" s="11" t="s">
        <v>417</v>
      </c>
      <c r="B208" s="7" t="s">
        <v>418</v>
      </c>
      <c r="C208" s="8" t="s">
        <v>7</v>
      </c>
    </row>
    <row r="209" spans="1:3" outlineLevel="3" x14ac:dyDescent="0.2">
      <c r="A209" s="11" t="s">
        <v>419</v>
      </c>
      <c r="B209" s="7" t="s">
        <v>420</v>
      </c>
      <c r="C209" s="8" t="s">
        <v>33</v>
      </c>
    </row>
    <row r="210" spans="1:3" outlineLevel="3" x14ac:dyDescent="0.2">
      <c r="A210" s="11" t="s">
        <v>421</v>
      </c>
      <c r="B210" s="7" t="s">
        <v>422</v>
      </c>
      <c r="C210" s="8" t="s">
        <v>33</v>
      </c>
    </row>
    <row r="211" spans="1:3" outlineLevel="3" x14ac:dyDescent="0.2">
      <c r="A211" s="8" t="s">
        <v>423</v>
      </c>
      <c r="B211" s="7" t="s">
        <v>424</v>
      </c>
      <c r="C211" s="8" t="s">
        <v>15</v>
      </c>
    </row>
    <row r="212" spans="1:3" outlineLevel="3" x14ac:dyDescent="0.2">
      <c r="A212" s="8" t="s">
        <v>425</v>
      </c>
      <c r="B212" s="7" t="s">
        <v>426</v>
      </c>
      <c r="C212" s="8" t="s">
        <v>22</v>
      </c>
    </row>
    <row r="213" spans="1:3" outlineLevel="3" x14ac:dyDescent="0.2">
      <c r="A213" s="8" t="s">
        <v>427</v>
      </c>
      <c r="B213" s="7" t="s">
        <v>428</v>
      </c>
      <c r="C213" s="8" t="s">
        <v>10</v>
      </c>
    </row>
    <row r="214" spans="1:3" outlineLevel="3" x14ac:dyDescent="0.2">
      <c r="A214" s="11" t="s">
        <v>429</v>
      </c>
      <c r="B214" s="7" t="s">
        <v>430</v>
      </c>
      <c r="C214" s="8" t="s">
        <v>33</v>
      </c>
    </row>
    <row r="215" spans="1:3" outlineLevel="3" x14ac:dyDescent="0.2">
      <c r="A215" s="11" t="s">
        <v>431</v>
      </c>
      <c r="B215" s="7" t="s">
        <v>432</v>
      </c>
      <c r="C215" s="8" t="s">
        <v>22</v>
      </c>
    </row>
    <row r="216" spans="1:3" outlineLevel="3" x14ac:dyDescent="0.2">
      <c r="A216" s="11" t="s">
        <v>433</v>
      </c>
      <c r="B216" s="7" t="s">
        <v>434</v>
      </c>
      <c r="C216" s="8" t="s">
        <v>22</v>
      </c>
    </row>
    <row r="217" spans="1:3" outlineLevel="3" x14ac:dyDescent="0.2">
      <c r="A217" s="11" t="s">
        <v>435</v>
      </c>
      <c r="B217" s="7" t="s">
        <v>186</v>
      </c>
      <c r="C217" s="8" t="s">
        <v>22</v>
      </c>
    </row>
    <row r="218" spans="1:3" outlineLevel="3" x14ac:dyDescent="0.2">
      <c r="A218" s="11" t="s">
        <v>436</v>
      </c>
      <c r="B218" s="7" t="s">
        <v>200</v>
      </c>
      <c r="C218" s="8" t="s">
        <v>22</v>
      </c>
    </row>
    <row r="219" spans="1:3" outlineLevel="3" x14ac:dyDescent="0.2">
      <c r="A219" s="11" t="s">
        <v>437</v>
      </c>
      <c r="B219" s="7" t="s">
        <v>128</v>
      </c>
      <c r="C219" s="8" t="s">
        <v>33</v>
      </c>
    </row>
    <row r="220" spans="1:3" outlineLevel="3" x14ac:dyDescent="0.2">
      <c r="A220" s="8" t="s">
        <v>438</v>
      </c>
      <c r="B220" s="7" t="s">
        <v>439</v>
      </c>
      <c r="C220" s="8" t="s">
        <v>22</v>
      </c>
    </row>
    <row r="221" spans="1:3" outlineLevel="3" x14ac:dyDescent="0.2">
      <c r="A221" s="8" t="s">
        <v>440</v>
      </c>
      <c r="B221" s="7" t="s">
        <v>441</v>
      </c>
      <c r="C221" s="8" t="s">
        <v>33</v>
      </c>
    </row>
    <row r="222" spans="1:3" outlineLevel="3" x14ac:dyDescent="0.2">
      <c r="A222" s="11" t="s">
        <v>442</v>
      </c>
      <c r="B222" s="7" t="s">
        <v>443</v>
      </c>
      <c r="C222" s="8" t="s">
        <v>33</v>
      </c>
    </row>
    <row r="223" spans="1:3" outlineLevel="3" x14ac:dyDescent="0.2">
      <c r="A223" s="11" t="s">
        <v>444</v>
      </c>
      <c r="B223" s="7" t="s">
        <v>445</v>
      </c>
      <c r="C223" s="8" t="s">
        <v>33</v>
      </c>
    </row>
    <row r="224" spans="1:3" outlineLevel="3" x14ac:dyDescent="0.2">
      <c r="A224" s="11" t="s">
        <v>446</v>
      </c>
      <c r="B224" s="7" t="s">
        <v>447</v>
      </c>
      <c r="C224" s="8" t="s">
        <v>33</v>
      </c>
    </row>
    <row r="225" spans="1:3" outlineLevel="3" x14ac:dyDescent="0.2">
      <c r="A225" s="8" t="s">
        <v>448</v>
      </c>
      <c r="B225" s="7" t="s">
        <v>449</v>
      </c>
      <c r="C225" s="8" t="s">
        <v>33</v>
      </c>
    </row>
    <row r="226" spans="1:3" outlineLevel="3" x14ac:dyDescent="0.2">
      <c r="A226" s="11" t="s">
        <v>450</v>
      </c>
      <c r="B226" s="7" t="s">
        <v>451</v>
      </c>
      <c r="C226" s="8" t="s">
        <v>33</v>
      </c>
    </row>
    <row r="227" spans="1:3" outlineLevel="3" x14ac:dyDescent="0.2">
      <c r="A227" s="8" t="s">
        <v>452</v>
      </c>
      <c r="B227" s="7" t="s">
        <v>323</v>
      </c>
      <c r="C227" s="8" t="s">
        <v>7</v>
      </c>
    </row>
    <row r="228" spans="1:3" outlineLevel="3" x14ac:dyDescent="0.2">
      <c r="A228" s="8" t="s">
        <v>453</v>
      </c>
      <c r="B228" s="7" t="s">
        <v>449</v>
      </c>
      <c r="C228" s="8" t="s">
        <v>22</v>
      </c>
    </row>
    <row r="229" spans="1:3" outlineLevel="3" x14ac:dyDescent="0.2">
      <c r="A229" s="11" t="s">
        <v>454</v>
      </c>
      <c r="B229" s="7" t="s">
        <v>455</v>
      </c>
      <c r="C229" s="8" t="s">
        <v>15</v>
      </c>
    </row>
    <row r="230" spans="1:3" outlineLevel="3" x14ac:dyDescent="0.2">
      <c r="A230" s="11" t="s">
        <v>456</v>
      </c>
      <c r="B230" s="7" t="s">
        <v>457</v>
      </c>
      <c r="C230" s="8" t="s">
        <v>33</v>
      </c>
    </row>
    <row r="231" spans="1:3" outlineLevel="3" x14ac:dyDescent="0.2">
      <c r="A231" s="11" t="s">
        <v>458</v>
      </c>
      <c r="B231" s="7" t="s">
        <v>301</v>
      </c>
      <c r="C231" s="8" t="s">
        <v>33</v>
      </c>
    </row>
    <row r="232" spans="1:3" outlineLevel="3" x14ac:dyDescent="0.2">
      <c r="A232" s="11" t="s">
        <v>459</v>
      </c>
      <c r="B232" s="7" t="s">
        <v>460</v>
      </c>
      <c r="C232" s="8" t="s">
        <v>33</v>
      </c>
    </row>
    <row r="233" spans="1:3" outlineLevel="3" x14ac:dyDescent="0.2">
      <c r="A233" s="8" t="s">
        <v>461</v>
      </c>
      <c r="B233" s="7" t="s">
        <v>462</v>
      </c>
      <c r="C233" s="8" t="s">
        <v>22</v>
      </c>
    </row>
    <row r="234" spans="1:3" outlineLevel="3" x14ac:dyDescent="0.2">
      <c r="A234" s="8" t="s">
        <v>463</v>
      </c>
      <c r="B234" s="7" t="s">
        <v>464</v>
      </c>
      <c r="C234" s="8" t="s">
        <v>22</v>
      </c>
    </row>
    <row r="235" spans="1:3" outlineLevel="3" x14ac:dyDescent="0.2">
      <c r="A235" s="8" t="s">
        <v>465</v>
      </c>
      <c r="B235" s="7" t="s">
        <v>466</v>
      </c>
      <c r="C235" s="8" t="s">
        <v>269</v>
      </c>
    </row>
    <row r="236" spans="1:3" outlineLevel="3" x14ac:dyDescent="0.2">
      <c r="A236" s="11" t="s">
        <v>467</v>
      </c>
      <c r="B236" s="7" t="s">
        <v>468</v>
      </c>
      <c r="C236" s="8" t="s">
        <v>33</v>
      </c>
    </row>
    <row r="237" spans="1:3" outlineLevel="3" x14ac:dyDescent="0.2">
      <c r="A237" s="11" t="s">
        <v>469</v>
      </c>
      <c r="B237" s="7" t="s">
        <v>470</v>
      </c>
      <c r="C237" s="8" t="s">
        <v>33</v>
      </c>
    </row>
    <row r="238" spans="1:3" outlineLevel="3" x14ac:dyDescent="0.2">
      <c r="A238" s="11" t="s">
        <v>471</v>
      </c>
      <c r="B238" s="7" t="s">
        <v>472</v>
      </c>
      <c r="C238" s="8" t="s">
        <v>7</v>
      </c>
    </row>
    <row r="239" spans="1:3" outlineLevel="3" x14ac:dyDescent="0.2">
      <c r="A239" s="8" t="s">
        <v>473</v>
      </c>
      <c r="B239" s="7" t="s">
        <v>474</v>
      </c>
      <c r="C239" s="8" t="s">
        <v>33</v>
      </c>
    </row>
    <row r="240" spans="1:3" outlineLevel="3" x14ac:dyDescent="0.2">
      <c r="A240" s="11" t="s">
        <v>475</v>
      </c>
      <c r="B240" s="7" t="s">
        <v>476</v>
      </c>
      <c r="C240" s="8" t="s">
        <v>33</v>
      </c>
    </row>
    <row r="241" spans="1:3" outlineLevel="3" x14ac:dyDescent="0.2">
      <c r="A241" s="8" t="s">
        <v>477</v>
      </c>
      <c r="B241" s="7" t="s">
        <v>309</v>
      </c>
      <c r="C241" s="8" t="s">
        <v>33</v>
      </c>
    </row>
    <row r="242" spans="1:3" outlineLevel="3" x14ac:dyDescent="0.2">
      <c r="A242" s="8" t="s">
        <v>478</v>
      </c>
      <c r="B242" s="7" t="s">
        <v>479</v>
      </c>
      <c r="C242" s="8" t="s">
        <v>33</v>
      </c>
    </row>
    <row r="243" spans="1:3" outlineLevel="3" x14ac:dyDescent="0.2">
      <c r="A243" s="11" t="s">
        <v>480</v>
      </c>
      <c r="B243" s="7" t="s">
        <v>481</v>
      </c>
      <c r="C243" s="8" t="s">
        <v>33</v>
      </c>
    </row>
    <row r="244" spans="1:3" outlineLevel="3" x14ac:dyDescent="0.2">
      <c r="A244" s="11" t="s">
        <v>482</v>
      </c>
      <c r="B244" s="7" t="s">
        <v>232</v>
      </c>
      <c r="C244" s="8" t="s">
        <v>7</v>
      </c>
    </row>
    <row r="245" spans="1:3" outlineLevel="3" x14ac:dyDescent="0.2">
      <c r="A245" s="11" t="s">
        <v>483</v>
      </c>
      <c r="B245" s="7" t="s">
        <v>484</v>
      </c>
      <c r="C245" s="8" t="s">
        <v>7</v>
      </c>
    </row>
    <row r="246" spans="1:3" outlineLevel="3" x14ac:dyDescent="0.2">
      <c r="A246" s="11" t="s">
        <v>485</v>
      </c>
      <c r="B246" s="7" t="s">
        <v>281</v>
      </c>
      <c r="C246" s="8" t="s">
        <v>33</v>
      </c>
    </row>
    <row r="247" spans="1:3" outlineLevel="3" x14ac:dyDescent="0.2">
      <c r="A247" s="11" t="s">
        <v>486</v>
      </c>
      <c r="B247" s="7" t="s">
        <v>487</v>
      </c>
      <c r="C247" s="8" t="s">
        <v>33</v>
      </c>
    </row>
    <row r="248" spans="1:3" outlineLevel="3" x14ac:dyDescent="0.2">
      <c r="A248" s="11" t="s">
        <v>488</v>
      </c>
      <c r="B248" s="7" t="s">
        <v>489</v>
      </c>
      <c r="C248" s="8" t="s">
        <v>33</v>
      </c>
    </row>
    <row r="249" spans="1:3" outlineLevel="3" x14ac:dyDescent="0.2">
      <c r="A249" s="8" t="s">
        <v>490</v>
      </c>
      <c r="B249" s="7" t="s">
        <v>491</v>
      </c>
      <c r="C249" s="8" t="s">
        <v>33</v>
      </c>
    </row>
    <row r="250" spans="1:3" outlineLevel="3" x14ac:dyDescent="0.2">
      <c r="A250" s="8" t="s">
        <v>492</v>
      </c>
      <c r="B250" s="7" t="s">
        <v>493</v>
      </c>
      <c r="C250" s="8" t="s">
        <v>33</v>
      </c>
    </row>
    <row r="251" spans="1:3" outlineLevel="3" x14ac:dyDescent="0.2">
      <c r="A251" s="8" t="s">
        <v>494</v>
      </c>
      <c r="B251" s="7" t="s">
        <v>495</v>
      </c>
      <c r="C251" s="8" t="s">
        <v>33</v>
      </c>
    </row>
    <row r="252" spans="1:3" outlineLevel="3" x14ac:dyDescent="0.2">
      <c r="A252" s="8" t="s">
        <v>496</v>
      </c>
      <c r="B252" s="7" t="s">
        <v>497</v>
      </c>
      <c r="C252" s="8" t="s">
        <v>7</v>
      </c>
    </row>
    <row r="253" spans="1:3" outlineLevel="3" x14ac:dyDescent="0.2">
      <c r="A253" s="11" t="s">
        <v>498</v>
      </c>
      <c r="B253" s="7" t="s">
        <v>499</v>
      </c>
      <c r="C253" s="8" t="s">
        <v>33</v>
      </c>
    </row>
    <row r="254" spans="1:3" outlineLevel="3" x14ac:dyDescent="0.2">
      <c r="A254" s="8" t="s">
        <v>500</v>
      </c>
      <c r="B254" s="7" t="s">
        <v>501</v>
      </c>
      <c r="C254" s="8" t="s">
        <v>33</v>
      </c>
    </row>
    <row r="255" spans="1:3" outlineLevel="3" x14ac:dyDescent="0.2">
      <c r="A255" s="11" t="s">
        <v>502</v>
      </c>
      <c r="B255" s="7" t="s">
        <v>503</v>
      </c>
      <c r="C255" s="8" t="s">
        <v>15</v>
      </c>
    </row>
    <row r="256" spans="1:3" outlineLevel="3" x14ac:dyDescent="0.2">
      <c r="A256" s="11" t="s">
        <v>504</v>
      </c>
      <c r="B256" s="7" t="s">
        <v>102</v>
      </c>
      <c r="C256" s="8" t="s">
        <v>15</v>
      </c>
    </row>
    <row r="257" spans="1:3" outlineLevel="3" x14ac:dyDescent="0.2">
      <c r="A257" s="8" t="s">
        <v>505</v>
      </c>
      <c r="B257" s="7" t="s">
        <v>506</v>
      </c>
      <c r="C257" s="8" t="s">
        <v>22</v>
      </c>
    </row>
    <row r="258" spans="1:3" outlineLevel="3" x14ac:dyDescent="0.2">
      <c r="A258" s="11" t="s">
        <v>507</v>
      </c>
      <c r="B258" s="7" t="s">
        <v>508</v>
      </c>
      <c r="C258" s="8" t="s">
        <v>33</v>
      </c>
    </row>
    <row r="259" spans="1:3" outlineLevel="3" collapsed="1" x14ac:dyDescent="0.2">
      <c r="A259" s="8" t="s">
        <v>509</v>
      </c>
      <c r="B259" s="7" t="s">
        <v>116</v>
      </c>
      <c r="C259" s="8" t="s">
        <v>33</v>
      </c>
    </row>
    <row r="260" spans="1:3" outlineLevel="2" collapsed="1" x14ac:dyDescent="0.2">
      <c r="A260" s="8" t="s">
        <v>510</v>
      </c>
      <c r="B260" s="7" t="s">
        <v>511</v>
      </c>
      <c r="C260" s="8"/>
    </row>
    <row r="261" spans="1:3" hidden="1" outlineLevel="3" x14ac:dyDescent="0.2">
      <c r="A261" s="8" t="s">
        <v>512</v>
      </c>
      <c r="B261" s="9" t="s">
        <v>513</v>
      </c>
      <c r="C261" s="8" t="s">
        <v>33</v>
      </c>
    </row>
    <row r="262" spans="1:3" hidden="1" outlineLevel="3" x14ac:dyDescent="0.2">
      <c r="A262" s="8" t="s">
        <v>514</v>
      </c>
      <c r="B262" s="9" t="s">
        <v>515</v>
      </c>
      <c r="C262" s="8" t="s">
        <v>33</v>
      </c>
    </row>
    <row r="263" spans="1:3" hidden="1" outlineLevel="3" x14ac:dyDescent="0.2">
      <c r="A263" s="8" t="s">
        <v>516</v>
      </c>
      <c r="B263" s="9" t="s">
        <v>517</v>
      </c>
      <c r="C263" s="8" t="s">
        <v>7</v>
      </c>
    </row>
    <row r="264" spans="1:3" hidden="1" outlineLevel="3" x14ac:dyDescent="0.2">
      <c r="A264" s="8" t="s">
        <v>518</v>
      </c>
      <c r="B264" s="9" t="s">
        <v>519</v>
      </c>
      <c r="C264" s="8" t="s">
        <v>7</v>
      </c>
    </row>
    <row r="265" spans="1:3" hidden="1" outlineLevel="3" x14ac:dyDescent="0.2">
      <c r="A265" s="8" t="s">
        <v>520</v>
      </c>
      <c r="B265" s="9" t="s">
        <v>521</v>
      </c>
      <c r="C265" s="8" t="s">
        <v>7</v>
      </c>
    </row>
    <row r="266" spans="1:3" hidden="1" outlineLevel="3" x14ac:dyDescent="0.2">
      <c r="A266" s="8" t="s">
        <v>522</v>
      </c>
      <c r="B266" s="12" t="s">
        <v>523</v>
      </c>
      <c r="C266" s="8" t="s">
        <v>22</v>
      </c>
    </row>
    <row r="267" spans="1:3" hidden="1" outlineLevel="3" x14ac:dyDescent="0.2">
      <c r="A267" s="13" t="s">
        <v>524</v>
      </c>
      <c r="B267" s="14" t="s">
        <v>525</v>
      </c>
      <c r="C267" s="15" t="s">
        <v>22</v>
      </c>
    </row>
    <row r="268" spans="1:3" hidden="1" outlineLevel="3" x14ac:dyDescent="0.2">
      <c r="A268" s="8" t="s">
        <v>526</v>
      </c>
      <c r="B268" s="16" t="s">
        <v>527</v>
      </c>
      <c r="C268" s="8" t="s">
        <v>33</v>
      </c>
    </row>
    <row r="269" spans="1:3" hidden="1" outlineLevel="3" x14ac:dyDescent="0.2">
      <c r="A269" s="8" t="s">
        <v>528</v>
      </c>
      <c r="B269" s="7" t="s">
        <v>529</v>
      </c>
      <c r="C269" s="8" t="s">
        <v>33</v>
      </c>
    </row>
    <row r="270" spans="1:3" hidden="1" outlineLevel="3" x14ac:dyDescent="0.2">
      <c r="A270" s="8" t="s">
        <v>530</v>
      </c>
      <c r="B270" s="7" t="s">
        <v>531</v>
      </c>
      <c r="C270" s="8" t="s">
        <v>33</v>
      </c>
    </row>
    <row r="271" spans="1:3" hidden="1" outlineLevel="3" x14ac:dyDescent="0.2">
      <c r="A271" s="8" t="s">
        <v>532</v>
      </c>
      <c r="B271" s="9" t="s">
        <v>533</v>
      </c>
      <c r="C271" s="8" t="s">
        <v>33</v>
      </c>
    </row>
    <row r="272" spans="1:3" hidden="1" outlineLevel="3" x14ac:dyDescent="0.2">
      <c r="A272" s="8" t="s">
        <v>534</v>
      </c>
      <c r="B272" s="9" t="s">
        <v>260</v>
      </c>
      <c r="C272" s="8" t="s">
        <v>33</v>
      </c>
    </row>
    <row r="273" spans="1:3" hidden="1" outlineLevel="3" x14ac:dyDescent="0.2">
      <c r="A273" s="8" t="s">
        <v>535</v>
      </c>
      <c r="B273" s="7" t="s">
        <v>536</v>
      </c>
      <c r="C273" s="8" t="s">
        <v>33</v>
      </c>
    </row>
    <row r="274" spans="1:3" hidden="1" outlineLevel="3" x14ac:dyDescent="0.2">
      <c r="A274" s="8" t="s">
        <v>537</v>
      </c>
      <c r="B274" s="7" t="s">
        <v>538</v>
      </c>
      <c r="C274" s="8" t="s">
        <v>22</v>
      </c>
    </row>
    <row r="275" spans="1:3" hidden="1" outlineLevel="3" x14ac:dyDescent="0.2">
      <c r="A275" s="8" t="s">
        <v>539</v>
      </c>
      <c r="B275" s="7" t="s">
        <v>540</v>
      </c>
      <c r="C275" s="8" t="s">
        <v>7</v>
      </c>
    </row>
    <row r="276" spans="1:3" hidden="1" outlineLevel="3" x14ac:dyDescent="0.2">
      <c r="A276" s="8" t="s">
        <v>541</v>
      </c>
      <c r="B276" s="10" t="s">
        <v>542</v>
      </c>
      <c r="C276" s="8" t="s">
        <v>33</v>
      </c>
    </row>
    <row r="277" spans="1:3" hidden="1" outlineLevel="3" x14ac:dyDescent="0.2">
      <c r="A277" s="8" t="s">
        <v>543</v>
      </c>
      <c r="B277" s="7" t="s">
        <v>544</v>
      </c>
      <c r="C277" s="8" t="s">
        <v>7</v>
      </c>
    </row>
    <row r="278" spans="1:3" hidden="1" outlineLevel="3" x14ac:dyDescent="0.2">
      <c r="A278" s="8" t="s">
        <v>545</v>
      </c>
      <c r="B278" s="10" t="s">
        <v>268</v>
      </c>
      <c r="C278" s="8" t="s">
        <v>269</v>
      </c>
    </row>
    <row r="279" spans="1:3" hidden="1" outlineLevel="3" x14ac:dyDescent="0.2">
      <c r="A279" s="8" t="s">
        <v>546</v>
      </c>
      <c r="B279" s="10" t="s">
        <v>289</v>
      </c>
      <c r="C279" s="8" t="s">
        <v>269</v>
      </c>
    </row>
    <row r="280" spans="1:3" hidden="1" outlineLevel="3" x14ac:dyDescent="0.2">
      <c r="A280" s="8" t="s">
        <v>547</v>
      </c>
      <c r="B280" s="10" t="s">
        <v>548</v>
      </c>
      <c r="C280" s="8" t="s">
        <v>33</v>
      </c>
    </row>
    <row r="281" spans="1:3" hidden="1" outlineLevel="3" x14ac:dyDescent="0.2">
      <c r="A281" s="8" t="s">
        <v>549</v>
      </c>
      <c r="B281" s="7" t="s">
        <v>550</v>
      </c>
      <c r="C281" s="8" t="s">
        <v>33</v>
      </c>
    </row>
    <row r="282" spans="1:3" hidden="1" outlineLevel="3" x14ac:dyDescent="0.2">
      <c r="A282" s="8" t="s">
        <v>551</v>
      </c>
      <c r="B282" s="7" t="s">
        <v>552</v>
      </c>
      <c r="C282" s="8" t="s">
        <v>22</v>
      </c>
    </row>
    <row r="283" spans="1:3" hidden="1" outlineLevel="3" x14ac:dyDescent="0.2">
      <c r="A283" s="8" t="s">
        <v>553</v>
      </c>
      <c r="B283" s="9" t="s">
        <v>554</v>
      </c>
      <c r="C283" s="8" t="s">
        <v>33</v>
      </c>
    </row>
    <row r="284" spans="1:3" hidden="1" outlineLevel="3" x14ac:dyDescent="0.2">
      <c r="A284" s="8" t="s">
        <v>555</v>
      </c>
      <c r="B284" s="10" t="s">
        <v>556</v>
      </c>
      <c r="C284" s="8" t="s">
        <v>33</v>
      </c>
    </row>
    <row r="285" spans="1:3" hidden="1" outlineLevel="3" x14ac:dyDescent="0.2">
      <c r="A285" s="8" t="s">
        <v>557</v>
      </c>
      <c r="B285" s="7" t="s">
        <v>558</v>
      </c>
      <c r="C285" s="8" t="s">
        <v>22</v>
      </c>
    </row>
    <row r="286" spans="1:3" hidden="1" outlineLevel="3" x14ac:dyDescent="0.2">
      <c r="A286" s="8" t="s">
        <v>559</v>
      </c>
      <c r="B286" s="10" t="s">
        <v>560</v>
      </c>
      <c r="C286" s="8" t="s">
        <v>33</v>
      </c>
    </row>
    <row r="287" spans="1:3" hidden="1" outlineLevel="3" x14ac:dyDescent="0.2">
      <c r="A287" s="8" t="s">
        <v>561</v>
      </c>
      <c r="B287" s="10" t="s">
        <v>562</v>
      </c>
      <c r="C287" s="8" t="s">
        <v>33</v>
      </c>
    </row>
    <row r="288" spans="1:3" hidden="1" outlineLevel="3" x14ac:dyDescent="0.2">
      <c r="A288" s="8" t="s">
        <v>563</v>
      </c>
      <c r="B288" s="9" t="s">
        <v>564</v>
      </c>
      <c r="C288" s="8" t="s">
        <v>33</v>
      </c>
    </row>
    <row r="289" spans="1:3" hidden="1" outlineLevel="3" x14ac:dyDescent="0.2">
      <c r="A289" s="8" t="s">
        <v>565</v>
      </c>
      <c r="B289" s="7" t="s">
        <v>566</v>
      </c>
      <c r="C289" s="8" t="s">
        <v>33</v>
      </c>
    </row>
    <row r="290" spans="1:3" hidden="1" outlineLevel="3" x14ac:dyDescent="0.2">
      <c r="A290" s="8" t="s">
        <v>567</v>
      </c>
      <c r="B290" s="9" t="s">
        <v>568</v>
      </c>
      <c r="C290" s="8" t="s">
        <v>33</v>
      </c>
    </row>
    <row r="291" spans="1:3" hidden="1" outlineLevel="3" x14ac:dyDescent="0.2">
      <c r="A291" s="8" t="s">
        <v>569</v>
      </c>
      <c r="B291" s="10" t="s">
        <v>570</v>
      </c>
      <c r="C291" s="8" t="s">
        <v>33</v>
      </c>
    </row>
    <row r="292" spans="1:3" hidden="1" outlineLevel="3" x14ac:dyDescent="0.2">
      <c r="A292" s="8" t="s">
        <v>571</v>
      </c>
      <c r="B292" s="9" t="s">
        <v>572</v>
      </c>
      <c r="C292" s="8" t="s">
        <v>33</v>
      </c>
    </row>
    <row r="293" spans="1:3" hidden="1" outlineLevel="3" x14ac:dyDescent="0.2">
      <c r="A293" s="8" t="s">
        <v>573</v>
      </c>
      <c r="B293" s="9" t="s">
        <v>574</v>
      </c>
      <c r="C293" s="8" t="s">
        <v>33</v>
      </c>
    </row>
    <row r="294" spans="1:3" hidden="1" outlineLevel="3" x14ac:dyDescent="0.2">
      <c r="A294" s="8" t="s">
        <v>575</v>
      </c>
      <c r="B294" s="10" t="s">
        <v>576</v>
      </c>
      <c r="C294" s="8" t="s">
        <v>33</v>
      </c>
    </row>
    <row r="295" spans="1:3" hidden="1" outlineLevel="3" x14ac:dyDescent="0.2">
      <c r="A295" s="8" t="s">
        <v>577</v>
      </c>
      <c r="B295" s="7" t="s">
        <v>578</v>
      </c>
      <c r="C295" s="8" t="s">
        <v>33</v>
      </c>
    </row>
    <row r="296" spans="1:3" hidden="1" outlineLevel="3" x14ac:dyDescent="0.2">
      <c r="A296" s="8" t="s">
        <v>579</v>
      </c>
      <c r="B296" s="7" t="s">
        <v>580</v>
      </c>
      <c r="C296" s="8" t="s">
        <v>22</v>
      </c>
    </row>
    <row r="297" spans="1:3" hidden="1" outlineLevel="3" x14ac:dyDescent="0.2">
      <c r="A297" s="8" t="s">
        <v>581</v>
      </c>
      <c r="B297" s="7" t="s">
        <v>582</v>
      </c>
      <c r="C297" s="8" t="s">
        <v>22</v>
      </c>
    </row>
    <row r="298" spans="1:3" hidden="1" outlineLevel="3" x14ac:dyDescent="0.2">
      <c r="A298" s="8" t="s">
        <v>583</v>
      </c>
      <c r="B298" s="9" t="s">
        <v>102</v>
      </c>
      <c r="C298" s="8" t="s">
        <v>15</v>
      </c>
    </row>
    <row r="299" spans="1:3" hidden="1" outlineLevel="3" x14ac:dyDescent="0.2">
      <c r="A299" s="8" t="s">
        <v>584</v>
      </c>
      <c r="B299" s="9" t="s">
        <v>102</v>
      </c>
      <c r="C299" s="8" t="s">
        <v>381</v>
      </c>
    </row>
    <row r="300" spans="1:3" hidden="1" outlineLevel="3" x14ac:dyDescent="0.2">
      <c r="A300" s="8" t="s">
        <v>585</v>
      </c>
      <c r="B300" s="10" t="s">
        <v>402</v>
      </c>
      <c r="C300" s="8" t="s">
        <v>33</v>
      </c>
    </row>
    <row r="301" spans="1:3" hidden="1" outlineLevel="3" x14ac:dyDescent="0.2">
      <c r="A301" s="8" t="s">
        <v>586</v>
      </c>
      <c r="B301" s="10" t="s">
        <v>587</v>
      </c>
      <c r="C301" s="8" t="s">
        <v>33</v>
      </c>
    </row>
    <row r="302" spans="1:3" hidden="1" outlineLevel="3" x14ac:dyDescent="0.2">
      <c r="A302" s="8" t="s">
        <v>588</v>
      </c>
      <c r="B302" s="10" t="s">
        <v>589</v>
      </c>
      <c r="C302" s="8" t="s">
        <v>33</v>
      </c>
    </row>
    <row r="303" spans="1:3" hidden="1" outlineLevel="3" x14ac:dyDescent="0.2">
      <c r="A303" s="8" t="s">
        <v>590</v>
      </c>
      <c r="B303" s="9" t="s">
        <v>591</v>
      </c>
      <c r="C303" s="8" t="s">
        <v>33</v>
      </c>
    </row>
    <row r="304" spans="1:3" hidden="1" outlineLevel="3" x14ac:dyDescent="0.2">
      <c r="A304" s="8" t="s">
        <v>592</v>
      </c>
      <c r="B304" s="9" t="s">
        <v>593</v>
      </c>
      <c r="C304" s="8" t="s">
        <v>33</v>
      </c>
    </row>
    <row r="305" spans="1:3" hidden="1" outlineLevel="3" x14ac:dyDescent="0.2">
      <c r="A305" s="8" t="s">
        <v>594</v>
      </c>
      <c r="B305" s="10" t="s">
        <v>595</v>
      </c>
      <c r="C305" s="8" t="s">
        <v>33</v>
      </c>
    </row>
    <row r="306" spans="1:3" hidden="1" outlineLevel="3" x14ac:dyDescent="0.2">
      <c r="A306" s="8" t="s">
        <v>596</v>
      </c>
      <c r="B306" s="10" t="s">
        <v>597</v>
      </c>
      <c r="C306" s="8" t="s">
        <v>33</v>
      </c>
    </row>
    <row r="307" spans="1:3" hidden="1" outlineLevel="3" x14ac:dyDescent="0.2">
      <c r="A307" s="8" t="s">
        <v>598</v>
      </c>
      <c r="B307" s="10" t="s">
        <v>599</v>
      </c>
      <c r="C307" s="8" t="s">
        <v>33</v>
      </c>
    </row>
    <row r="308" spans="1:3" hidden="1" outlineLevel="3" x14ac:dyDescent="0.2">
      <c r="A308" s="8" t="s">
        <v>600</v>
      </c>
      <c r="B308" s="7" t="s">
        <v>601</v>
      </c>
      <c r="C308" s="8" t="s">
        <v>33</v>
      </c>
    </row>
    <row r="309" spans="1:3" hidden="1" outlineLevel="3" x14ac:dyDescent="0.2">
      <c r="A309" s="8" t="s">
        <v>602</v>
      </c>
      <c r="B309" s="10" t="s">
        <v>142</v>
      </c>
      <c r="C309" s="8" t="s">
        <v>33</v>
      </c>
    </row>
    <row r="310" spans="1:3" hidden="1" outlineLevel="3" collapsed="1" x14ac:dyDescent="0.2">
      <c r="A310" s="8" t="s">
        <v>603</v>
      </c>
      <c r="B310" s="7" t="s">
        <v>604</v>
      </c>
      <c r="C310" s="8" t="s">
        <v>33</v>
      </c>
    </row>
    <row r="311" spans="1:3" outlineLevel="2" collapsed="1" x14ac:dyDescent="0.2">
      <c r="A311" s="8" t="s">
        <v>605</v>
      </c>
      <c r="B311" s="7" t="s">
        <v>606</v>
      </c>
      <c r="C311" s="8"/>
    </row>
    <row r="312" spans="1:3" hidden="1" outlineLevel="3" x14ac:dyDescent="0.2">
      <c r="A312" s="8" t="s">
        <v>607</v>
      </c>
      <c r="B312" s="7" t="s">
        <v>608</v>
      </c>
      <c r="C312" s="8" t="s">
        <v>7</v>
      </c>
    </row>
    <row r="313" spans="1:3" hidden="1" outlineLevel="3" x14ac:dyDescent="0.2">
      <c r="A313" s="8" t="s">
        <v>609</v>
      </c>
      <c r="B313" s="9" t="s">
        <v>610</v>
      </c>
      <c r="C313" s="8" t="s">
        <v>33</v>
      </c>
    </row>
    <row r="314" spans="1:3" hidden="1" outlineLevel="3" x14ac:dyDescent="0.2">
      <c r="A314" s="8" t="s">
        <v>611</v>
      </c>
      <c r="B314" s="7" t="s">
        <v>612</v>
      </c>
      <c r="C314" s="8" t="s">
        <v>33</v>
      </c>
    </row>
    <row r="315" spans="1:3" hidden="1" outlineLevel="3" x14ac:dyDescent="0.2">
      <c r="A315" s="8" t="s">
        <v>613</v>
      </c>
      <c r="B315" s="7" t="s">
        <v>614</v>
      </c>
      <c r="C315" s="8" t="s">
        <v>22</v>
      </c>
    </row>
    <row r="316" spans="1:3" hidden="1" outlineLevel="3" x14ac:dyDescent="0.2">
      <c r="A316" s="8" t="s">
        <v>615</v>
      </c>
      <c r="B316" s="7" t="s">
        <v>616</v>
      </c>
      <c r="C316" s="8" t="s">
        <v>22</v>
      </c>
    </row>
    <row r="317" spans="1:3" hidden="1" outlineLevel="3" x14ac:dyDescent="0.2">
      <c r="A317" s="8" t="s">
        <v>617</v>
      </c>
      <c r="B317" s="7" t="s">
        <v>618</v>
      </c>
      <c r="C317" s="8" t="s">
        <v>22</v>
      </c>
    </row>
    <row r="318" spans="1:3" hidden="1" outlineLevel="3" x14ac:dyDescent="0.2">
      <c r="A318" s="8" t="s">
        <v>619</v>
      </c>
      <c r="B318" s="7" t="s">
        <v>620</v>
      </c>
      <c r="C318" s="8" t="s">
        <v>22</v>
      </c>
    </row>
    <row r="319" spans="1:3" hidden="1" outlineLevel="3" x14ac:dyDescent="0.2">
      <c r="A319" s="8" t="s">
        <v>621</v>
      </c>
      <c r="B319" s="7" t="s">
        <v>527</v>
      </c>
      <c r="C319" s="8" t="s">
        <v>33</v>
      </c>
    </row>
    <row r="320" spans="1:3" hidden="1" outlineLevel="3" x14ac:dyDescent="0.2">
      <c r="A320" s="8" t="s">
        <v>622</v>
      </c>
      <c r="B320" s="7" t="s">
        <v>623</v>
      </c>
      <c r="C320" s="8" t="s">
        <v>33</v>
      </c>
    </row>
    <row r="321" spans="1:3" hidden="1" outlineLevel="3" x14ac:dyDescent="0.2">
      <c r="A321" s="8" t="s">
        <v>624</v>
      </c>
      <c r="B321" s="7" t="s">
        <v>625</v>
      </c>
      <c r="C321" s="8" t="s">
        <v>7</v>
      </c>
    </row>
    <row r="322" spans="1:3" hidden="1" outlineLevel="3" x14ac:dyDescent="0.2">
      <c r="A322" s="8" t="s">
        <v>626</v>
      </c>
      <c r="B322" s="7" t="s">
        <v>627</v>
      </c>
      <c r="C322" s="8" t="s">
        <v>7</v>
      </c>
    </row>
    <row r="323" spans="1:3" hidden="1" outlineLevel="3" x14ac:dyDescent="0.2">
      <c r="A323" s="8" t="s">
        <v>628</v>
      </c>
      <c r="B323" s="7" t="s">
        <v>550</v>
      </c>
      <c r="C323" s="8" t="s">
        <v>7</v>
      </c>
    </row>
    <row r="324" spans="1:3" hidden="1" outlineLevel="3" x14ac:dyDescent="0.2">
      <c r="A324" s="8" t="s">
        <v>629</v>
      </c>
      <c r="B324" s="17" t="s">
        <v>176</v>
      </c>
      <c r="C324" s="18" t="s">
        <v>22</v>
      </c>
    </row>
    <row r="325" spans="1:3" hidden="1" outlineLevel="3" x14ac:dyDescent="0.2">
      <c r="A325" s="8" t="s">
        <v>630</v>
      </c>
      <c r="B325" s="7" t="s">
        <v>531</v>
      </c>
      <c r="C325" s="8" t="s">
        <v>33</v>
      </c>
    </row>
    <row r="326" spans="1:3" hidden="1" outlineLevel="3" x14ac:dyDescent="0.2">
      <c r="A326" s="8" t="s">
        <v>631</v>
      </c>
      <c r="B326" s="10" t="s">
        <v>268</v>
      </c>
      <c r="C326" s="8" t="s">
        <v>7</v>
      </c>
    </row>
    <row r="327" spans="1:3" hidden="1" outlineLevel="3" x14ac:dyDescent="0.2">
      <c r="A327" s="8" t="s">
        <v>632</v>
      </c>
      <c r="B327" s="10" t="s">
        <v>289</v>
      </c>
      <c r="C327" s="8" t="s">
        <v>269</v>
      </c>
    </row>
    <row r="328" spans="1:3" hidden="1" outlineLevel="3" x14ac:dyDescent="0.2">
      <c r="A328" s="8" t="s">
        <v>633</v>
      </c>
      <c r="B328" s="7" t="s">
        <v>634</v>
      </c>
      <c r="C328" s="8" t="s">
        <v>22</v>
      </c>
    </row>
    <row r="329" spans="1:3" hidden="1" outlineLevel="3" x14ac:dyDescent="0.2">
      <c r="A329" s="8" t="s">
        <v>635</v>
      </c>
      <c r="B329" s="9" t="s">
        <v>636</v>
      </c>
      <c r="C329" s="8" t="s">
        <v>7</v>
      </c>
    </row>
    <row r="330" spans="1:3" hidden="1" outlineLevel="3" x14ac:dyDescent="0.2">
      <c r="A330" s="8" t="s">
        <v>637</v>
      </c>
      <c r="B330" s="7" t="s">
        <v>638</v>
      </c>
      <c r="C330" s="8" t="s">
        <v>33</v>
      </c>
    </row>
    <row r="331" spans="1:3" hidden="1" outlineLevel="3" x14ac:dyDescent="0.2">
      <c r="A331" s="8" t="s">
        <v>639</v>
      </c>
      <c r="B331" s="10" t="s">
        <v>640</v>
      </c>
      <c r="C331" s="8" t="s">
        <v>33</v>
      </c>
    </row>
    <row r="332" spans="1:3" hidden="1" outlineLevel="3" x14ac:dyDescent="0.2">
      <c r="A332" s="8" t="s">
        <v>603</v>
      </c>
      <c r="B332" s="9" t="s">
        <v>593</v>
      </c>
      <c r="C332" s="8" t="s">
        <v>33</v>
      </c>
    </row>
    <row r="333" spans="1:3" hidden="1" outlineLevel="3" x14ac:dyDescent="0.2">
      <c r="A333" s="8" t="s">
        <v>641</v>
      </c>
      <c r="B333" s="7" t="s">
        <v>642</v>
      </c>
      <c r="C333" s="8" t="s">
        <v>22</v>
      </c>
    </row>
    <row r="334" spans="1:3" hidden="1" outlineLevel="3" x14ac:dyDescent="0.2">
      <c r="A334" s="8" t="s">
        <v>643</v>
      </c>
      <c r="B334" s="17" t="s">
        <v>176</v>
      </c>
      <c r="C334" s="18" t="s">
        <v>15</v>
      </c>
    </row>
    <row r="335" spans="1:3" hidden="1" outlineLevel="3" x14ac:dyDescent="0.2">
      <c r="A335" s="8" t="s">
        <v>644</v>
      </c>
      <c r="B335" s="19" t="s">
        <v>226</v>
      </c>
      <c r="C335" s="8" t="s">
        <v>33</v>
      </c>
    </row>
    <row r="336" spans="1:3" hidden="1" outlineLevel="3" x14ac:dyDescent="0.2">
      <c r="A336" s="8" t="s">
        <v>645</v>
      </c>
      <c r="B336" s="10" t="s">
        <v>646</v>
      </c>
      <c r="C336" s="8" t="s">
        <v>33</v>
      </c>
    </row>
    <row r="337" spans="1:3" outlineLevel="2" x14ac:dyDescent="0.2">
      <c r="A337" s="8" t="s">
        <v>647</v>
      </c>
      <c r="B337" s="7" t="s">
        <v>648</v>
      </c>
      <c r="C337" s="8" t="s">
        <v>649</v>
      </c>
    </row>
    <row r="338" spans="1:3" outlineLevel="1" x14ac:dyDescent="0.2">
      <c r="A338" s="8" t="s">
        <v>650</v>
      </c>
      <c r="B338" s="7" t="s">
        <v>651</v>
      </c>
      <c r="C338" s="8"/>
    </row>
    <row r="339" spans="1:3" outlineLevel="2" x14ac:dyDescent="0.2">
      <c r="A339" s="8" t="s">
        <v>652</v>
      </c>
      <c r="B339" s="10" t="s">
        <v>653</v>
      </c>
      <c r="C339" s="8" t="s">
        <v>33</v>
      </c>
    </row>
    <row r="340" spans="1:3" outlineLevel="2" x14ac:dyDescent="0.2">
      <c r="A340" s="8" t="s">
        <v>654</v>
      </c>
      <c r="B340" s="7" t="s">
        <v>655</v>
      </c>
      <c r="C340" s="8" t="s">
        <v>33</v>
      </c>
    </row>
    <row r="341" spans="1:3" outlineLevel="2" x14ac:dyDescent="0.2">
      <c r="A341" s="8" t="s">
        <v>656</v>
      </c>
      <c r="B341" s="9" t="s">
        <v>657</v>
      </c>
      <c r="C341" s="8" t="s">
        <v>33</v>
      </c>
    </row>
    <row r="342" spans="1:3" outlineLevel="1" x14ac:dyDescent="0.2">
      <c r="A342" s="8" t="s">
        <v>658</v>
      </c>
      <c r="B342" s="7" t="s">
        <v>659</v>
      </c>
      <c r="C342" s="8"/>
    </row>
    <row r="343" spans="1:3" outlineLevel="2" x14ac:dyDescent="0.2">
      <c r="A343" s="11" t="s">
        <v>660</v>
      </c>
      <c r="B343" s="7" t="s">
        <v>661</v>
      </c>
      <c r="C343" s="8" t="s">
        <v>33</v>
      </c>
    </row>
    <row r="344" spans="1:3" outlineLevel="2" x14ac:dyDescent="0.2">
      <c r="A344" s="11" t="s">
        <v>662</v>
      </c>
      <c r="B344" s="7" t="s">
        <v>663</v>
      </c>
      <c r="C344" s="8" t="s">
        <v>33</v>
      </c>
    </row>
    <row r="345" spans="1:3" outlineLevel="2" x14ac:dyDescent="0.2">
      <c r="A345" s="11" t="s">
        <v>664</v>
      </c>
      <c r="B345" s="7" t="s">
        <v>665</v>
      </c>
      <c r="C345" s="8" t="s">
        <v>33</v>
      </c>
    </row>
    <row r="346" spans="1:3" outlineLevel="2" x14ac:dyDescent="0.2">
      <c r="A346" s="11" t="s">
        <v>666</v>
      </c>
      <c r="B346" s="7" t="s">
        <v>667</v>
      </c>
      <c r="C346" s="8" t="s">
        <v>7</v>
      </c>
    </row>
    <row r="347" spans="1:3" outlineLevel="2" x14ac:dyDescent="0.2">
      <c r="A347" s="11" t="s">
        <v>668</v>
      </c>
      <c r="B347" s="7" t="s">
        <v>669</v>
      </c>
      <c r="C347" s="8" t="s">
        <v>7</v>
      </c>
    </row>
    <row r="348" spans="1:3" outlineLevel="2" x14ac:dyDescent="0.2">
      <c r="A348" s="8" t="s">
        <v>670</v>
      </c>
      <c r="B348" s="7" t="s">
        <v>671</v>
      </c>
      <c r="C348" s="8" t="s">
        <v>33</v>
      </c>
    </row>
    <row r="349" spans="1:3" outlineLevel="2" x14ac:dyDescent="0.2">
      <c r="A349" s="8" t="s">
        <v>672</v>
      </c>
      <c r="B349" s="7" t="s">
        <v>673</v>
      </c>
      <c r="C349" s="8" t="s">
        <v>33</v>
      </c>
    </row>
    <row r="350" spans="1:3" outlineLevel="2" x14ac:dyDescent="0.2">
      <c r="A350" s="8" t="s">
        <v>674</v>
      </c>
      <c r="B350" s="7" t="s">
        <v>675</v>
      </c>
      <c r="C350" s="8" t="s">
        <v>33</v>
      </c>
    </row>
    <row r="351" spans="1:3" outlineLevel="2" x14ac:dyDescent="0.2">
      <c r="A351" s="8" t="s">
        <v>676</v>
      </c>
      <c r="B351" s="7" t="s">
        <v>677</v>
      </c>
      <c r="C351" s="8" t="s">
        <v>33</v>
      </c>
    </row>
    <row r="352" spans="1:3" outlineLevel="2" x14ac:dyDescent="0.2">
      <c r="A352" s="11" t="s">
        <v>678</v>
      </c>
      <c r="B352" s="7" t="s">
        <v>679</v>
      </c>
      <c r="C352" s="8" t="s">
        <v>33</v>
      </c>
    </row>
    <row r="353" spans="1:3" outlineLevel="2" x14ac:dyDescent="0.2">
      <c r="A353" s="11" t="s">
        <v>680</v>
      </c>
      <c r="B353" s="7" t="s">
        <v>681</v>
      </c>
      <c r="C353" s="8" t="s">
        <v>33</v>
      </c>
    </row>
    <row r="354" spans="1:3" outlineLevel="2" x14ac:dyDescent="0.2">
      <c r="A354" s="11" t="s">
        <v>682</v>
      </c>
      <c r="B354" s="7" t="s">
        <v>683</v>
      </c>
      <c r="C354" s="8" t="s">
        <v>33</v>
      </c>
    </row>
    <row r="355" spans="1:3" outlineLevel="2" x14ac:dyDescent="0.2">
      <c r="A355" s="11" t="s">
        <v>684</v>
      </c>
      <c r="B355" s="7" t="s">
        <v>194</v>
      </c>
      <c r="C355" s="8" t="s">
        <v>22</v>
      </c>
    </row>
    <row r="356" spans="1:3" outlineLevel="2" x14ac:dyDescent="0.2">
      <c r="A356" s="11" t="s">
        <v>685</v>
      </c>
      <c r="B356" s="7" t="s">
        <v>686</v>
      </c>
      <c r="C356" s="8" t="s">
        <v>15</v>
      </c>
    </row>
    <row r="357" spans="1:3" outlineLevel="2" x14ac:dyDescent="0.2">
      <c r="A357" s="11" t="s">
        <v>687</v>
      </c>
      <c r="B357" s="7" t="s">
        <v>688</v>
      </c>
      <c r="C357" s="8" t="s">
        <v>33</v>
      </c>
    </row>
    <row r="358" spans="1:3" outlineLevel="2" x14ac:dyDescent="0.2">
      <c r="A358" s="8" t="s">
        <v>689</v>
      </c>
      <c r="B358" s="7" t="s">
        <v>690</v>
      </c>
      <c r="C358" s="8" t="s">
        <v>33</v>
      </c>
    </row>
    <row r="359" spans="1:3" outlineLevel="2" x14ac:dyDescent="0.2">
      <c r="A359" s="8" t="s">
        <v>691</v>
      </c>
      <c r="B359" s="7" t="s">
        <v>692</v>
      </c>
      <c r="C359" s="8" t="s">
        <v>33</v>
      </c>
    </row>
    <row r="360" spans="1:3" outlineLevel="2" x14ac:dyDescent="0.2">
      <c r="A360" s="11" t="s">
        <v>693</v>
      </c>
      <c r="B360" s="7" t="s">
        <v>694</v>
      </c>
      <c r="C360" s="8" t="s">
        <v>33</v>
      </c>
    </row>
    <row r="361" spans="1:3" outlineLevel="2" x14ac:dyDescent="0.2">
      <c r="A361" s="11" t="s">
        <v>695</v>
      </c>
      <c r="B361" s="7" t="s">
        <v>696</v>
      </c>
      <c r="C361" s="8" t="s">
        <v>33</v>
      </c>
    </row>
    <row r="362" spans="1:3" outlineLevel="2" x14ac:dyDescent="0.2">
      <c r="A362" s="11" t="s">
        <v>697</v>
      </c>
      <c r="B362" s="7" t="s">
        <v>698</v>
      </c>
      <c r="C362" s="8" t="s">
        <v>33</v>
      </c>
    </row>
    <row r="363" spans="1:3" outlineLevel="2" x14ac:dyDescent="0.2">
      <c r="A363" s="11" t="s">
        <v>699</v>
      </c>
      <c r="B363" s="7" t="s">
        <v>174</v>
      </c>
      <c r="C363" s="8" t="s">
        <v>15</v>
      </c>
    </row>
    <row r="364" spans="1:3" outlineLevel="2" x14ac:dyDescent="0.2">
      <c r="A364" s="11" t="s">
        <v>700</v>
      </c>
      <c r="B364" s="7" t="s">
        <v>102</v>
      </c>
      <c r="C364" s="8" t="s">
        <v>15</v>
      </c>
    </row>
    <row r="365" spans="1:3" outlineLevel="2" x14ac:dyDescent="0.2">
      <c r="A365" s="11" t="s">
        <v>701</v>
      </c>
      <c r="B365" s="7" t="s">
        <v>702</v>
      </c>
      <c r="C365" s="8" t="s">
        <v>33</v>
      </c>
    </row>
    <row r="366" spans="1:3" outlineLevel="2" x14ac:dyDescent="0.2">
      <c r="A366" s="11" t="s">
        <v>703</v>
      </c>
      <c r="B366" s="7" t="s">
        <v>704</v>
      </c>
      <c r="C366" s="8" t="s">
        <v>33</v>
      </c>
    </row>
    <row r="367" spans="1:3" outlineLevel="2" x14ac:dyDescent="0.2">
      <c r="A367" s="11" t="s">
        <v>705</v>
      </c>
      <c r="B367" s="7" t="s">
        <v>706</v>
      </c>
      <c r="C367" s="8" t="s">
        <v>33</v>
      </c>
    </row>
    <row r="368" spans="1:3" outlineLevel="2" x14ac:dyDescent="0.2">
      <c r="A368" s="8" t="s">
        <v>707</v>
      </c>
      <c r="B368" s="7" t="s">
        <v>708</v>
      </c>
      <c r="C368" s="8" t="s">
        <v>33</v>
      </c>
    </row>
    <row r="369" spans="1:3" outlineLevel="2" x14ac:dyDescent="0.2">
      <c r="A369" s="11" t="s">
        <v>709</v>
      </c>
      <c r="B369" s="7" t="s">
        <v>710</v>
      </c>
      <c r="C369" s="8" t="s">
        <v>15</v>
      </c>
    </row>
    <row r="370" spans="1:3" outlineLevel="2" x14ac:dyDescent="0.2">
      <c r="A370" s="11" t="s">
        <v>711</v>
      </c>
      <c r="B370" s="7" t="s">
        <v>712</v>
      </c>
      <c r="C370" s="8" t="s">
        <v>33</v>
      </c>
    </row>
    <row r="371" spans="1:3" outlineLevel="2" x14ac:dyDescent="0.2">
      <c r="A371" s="11" t="s">
        <v>713</v>
      </c>
      <c r="B371" s="7" t="s">
        <v>714</v>
      </c>
      <c r="C371" s="8" t="s">
        <v>33</v>
      </c>
    </row>
    <row r="372" spans="1:3" outlineLevel="2" x14ac:dyDescent="0.2">
      <c r="A372" s="11" t="s">
        <v>715</v>
      </c>
      <c r="B372" s="7" t="s">
        <v>716</v>
      </c>
      <c r="C372" s="8" t="s">
        <v>15</v>
      </c>
    </row>
    <row r="373" spans="1:3" outlineLevel="2" x14ac:dyDescent="0.2">
      <c r="A373" s="11" t="s">
        <v>717</v>
      </c>
      <c r="B373" s="7" t="s">
        <v>718</v>
      </c>
      <c r="C373" s="8" t="s">
        <v>33</v>
      </c>
    </row>
    <row r="374" spans="1:3" outlineLevel="2" x14ac:dyDescent="0.2">
      <c r="A374" s="11" t="s">
        <v>719</v>
      </c>
      <c r="B374" s="7" t="s">
        <v>720</v>
      </c>
      <c r="C374" s="8" t="s">
        <v>33</v>
      </c>
    </row>
    <row r="375" spans="1:3" outlineLevel="2" x14ac:dyDescent="0.2">
      <c r="A375" s="11" t="s">
        <v>721</v>
      </c>
      <c r="B375" s="7" t="s">
        <v>722</v>
      </c>
      <c r="C375" s="8" t="s">
        <v>33</v>
      </c>
    </row>
    <row r="376" spans="1:3" outlineLevel="2" x14ac:dyDescent="0.2">
      <c r="A376" s="11" t="s">
        <v>723</v>
      </c>
      <c r="B376" s="7" t="s">
        <v>724</v>
      </c>
      <c r="C376" s="8" t="s">
        <v>33</v>
      </c>
    </row>
    <row r="377" spans="1:3" outlineLevel="2" x14ac:dyDescent="0.2">
      <c r="A377" s="8" t="s">
        <v>725</v>
      </c>
      <c r="B377" s="7" t="s">
        <v>726</v>
      </c>
      <c r="C377" s="8" t="s">
        <v>33</v>
      </c>
    </row>
    <row r="378" spans="1:3" outlineLevel="2" x14ac:dyDescent="0.2">
      <c r="A378" s="11" t="s">
        <v>727</v>
      </c>
      <c r="B378" s="7" t="s">
        <v>728</v>
      </c>
      <c r="C378" s="8" t="s">
        <v>33</v>
      </c>
    </row>
    <row r="379" spans="1:3" outlineLevel="2" x14ac:dyDescent="0.2">
      <c r="A379" s="8" t="s">
        <v>729</v>
      </c>
      <c r="B379" s="7" t="s">
        <v>730</v>
      </c>
      <c r="C379" s="8" t="s">
        <v>33</v>
      </c>
    </row>
    <row r="380" spans="1:3" outlineLevel="2" x14ac:dyDescent="0.2">
      <c r="A380" s="11" t="s">
        <v>731</v>
      </c>
      <c r="B380" s="7" t="s">
        <v>732</v>
      </c>
      <c r="C380" s="8" t="s">
        <v>22</v>
      </c>
    </row>
    <row r="381" spans="1:3" outlineLevel="2" x14ac:dyDescent="0.2">
      <c r="A381" s="11" t="s">
        <v>733</v>
      </c>
      <c r="B381" s="7" t="s">
        <v>734</v>
      </c>
      <c r="C381" s="8" t="s">
        <v>33</v>
      </c>
    </row>
    <row r="382" spans="1:3" outlineLevel="2" x14ac:dyDescent="0.2">
      <c r="A382" s="11" t="s">
        <v>735</v>
      </c>
      <c r="B382" s="7" t="s">
        <v>736</v>
      </c>
      <c r="C382" s="8" t="s">
        <v>269</v>
      </c>
    </row>
    <row r="383" spans="1:3" outlineLevel="2" x14ac:dyDescent="0.2">
      <c r="A383" s="11" t="s">
        <v>737</v>
      </c>
      <c r="B383" s="7" t="s">
        <v>738</v>
      </c>
      <c r="C383" s="8" t="s">
        <v>269</v>
      </c>
    </row>
    <row r="384" spans="1:3" outlineLevel="2" x14ac:dyDescent="0.2">
      <c r="A384" s="8" t="s">
        <v>739</v>
      </c>
      <c r="B384" s="7" t="s">
        <v>740</v>
      </c>
      <c r="C384" s="8" t="s">
        <v>22</v>
      </c>
    </row>
    <row r="385" spans="1:3" outlineLevel="2" x14ac:dyDescent="0.2">
      <c r="A385" s="11" t="s">
        <v>741</v>
      </c>
      <c r="B385" s="7" t="s">
        <v>742</v>
      </c>
      <c r="C385" s="8" t="s">
        <v>269</v>
      </c>
    </row>
    <row r="386" spans="1:3" outlineLevel="2" x14ac:dyDescent="0.2">
      <c r="A386" s="11" t="s">
        <v>743</v>
      </c>
      <c r="B386" s="7" t="s">
        <v>428</v>
      </c>
      <c r="C386" s="8" t="s">
        <v>10</v>
      </c>
    </row>
    <row r="387" spans="1:3" outlineLevel="2" x14ac:dyDescent="0.2">
      <c r="A387" s="11" t="s">
        <v>744</v>
      </c>
      <c r="B387" s="7" t="s">
        <v>745</v>
      </c>
      <c r="C387" s="8" t="s">
        <v>7</v>
      </c>
    </row>
    <row r="388" spans="1:3" outlineLevel="2" x14ac:dyDescent="0.2">
      <c r="A388" s="11" t="s">
        <v>746</v>
      </c>
      <c r="B388" s="7" t="s">
        <v>747</v>
      </c>
      <c r="C388" s="8" t="s">
        <v>7</v>
      </c>
    </row>
    <row r="389" spans="1:3" outlineLevel="2" x14ac:dyDescent="0.2">
      <c r="A389" s="11" t="s">
        <v>748</v>
      </c>
      <c r="B389" s="7" t="s">
        <v>749</v>
      </c>
      <c r="C389" s="8" t="s">
        <v>33</v>
      </c>
    </row>
    <row r="390" spans="1:3" outlineLevel="2" x14ac:dyDescent="0.2">
      <c r="A390" s="11" t="s">
        <v>750</v>
      </c>
      <c r="B390" s="7" t="s">
        <v>751</v>
      </c>
      <c r="C390" s="8" t="s">
        <v>33</v>
      </c>
    </row>
    <row r="391" spans="1:3" outlineLevel="2" x14ac:dyDescent="0.2">
      <c r="A391" s="11" t="s">
        <v>752</v>
      </c>
      <c r="B391" s="7" t="s">
        <v>317</v>
      </c>
      <c r="C391" s="8" t="s">
        <v>33</v>
      </c>
    </row>
    <row r="392" spans="1:3" outlineLevel="2" x14ac:dyDescent="0.2">
      <c r="A392" s="11" t="s">
        <v>753</v>
      </c>
      <c r="B392" s="7" t="s">
        <v>754</v>
      </c>
      <c r="C392" s="8" t="s">
        <v>33</v>
      </c>
    </row>
    <row r="393" spans="1:3" outlineLevel="2" x14ac:dyDescent="0.2">
      <c r="A393" s="11" t="s">
        <v>755</v>
      </c>
      <c r="B393" s="7" t="s">
        <v>756</v>
      </c>
      <c r="C393" s="8" t="s">
        <v>15</v>
      </c>
    </row>
    <row r="394" spans="1:3" outlineLevel="2" x14ac:dyDescent="0.2">
      <c r="A394" s="11" t="s">
        <v>757</v>
      </c>
      <c r="B394" s="7" t="s">
        <v>758</v>
      </c>
      <c r="C394" s="8" t="s">
        <v>33</v>
      </c>
    </row>
    <row r="395" spans="1:3" outlineLevel="2" x14ac:dyDescent="0.2">
      <c r="A395" s="11" t="s">
        <v>759</v>
      </c>
      <c r="B395" s="7" t="s">
        <v>760</v>
      </c>
      <c r="C395" s="8" t="s">
        <v>33</v>
      </c>
    </row>
    <row r="396" spans="1:3" outlineLevel="2" x14ac:dyDescent="0.2">
      <c r="A396" s="11" t="s">
        <v>761</v>
      </c>
      <c r="B396" s="7" t="s">
        <v>762</v>
      </c>
      <c r="C396" s="8" t="s">
        <v>7</v>
      </c>
    </row>
    <row r="397" spans="1:3" outlineLevel="2" x14ac:dyDescent="0.2">
      <c r="A397" s="8" t="s">
        <v>763</v>
      </c>
      <c r="B397" s="7" t="s">
        <v>764</v>
      </c>
      <c r="C397" s="8" t="s">
        <v>7</v>
      </c>
    </row>
    <row r="398" spans="1:3" outlineLevel="2" x14ac:dyDescent="0.2">
      <c r="A398" s="11" t="s">
        <v>765</v>
      </c>
      <c r="B398" s="7" t="s">
        <v>766</v>
      </c>
      <c r="C398" s="8" t="s">
        <v>33</v>
      </c>
    </row>
    <row r="399" spans="1:3" outlineLevel="2" x14ac:dyDescent="0.2">
      <c r="A399" s="8" t="s">
        <v>767</v>
      </c>
      <c r="B399" s="7" t="s">
        <v>768</v>
      </c>
      <c r="C399" s="8" t="s">
        <v>33</v>
      </c>
    </row>
    <row r="400" spans="1:3" outlineLevel="2" x14ac:dyDescent="0.2">
      <c r="A400" s="8" t="s">
        <v>769</v>
      </c>
      <c r="B400" s="7" t="s">
        <v>256</v>
      </c>
      <c r="C400" s="8" t="s">
        <v>33</v>
      </c>
    </row>
    <row r="401" spans="1:3" outlineLevel="2" x14ac:dyDescent="0.2">
      <c r="A401" s="8" t="s">
        <v>770</v>
      </c>
      <c r="B401" s="7" t="s">
        <v>771</v>
      </c>
      <c r="C401" s="8" t="s">
        <v>33</v>
      </c>
    </row>
    <row r="402" spans="1:3" outlineLevel="2" x14ac:dyDescent="0.2">
      <c r="A402" s="11" t="s">
        <v>772</v>
      </c>
      <c r="B402" s="7" t="s">
        <v>773</v>
      </c>
      <c r="C402" s="8" t="s">
        <v>33</v>
      </c>
    </row>
    <row r="403" spans="1:3" outlineLevel="2" x14ac:dyDescent="0.2">
      <c r="A403" s="11" t="s">
        <v>774</v>
      </c>
      <c r="B403" s="7" t="s">
        <v>775</v>
      </c>
      <c r="C403" s="8" t="s">
        <v>22</v>
      </c>
    </row>
    <row r="404" spans="1:3" outlineLevel="2" x14ac:dyDescent="0.2">
      <c r="A404" s="8" t="s">
        <v>776</v>
      </c>
      <c r="B404" s="7" t="s">
        <v>777</v>
      </c>
      <c r="C404" s="8" t="s">
        <v>33</v>
      </c>
    </row>
    <row r="405" spans="1:3" outlineLevel="2" x14ac:dyDescent="0.2">
      <c r="A405" s="11" t="s">
        <v>778</v>
      </c>
      <c r="B405" s="7" t="s">
        <v>289</v>
      </c>
      <c r="C405" s="8" t="s">
        <v>269</v>
      </c>
    </row>
    <row r="406" spans="1:3" outlineLevel="2" x14ac:dyDescent="0.2">
      <c r="A406" s="11" t="s">
        <v>779</v>
      </c>
      <c r="B406" s="7" t="s">
        <v>780</v>
      </c>
      <c r="C406" s="8" t="s">
        <v>15</v>
      </c>
    </row>
    <row r="407" spans="1:3" outlineLevel="2" x14ac:dyDescent="0.2">
      <c r="A407" s="11" t="s">
        <v>781</v>
      </c>
      <c r="B407" s="7" t="s">
        <v>782</v>
      </c>
      <c r="C407" s="8" t="s">
        <v>33</v>
      </c>
    </row>
    <row r="408" spans="1:3" outlineLevel="2" x14ac:dyDescent="0.2">
      <c r="A408" s="8" t="s">
        <v>783</v>
      </c>
      <c r="B408" s="7" t="s">
        <v>784</v>
      </c>
      <c r="C408" s="8" t="s">
        <v>15</v>
      </c>
    </row>
    <row r="409" spans="1:3" outlineLevel="2" x14ac:dyDescent="0.2">
      <c r="A409" s="11" t="s">
        <v>785</v>
      </c>
      <c r="B409" s="7" t="s">
        <v>786</v>
      </c>
      <c r="C409" s="8" t="s">
        <v>33</v>
      </c>
    </row>
    <row r="410" spans="1:3" outlineLevel="2" x14ac:dyDescent="0.2">
      <c r="A410" s="8" t="s">
        <v>787</v>
      </c>
      <c r="B410" s="7" t="s">
        <v>788</v>
      </c>
      <c r="C410" s="8" t="s">
        <v>33</v>
      </c>
    </row>
    <row r="411" spans="1:3" outlineLevel="2" x14ac:dyDescent="0.2">
      <c r="A411" s="8" t="s">
        <v>789</v>
      </c>
      <c r="B411" s="7" t="s">
        <v>790</v>
      </c>
      <c r="C411" s="8" t="s">
        <v>33</v>
      </c>
    </row>
    <row r="412" spans="1:3" outlineLevel="2" x14ac:dyDescent="0.2">
      <c r="A412" s="8" t="s">
        <v>791</v>
      </c>
      <c r="B412" s="7" t="s">
        <v>792</v>
      </c>
      <c r="C412" s="8" t="s">
        <v>33</v>
      </c>
    </row>
    <row r="413" spans="1:3" outlineLevel="2" x14ac:dyDescent="0.2">
      <c r="A413" s="11" t="s">
        <v>793</v>
      </c>
      <c r="B413" s="7" t="s">
        <v>794</v>
      </c>
      <c r="C413" s="8" t="s">
        <v>33</v>
      </c>
    </row>
    <row r="414" spans="1:3" outlineLevel="2" x14ac:dyDescent="0.2">
      <c r="A414" s="11" t="s">
        <v>795</v>
      </c>
      <c r="B414" s="7" t="s">
        <v>796</v>
      </c>
      <c r="C414" s="8" t="s">
        <v>33</v>
      </c>
    </row>
    <row r="415" spans="1:3" outlineLevel="2" x14ac:dyDescent="0.2">
      <c r="A415" s="11" t="s">
        <v>797</v>
      </c>
      <c r="B415" s="7" t="s">
        <v>798</v>
      </c>
      <c r="C415" s="8" t="s">
        <v>33</v>
      </c>
    </row>
    <row r="416" spans="1:3" outlineLevel="2" x14ac:dyDescent="0.2">
      <c r="A416" s="11" t="s">
        <v>799</v>
      </c>
      <c r="B416" s="7" t="s">
        <v>176</v>
      </c>
      <c r="C416" s="8" t="s">
        <v>15</v>
      </c>
    </row>
    <row r="417" spans="1:3" outlineLevel="2" x14ac:dyDescent="0.2">
      <c r="A417" s="11" t="s">
        <v>800</v>
      </c>
      <c r="B417" s="7" t="s">
        <v>801</v>
      </c>
      <c r="C417" s="8" t="s">
        <v>22</v>
      </c>
    </row>
    <row r="418" spans="1:3" outlineLevel="2" x14ac:dyDescent="0.2">
      <c r="A418" s="11" t="s">
        <v>802</v>
      </c>
      <c r="B418" s="7" t="s">
        <v>627</v>
      </c>
      <c r="C418" s="8" t="s">
        <v>33</v>
      </c>
    </row>
    <row r="419" spans="1:3" outlineLevel="2" x14ac:dyDescent="0.2">
      <c r="A419" s="11" t="s">
        <v>803</v>
      </c>
      <c r="B419" s="7" t="s">
        <v>804</v>
      </c>
      <c r="C419" s="8" t="s">
        <v>33</v>
      </c>
    </row>
    <row r="420" spans="1:3" outlineLevel="2" x14ac:dyDescent="0.2">
      <c r="A420" s="11" t="s">
        <v>805</v>
      </c>
      <c r="B420" s="7" t="s">
        <v>430</v>
      </c>
      <c r="C420" s="8" t="s">
        <v>33</v>
      </c>
    </row>
    <row r="421" spans="1:3" outlineLevel="2" x14ac:dyDescent="0.2">
      <c r="A421" s="11" t="s">
        <v>806</v>
      </c>
      <c r="B421" s="7" t="s">
        <v>293</v>
      </c>
      <c r="C421" s="8" t="s">
        <v>33</v>
      </c>
    </row>
    <row r="422" spans="1:3" outlineLevel="2" x14ac:dyDescent="0.2">
      <c r="A422" s="8" t="s">
        <v>807</v>
      </c>
      <c r="B422" s="7" t="s">
        <v>550</v>
      </c>
      <c r="C422" s="8" t="s">
        <v>33</v>
      </c>
    </row>
    <row r="423" spans="1:3" outlineLevel="2" x14ac:dyDescent="0.2">
      <c r="A423" s="8" t="s">
        <v>808</v>
      </c>
      <c r="B423" s="7" t="s">
        <v>809</v>
      </c>
      <c r="C423" s="8" t="s">
        <v>15</v>
      </c>
    </row>
    <row r="424" spans="1:3" outlineLevel="2" x14ac:dyDescent="0.2">
      <c r="A424" s="11" t="s">
        <v>810</v>
      </c>
      <c r="B424" s="7" t="s">
        <v>811</v>
      </c>
      <c r="C424" s="8" t="s">
        <v>33</v>
      </c>
    </row>
    <row r="425" spans="1:3" outlineLevel="2" x14ac:dyDescent="0.2">
      <c r="A425" s="11" t="s">
        <v>812</v>
      </c>
      <c r="B425" s="7" t="s">
        <v>813</v>
      </c>
      <c r="C425" s="8" t="s">
        <v>33</v>
      </c>
    </row>
    <row r="426" spans="1:3" outlineLevel="2" x14ac:dyDescent="0.2">
      <c r="A426" s="11" t="s">
        <v>814</v>
      </c>
      <c r="B426" s="7" t="s">
        <v>815</v>
      </c>
      <c r="C426" s="8" t="s">
        <v>33</v>
      </c>
    </row>
    <row r="427" spans="1:3" outlineLevel="2" x14ac:dyDescent="0.2">
      <c r="A427" s="8" t="s">
        <v>816</v>
      </c>
      <c r="B427" s="7" t="s">
        <v>817</v>
      </c>
      <c r="C427" s="8" t="s">
        <v>33</v>
      </c>
    </row>
    <row r="428" spans="1:3" outlineLevel="2" x14ac:dyDescent="0.2">
      <c r="A428" s="8" t="s">
        <v>818</v>
      </c>
      <c r="B428" s="7" t="s">
        <v>819</v>
      </c>
      <c r="C428" s="8" t="s">
        <v>33</v>
      </c>
    </row>
    <row r="429" spans="1:3" outlineLevel="2" x14ac:dyDescent="0.2">
      <c r="A429" s="8" t="s">
        <v>820</v>
      </c>
      <c r="B429" s="7" t="s">
        <v>821</v>
      </c>
      <c r="C429" s="8" t="s">
        <v>7</v>
      </c>
    </row>
    <row r="430" spans="1:3" outlineLevel="2" x14ac:dyDescent="0.2">
      <c r="A430" s="8" t="s">
        <v>822</v>
      </c>
      <c r="B430" s="7" t="s">
        <v>823</v>
      </c>
      <c r="C430" s="8" t="s">
        <v>22</v>
      </c>
    </row>
    <row r="431" spans="1:3" outlineLevel="2" x14ac:dyDescent="0.2">
      <c r="A431" s="8" t="s">
        <v>824</v>
      </c>
      <c r="B431" s="7" t="s">
        <v>825</v>
      </c>
      <c r="C431" s="8" t="s">
        <v>22</v>
      </c>
    </row>
    <row r="432" spans="1:3" outlineLevel="2" x14ac:dyDescent="0.2">
      <c r="A432" s="11" t="s">
        <v>826</v>
      </c>
      <c r="B432" s="7" t="s">
        <v>827</v>
      </c>
      <c r="C432" s="8" t="s">
        <v>22</v>
      </c>
    </row>
    <row r="433" spans="1:3" outlineLevel="2" x14ac:dyDescent="0.2">
      <c r="A433" s="11" t="s">
        <v>828</v>
      </c>
      <c r="B433" s="7" t="s">
        <v>829</v>
      </c>
      <c r="C433" s="8" t="s">
        <v>33</v>
      </c>
    </row>
    <row r="434" spans="1:3" outlineLevel="2" x14ac:dyDescent="0.2">
      <c r="A434" s="8" t="s">
        <v>830</v>
      </c>
      <c r="B434" s="7" t="s">
        <v>831</v>
      </c>
      <c r="C434" s="8" t="s">
        <v>33</v>
      </c>
    </row>
    <row r="435" spans="1:3" outlineLevel="2" collapsed="1" x14ac:dyDescent="0.2">
      <c r="A435" s="8" t="s">
        <v>832</v>
      </c>
      <c r="B435" s="7" t="s">
        <v>833</v>
      </c>
      <c r="C435" s="8"/>
    </row>
    <row r="436" spans="1:3" hidden="1" outlineLevel="3" x14ac:dyDescent="0.2">
      <c r="A436" s="8" t="s">
        <v>834</v>
      </c>
      <c r="B436" s="7" t="s">
        <v>835</v>
      </c>
      <c r="C436" s="8" t="s">
        <v>15</v>
      </c>
    </row>
    <row r="437" spans="1:3" hidden="1" outlineLevel="3" x14ac:dyDescent="0.2">
      <c r="A437" s="8" t="s">
        <v>836</v>
      </c>
      <c r="B437" s="7" t="s">
        <v>837</v>
      </c>
      <c r="C437" s="8" t="s">
        <v>15</v>
      </c>
    </row>
    <row r="438" spans="1:3" hidden="1" outlineLevel="3" x14ac:dyDescent="0.2">
      <c r="A438" s="8" t="s">
        <v>838</v>
      </c>
      <c r="B438" s="7" t="s">
        <v>839</v>
      </c>
      <c r="C438" s="8" t="s">
        <v>22</v>
      </c>
    </row>
    <row r="439" spans="1:3" hidden="1" outlineLevel="3" x14ac:dyDescent="0.2">
      <c r="A439" s="8" t="s">
        <v>840</v>
      </c>
      <c r="B439" s="7" t="s">
        <v>841</v>
      </c>
      <c r="C439" s="8" t="s">
        <v>22</v>
      </c>
    </row>
    <row r="440" spans="1:3" hidden="1" outlineLevel="3" x14ac:dyDescent="0.2">
      <c r="A440" s="8" t="s">
        <v>842</v>
      </c>
      <c r="B440" s="7" t="s">
        <v>843</v>
      </c>
      <c r="C440" s="8" t="s">
        <v>33</v>
      </c>
    </row>
    <row r="441" spans="1:3" hidden="1" outlineLevel="3" x14ac:dyDescent="0.2">
      <c r="A441" s="8" t="s">
        <v>844</v>
      </c>
      <c r="B441" s="7" t="s">
        <v>845</v>
      </c>
      <c r="C441" s="8" t="s">
        <v>15</v>
      </c>
    </row>
    <row r="442" spans="1:3" hidden="1" outlineLevel="3" x14ac:dyDescent="0.2">
      <c r="A442" s="8" t="s">
        <v>846</v>
      </c>
      <c r="B442" s="7" t="s">
        <v>847</v>
      </c>
      <c r="C442" s="8" t="s">
        <v>15</v>
      </c>
    </row>
    <row r="443" spans="1:3" hidden="1" outlineLevel="3" x14ac:dyDescent="0.2">
      <c r="A443" s="8" t="s">
        <v>848</v>
      </c>
      <c r="B443" s="7" t="s">
        <v>849</v>
      </c>
      <c r="C443" s="8" t="s">
        <v>15</v>
      </c>
    </row>
    <row r="444" spans="1:3" hidden="1" outlineLevel="3" x14ac:dyDescent="0.2">
      <c r="A444" s="8" t="s">
        <v>850</v>
      </c>
      <c r="B444" s="7" t="s">
        <v>851</v>
      </c>
      <c r="C444" s="8" t="s">
        <v>15</v>
      </c>
    </row>
    <row r="445" spans="1:3" hidden="1" outlineLevel="3" x14ac:dyDescent="0.2">
      <c r="A445" s="8" t="s">
        <v>852</v>
      </c>
      <c r="B445" s="7" t="s">
        <v>853</v>
      </c>
      <c r="C445" s="8" t="s">
        <v>15</v>
      </c>
    </row>
    <row r="446" spans="1:3" hidden="1" outlineLevel="3" x14ac:dyDescent="0.2">
      <c r="A446" s="8" t="s">
        <v>854</v>
      </c>
      <c r="B446" s="7" t="s">
        <v>855</v>
      </c>
      <c r="C446" s="8" t="s">
        <v>15</v>
      </c>
    </row>
    <row r="447" spans="1:3" hidden="1" outlineLevel="3" x14ac:dyDescent="0.2">
      <c r="A447" s="8" t="s">
        <v>856</v>
      </c>
      <c r="B447" s="7" t="s">
        <v>857</v>
      </c>
      <c r="C447" s="8" t="s">
        <v>15</v>
      </c>
    </row>
    <row r="448" spans="1:3" hidden="1" outlineLevel="3" x14ac:dyDescent="0.2">
      <c r="A448" s="8" t="s">
        <v>858</v>
      </c>
      <c r="B448" s="7" t="s">
        <v>859</v>
      </c>
      <c r="C448" s="8" t="s">
        <v>15</v>
      </c>
    </row>
    <row r="449" spans="1:3" hidden="1" outlineLevel="3" x14ac:dyDescent="0.2">
      <c r="A449" s="8" t="s">
        <v>860</v>
      </c>
      <c r="B449" s="7" t="s">
        <v>861</v>
      </c>
      <c r="C449" s="8" t="s">
        <v>22</v>
      </c>
    </row>
    <row r="450" spans="1:3" hidden="1" outlineLevel="3" x14ac:dyDescent="0.2">
      <c r="A450" s="8" t="s">
        <v>862</v>
      </c>
      <c r="B450" s="7" t="s">
        <v>863</v>
      </c>
      <c r="C450" s="8" t="s">
        <v>22</v>
      </c>
    </row>
    <row r="451" spans="1:3" hidden="1" outlineLevel="3" x14ac:dyDescent="0.2">
      <c r="A451" s="8" t="s">
        <v>864</v>
      </c>
      <c r="B451" s="7" t="s">
        <v>865</v>
      </c>
      <c r="C451" s="8" t="s">
        <v>15</v>
      </c>
    </row>
    <row r="452" spans="1:3" hidden="1" outlineLevel="3" x14ac:dyDescent="0.2">
      <c r="A452" s="8" t="s">
        <v>866</v>
      </c>
      <c r="B452" s="7" t="s">
        <v>867</v>
      </c>
      <c r="C452" s="8" t="s">
        <v>15</v>
      </c>
    </row>
    <row r="453" spans="1:3" hidden="1" outlineLevel="3" x14ac:dyDescent="0.2">
      <c r="A453" s="8" t="s">
        <v>868</v>
      </c>
      <c r="B453" s="7" t="s">
        <v>869</v>
      </c>
      <c r="C453" s="8" t="s">
        <v>15</v>
      </c>
    </row>
    <row r="454" spans="1:3" hidden="1" outlineLevel="3" x14ac:dyDescent="0.2">
      <c r="A454" s="8" t="s">
        <v>870</v>
      </c>
      <c r="B454" s="7" t="s">
        <v>871</v>
      </c>
      <c r="C454" s="8" t="s">
        <v>22</v>
      </c>
    </row>
    <row r="455" spans="1:3" hidden="1" outlineLevel="3" x14ac:dyDescent="0.2">
      <c r="A455" s="8" t="s">
        <v>872</v>
      </c>
      <c r="B455" s="7" t="s">
        <v>873</v>
      </c>
      <c r="C455" s="8" t="s">
        <v>15</v>
      </c>
    </row>
    <row r="456" spans="1:3" hidden="1" outlineLevel="3" x14ac:dyDescent="0.2">
      <c r="A456" s="8" t="s">
        <v>874</v>
      </c>
      <c r="B456" s="7" t="s">
        <v>875</v>
      </c>
      <c r="C456" s="8" t="s">
        <v>10</v>
      </c>
    </row>
    <row r="457" spans="1:3" hidden="1" outlineLevel="3" x14ac:dyDescent="0.2">
      <c r="A457" s="8" t="s">
        <v>876</v>
      </c>
      <c r="B457" s="7" t="s">
        <v>877</v>
      </c>
      <c r="C457" s="8" t="s">
        <v>15</v>
      </c>
    </row>
    <row r="458" spans="1:3" hidden="1" outlineLevel="3" x14ac:dyDescent="0.2">
      <c r="A458" s="8" t="s">
        <v>878</v>
      </c>
      <c r="B458" s="7" t="s">
        <v>879</v>
      </c>
      <c r="C458" s="8" t="s">
        <v>10</v>
      </c>
    </row>
    <row r="459" spans="1:3" hidden="1" outlineLevel="3" x14ac:dyDescent="0.2">
      <c r="A459" s="8" t="s">
        <v>880</v>
      </c>
      <c r="B459" s="7" t="s">
        <v>881</v>
      </c>
      <c r="C459" s="8" t="s">
        <v>15</v>
      </c>
    </row>
    <row r="460" spans="1:3" hidden="1" outlineLevel="3" x14ac:dyDescent="0.2">
      <c r="A460" s="8" t="s">
        <v>882</v>
      </c>
      <c r="B460" s="7" t="s">
        <v>883</v>
      </c>
      <c r="C460" s="8" t="s">
        <v>15</v>
      </c>
    </row>
    <row r="461" spans="1:3" hidden="1" outlineLevel="3" x14ac:dyDescent="0.2">
      <c r="A461" s="8" t="s">
        <v>884</v>
      </c>
      <c r="B461" s="7" t="s">
        <v>885</v>
      </c>
      <c r="C461" s="8" t="s">
        <v>15</v>
      </c>
    </row>
    <row r="462" spans="1:3" hidden="1" outlineLevel="3" x14ac:dyDescent="0.2">
      <c r="A462" s="8" t="s">
        <v>886</v>
      </c>
      <c r="B462" s="7" t="s">
        <v>887</v>
      </c>
      <c r="C462" s="8" t="s">
        <v>15</v>
      </c>
    </row>
    <row r="463" spans="1:3" hidden="1" outlineLevel="3" x14ac:dyDescent="0.2">
      <c r="A463" s="8" t="s">
        <v>888</v>
      </c>
      <c r="B463" s="7" t="s">
        <v>889</v>
      </c>
      <c r="C463" s="8" t="s">
        <v>15</v>
      </c>
    </row>
    <row r="464" spans="1:3" hidden="1" outlineLevel="3" x14ac:dyDescent="0.2">
      <c r="A464" s="8" t="s">
        <v>890</v>
      </c>
      <c r="B464" s="7" t="s">
        <v>891</v>
      </c>
      <c r="C464" s="8" t="s">
        <v>15</v>
      </c>
    </row>
    <row r="465" spans="1:3" hidden="1" outlineLevel="3" x14ac:dyDescent="0.2">
      <c r="A465" s="8" t="s">
        <v>892</v>
      </c>
      <c r="B465" s="7" t="s">
        <v>893</v>
      </c>
      <c r="C465" s="8" t="s">
        <v>15</v>
      </c>
    </row>
    <row r="466" spans="1:3" hidden="1" outlineLevel="3" x14ac:dyDescent="0.2">
      <c r="A466" s="8" t="s">
        <v>894</v>
      </c>
      <c r="B466" s="7" t="s">
        <v>895</v>
      </c>
      <c r="C466" s="8" t="s">
        <v>15</v>
      </c>
    </row>
    <row r="467" spans="1:3" hidden="1" outlineLevel="3" x14ac:dyDescent="0.2">
      <c r="A467" s="8" t="s">
        <v>896</v>
      </c>
      <c r="B467" s="7" t="s">
        <v>897</v>
      </c>
      <c r="C467" s="8" t="s">
        <v>15</v>
      </c>
    </row>
    <row r="468" spans="1:3" hidden="1" outlineLevel="3" x14ac:dyDescent="0.2">
      <c r="A468" s="8" t="s">
        <v>898</v>
      </c>
      <c r="B468" s="7" t="s">
        <v>899</v>
      </c>
      <c r="C468" s="8" t="s">
        <v>15</v>
      </c>
    </row>
    <row r="469" spans="1:3" hidden="1" outlineLevel="3" x14ac:dyDescent="0.2">
      <c r="A469" s="8" t="s">
        <v>900</v>
      </c>
      <c r="B469" s="7" t="s">
        <v>901</v>
      </c>
      <c r="C469" s="8" t="s">
        <v>15</v>
      </c>
    </row>
    <row r="470" spans="1:3" hidden="1" outlineLevel="3" x14ac:dyDescent="0.2">
      <c r="A470" s="8" t="s">
        <v>902</v>
      </c>
      <c r="B470" s="7" t="s">
        <v>903</v>
      </c>
      <c r="C470" s="8" t="s">
        <v>15</v>
      </c>
    </row>
    <row r="471" spans="1:3" hidden="1" outlineLevel="3" x14ac:dyDescent="0.2">
      <c r="A471" s="8" t="s">
        <v>904</v>
      </c>
      <c r="B471" s="7" t="s">
        <v>905</v>
      </c>
      <c r="C471" s="8" t="s">
        <v>22</v>
      </c>
    </row>
    <row r="472" spans="1:3" hidden="1" outlineLevel="3" x14ac:dyDescent="0.2">
      <c r="A472" s="8" t="s">
        <v>906</v>
      </c>
      <c r="B472" s="7" t="s">
        <v>907</v>
      </c>
      <c r="C472" s="8" t="s">
        <v>15</v>
      </c>
    </row>
    <row r="473" spans="1:3" hidden="1" outlineLevel="3" x14ac:dyDescent="0.2">
      <c r="A473" s="8" t="s">
        <v>908</v>
      </c>
      <c r="B473" s="7" t="s">
        <v>909</v>
      </c>
      <c r="C473" s="8" t="s">
        <v>15</v>
      </c>
    </row>
    <row r="474" spans="1:3" hidden="1" outlineLevel="3" x14ac:dyDescent="0.2">
      <c r="A474" s="8" t="s">
        <v>910</v>
      </c>
      <c r="B474" s="7" t="s">
        <v>879</v>
      </c>
      <c r="C474" s="8" t="s">
        <v>15</v>
      </c>
    </row>
    <row r="475" spans="1:3" hidden="1" outlineLevel="3" collapsed="1" x14ac:dyDescent="0.2">
      <c r="A475" s="8" t="s">
        <v>911</v>
      </c>
      <c r="B475" s="7" t="s">
        <v>912</v>
      </c>
      <c r="C475" s="8" t="s">
        <v>15</v>
      </c>
    </row>
    <row r="476" spans="1:3" outlineLevel="2" collapsed="1" x14ac:dyDescent="0.2">
      <c r="A476" s="8" t="s">
        <v>913</v>
      </c>
      <c r="B476" s="7" t="s">
        <v>914</v>
      </c>
      <c r="C476" s="8"/>
    </row>
    <row r="477" spans="1:3" hidden="1" outlineLevel="3" x14ac:dyDescent="0.2">
      <c r="A477" s="8" t="s">
        <v>915</v>
      </c>
      <c r="B477" s="7" t="s">
        <v>916</v>
      </c>
      <c r="C477" s="8" t="s">
        <v>15</v>
      </c>
    </row>
    <row r="478" spans="1:3" hidden="1" outlineLevel="3" x14ac:dyDescent="0.2">
      <c r="A478" s="8" t="s">
        <v>917</v>
      </c>
      <c r="B478" s="7" t="s">
        <v>918</v>
      </c>
      <c r="C478" s="8" t="s">
        <v>15</v>
      </c>
    </row>
    <row r="479" spans="1:3" hidden="1" outlineLevel="3" x14ac:dyDescent="0.2">
      <c r="A479" s="8" t="s">
        <v>919</v>
      </c>
      <c r="B479" s="7" t="s">
        <v>920</v>
      </c>
      <c r="C479" s="8" t="s">
        <v>15</v>
      </c>
    </row>
    <row r="480" spans="1:3" hidden="1" outlineLevel="3" x14ac:dyDescent="0.2">
      <c r="A480" s="8" t="s">
        <v>921</v>
      </c>
      <c r="B480" s="7" t="s">
        <v>922</v>
      </c>
      <c r="C480" s="8" t="s">
        <v>15</v>
      </c>
    </row>
    <row r="481" spans="1:3" hidden="1" outlineLevel="3" x14ac:dyDescent="0.2">
      <c r="A481" s="8" t="s">
        <v>923</v>
      </c>
      <c r="B481" s="7" t="s">
        <v>924</v>
      </c>
      <c r="C481" s="8" t="s">
        <v>15</v>
      </c>
    </row>
    <row r="482" spans="1:3" hidden="1" outlineLevel="3" x14ac:dyDescent="0.2">
      <c r="A482" s="8" t="s">
        <v>925</v>
      </c>
      <c r="B482" s="7" t="s">
        <v>926</v>
      </c>
      <c r="C482" s="8" t="s">
        <v>15</v>
      </c>
    </row>
    <row r="483" spans="1:3" hidden="1" outlineLevel="3" x14ac:dyDescent="0.2">
      <c r="A483" s="8" t="s">
        <v>927</v>
      </c>
      <c r="B483" s="7" t="s">
        <v>928</v>
      </c>
      <c r="C483" s="8" t="s">
        <v>22</v>
      </c>
    </row>
    <row r="484" spans="1:3" hidden="1" outlineLevel="3" x14ac:dyDescent="0.2">
      <c r="A484" s="8" t="s">
        <v>929</v>
      </c>
      <c r="B484" s="7" t="s">
        <v>930</v>
      </c>
      <c r="C484" s="8" t="s">
        <v>15</v>
      </c>
    </row>
    <row r="485" spans="1:3" hidden="1" outlineLevel="3" x14ac:dyDescent="0.2">
      <c r="A485" s="8" t="s">
        <v>931</v>
      </c>
      <c r="B485" s="7" t="s">
        <v>932</v>
      </c>
      <c r="C485" s="8" t="s">
        <v>15</v>
      </c>
    </row>
    <row r="486" spans="1:3" hidden="1" outlineLevel="3" x14ac:dyDescent="0.2">
      <c r="A486" s="8" t="s">
        <v>933</v>
      </c>
      <c r="B486" s="7" t="s">
        <v>934</v>
      </c>
      <c r="C486" s="8" t="s">
        <v>15</v>
      </c>
    </row>
    <row r="487" spans="1:3" hidden="1" outlineLevel="3" x14ac:dyDescent="0.2">
      <c r="A487" s="8" t="s">
        <v>935</v>
      </c>
      <c r="B487" s="7" t="s">
        <v>936</v>
      </c>
      <c r="C487" s="8" t="s">
        <v>15</v>
      </c>
    </row>
    <row r="488" spans="1:3" hidden="1" outlineLevel="3" x14ac:dyDescent="0.2">
      <c r="A488" s="8" t="s">
        <v>937</v>
      </c>
      <c r="B488" s="7" t="s">
        <v>938</v>
      </c>
      <c r="C488" s="8" t="s">
        <v>15</v>
      </c>
    </row>
    <row r="489" spans="1:3" hidden="1" outlineLevel="3" x14ac:dyDescent="0.2">
      <c r="A489" s="8" t="s">
        <v>939</v>
      </c>
      <c r="B489" s="7" t="s">
        <v>940</v>
      </c>
      <c r="C489" s="8" t="s">
        <v>15</v>
      </c>
    </row>
    <row r="490" spans="1:3" hidden="1" outlineLevel="3" x14ac:dyDescent="0.2">
      <c r="A490" s="8" t="s">
        <v>941</v>
      </c>
      <c r="B490" s="7" t="s">
        <v>942</v>
      </c>
      <c r="C490" s="8" t="s">
        <v>15</v>
      </c>
    </row>
    <row r="491" spans="1:3" hidden="1" outlineLevel="3" x14ac:dyDescent="0.2">
      <c r="A491" s="8" t="s">
        <v>943</v>
      </c>
      <c r="B491" s="7" t="s">
        <v>944</v>
      </c>
      <c r="C491" s="8" t="s">
        <v>15</v>
      </c>
    </row>
    <row r="492" spans="1:3" hidden="1" outlineLevel="3" x14ac:dyDescent="0.2">
      <c r="A492" s="8" t="s">
        <v>945</v>
      </c>
      <c r="B492" s="7" t="s">
        <v>946</v>
      </c>
      <c r="C492" s="8" t="s">
        <v>15</v>
      </c>
    </row>
    <row r="493" spans="1:3" hidden="1" outlineLevel="3" x14ac:dyDescent="0.2">
      <c r="A493" s="8" t="s">
        <v>947</v>
      </c>
      <c r="B493" s="7" t="s">
        <v>948</v>
      </c>
      <c r="C493" s="8" t="s">
        <v>15</v>
      </c>
    </row>
    <row r="494" spans="1:3" hidden="1" outlineLevel="3" x14ac:dyDescent="0.2">
      <c r="A494" s="8" t="s">
        <v>949</v>
      </c>
      <c r="B494" s="7" t="s">
        <v>950</v>
      </c>
      <c r="C494" s="8" t="s">
        <v>15</v>
      </c>
    </row>
    <row r="495" spans="1:3" hidden="1" outlineLevel="3" x14ac:dyDescent="0.2">
      <c r="A495" s="8" t="s">
        <v>951</v>
      </c>
      <c r="B495" s="7" t="s">
        <v>952</v>
      </c>
      <c r="C495" s="8" t="s">
        <v>15</v>
      </c>
    </row>
    <row r="496" spans="1:3" hidden="1" outlineLevel="3" x14ac:dyDescent="0.2">
      <c r="A496" s="8" t="s">
        <v>953</v>
      </c>
      <c r="B496" s="7" t="s">
        <v>954</v>
      </c>
      <c r="C496" s="8" t="s">
        <v>15</v>
      </c>
    </row>
    <row r="497" spans="1:3" hidden="1" outlineLevel="3" x14ac:dyDescent="0.2">
      <c r="A497" s="8" t="s">
        <v>955</v>
      </c>
      <c r="B497" s="7" t="s">
        <v>956</v>
      </c>
      <c r="C497" s="8" t="s">
        <v>15</v>
      </c>
    </row>
    <row r="498" spans="1:3" hidden="1" outlineLevel="3" x14ac:dyDescent="0.2">
      <c r="A498" s="8" t="s">
        <v>957</v>
      </c>
      <c r="B498" s="7" t="s">
        <v>958</v>
      </c>
      <c r="C498" s="8" t="s">
        <v>15</v>
      </c>
    </row>
    <row r="499" spans="1:3" hidden="1" outlineLevel="3" x14ac:dyDescent="0.2">
      <c r="A499" s="8" t="s">
        <v>959</v>
      </c>
      <c r="B499" s="7" t="s">
        <v>960</v>
      </c>
      <c r="C499" s="8" t="s">
        <v>15</v>
      </c>
    </row>
    <row r="500" spans="1:3" hidden="1" outlineLevel="3" x14ac:dyDescent="0.2">
      <c r="A500" s="8" t="s">
        <v>961</v>
      </c>
      <c r="B500" s="7" t="s">
        <v>962</v>
      </c>
      <c r="C500" s="8" t="s">
        <v>15</v>
      </c>
    </row>
    <row r="501" spans="1:3" hidden="1" outlineLevel="3" x14ac:dyDescent="0.2">
      <c r="A501" s="8" t="s">
        <v>963</v>
      </c>
      <c r="B501" s="7" t="s">
        <v>964</v>
      </c>
      <c r="C501" s="8" t="s">
        <v>15</v>
      </c>
    </row>
    <row r="502" spans="1:3" hidden="1" outlineLevel="3" x14ac:dyDescent="0.2">
      <c r="A502" s="8" t="s">
        <v>965</v>
      </c>
      <c r="B502" s="7" t="s">
        <v>966</v>
      </c>
      <c r="C502" s="8" t="s">
        <v>15</v>
      </c>
    </row>
    <row r="503" spans="1:3" hidden="1" outlineLevel="3" x14ac:dyDescent="0.2">
      <c r="A503" s="8" t="s">
        <v>967</v>
      </c>
      <c r="B503" s="7" t="s">
        <v>968</v>
      </c>
      <c r="C503" s="8" t="s">
        <v>33</v>
      </c>
    </row>
    <row r="504" spans="1:3" hidden="1" outlineLevel="3" collapsed="1" x14ac:dyDescent="0.2">
      <c r="A504" s="8" t="s">
        <v>969</v>
      </c>
      <c r="B504" s="7" t="s">
        <v>970</v>
      </c>
      <c r="C504" s="8" t="s">
        <v>15</v>
      </c>
    </row>
    <row r="505" spans="1:3" outlineLevel="2" collapsed="1" x14ac:dyDescent="0.2">
      <c r="A505" s="8" t="s">
        <v>971</v>
      </c>
      <c r="B505" s="7" t="s">
        <v>972</v>
      </c>
      <c r="C505" s="8"/>
    </row>
    <row r="506" spans="1:3" hidden="1" outlineLevel="3" x14ac:dyDescent="0.2">
      <c r="A506" s="8" t="s">
        <v>973</v>
      </c>
      <c r="B506" s="7" t="s">
        <v>974</v>
      </c>
      <c r="C506" s="8" t="s">
        <v>15</v>
      </c>
    </row>
    <row r="507" spans="1:3" hidden="1" outlineLevel="3" x14ac:dyDescent="0.2">
      <c r="A507" s="8" t="s">
        <v>975</v>
      </c>
      <c r="B507" s="7" t="s">
        <v>976</v>
      </c>
      <c r="C507" s="8" t="s">
        <v>15</v>
      </c>
    </row>
    <row r="508" spans="1:3" hidden="1" outlineLevel="3" x14ac:dyDescent="0.2">
      <c r="A508" s="8" t="s">
        <v>977</v>
      </c>
      <c r="B508" s="7" t="s">
        <v>978</v>
      </c>
      <c r="C508" s="8" t="s">
        <v>15</v>
      </c>
    </row>
    <row r="509" spans="1:3" hidden="1" outlineLevel="3" x14ac:dyDescent="0.2">
      <c r="A509" s="8" t="s">
        <v>979</v>
      </c>
      <c r="B509" s="7" t="s">
        <v>980</v>
      </c>
      <c r="C509" s="8" t="s">
        <v>15</v>
      </c>
    </row>
    <row r="510" spans="1:3" hidden="1" outlineLevel="3" x14ac:dyDescent="0.2">
      <c r="A510" s="8" t="s">
        <v>981</v>
      </c>
      <c r="B510" s="7" t="s">
        <v>982</v>
      </c>
      <c r="C510" s="8" t="s">
        <v>15</v>
      </c>
    </row>
    <row r="511" spans="1:3" hidden="1" outlineLevel="3" x14ac:dyDescent="0.2">
      <c r="A511" s="8" t="s">
        <v>983</v>
      </c>
      <c r="B511" s="7" t="s">
        <v>984</v>
      </c>
      <c r="C511" s="8" t="s">
        <v>15</v>
      </c>
    </row>
    <row r="512" spans="1:3" hidden="1" outlineLevel="3" x14ac:dyDescent="0.2">
      <c r="A512" s="8" t="s">
        <v>985</v>
      </c>
      <c r="B512" s="7" t="s">
        <v>986</v>
      </c>
      <c r="C512" s="8" t="s">
        <v>15</v>
      </c>
    </row>
    <row r="513" spans="1:3" hidden="1" outlineLevel="3" x14ac:dyDescent="0.2">
      <c r="A513" s="8" t="s">
        <v>987</v>
      </c>
      <c r="B513" s="7" t="s">
        <v>988</v>
      </c>
      <c r="C513" s="8" t="s">
        <v>15</v>
      </c>
    </row>
    <row r="514" spans="1:3" hidden="1" outlineLevel="3" x14ac:dyDescent="0.2">
      <c r="A514" s="8" t="s">
        <v>989</v>
      </c>
      <c r="B514" s="7" t="s">
        <v>990</v>
      </c>
      <c r="C514" s="8" t="s">
        <v>15</v>
      </c>
    </row>
    <row r="515" spans="1:3" hidden="1" outlineLevel="3" x14ac:dyDescent="0.2">
      <c r="A515" s="8" t="s">
        <v>991</v>
      </c>
      <c r="B515" s="7" t="s">
        <v>992</v>
      </c>
      <c r="C515" s="8" t="s">
        <v>15</v>
      </c>
    </row>
    <row r="516" spans="1:3" hidden="1" outlineLevel="3" x14ac:dyDescent="0.2">
      <c r="A516" s="8" t="s">
        <v>993</v>
      </c>
      <c r="B516" s="7" t="s">
        <v>994</v>
      </c>
      <c r="C516" s="8" t="s">
        <v>15</v>
      </c>
    </row>
    <row r="517" spans="1:3" hidden="1" outlineLevel="3" x14ac:dyDescent="0.2">
      <c r="A517" s="8" t="s">
        <v>995</v>
      </c>
      <c r="B517" s="7" t="s">
        <v>996</v>
      </c>
      <c r="C517" s="8" t="s">
        <v>15</v>
      </c>
    </row>
    <row r="518" spans="1:3" hidden="1" outlineLevel="3" x14ac:dyDescent="0.2">
      <c r="A518" s="8" t="s">
        <v>997</v>
      </c>
      <c r="B518" s="7" t="s">
        <v>998</v>
      </c>
      <c r="C518" s="8" t="s">
        <v>15</v>
      </c>
    </row>
    <row r="519" spans="1:3" hidden="1" outlineLevel="3" x14ac:dyDescent="0.2">
      <c r="A519" s="8" t="s">
        <v>999</v>
      </c>
      <c r="B519" s="7" t="s">
        <v>1000</v>
      </c>
      <c r="C519" s="8" t="s">
        <v>15</v>
      </c>
    </row>
    <row r="520" spans="1:3" hidden="1" outlineLevel="3" x14ac:dyDescent="0.2">
      <c r="A520" s="8" t="s">
        <v>1001</v>
      </c>
      <c r="B520" s="7" t="s">
        <v>1002</v>
      </c>
      <c r="C520" s="8" t="s">
        <v>15</v>
      </c>
    </row>
    <row r="521" spans="1:3" hidden="1" outlineLevel="3" x14ac:dyDescent="0.2">
      <c r="A521" s="8" t="s">
        <v>1003</v>
      </c>
      <c r="B521" s="7" t="s">
        <v>1004</v>
      </c>
      <c r="C521" s="8" t="s">
        <v>15</v>
      </c>
    </row>
    <row r="522" spans="1:3" hidden="1" outlineLevel="3" x14ac:dyDescent="0.2">
      <c r="A522" s="8" t="s">
        <v>1005</v>
      </c>
      <c r="B522" s="7" t="s">
        <v>1006</v>
      </c>
      <c r="C522" s="8" t="s">
        <v>15</v>
      </c>
    </row>
    <row r="523" spans="1:3" hidden="1" outlineLevel="3" x14ac:dyDescent="0.2">
      <c r="A523" s="8" t="s">
        <v>1007</v>
      </c>
      <c r="B523" s="7" t="s">
        <v>1008</v>
      </c>
      <c r="C523" s="8" t="s">
        <v>15</v>
      </c>
    </row>
    <row r="524" spans="1:3" hidden="1" outlineLevel="3" x14ac:dyDescent="0.2">
      <c r="A524" s="8" t="s">
        <v>1009</v>
      </c>
      <c r="B524" s="7" t="s">
        <v>1010</v>
      </c>
      <c r="C524" s="8" t="s">
        <v>15</v>
      </c>
    </row>
    <row r="525" spans="1:3" hidden="1" outlineLevel="3" collapsed="1" x14ac:dyDescent="0.2">
      <c r="A525" s="8" t="s">
        <v>1011</v>
      </c>
      <c r="B525" s="7" t="s">
        <v>1012</v>
      </c>
      <c r="C525" s="8" t="s">
        <v>15</v>
      </c>
    </row>
    <row r="526" spans="1:3" outlineLevel="2" collapsed="1" x14ac:dyDescent="0.2">
      <c r="A526" s="8" t="s">
        <v>1013</v>
      </c>
      <c r="B526" s="7" t="s">
        <v>1014</v>
      </c>
      <c r="C526" s="8"/>
    </row>
    <row r="527" spans="1:3" hidden="1" outlineLevel="3" x14ac:dyDescent="0.2">
      <c r="A527" s="8" t="s">
        <v>1015</v>
      </c>
      <c r="B527" s="7" t="s">
        <v>1016</v>
      </c>
      <c r="C527" s="8" t="s">
        <v>22</v>
      </c>
    </row>
    <row r="528" spans="1:3" hidden="1" outlineLevel="3" x14ac:dyDescent="0.2">
      <c r="A528" s="8" t="s">
        <v>1017</v>
      </c>
      <c r="B528" s="7" t="s">
        <v>1018</v>
      </c>
      <c r="C528" s="8" t="s">
        <v>22</v>
      </c>
    </row>
    <row r="529" spans="1:3" hidden="1" outlineLevel="3" x14ac:dyDescent="0.2">
      <c r="A529" s="8" t="s">
        <v>1019</v>
      </c>
      <c r="B529" s="7" t="s">
        <v>1020</v>
      </c>
      <c r="C529" s="8" t="s">
        <v>22</v>
      </c>
    </row>
    <row r="530" spans="1:3" hidden="1" outlineLevel="3" x14ac:dyDescent="0.2">
      <c r="A530" s="8" t="s">
        <v>1021</v>
      </c>
      <c r="B530" s="7" t="s">
        <v>1022</v>
      </c>
      <c r="C530" s="8" t="s">
        <v>15</v>
      </c>
    </row>
    <row r="531" spans="1:3" hidden="1" outlineLevel="3" x14ac:dyDescent="0.2">
      <c r="A531" s="8" t="s">
        <v>1023</v>
      </c>
      <c r="B531" s="7" t="s">
        <v>1024</v>
      </c>
      <c r="C531" s="8" t="s">
        <v>15</v>
      </c>
    </row>
    <row r="532" spans="1:3" hidden="1" outlineLevel="3" x14ac:dyDescent="0.2">
      <c r="A532" s="8" t="s">
        <v>1025</v>
      </c>
      <c r="B532" s="7" t="s">
        <v>1026</v>
      </c>
      <c r="C532" s="8" t="s">
        <v>33</v>
      </c>
    </row>
    <row r="533" spans="1:3" hidden="1" outlineLevel="3" x14ac:dyDescent="0.2">
      <c r="A533" s="8" t="s">
        <v>1027</v>
      </c>
      <c r="B533" s="7" t="s">
        <v>1028</v>
      </c>
      <c r="C533" s="8" t="s">
        <v>22</v>
      </c>
    </row>
    <row r="534" spans="1:3" hidden="1" outlineLevel="3" x14ac:dyDescent="0.2">
      <c r="A534" s="8" t="s">
        <v>1029</v>
      </c>
      <c r="B534" s="7" t="s">
        <v>1030</v>
      </c>
      <c r="C534" s="8" t="s">
        <v>22</v>
      </c>
    </row>
    <row r="535" spans="1:3" hidden="1" outlineLevel="3" x14ac:dyDescent="0.2">
      <c r="A535" s="8" t="s">
        <v>1031</v>
      </c>
      <c r="B535" s="7" t="s">
        <v>1032</v>
      </c>
      <c r="C535" s="8" t="s">
        <v>22</v>
      </c>
    </row>
    <row r="536" spans="1:3" hidden="1" outlineLevel="3" x14ac:dyDescent="0.2">
      <c r="A536" s="8" t="s">
        <v>1033</v>
      </c>
      <c r="B536" s="7" t="s">
        <v>1034</v>
      </c>
      <c r="C536" s="8" t="s">
        <v>15</v>
      </c>
    </row>
    <row r="537" spans="1:3" hidden="1" outlineLevel="3" x14ac:dyDescent="0.2">
      <c r="A537" s="8" t="s">
        <v>1035</v>
      </c>
      <c r="B537" s="7" t="s">
        <v>1036</v>
      </c>
      <c r="C537" s="8" t="s">
        <v>33</v>
      </c>
    </row>
    <row r="538" spans="1:3" hidden="1" outlineLevel="3" x14ac:dyDescent="0.2">
      <c r="A538" s="8" t="s">
        <v>1037</v>
      </c>
      <c r="B538" s="7" t="s">
        <v>1038</v>
      </c>
      <c r="C538" s="8" t="s">
        <v>22</v>
      </c>
    </row>
    <row r="539" spans="1:3" hidden="1" outlineLevel="3" x14ac:dyDescent="0.2">
      <c r="A539" s="8" t="s">
        <v>1039</v>
      </c>
      <c r="B539" s="7" t="s">
        <v>1040</v>
      </c>
      <c r="C539" s="8" t="s">
        <v>22</v>
      </c>
    </row>
    <row r="540" spans="1:3" hidden="1" outlineLevel="3" x14ac:dyDescent="0.2">
      <c r="A540" s="8" t="s">
        <v>1041</v>
      </c>
      <c r="B540" s="7" t="s">
        <v>1042</v>
      </c>
      <c r="C540" s="8" t="s">
        <v>33</v>
      </c>
    </row>
    <row r="541" spans="1:3" hidden="1" outlineLevel="3" x14ac:dyDescent="0.2">
      <c r="A541" s="8" t="s">
        <v>1043</v>
      </c>
      <c r="B541" s="7" t="s">
        <v>1044</v>
      </c>
      <c r="C541" s="8" t="s">
        <v>33</v>
      </c>
    </row>
    <row r="542" spans="1:3" hidden="1" outlineLevel="3" x14ac:dyDescent="0.2">
      <c r="A542" s="8" t="s">
        <v>1045</v>
      </c>
      <c r="B542" s="7" t="s">
        <v>1046</v>
      </c>
      <c r="C542" s="8" t="s">
        <v>15</v>
      </c>
    </row>
    <row r="543" spans="1:3" hidden="1" outlineLevel="3" x14ac:dyDescent="0.2">
      <c r="A543" s="8" t="s">
        <v>1047</v>
      </c>
      <c r="B543" s="7" t="s">
        <v>1048</v>
      </c>
      <c r="C543" s="8" t="s">
        <v>15</v>
      </c>
    </row>
    <row r="544" spans="1:3" hidden="1" outlineLevel="3" x14ac:dyDescent="0.2">
      <c r="A544" s="8" t="s">
        <v>1049</v>
      </c>
      <c r="B544" s="7" t="s">
        <v>1050</v>
      </c>
      <c r="C544" s="8" t="s">
        <v>22</v>
      </c>
    </row>
    <row r="545" spans="1:3" hidden="1" outlineLevel="3" x14ac:dyDescent="0.2">
      <c r="A545" s="8" t="s">
        <v>1051</v>
      </c>
      <c r="B545" s="7" t="s">
        <v>1052</v>
      </c>
      <c r="C545" s="8" t="s">
        <v>15</v>
      </c>
    </row>
    <row r="546" spans="1:3" hidden="1" outlineLevel="3" x14ac:dyDescent="0.2">
      <c r="A546" s="8" t="s">
        <v>1053</v>
      </c>
      <c r="B546" s="7" t="s">
        <v>1054</v>
      </c>
      <c r="C546" s="8" t="s">
        <v>15</v>
      </c>
    </row>
    <row r="547" spans="1:3" hidden="1" outlineLevel="3" x14ac:dyDescent="0.2">
      <c r="A547" s="8" t="s">
        <v>1055</v>
      </c>
      <c r="B547" s="7" t="s">
        <v>1056</v>
      </c>
      <c r="C547" s="8" t="s">
        <v>22</v>
      </c>
    </row>
    <row r="548" spans="1:3" hidden="1" outlineLevel="3" x14ac:dyDescent="0.2">
      <c r="A548" s="8" t="s">
        <v>1057</v>
      </c>
      <c r="B548" s="7" t="s">
        <v>1058</v>
      </c>
      <c r="C548" s="8" t="s">
        <v>15</v>
      </c>
    </row>
    <row r="549" spans="1:3" hidden="1" outlineLevel="3" x14ac:dyDescent="0.2">
      <c r="A549" s="8" t="s">
        <v>1059</v>
      </c>
      <c r="B549" s="7" t="s">
        <v>1060</v>
      </c>
      <c r="C549" s="8" t="s">
        <v>269</v>
      </c>
    </row>
    <row r="550" spans="1:3" hidden="1" outlineLevel="3" x14ac:dyDescent="0.2">
      <c r="A550" s="8" t="s">
        <v>1061</v>
      </c>
      <c r="B550" s="7" t="s">
        <v>1062</v>
      </c>
      <c r="C550" s="8" t="s">
        <v>269</v>
      </c>
    </row>
    <row r="551" spans="1:3" hidden="1" outlineLevel="3" x14ac:dyDescent="0.2">
      <c r="A551" s="8" t="s">
        <v>1063</v>
      </c>
      <c r="B551" s="7" t="s">
        <v>1064</v>
      </c>
      <c r="C551" s="8" t="s">
        <v>15</v>
      </c>
    </row>
    <row r="552" spans="1:3" hidden="1" outlineLevel="3" x14ac:dyDescent="0.2">
      <c r="A552" s="8" t="s">
        <v>1065</v>
      </c>
      <c r="B552" s="7" t="s">
        <v>1066</v>
      </c>
      <c r="C552" s="8" t="s">
        <v>15</v>
      </c>
    </row>
    <row r="553" spans="1:3" hidden="1" outlineLevel="3" x14ac:dyDescent="0.2">
      <c r="A553" s="8" t="s">
        <v>1067</v>
      </c>
      <c r="B553" s="7" t="s">
        <v>1068</v>
      </c>
      <c r="C553" s="8" t="s">
        <v>15</v>
      </c>
    </row>
  </sheetData>
  <autoFilter ref="A1:C553"/>
  <pageMargins left="0.39370078740157477" right="0.39370078740157477" top="0.39370078740157477" bottom="0.39370078740157477" header="0" footer="0"/>
  <pageSetup paperSize="9" firstPageNumber="2147483648" pageOrder="overThenDown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7"/>
  <sheetViews>
    <sheetView topLeftCell="A116" workbookViewId="0"/>
  </sheetViews>
  <sheetFormatPr defaultRowHeight="11.25" x14ac:dyDescent="0.2"/>
  <cols>
    <col min="1" max="1" width="27" customWidth="1"/>
    <col min="2" max="2" width="114" customWidth="1"/>
    <col min="3" max="3" width="41.5" customWidth="1"/>
    <col min="4" max="4" width="51.83203125" style="20" customWidth="1"/>
  </cols>
  <sheetData>
    <row r="1" spans="1:4" ht="12.75" x14ac:dyDescent="0.2">
      <c r="A1" s="4" t="s">
        <v>0</v>
      </c>
      <c r="B1" s="4" t="s">
        <v>1</v>
      </c>
      <c r="C1" s="4" t="s">
        <v>1069</v>
      </c>
      <c r="D1" s="21" t="s">
        <v>1070</v>
      </c>
    </row>
    <row r="2" spans="1:4" ht="12.75" x14ac:dyDescent="0.2">
      <c r="A2" s="22" t="s">
        <v>78</v>
      </c>
      <c r="B2" s="22" t="s">
        <v>79</v>
      </c>
      <c r="C2" s="22"/>
      <c r="D2" s="23"/>
    </row>
    <row r="3" spans="1:4" ht="76.5" x14ac:dyDescent="0.2">
      <c r="A3" s="22" t="s">
        <v>80</v>
      </c>
      <c r="B3" s="22" t="s">
        <v>81</v>
      </c>
      <c r="C3" s="22" t="str">
        <f>VLOOKUP(A3,А101!A:C,3,FALSE)</f>
        <v>комплект</v>
      </c>
      <c r="D3" s="24" t="s">
        <v>1071</v>
      </c>
    </row>
    <row r="4" spans="1:4" ht="12.75" x14ac:dyDescent="0.2">
      <c r="A4" s="22" t="s">
        <v>82</v>
      </c>
      <c r="B4" s="22" t="s">
        <v>83</v>
      </c>
      <c r="C4" s="22" t="str">
        <f>VLOOKUP(A4,А101!A:C,3,FALSE)</f>
        <v>комплект</v>
      </c>
      <c r="D4" s="80" t="s">
        <v>1072</v>
      </c>
    </row>
    <row r="5" spans="1:4" ht="28.15" customHeight="1" x14ac:dyDescent="0.2">
      <c r="A5" s="22" t="s">
        <v>84</v>
      </c>
      <c r="B5" s="22" t="s">
        <v>85</v>
      </c>
      <c r="C5" s="22" t="str">
        <f>VLOOKUP(A5,А101!A:C,3,FALSE)</f>
        <v>комплект</v>
      </c>
      <c r="D5" s="79"/>
    </row>
    <row r="6" spans="1:4" ht="38.25" x14ac:dyDescent="0.2">
      <c r="A6" s="22" t="s">
        <v>94</v>
      </c>
      <c r="B6" s="22" t="s">
        <v>95</v>
      </c>
      <c r="C6" s="22" t="str">
        <f>VLOOKUP(A6,А101!A:C,3,FALSE)</f>
        <v>комплект</v>
      </c>
      <c r="D6" s="24" t="s">
        <v>1073</v>
      </c>
    </row>
    <row r="7" spans="1:4" ht="12.75" x14ac:dyDescent="0.2">
      <c r="A7" s="25" t="s">
        <v>96</v>
      </c>
      <c r="B7" s="22" t="s">
        <v>97</v>
      </c>
      <c r="C7" s="22" t="str">
        <f>VLOOKUP(A7,А101!A:C,3,FALSE)</f>
        <v>квартира</v>
      </c>
      <c r="D7" s="86" t="s">
        <v>1074</v>
      </c>
    </row>
    <row r="8" spans="1:4" ht="12.75" x14ac:dyDescent="0.2">
      <c r="A8" s="22" t="s">
        <v>145</v>
      </c>
      <c r="B8" s="22" t="s">
        <v>146</v>
      </c>
      <c r="C8" s="22" t="str">
        <f>VLOOKUP(A8,А101!A:C,3,FALSE)</f>
        <v>шт.</v>
      </c>
      <c r="D8" s="87"/>
    </row>
    <row r="9" spans="1:4" ht="12.75" x14ac:dyDescent="0.2">
      <c r="A9" s="22" t="s">
        <v>153</v>
      </c>
      <c r="B9" s="22" t="s">
        <v>154</v>
      </c>
      <c r="C9" s="22" t="str">
        <f>VLOOKUP(A9,А101!A:C,3,FALSE)</f>
        <v>шт.</v>
      </c>
      <c r="D9" s="87"/>
    </row>
    <row r="10" spans="1:4" ht="12.75" x14ac:dyDescent="0.2">
      <c r="A10" s="22" t="s">
        <v>167</v>
      </c>
      <c r="B10" s="22" t="s">
        <v>168</v>
      </c>
      <c r="C10" s="22" t="str">
        <f>VLOOKUP(A10,А101!A:C,3,FALSE)</f>
        <v>шт.</v>
      </c>
      <c r="D10" s="87"/>
    </row>
    <row r="11" spans="1:4" ht="12.75" x14ac:dyDescent="0.2">
      <c r="A11" s="22" t="s">
        <v>239</v>
      </c>
      <c r="B11" s="22" t="s">
        <v>240</v>
      </c>
      <c r="C11" s="22" t="str">
        <f>VLOOKUP(A11,А101!A:C,3,FALSE)</f>
        <v>шт.</v>
      </c>
      <c r="D11" s="87"/>
    </row>
    <row r="12" spans="1:4" ht="12.75" x14ac:dyDescent="0.2">
      <c r="A12" s="22" t="s">
        <v>241</v>
      </c>
      <c r="B12" s="22" t="s">
        <v>242</v>
      </c>
      <c r="C12" s="22" t="str">
        <f>VLOOKUP(A12,А101!A:C,3,FALSE)</f>
        <v>шт.</v>
      </c>
      <c r="D12" s="87"/>
    </row>
    <row r="13" spans="1:4" ht="12.75" x14ac:dyDescent="0.2">
      <c r="A13" s="22" t="s">
        <v>123</v>
      </c>
      <c r="B13" s="22" t="s">
        <v>124</v>
      </c>
      <c r="C13" s="22" t="str">
        <f>VLOOKUP(A13,А101!A:C,3,FALSE)</f>
        <v>шт.</v>
      </c>
      <c r="D13" s="88"/>
    </row>
    <row r="14" spans="1:4" ht="38.25" x14ac:dyDescent="0.2">
      <c r="A14" s="22" t="s">
        <v>99</v>
      </c>
      <c r="B14" s="22" t="s">
        <v>100</v>
      </c>
      <c r="C14" s="22" t="str">
        <f>VLOOKUP(A14,А101!A:C,3,FALSE)</f>
        <v>шт.</v>
      </c>
      <c r="D14" s="24" t="s">
        <v>1075</v>
      </c>
    </row>
    <row r="15" spans="1:4" ht="12.75" x14ac:dyDescent="0.2">
      <c r="A15" s="22" t="s">
        <v>101</v>
      </c>
      <c r="B15" s="22" t="s">
        <v>102</v>
      </c>
      <c r="C15" s="22" t="str">
        <f>VLOOKUP(A15,А101!A:C,3,FALSE)</f>
        <v>м²</v>
      </c>
      <c r="D15" s="80" t="s">
        <v>1076</v>
      </c>
    </row>
    <row r="16" spans="1:4" ht="12.75" x14ac:dyDescent="0.2">
      <c r="A16" s="22" t="s">
        <v>173</v>
      </c>
      <c r="B16" s="22" t="s">
        <v>174</v>
      </c>
      <c r="C16" s="22" t="str">
        <f>VLOOKUP(A16,А101!A:C,3,FALSE)</f>
        <v>м²</v>
      </c>
      <c r="D16" s="78"/>
    </row>
    <row r="17" spans="1:4" ht="12.75" x14ac:dyDescent="0.2">
      <c r="A17" s="22" t="s">
        <v>105</v>
      </c>
      <c r="B17" s="22" t="s">
        <v>106</v>
      </c>
      <c r="C17" s="22" t="str">
        <f>VLOOKUP(A17,А101!A:C,3,FALSE)</f>
        <v>шт.</v>
      </c>
      <c r="D17" s="80" t="s">
        <v>1077</v>
      </c>
    </row>
    <row r="18" spans="1:4" ht="12.75" x14ac:dyDescent="0.2">
      <c r="A18" s="22" t="s">
        <v>107</v>
      </c>
      <c r="B18" s="22" t="s">
        <v>108</v>
      </c>
      <c r="C18" s="22" t="str">
        <f>VLOOKUP(A18,А101!A:C,3,FALSE)</f>
        <v>шт.</v>
      </c>
      <c r="D18" s="78"/>
    </row>
    <row r="19" spans="1:4" ht="12.75" x14ac:dyDescent="0.2">
      <c r="A19" s="22" t="s">
        <v>115</v>
      </c>
      <c r="B19" s="22" t="s">
        <v>116</v>
      </c>
      <c r="C19" s="22" t="str">
        <f>VLOOKUP(A19,А101!A:C,3,FALSE)</f>
        <v>шт.</v>
      </c>
      <c r="D19" s="78"/>
    </row>
    <row r="20" spans="1:4" ht="12.75" x14ac:dyDescent="0.2">
      <c r="A20" s="22" t="s">
        <v>117</v>
      </c>
      <c r="B20" s="22" t="s">
        <v>118</v>
      </c>
      <c r="C20" s="22" t="str">
        <f>VLOOKUP(A20,А101!A:C,3,FALSE)</f>
        <v>шт.</v>
      </c>
      <c r="D20" s="78"/>
    </row>
    <row r="21" spans="1:4" ht="12.75" x14ac:dyDescent="0.2">
      <c r="A21" s="22" t="s">
        <v>135</v>
      </c>
      <c r="B21" s="22" t="s">
        <v>136</v>
      </c>
      <c r="C21" s="22" t="str">
        <f>VLOOKUP(A21,А101!A:C,3,FALSE)</f>
        <v>шт.</v>
      </c>
      <c r="D21" s="78"/>
    </row>
    <row r="22" spans="1:4" ht="12.75" x14ac:dyDescent="0.2">
      <c r="A22" s="22" t="s">
        <v>147</v>
      </c>
      <c r="B22" s="22" t="s">
        <v>148</v>
      </c>
      <c r="C22" s="22" t="str">
        <f>VLOOKUP(A22,А101!A:C,3,FALSE)</f>
        <v>шт.</v>
      </c>
      <c r="D22" s="78"/>
    </row>
    <row r="23" spans="1:4" ht="12.75" x14ac:dyDescent="0.2">
      <c r="A23" s="22" t="s">
        <v>157</v>
      </c>
      <c r="B23" s="22" t="s">
        <v>158</v>
      </c>
      <c r="C23" s="22" t="str">
        <f>VLOOKUP(A23,А101!A:C,3,FALSE)</f>
        <v>шт.</v>
      </c>
      <c r="D23" s="78"/>
    </row>
    <row r="24" spans="1:4" ht="12.75" x14ac:dyDescent="0.2">
      <c r="A24" s="22" t="s">
        <v>169</v>
      </c>
      <c r="B24" s="22" t="s">
        <v>170</v>
      </c>
      <c r="C24" s="22" t="str">
        <f>VLOOKUP(A24,А101!A:C,3,FALSE)</f>
        <v>шт.</v>
      </c>
      <c r="D24" s="78"/>
    </row>
    <row r="25" spans="1:4" ht="12.75" x14ac:dyDescent="0.2">
      <c r="A25" s="22" t="s">
        <v>195</v>
      </c>
      <c r="B25" s="22" t="s">
        <v>196</v>
      </c>
      <c r="C25" s="22" t="str">
        <f>VLOOKUP(A25,А101!A:C,3,FALSE)</f>
        <v>шт.</v>
      </c>
      <c r="D25" s="78"/>
    </row>
    <row r="26" spans="1:4" ht="12.75" x14ac:dyDescent="0.2">
      <c r="A26" s="22" t="s">
        <v>316</v>
      </c>
      <c r="B26" s="22" t="s">
        <v>317</v>
      </c>
      <c r="C26" s="22" t="str">
        <f>VLOOKUP(A26,А101!A:C,3,FALSE)</f>
        <v>м²</v>
      </c>
      <c r="D26" s="78"/>
    </row>
    <row r="27" spans="1:4" ht="12.75" x14ac:dyDescent="0.2">
      <c r="A27" s="22" t="s">
        <v>318</v>
      </c>
      <c r="B27" s="22" t="s">
        <v>319</v>
      </c>
      <c r="C27" s="22" t="str">
        <f>VLOOKUP(A27,А101!A:C,3,FALSE)</f>
        <v>м</v>
      </c>
      <c r="D27" s="78"/>
    </row>
    <row r="28" spans="1:4" ht="12.75" x14ac:dyDescent="0.2">
      <c r="A28" s="22" t="s">
        <v>320</v>
      </c>
      <c r="B28" s="22" t="s">
        <v>321</v>
      </c>
      <c r="C28" s="22" t="str">
        <f>VLOOKUP(A28,А101!A:C,3,FALSE)</f>
        <v>шт.</v>
      </c>
      <c r="D28" s="79"/>
    </row>
    <row r="29" spans="1:4" ht="12.75" x14ac:dyDescent="0.2">
      <c r="A29" s="22" t="s">
        <v>111</v>
      </c>
      <c r="B29" s="22" t="s">
        <v>112</v>
      </c>
      <c r="C29" s="22" t="str">
        <f>VLOOKUP(A29,А101!A:C,3,FALSE)</f>
        <v>шт.</v>
      </c>
      <c r="D29" s="81" t="s">
        <v>1078</v>
      </c>
    </row>
    <row r="30" spans="1:4" ht="12.75" x14ac:dyDescent="0.2">
      <c r="A30" s="22" t="s">
        <v>131</v>
      </c>
      <c r="B30" s="22" t="s">
        <v>132</v>
      </c>
      <c r="C30" s="22" t="str">
        <f>VLOOKUP(A30,А101!A:C,3,FALSE)</f>
        <v>шт.</v>
      </c>
      <c r="D30" s="82"/>
    </row>
    <row r="31" spans="1:4" ht="12.75" x14ac:dyDescent="0.2">
      <c r="A31" s="22" t="s">
        <v>133</v>
      </c>
      <c r="B31" s="22" t="s">
        <v>134</v>
      </c>
      <c r="C31" s="22" t="str">
        <f>VLOOKUP(A31,А101!A:C,3,FALSE)</f>
        <v>шт.</v>
      </c>
      <c r="D31" s="82"/>
    </row>
    <row r="32" spans="1:4" ht="12.75" x14ac:dyDescent="0.2">
      <c r="A32" s="22" t="s">
        <v>165</v>
      </c>
      <c r="B32" s="22" t="s">
        <v>166</v>
      </c>
      <c r="C32" s="22" t="str">
        <f>VLOOKUP(A32,А101!A:C,3,FALSE)</f>
        <v>комплект</v>
      </c>
      <c r="D32" s="82"/>
    </row>
    <row r="33" spans="1:4" ht="12.75" x14ac:dyDescent="0.2">
      <c r="A33" s="22" t="s">
        <v>187</v>
      </c>
      <c r="B33" s="22" t="s">
        <v>188</v>
      </c>
      <c r="C33" s="22" t="str">
        <f>VLOOKUP(A33,А101!A:C,3,FALSE)</f>
        <v>комплект</v>
      </c>
      <c r="D33" s="82"/>
    </row>
    <row r="34" spans="1:4" ht="12.75" x14ac:dyDescent="0.2">
      <c r="A34" s="22" t="s">
        <v>209</v>
      </c>
      <c r="B34" s="22" t="s">
        <v>210</v>
      </c>
      <c r="C34" s="22" t="str">
        <f>VLOOKUP(A34,А101!A:C,3,FALSE)</f>
        <v>шт.</v>
      </c>
      <c r="D34" s="82"/>
    </row>
    <row r="35" spans="1:4" ht="12.75" x14ac:dyDescent="0.2">
      <c r="A35" s="22" t="s">
        <v>215</v>
      </c>
      <c r="B35" s="22" t="s">
        <v>216</v>
      </c>
      <c r="C35" s="22" t="str">
        <f>VLOOKUP(A35,А101!A:C,3,FALSE)</f>
        <v>шт.</v>
      </c>
      <c r="D35" s="82"/>
    </row>
    <row r="36" spans="1:4" ht="12.75" x14ac:dyDescent="0.2">
      <c r="A36" s="22" t="s">
        <v>219</v>
      </c>
      <c r="B36" s="22" t="s">
        <v>220</v>
      </c>
      <c r="C36" s="22" t="str">
        <f>VLOOKUP(A36,А101!A:C,3,FALSE)</f>
        <v>шт.</v>
      </c>
      <c r="D36" s="82"/>
    </row>
    <row r="37" spans="1:4" ht="12.75" x14ac:dyDescent="0.2">
      <c r="A37" s="22" t="s">
        <v>229</v>
      </c>
      <c r="B37" s="22" t="s">
        <v>230</v>
      </c>
      <c r="C37" s="22" t="str">
        <f>VLOOKUP(A37,А101!A:C,3,FALSE)</f>
        <v>шт.</v>
      </c>
      <c r="D37" s="82"/>
    </row>
    <row r="38" spans="1:4" ht="12.75" x14ac:dyDescent="0.2">
      <c r="A38" s="22" t="s">
        <v>243</v>
      </c>
      <c r="B38" s="22" t="s">
        <v>244</v>
      </c>
      <c r="C38" s="22" t="str">
        <f>VLOOKUP(A38,А101!A:C,3,FALSE)</f>
        <v>шт.</v>
      </c>
      <c r="D38" s="82"/>
    </row>
    <row r="39" spans="1:4" ht="51" x14ac:dyDescent="0.2">
      <c r="A39" s="22" t="s">
        <v>125</v>
      </c>
      <c r="B39" s="22" t="s">
        <v>126</v>
      </c>
      <c r="C39" s="22" t="str">
        <f>VLOOKUP(A39,А101!A:C,3,FALSE)</f>
        <v>шт.</v>
      </c>
      <c r="D39" s="24" t="s">
        <v>1079</v>
      </c>
    </row>
    <row r="40" spans="1:4" ht="38.25" x14ac:dyDescent="0.2">
      <c r="A40" s="22" t="s">
        <v>137</v>
      </c>
      <c r="B40" s="22" t="s">
        <v>138</v>
      </c>
      <c r="C40" s="22" t="str">
        <f>VLOOKUP(A40,А101!A:C,3,FALSE)</f>
        <v>шт.</v>
      </c>
      <c r="D40" s="24" t="s">
        <v>1080</v>
      </c>
    </row>
    <row r="41" spans="1:4" ht="63.75" x14ac:dyDescent="0.2">
      <c r="A41" s="22" t="s">
        <v>139</v>
      </c>
      <c r="B41" s="22" t="s">
        <v>140</v>
      </c>
      <c r="C41" s="22" t="str">
        <f>VLOOKUP(A41,А101!A:C,3,FALSE)</f>
        <v>комплект</v>
      </c>
      <c r="D41" s="24" t="s">
        <v>1081</v>
      </c>
    </row>
    <row r="42" spans="1:4" ht="12.75" x14ac:dyDescent="0.2">
      <c r="A42" s="22" t="s">
        <v>249</v>
      </c>
      <c r="B42" s="22" t="s">
        <v>250</v>
      </c>
      <c r="C42" s="22" t="str">
        <f>VLOOKUP(A42,А101!A:C,3,FALSE)</f>
        <v>комплект</v>
      </c>
      <c r="D42" s="24" t="s">
        <v>1082</v>
      </c>
    </row>
    <row r="43" spans="1:4" ht="38.25" x14ac:dyDescent="0.2">
      <c r="A43" s="22" t="s">
        <v>143</v>
      </c>
      <c r="B43" s="22" t="s">
        <v>144</v>
      </c>
      <c r="C43" s="22" t="str">
        <f>VLOOKUP(A43,А101!A:C,3,FALSE)</f>
        <v>шт.</v>
      </c>
      <c r="D43" s="24" t="s">
        <v>1083</v>
      </c>
    </row>
    <row r="44" spans="1:4" ht="25.5" hidden="1" x14ac:dyDescent="0.2">
      <c r="A44" s="22" t="s">
        <v>149</v>
      </c>
      <c r="B44" s="22" t="s">
        <v>150</v>
      </c>
      <c r="C44" s="22" t="str">
        <f>VLOOKUP(A44,А101!A:C,3,FALSE)</f>
        <v>шт.</v>
      </c>
      <c r="D44" s="24" t="s">
        <v>1084</v>
      </c>
    </row>
    <row r="45" spans="1:4" ht="12.75" x14ac:dyDescent="0.2">
      <c r="A45" s="22" t="s">
        <v>151</v>
      </c>
      <c r="B45" s="22" t="s">
        <v>152</v>
      </c>
      <c r="C45" s="22" t="str">
        <f>VLOOKUP(A45,А101!A:C,3,FALSE)</f>
        <v>комплект</v>
      </c>
      <c r="D45" s="80" t="s">
        <v>1085</v>
      </c>
    </row>
    <row r="46" spans="1:4" ht="12.75" x14ac:dyDescent="0.2">
      <c r="A46" s="22" t="s">
        <v>300</v>
      </c>
      <c r="B46" s="22" t="s">
        <v>301</v>
      </c>
      <c r="C46" s="22" t="str">
        <f>VLOOKUP(A46,А101!A:C,3,FALSE)</f>
        <v>шт.</v>
      </c>
      <c r="D46" s="79"/>
    </row>
    <row r="47" spans="1:4" ht="12.75" x14ac:dyDescent="0.2">
      <c r="A47" s="22" t="s">
        <v>159</v>
      </c>
      <c r="B47" s="22" t="s">
        <v>160</v>
      </c>
      <c r="C47" s="22" t="str">
        <f>VLOOKUP(A47,А101!A:C,3,FALSE)</f>
        <v>м</v>
      </c>
      <c r="D47" s="24" t="s">
        <v>1086</v>
      </c>
    </row>
    <row r="48" spans="1:4" ht="25.5" x14ac:dyDescent="0.2">
      <c r="A48" s="22" t="s">
        <v>179</v>
      </c>
      <c r="B48" s="22" t="s">
        <v>180</v>
      </c>
      <c r="C48" s="22" t="str">
        <f>VLOOKUP(A48,А101!A:C,3,FALSE)</f>
        <v>шт.</v>
      </c>
      <c r="D48" s="24" t="s">
        <v>1087</v>
      </c>
    </row>
    <row r="49" spans="1:4" ht="12.75" x14ac:dyDescent="0.2">
      <c r="A49" s="22" t="s">
        <v>181</v>
      </c>
      <c r="B49" s="22" t="s">
        <v>182</v>
      </c>
      <c r="C49" s="22" t="str">
        <f>VLOOKUP(A49,А101!A:C,3,FALSE)</f>
        <v>шт.</v>
      </c>
      <c r="D49" s="80" t="s">
        <v>1088</v>
      </c>
    </row>
    <row r="50" spans="1:4" ht="12.75" x14ac:dyDescent="0.2">
      <c r="A50" s="22" t="s">
        <v>183</v>
      </c>
      <c r="B50" s="22" t="s">
        <v>184</v>
      </c>
      <c r="C50" s="22" t="str">
        <f>VLOOKUP(A50,А101!A:C,3,FALSE)</f>
        <v>шт.</v>
      </c>
      <c r="D50" s="78"/>
    </row>
    <row r="51" spans="1:4" ht="12.75" x14ac:dyDescent="0.2">
      <c r="A51" s="22" t="s">
        <v>191</v>
      </c>
      <c r="B51" s="22" t="s">
        <v>192</v>
      </c>
      <c r="C51" s="22" t="str">
        <f>VLOOKUP(A51,А101!A:C,3,FALSE)</f>
        <v>шт.</v>
      </c>
      <c r="D51" s="78"/>
    </row>
    <row r="52" spans="1:4" ht="12.75" x14ac:dyDescent="0.2">
      <c r="A52" s="22" t="s">
        <v>201</v>
      </c>
      <c r="B52" s="22" t="s">
        <v>202</v>
      </c>
      <c r="C52" s="22" t="str">
        <f>VLOOKUP(A52,А101!A:C,3,FALSE)</f>
        <v>шт.</v>
      </c>
      <c r="D52" s="78"/>
    </row>
    <row r="53" spans="1:4" ht="12.75" x14ac:dyDescent="0.2">
      <c r="A53" s="22" t="s">
        <v>203</v>
      </c>
      <c r="B53" s="22" t="s">
        <v>204</v>
      </c>
      <c r="C53" s="22" t="str">
        <f>VLOOKUP(A53,А101!A:C,3,FALSE)</f>
        <v>м</v>
      </c>
      <c r="D53" s="78"/>
    </row>
    <row r="54" spans="1:4" ht="12.75" x14ac:dyDescent="0.2">
      <c r="A54" s="22" t="s">
        <v>205</v>
      </c>
      <c r="B54" s="22" t="s">
        <v>206</v>
      </c>
      <c r="C54" s="22" t="str">
        <f>VLOOKUP(A54,А101!A:C,3,FALSE)</f>
        <v>шт.</v>
      </c>
      <c r="D54" s="78"/>
    </row>
    <row r="55" spans="1:4" ht="12.75" x14ac:dyDescent="0.2">
      <c r="A55" s="22" t="s">
        <v>223</v>
      </c>
      <c r="B55" s="22" t="s">
        <v>224</v>
      </c>
      <c r="C55" s="22" t="str">
        <f>VLOOKUP(A55,А101!A:C,3,FALSE)</f>
        <v>шт.</v>
      </c>
      <c r="D55" s="78"/>
    </row>
    <row r="56" spans="1:4" ht="12.75" x14ac:dyDescent="0.2">
      <c r="A56" s="22" t="s">
        <v>257</v>
      </c>
      <c r="B56" s="22" t="s">
        <v>258</v>
      </c>
      <c r="C56" s="22" t="str">
        <f>VLOOKUP(A56,А101!A:C,3,FALSE)</f>
        <v>шт.</v>
      </c>
      <c r="D56" s="78"/>
    </row>
    <row r="57" spans="1:4" ht="12.75" x14ac:dyDescent="0.2">
      <c r="A57" s="22" t="s">
        <v>155</v>
      </c>
      <c r="B57" s="22" t="s">
        <v>156</v>
      </c>
      <c r="C57" s="22" t="str">
        <f>VLOOKUP(A57,А101!A:C,3,FALSE)</f>
        <v>шт.</v>
      </c>
      <c r="D57" s="78"/>
    </row>
    <row r="58" spans="1:4" ht="51" x14ac:dyDescent="0.2">
      <c r="A58" s="22" t="s">
        <v>189</v>
      </c>
      <c r="B58" s="22" t="s">
        <v>190</v>
      </c>
      <c r="C58" s="22" t="str">
        <f>VLOOKUP(A58,А101!A:C,3,FALSE)</f>
        <v>шт.</v>
      </c>
      <c r="D58" s="24" t="s">
        <v>1089</v>
      </c>
    </row>
    <row r="59" spans="1:4" ht="12.75" x14ac:dyDescent="0.2">
      <c r="A59" s="22" t="s">
        <v>197</v>
      </c>
      <c r="B59" s="22" t="s">
        <v>198</v>
      </c>
      <c r="C59" s="22" t="str">
        <f>VLOOKUP(A59,А101!A:C,3,FALSE)</f>
        <v>шт.</v>
      </c>
      <c r="D59" s="81" t="s">
        <v>1090</v>
      </c>
    </row>
    <row r="60" spans="1:4" ht="12.75" x14ac:dyDescent="0.2">
      <c r="A60" s="22" t="s">
        <v>207</v>
      </c>
      <c r="B60" s="22" t="s">
        <v>208</v>
      </c>
      <c r="C60" s="22" t="str">
        <f>VLOOKUP(A60,А101!A:C,3,FALSE)</f>
        <v>шт.</v>
      </c>
      <c r="D60" s="82"/>
    </row>
    <row r="61" spans="1:4" ht="12.75" x14ac:dyDescent="0.2">
      <c r="A61" s="22" t="s">
        <v>211</v>
      </c>
      <c r="B61" s="22" t="s">
        <v>212</v>
      </c>
      <c r="C61" s="22" t="str">
        <f>VLOOKUP(A61,А101!A:C,3,FALSE)</f>
        <v>шт.</v>
      </c>
      <c r="D61" s="82"/>
    </row>
    <row r="62" spans="1:4" ht="12.75" x14ac:dyDescent="0.2">
      <c r="A62" s="22" t="s">
        <v>127</v>
      </c>
      <c r="B62" s="22" t="s">
        <v>128</v>
      </c>
      <c r="C62" s="22" t="str">
        <f>VLOOKUP(A62,А101!A:C,3,FALSE)</f>
        <v>шт.</v>
      </c>
      <c r="D62" s="82"/>
    </row>
    <row r="63" spans="1:4" ht="12.75" x14ac:dyDescent="0.2">
      <c r="A63" s="22" t="s">
        <v>251</v>
      </c>
      <c r="B63" s="22" t="s">
        <v>252</v>
      </c>
      <c r="C63" s="22" t="str">
        <f>VLOOKUP(A63,А101!A:C,3,FALSE)</f>
        <v>шт.</v>
      </c>
      <c r="D63" s="82"/>
    </row>
    <row r="64" spans="1:4" ht="12.75" x14ac:dyDescent="0.2">
      <c r="A64" s="22" t="s">
        <v>278</v>
      </c>
      <c r="B64" s="22" t="s">
        <v>279</v>
      </c>
      <c r="C64" s="22" t="str">
        <f>VLOOKUP(A64,А101!A:C,3,FALSE)</f>
        <v>шт.</v>
      </c>
      <c r="D64" s="83"/>
    </row>
    <row r="65" spans="1:4" ht="25.5" x14ac:dyDescent="0.2">
      <c r="A65" s="22" t="s">
        <v>217</v>
      </c>
      <c r="B65" s="22" t="s">
        <v>218</v>
      </c>
      <c r="C65" s="22" t="str">
        <f>VLOOKUP(A65,А101!A:C,3,FALSE)</f>
        <v>шт.</v>
      </c>
      <c r="D65" s="24" t="s">
        <v>1091</v>
      </c>
    </row>
    <row r="66" spans="1:4" ht="25.5" x14ac:dyDescent="0.2">
      <c r="A66" s="22" t="s">
        <v>221</v>
      </c>
      <c r="B66" s="22" t="s">
        <v>222</v>
      </c>
      <c r="C66" s="22" t="str">
        <f>VLOOKUP(A66,А101!A:C,3,FALSE)</f>
        <v>шт.</v>
      </c>
      <c r="D66" s="24" t="s">
        <v>1092</v>
      </c>
    </row>
    <row r="67" spans="1:4" ht="12.75" x14ac:dyDescent="0.2">
      <c r="A67" s="22" t="s">
        <v>227</v>
      </c>
      <c r="B67" s="22" t="s">
        <v>228</v>
      </c>
      <c r="C67" s="22" t="str">
        <f>VLOOKUP(A67,А101!A:C,3,FALSE)</f>
        <v>шт.</v>
      </c>
      <c r="D67" s="24" t="s">
        <v>1093</v>
      </c>
    </row>
    <row r="68" spans="1:4" ht="26.45" customHeight="1" x14ac:dyDescent="0.2">
      <c r="A68" s="22" t="s">
        <v>235</v>
      </c>
      <c r="B68" s="22" t="s">
        <v>236</v>
      </c>
      <c r="C68" s="22" t="str">
        <f>VLOOKUP(A68,А101!A:C,3,FALSE)</f>
        <v>шт.</v>
      </c>
      <c r="D68" s="80" t="s">
        <v>1094</v>
      </c>
    </row>
    <row r="69" spans="1:4" ht="26.45" customHeight="1" x14ac:dyDescent="0.2">
      <c r="A69" s="22" t="s">
        <v>310</v>
      </c>
      <c r="B69" s="22" t="s">
        <v>311</v>
      </c>
      <c r="C69" s="22" t="str">
        <f>VLOOKUP(A69,А101!A:C,3,FALSE)</f>
        <v>шт.</v>
      </c>
      <c r="D69" s="79"/>
    </row>
    <row r="70" spans="1:4" ht="12.75" x14ac:dyDescent="0.2">
      <c r="A70" s="22" t="s">
        <v>84</v>
      </c>
      <c r="B70" s="22" t="s">
        <v>85</v>
      </c>
      <c r="C70" s="22" t="str">
        <f>VLOOKUP(A70,А101!A:C,3,FALSE)</f>
        <v>комплект</v>
      </c>
      <c r="D70" s="84" t="s">
        <v>1095</v>
      </c>
    </row>
    <row r="71" spans="1:4" ht="12.75" x14ac:dyDescent="0.2">
      <c r="A71" s="22" t="s">
        <v>233</v>
      </c>
      <c r="B71" s="22" t="s">
        <v>234</v>
      </c>
      <c r="C71" s="22" t="str">
        <f>VLOOKUP(A71,А101!A:C,3,FALSE)</f>
        <v>комплект</v>
      </c>
      <c r="D71" s="84"/>
    </row>
    <row r="72" spans="1:4" ht="12.75" x14ac:dyDescent="0.2">
      <c r="A72" s="22" t="s">
        <v>213</v>
      </c>
      <c r="B72" s="22" t="s">
        <v>214</v>
      </c>
      <c r="C72" s="22" t="str">
        <f>VLOOKUP(A72,А101!A:C,3,FALSE)</f>
        <v>шт.</v>
      </c>
      <c r="D72" s="84"/>
    </row>
    <row r="73" spans="1:4" ht="12.75" x14ac:dyDescent="0.2">
      <c r="A73" s="22" t="s">
        <v>233</v>
      </c>
      <c r="B73" s="22" t="s">
        <v>234</v>
      </c>
      <c r="C73" s="22" t="str">
        <f>VLOOKUP(A73,А101!A:C,3,FALSE)</f>
        <v>комплект</v>
      </c>
      <c r="D73" s="84"/>
    </row>
    <row r="74" spans="1:4" ht="12.75" x14ac:dyDescent="0.2">
      <c r="A74" s="22" t="s">
        <v>310</v>
      </c>
      <c r="B74" s="22" t="s">
        <v>311</v>
      </c>
      <c r="C74" s="22" t="str">
        <f>VLOOKUP(A74,А101!A:C,3,FALSE)</f>
        <v>шт.</v>
      </c>
      <c r="D74" s="84"/>
    </row>
    <row r="75" spans="1:4" ht="12.75" x14ac:dyDescent="0.2">
      <c r="A75" s="22" t="s">
        <v>312</v>
      </c>
      <c r="B75" s="22" t="s">
        <v>313</v>
      </c>
      <c r="C75" s="22" t="str">
        <f>VLOOKUP(A75,А101!A:C,3,FALSE)</f>
        <v>шт.</v>
      </c>
      <c r="D75" s="84"/>
    </row>
    <row r="76" spans="1:4" ht="12.75" x14ac:dyDescent="0.2">
      <c r="A76" s="22" t="s">
        <v>314</v>
      </c>
      <c r="B76" s="22" t="s">
        <v>315</v>
      </c>
      <c r="C76" s="22" t="str">
        <f>VLOOKUP(A76,А101!A:C,3,FALSE)</f>
        <v>шт.</v>
      </c>
      <c r="D76" s="84"/>
    </row>
    <row r="77" spans="1:4" ht="12.75" x14ac:dyDescent="0.2">
      <c r="A77" s="22" t="s">
        <v>265</v>
      </c>
      <c r="B77" s="22" t="s">
        <v>266</v>
      </c>
      <c r="C77" s="22" t="s">
        <v>33</v>
      </c>
      <c r="D77" s="84"/>
    </row>
    <row r="78" spans="1:4" ht="12.75" x14ac:dyDescent="0.2">
      <c r="A78" s="22" t="s">
        <v>306</v>
      </c>
      <c r="B78" s="22" t="s">
        <v>307</v>
      </c>
      <c r="C78" s="22" t="s">
        <v>33</v>
      </c>
      <c r="D78" s="84"/>
    </row>
    <row r="79" spans="1:4" ht="12.75" x14ac:dyDescent="0.2">
      <c r="A79" s="22" t="s">
        <v>290</v>
      </c>
      <c r="B79" s="22" t="s">
        <v>291</v>
      </c>
      <c r="C79" s="22" t="s">
        <v>33</v>
      </c>
      <c r="D79" s="85"/>
    </row>
    <row r="80" spans="1:4" ht="25.5" x14ac:dyDescent="0.2">
      <c r="A80" s="22" t="s">
        <v>245</v>
      </c>
      <c r="B80" s="22" t="s">
        <v>246</v>
      </c>
      <c r="C80" s="22" t="str">
        <f>VLOOKUP(A80,А101!A:C,3,FALSE)</f>
        <v>шт.</v>
      </c>
      <c r="D80" s="24" t="s">
        <v>1096</v>
      </c>
    </row>
    <row r="81" spans="1:4" ht="38.25" x14ac:dyDescent="0.2">
      <c r="A81" s="22" t="s">
        <v>247</v>
      </c>
      <c r="B81" s="22" t="s">
        <v>248</v>
      </c>
      <c r="C81" s="22" t="str">
        <f>VLOOKUP(A81,А101!A:C,3,FALSE)</f>
        <v>шт.</v>
      </c>
      <c r="D81" s="24" t="s">
        <v>1097</v>
      </c>
    </row>
    <row r="82" spans="1:4" ht="12.75" x14ac:dyDescent="0.2">
      <c r="A82" s="22" t="s">
        <v>103</v>
      </c>
      <c r="B82" s="22" t="s">
        <v>104</v>
      </c>
      <c r="C82" s="22" t="str">
        <f>VLOOKUP(A82,А101!A:C,3,FALSE)</f>
        <v>шт.</v>
      </c>
      <c r="D82" s="80" t="s">
        <v>1098</v>
      </c>
    </row>
    <row r="83" spans="1:4" ht="12.75" x14ac:dyDescent="0.2">
      <c r="A83" s="22" t="s">
        <v>253</v>
      </c>
      <c r="B83" s="22" t="s">
        <v>254</v>
      </c>
      <c r="C83" s="22" t="str">
        <f>VLOOKUP(A83,А101!A:C,3,FALSE)</f>
        <v>шт.</v>
      </c>
      <c r="D83" s="79"/>
    </row>
    <row r="84" spans="1:4" ht="12.75" x14ac:dyDescent="0.2">
      <c r="A84" s="22" t="s">
        <v>255</v>
      </c>
      <c r="B84" s="22" t="s">
        <v>256</v>
      </c>
      <c r="C84" s="22" t="str">
        <f>VLOOKUP(A84,А101!A:C,3,FALSE)</f>
        <v>шт.</v>
      </c>
      <c r="D84" s="24" t="s">
        <v>1099</v>
      </c>
    </row>
    <row r="85" spans="1:4" ht="12.75" x14ac:dyDescent="0.2">
      <c r="A85" s="22" t="s">
        <v>259</v>
      </c>
      <c r="B85" s="22" t="s">
        <v>260</v>
      </c>
      <c r="C85" s="22" t="str">
        <f>VLOOKUP(A85,А101!A:C,3,FALSE)</f>
        <v>шт.</v>
      </c>
      <c r="D85" s="24" t="s">
        <v>1100</v>
      </c>
    </row>
    <row r="86" spans="1:4" ht="12.75" x14ac:dyDescent="0.2">
      <c r="A86" s="22" t="s">
        <v>263</v>
      </c>
      <c r="B86" s="22" t="s">
        <v>264</v>
      </c>
      <c r="C86" s="22" t="str">
        <f>VLOOKUP(A86,А101!A:C,3,FALSE)</f>
        <v>шт.</v>
      </c>
      <c r="D86" s="24" t="s">
        <v>1101</v>
      </c>
    </row>
    <row r="87" spans="1:4" ht="12.75" hidden="1" x14ac:dyDescent="0.2">
      <c r="A87" s="22" t="s">
        <v>267</v>
      </c>
      <c r="B87" s="22" t="s">
        <v>268</v>
      </c>
      <c r="C87" s="22" t="str">
        <f>VLOOKUP(A87,А101!A:C,3,FALSE)</f>
        <v>комплекс</v>
      </c>
      <c r="D87" s="80" t="s">
        <v>1102</v>
      </c>
    </row>
    <row r="88" spans="1:4" ht="12.75" hidden="1" x14ac:dyDescent="0.2">
      <c r="A88" s="22" t="s">
        <v>288</v>
      </c>
      <c r="B88" s="22" t="s">
        <v>289</v>
      </c>
      <c r="C88" s="22" t="str">
        <f>VLOOKUP(A88,А101!A:C,3,FALSE)</f>
        <v>комплекс</v>
      </c>
      <c r="D88" s="79"/>
    </row>
    <row r="89" spans="1:4" ht="24.75" customHeight="1" x14ac:dyDescent="0.2">
      <c r="A89" s="22" t="s">
        <v>270</v>
      </c>
      <c r="B89" s="22" t="s">
        <v>271</v>
      </c>
      <c r="C89" s="22" t="str">
        <f>VLOOKUP(A89,А101!A:C,3,FALSE)</f>
        <v>комплект</v>
      </c>
      <c r="D89" s="80" t="s">
        <v>1103</v>
      </c>
    </row>
    <row r="90" spans="1:4" ht="24.75" customHeight="1" x14ac:dyDescent="0.2">
      <c r="A90" s="22" t="s">
        <v>656</v>
      </c>
      <c r="B90" s="22" t="s">
        <v>657</v>
      </c>
      <c r="C90" s="22" t="str">
        <f>VLOOKUP(A90,А101!A:C,3,FALSE)</f>
        <v>шт.</v>
      </c>
      <c r="D90" s="79"/>
    </row>
    <row r="91" spans="1:4" ht="63.75" x14ac:dyDescent="0.2">
      <c r="A91" s="22" t="s">
        <v>272</v>
      </c>
      <c r="B91" s="22" t="s">
        <v>273</v>
      </c>
      <c r="C91" s="22" t="str">
        <f>VLOOKUP(A91,А101!A:C,3,FALSE)</f>
        <v>шт.</v>
      </c>
      <c r="D91" s="24" t="s">
        <v>1104</v>
      </c>
    </row>
    <row r="92" spans="1:4" ht="25.5" x14ac:dyDescent="0.2">
      <c r="A92" s="22" t="s">
        <v>276</v>
      </c>
      <c r="B92" s="22" t="s">
        <v>277</v>
      </c>
      <c r="C92" s="22" t="str">
        <f>VLOOKUP(A92,А101!A:C,3,FALSE)</f>
        <v>шт.</v>
      </c>
      <c r="D92" s="24" t="s">
        <v>1105</v>
      </c>
    </row>
    <row r="93" spans="1:4" ht="12.75" x14ac:dyDescent="0.2">
      <c r="A93" s="22" t="s">
        <v>280</v>
      </c>
      <c r="B93" s="22" t="s">
        <v>281</v>
      </c>
      <c r="C93" s="22" t="str">
        <f>VLOOKUP(A93,А101!A:C,3,FALSE)</f>
        <v>шт.</v>
      </c>
      <c r="D93" s="24" t="s">
        <v>1106</v>
      </c>
    </row>
    <row r="94" spans="1:4" ht="12.75" x14ac:dyDescent="0.2">
      <c r="A94" s="22" t="s">
        <v>282</v>
      </c>
      <c r="B94" s="22" t="s">
        <v>283</v>
      </c>
      <c r="C94" s="22" t="str">
        <f>VLOOKUP(A94,А101!A:C,3,FALSE)</f>
        <v>шт.</v>
      </c>
      <c r="D94" s="24" t="s">
        <v>1107</v>
      </c>
    </row>
    <row r="95" spans="1:4" ht="12.75" x14ac:dyDescent="0.2">
      <c r="A95" s="22" t="s">
        <v>284</v>
      </c>
      <c r="B95" s="22" t="s">
        <v>285</v>
      </c>
      <c r="C95" s="22" t="str">
        <f>VLOOKUP(A95,А101!A:C,3,FALSE)</f>
        <v>шт.</v>
      </c>
      <c r="D95" s="24" t="s">
        <v>1108</v>
      </c>
    </row>
    <row r="96" spans="1:4" ht="12.75" x14ac:dyDescent="0.2">
      <c r="A96" s="22" t="s">
        <v>274</v>
      </c>
      <c r="B96" s="22" t="s">
        <v>275</v>
      </c>
      <c r="C96" s="22" t="str">
        <f>VLOOKUP(A96,А101!A:C,3,FALSE)</f>
        <v>шт.</v>
      </c>
      <c r="D96" s="80" t="s">
        <v>1109</v>
      </c>
    </row>
    <row r="97" spans="1:4" ht="12.75" x14ac:dyDescent="0.2">
      <c r="A97" s="22" t="s">
        <v>292</v>
      </c>
      <c r="B97" s="22" t="s">
        <v>293</v>
      </c>
      <c r="C97" s="22" t="str">
        <f>VLOOKUP(A97,А101!A:C,3,FALSE)</f>
        <v>шт.</v>
      </c>
      <c r="D97" s="79"/>
    </row>
    <row r="98" spans="1:4" ht="12.75" x14ac:dyDescent="0.2">
      <c r="A98" s="22" t="s">
        <v>88</v>
      </c>
      <c r="B98" s="22" t="s">
        <v>89</v>
      </c>
      <c r="C98" s="22" t="str">
        <f>VLOOKUP(A98,А101!A:C,3,FALSE)</f>
        <v>шт.</v>
      </c>
      <c r="D98" s="78" t="s">
        <v>1109</v>
      </c>
    </row>
    <row r="99" spans="1:4" ht="12.75" x14ac:dyDescent="0.2">
      <c r="A99" s="22" t="s">
        <v>294</v>
      </c>
      <c r="B99" s="22" t="s">
        <v>295</v>
      </c>
      <c r="C99" s="22" t="str">
        <f>VLOOKUP(A99,А101!A:C,3,FALSE)</f>
        <v>шт.</v>
      </c>
      <c r="D99" s="79"/>
    </row>
    <row r="100" spans="1:4" ht="12.75" x14ac:dyDescent="0.2">
      <c r="A100" s="22" t="s">
        <v>284</v>
      </c>
      <c r="B100" s="22" t="s">
        <v>285</v>
      </c>
      <c r="C100" s="22" t="s">
        <v>33</v>
      </c>
      <c r="D100" s="78" t="s">
        <v>1109</v>
      </c>
    </row>
    <row r="101" spans="1:4" ht="12.75" x14ac:dyDescent="0.2">
      <c r="A101" s="22" t="s">
        <v>86</v>
      </c>
      <c r="B101" s="22" t="s">
        <v>87</v>
      </c>
      <c r="C101" s="22" t="s">
        <v>33</v>
      </c>
      <c r="D101" s="79"/>
    </row>
    <row r="102" spans="1:4" ht="38.25" x14ac:dyDescent="0.2">
      <c r="A102" s="22" t="s">
        <v>302</v>
      </c>
      <c r="B102" s="22" t="s">
        <v>303</v>
      </c>
      <c r="C102" s="22" t="str">
        <f>VLOOKUP(A102,А101!A:C,3,FALSE)</f>
        <v>м²</v>
      </c>
      <c r="D102" s="24" t="s">
        <v>1110</v>
      </c>
    </row>
    <row r="103" spans="1:4" ht="12.75" x14ac:dyDescent="0.2">
      <c r="A103" s="8"/>
      <c r="B103" s="8"/>
      <c r="C103" s="8" t="e">
        <f>VLOOKUP(A103,А101!A:C,3,FALSE)</f>
        <v>#N/A</v>
      </c>
      <c r="D103" s="26"/>
    </row>
    <row r="104" spans="1:4" ht="12.75" x14ac:dyDescent="0.2">
      <c r="A104" s="8" t="s">
        <v>322</v>
      </c>
      <c r="B104" s="8" t="s">
        <v>323</v>
      </c>
      <c r="C104" s="8">
        <f>VLOOKUP(A104,А101!A:C,3,FALSE)</f>
        <v>0</v>
      </c>
      <c r="D104" s="26"/>
    </row>
    <row r="105" spans="1:4" ht="25.5" x14ac:dyDescent="0.2">
      <c r="A105" s="8" t="s">
        <v>341</v>
      </c>
      <c r="B105" s="27" t="s">
        <v>342</v>
      </c>
      <c r="C105" s="27" t="str">
        <f>VLOOKUP(A105,А101!A:C,3,FALSE)</f>
        <v>шт.</v>
      </c>
      <c r="D105" s="28" t="s">
        <v>1111</v>
      </c>
    </row>
    <row r="106" spans="1:4" ht="12.75" x14ac:dyDescent="0.2">
      <c r="A106" s="8" t="s">
        <v>343</v>
      </c>
      <c r="B106" s="27" t="s">
        <v>344</v>
      </c>
      <c r="C106" s="27" t="str">
        <f>VLOOKUP(A106,А101!A:C,3,FALSE)</f>
        <v>шт.</v>
      </c>
      <c r="D106" s="28" t="s">
        <v>1112</v>
      </c>
    </row>
    <row r="107" spans="1:4" ht="12.75" x14ac:dyDescent="0.2">
      <c r="A107" s="8" t="s">
        <v>345</v>
      </c>
      <c r="B107" s="27" t="s">
        <v>346</v>
      </c>
      <c r="C107" s="27" t="str">
        <f>VLOOKUP(A107,А101!A:C,3,FALSE)</f>
        <v>шт.</v>
      </c>
      <c r="D107" s="28" t="s">
        <v>1112</v>
      </c>
    </row>
    <row r="108" spans="1:4" ht="12.75" x14ac:dyDescent="0.2">
      <c r="A108" s="8" t="s">
        <v>347</v>
      </c>
      <c r="B108" s="8" t="s">
        <v>348</v>
      </c>
      <c r="C108" s="8" t="str">
        <f>VLOOKUP(A108,А101!A:C,3,FALSE)</f>
        <v>шт.</v>
      </c>
      <c r="D108" s="28" t="s">
        <v>1113</v>
      </c>
    </row>
    <row r="109" spans="1:4" ht="12.75" x14ac:dyDescent="0.2">
      <c r="A109" s="8" t="s">
        <v>349</v>
      </c>
      <c r="B109" s="27" t="s">
        <v>350</v>
      </c>
      <c r="C109" s="27" t="str">
        <f>VLOOKUP(A109,А101!A:C,3,FALSE)</f>
        <v>шт.</v>
      </c>
      <c r="D109" s="28" t="s">
        <v>1112</v>
      </c>
    </row>
    <row r="110" spans="1:4" ht="38.25" x14ac:dyDescent="0.2">
      <c r="A110" s="8" t="s">
        <v>356</v>
      </c>
      <c r="B110" s="8" t="s">
        <v>357</v>
      </c>
      <c r="C110" s="8" t="str">
        <f>VLOOKUP(A110,А101!A:C,3,FALSE)</f>
        <v>шт.</v>
      </c>
      <c r="D110" s="28" t="s">
        <v>1114</v>
      </c>
    </row>
    <row r="111" spans="1:4" ht="38.25" x14ac:dyDescent="0.2">
      <c r="A111" s="8" t="s">
        <v>363</v>
      </c>
      <c r="B111" s="8" t="s">
        <v>364</v>
      </c>
      <c r="C111" s="8" t="str">
        <f>VLOOKUP(A111,А101!A:C,3,FALSE)</f>
        <v>комплект</v>
      </c>
      <c r="D111" s="28" t="s">
        <v>1114</v>
      </c>
    </row>
    <row r="112" spans="1:4" ht="12.75" x14ac:dyDescent="0.2">
      <c r="A112" s="8" t="s">
        <v>367</v>
      </c>
      <c r="B112" s="27" t="s">
        <v>368</v>
      </c>
      <c r="C112" s="27" t="str">
        <f>VLOOKUP(A112,А101!A:C,3,FALSE)</f>
        <v>м²</v>
      </c>
      <c r="D112" s="28" t="s">
        <v>1115</v>
      </c>
    </row>
    <row r="113" spans="1:4" ht="12.75" x14ac:dyDescent="0.2">
      <c r="A113" s="8" t="s">
        <v>372</v>
      </c>
      <c r="B113" s="8" t="s">
        <v>373</v>
      </c>
      <c r="C113" s="8" t="str">
        <f>VLOOKUP(A113,А101!A:C,3,FALSE)</f>
        <v>шт.</v>
      </c>
      <c r="D113" s="28" t="s">
        <v>1112</v>
      </c>
    </row>
    <row r="114" spans="1:4" ht="38.25" x14ac:dyDescent="0.2">
      <c r="A114" s="8" t="s">
        <v>378</v>
      </c>
      <c r="B114" s="8" t="s">
        <v>379</v>
      </c>
      <c r="C114" s="8" t="str">
        <f>VLOOKUP(A114,А101!A:C,3,FALSE)</f>
        <v>шт.</v>
      </c>
      <c r="D114" s="28" t="s">
        <v>1114</v>
      </c>
    </row>
    <row r="115" spans="1:4" ht="25.5" x14ac:dyDescent="0.2">
      <c r="A115" s="8" t="s">
        <v>385</v>
      </c>
      <c r="B115" s="8" t="s">
        <v>386</v>
      </c>
      <c r="C115" s="8" t="str">
        <f>VLOOKUP(A115,А101!A:C,3,FALSE)</f>
        <v>шт.</v>
      </c>
      <c r="D115" s="28" t="s">
        <v>1111</v>
      </c>
    </row>
    <row r="116" spans="1:4" ht="25.5" x14ac:dyDescent="0.2">
      <c r="A116" s="8" t="s">
        <v>391</v>
      </c>
      <c r="B116" s="27" t="s">
        <v>392</v>
      </c>
      <c r="C116" s="27" t="str">
        <f>VLOOKUP(A116,А101!A:C,3,FALSE)</f>
        <v>шт.</v>
      </c>
      <c r="D116" s="28" t="s">
        <v>1116</v>
      </c>
    </row>
    <row r="117" spans="1:4" ht="12.75" x14ac:dyDescent="0.2">
      <c r="A117" s="8" t="s">
        <v>395</v>
      </c>
      <c r="B117" s="27" t="s">
        <v>256</v>
      </c>
      <c r="C117" s="27" t="str">
        <f>VLOOKUP(A117,А101!A:C,3,FALSE)</f>
        <v>шт.</v>
      </c>
      <c r="D117" s="28" t="s">
        <v>1117</v>
      </c>
    </row>
    <row r="118" spans="1:4" ht="25.5" x14ac:dyDescent="0.2">
      <c r="A118" s="8" t="s">
        <v>397</v>
      </c>
      <c r="B118" s="8" t="s">
        <v>398</v>
      </c>
      <c r="C118" s="8" t="str">
        <f>VLOOKUP(A118,А101!A:C,3,FALSE)</f>
        <v>шт.</v>
      </c>
      <c r="D118" s="28" t="s">
        <v>1111</v>
      </c>
    </row>
    <row r="119" spans="1:4" ht="12.75" x14ac:dyDescent="0.2">
      <c r="A119" s="8" t="s">
        <v>399</v>
      </c>
      <c r="B119" s="8" t="s">
        <v>400</v>
      </c>
      <c r="C119" s="8" t="str">
        <f>VLOOKUP(A119,А101!A:C,3,FALSE)</f>
        <v>м</v>
      </c>
      <c r="D119" s="28" t="s">
        <v>1118</v>
      </c>
    </row>
    <row r="120" spans="1:4" ht="12.75" x14ac:dyDescent="0.2">
      <c r="A120" s="8" t="s">
        <v>401</v>
      </c>
      <c r="B120" s="8" t="s">
        <v>402</v>
      </c>
      <c r="C120" s="8" t="str">
        <f>VLOOKUP(A120,А101!A:C,3,FALSE)</f>
        <v>шт.</v>
      </c>
      <c r="D120" s="28" t="s">
        <v>1112</v>
      </c>
    </row>
    <row r="121" spans="1:4" ht="25.5" x14ac:dyDescent="0.2">
      <c r="A121" s="8" t="s">
        <v>403</v>
      </c>
      <c r="B121" s="27" t="s">
        <v>404</v>
      </c>
      <c r="C121" s="27" t="str">
        <f>VLOOKUP(A121,А101!A:C,3,FALSE)</f>
        <v>комплект</v>
      </c>
      <c r="D121" s="28" t="s">
        <v>1119</v>
      </c>
    </row>
    <row r="122" spans="1:4" ht="38.25" x14ac:dyDescent="0.2">
      <c r="A122" s="8" t="s">
        <v>407</v>
      </c>
      <c r="B122" s="8" t="s">
        <v>408</v>
      </c>
      <c r="C122" s="8" t="str">
        <f>VLOOKUP(A122,А101!A:C,3,FALSE)</f>
        <v>шт.</v>
      </c>
      <c r="D122" s="28" t="s">
        <v>1114</v>
      </c>
    </row>
    <row r="123" spans="1:4" ht="12.75" x14ac:dyDescent="0.2">
      <c r="A123" s="8" t="s">
        <v>409</v>
      </c>
      <c r="B123" s="27" t="s">
        <v>410</v>
      </c>
      <c r="C123" s="27" t="str">
        <f>VLOOKUP(A123,А101!A:C,3,FALSE)</f>
        <v>шт.</v>
      </c>
      <c r="D123" s="28" t="s">
        <v>1118</v>
      </c>
    </row>
    <row r="124" spans="1:4" ht="12.75" x14ac:dyDescent="0.2">
      <c r="A124" s="8" t="s">
        <v>411</v>
      </c>
      <c r="B124" s="27" t="s">
        <v>412</v>
      </c>
      <c r="C124" s="27" t="str">
        <f>VLOOKUP(A124,А101!A:C,3,FALSE)</f>
        <v>шт.</v>
      </c>
      <c r="D124" s="28" t="s">
        <v>1120</v>
      </c>
    </row>
    <row r="125" spans="1:4" ht="12.75" x14ac:dyDescent="0.2">
      <c r="A125" s="8" t="s">
        <v>415</v>
      </c>
      <c r="B125" s="8" t="s">
        <v>416</v>
      </c>
      <c r="C125" s="8" t="str">
        <f>VLOOKUP(A125,А101!A:C,3,FALSE)</f>
        <v>шт.</v>
      </c>
      <c r="D125" s="28" t="s">
        <v>1118</v>
      </c>
    </row>
    <row r="126" spans="1:4" ht="12.75" x14ac:dyDescent="0.2">
      <c r="A126" s="8" t="s">
        <v>423</v>
      </c>
      <c r="B126" s="27" t="s">
        <v>424</v>
      </c>
      <c r="C126" s="27" t="str">
        <f>VLOOKUP(A126,А101!A:C,3,FALSE)</f>
        <v>м²</v>
      </c>
      <c r="D126" s="28" t="s">
        <v>1118</v>
      </c>
    </row>
    <row r="127" spans="1:4" ht="12.75" x14ac:dyDescent="0.2">
      <c r="A127" s="8" t="s">
        <v>425</v>
      </c>
      <c r="B127" s="27" t="s">
        <v>426</v>
      </c>
      <c r="C127" s="27" t="str">
        <f>VLOOKUP(A127,А101!A:C,3,FALSE)</f>
        <v>м</v>
      </c>
      <c r="D127" s="28" t="s">
        <v>1118</v>
      </c>
    </row>
    <row r="128" spans="1:4" ht="38.25" x14ac:dyDescent="0.2">
      <c r="A128" s="8" t="s">
        <v>437</v>
      </c>
      <c r="B128" s="8" t="s">
        <v>128</v>
      </c>
      <c r="C128" s="8" t="str">
        <f>VLOOKUP(A128,А101!A:C,3,FALSE)</f>
        <v>шт.</v>
      </c>
      <c r="D128" s="28" t="s">
        <v>1114</v>
      </c>
    </row>
    <row r="129" spans="1:4" ht="38.25" x14ac:dyDescent="0.2">
      <c r="A129" s="8" t="s">
        <v>446</v>
      </c>
      <c r="B129" s="8" t="s">
        <v>447</v>
      </c>
      <c r="C129" s="8" t="str">
        <f>VLOOKUP(A129,А101!A:C,3,FALSE)</f>
        <v>шт.</v>
      </c>
      <c r="D129" s="28" t="s">
        <v>1114</v>
      </c>
    </row>
    <row r="130" spans="1:4" ht="25.5" x14ac:dyDescent="0.2">
      <c r="A130" s="8" t="s">
        <v>450</v>
      </c>
      <c r="B130" s="27" t="s">
        <v>451</v>
      </c>
      <c r="C130" s="27" t="str">
        <f>VLOOKUP(A130,А101!A:C,3,FALSE)</f>
        <v>шт.</v>
      </c>
      <c r="D130" s="28" t="s">
        <v>1121</v>
      </c>
    </row>
    <row r="131" spans="1:4" ht="12.75" x14ac:dyDescent="0.2">
      <c r="A131" s="8" t="s">
        <v>452</v>
      </c>
      <c r="B131" s="27" t="s">
        <v>323</v>
      </c>
      <c r="C131" s="27" t="str">
        <f>VLOOKUP(A131,А101!A:C,3,FALSE)</f>
        <v>комплект</v>
      </c>
      <c r="D131" s="28" t="s">
        <v>1122</v>
      </c>
    </row>
    <row r="132" spans="1:4" ht="12.75" x14ac:dyDescent="0.2">
      <c r="A132" s="8" t="s">
        <v>461</v>
      </c>
      <c r="B132" s="8" t="s">
        <v>462</v>
      </c>
      <c r="C132" s="8" t="str">
        <f>VLOOKUP(A132,А101!A:C,3,FALSE)</f>
        <v>м</v>
      </c>
      <c r="D132" s="26" t="s">
        <v>1118</v>
      </c>
    </row>
    <row r="133" spans="1:4" ht="38.25" x14ac:dyDescent="0.2">
      <c r="A133" s="8" t="s">
        <v>467</v>
      </c>
      <c r="B133" s="8" t="s">
        <v>468</v>
      </c>
      <c r="C133" s="8" t="str">
        <f>VLOOKUP(A133,А101!A:C,3,FALSE)</f>
        <v>шт.</v>
      </c>
      <c r="D133" s="28" t="s">
        <v>1114</v>
      </c>
    </row>
    <row r="134" spans="1:4" ht="25.5" x14ac:dyDescent="0.2">
      <c r="A134" s="8" t="s">
        <v>473</v>
      </c>
      <c r="B134" s="27" t="s">
        <v>474</v>
      </c>
      <c r="C134" s="27" t="str">
        <f>VLOOKUP(A134,А101!A:C,3,FALSE)</f>
        <v>шт.</v>
      </c>
      <c r="D134" s="28" t="s">
        <v>1123</v>
      </c>
    </row>
    <row r="135" spans="1:4" ht="12.75" x14ac:dyDescent="0.2">
      <c r="A135" s="8" t="s">
        <v>477</v>
      </c>
      <c r="B135" s="27" t="s">
        <v>309</v>
      </c>
      <c r="C135" s="27" t="str">
        <f>VLOOKUP(A135,А101!A:C,3,FALSE)</f>
        <v>шт.</v>
      </c>
      <c r="D135" s="28" t="s">
        <v>1124</v>
      </c>
    </row>
    <row r="136" spans="1:4" ht="25.5" x14ac:dyDescent="0.2">
      <c r="A136" s="8" t="s">
        <v>478</v>
      </c>
      <c r="B136" s="8" t="s">
        <v>479</v>
      </c>
      <c r="C136" s="8" t="str">
        <f>VLOOKUP(A136,А101!A:C,3,FALSE)</f>
        <v>шт.</v>
      </c>
      <c r="D136" s="28" t="s">
        <v>1111</v>
      </c>
    </row>
    <row r="137" spans="1:4" ht="25.5" x14ac:dyDescent="0.2">
      <c r="A137" s="8" t="s">
        <v>490</v>
      </c>
      <c r="B137" s="27" t="s">
        <v>491</v>
      </c>
      <c r="C137" s="27" t="str">
        <f>VLOOKUP(A137,А101!A:C,3,FALSE)</f>
        <v>шт.</v>
      </c>
      <c r="D137" s="28" t="s">
        <v>1125</v>
      </c>
    </row>
    <row r="138" spans="1:4" ht="38.25" x14ac:dyDescent="0.2">
      <c r="A138" s="8" t="s">
        <v>492</v>
      </c>
      <c r="B138" s="27" t="s">
        <v>493</v>
      </c>
      <c r="C138" s="27" t="str">
        <f>VLOOKUP(A138,А101!A:C,3,FALSE)</f>
        <v>шт.</v>
      </c>
      <c r="D138" s="28" t="s">
        <v>1114</v>
      </c>
    </row>
    <row r="139" spans="1:4" ht="12.75" x14ac:dyDescent="0.2">
      <c r="A139" s="8" t="s">
        <v>496</v>
      </c>
      <c r="B139" s="27" t="s">
        <v>497</v>
      </c>
      <c r="C139" s="27" t="str">
        <f>VLOOKUP(A139,А101!A:C,3,FALSE)</f>
        <v>комплект</v>
      </c>
      <c r="D139" s="28" t="s">
        <v>1118</v>
      </c>
    </row>
    <row r="140" spans="1:4" ht="12.75" x14ac:dyDescent="0.2">
      <c r="A140" s="8" t="s">
        <v>498</v>
      </c>
      <c r="B140" s="27" t="s">
        <v>499</v>
      </c>
      <c r="C140" s="27" t="str">
        <f>VLOOKUP(A140,А101!A:C,3,FALSE)</f>
        <v>шт.</v>
      </c>
      <c r="D140" s="28" t="s">
        <v>1126</v>
      </c>
    </row>
    <row r="141" spans="1:4" ht="31.9" customHeight="1" x14ac:dyDescent="0.2">
      <c r="A141" s="8"/>
      <c r="B141" s="8"/>
      <c r="C141" s="8" t="e">
        <f>VLOOKUP(A141,А101!A:C,3,FALSE)</f>
        <v>#N/A</v>
      </c>
      <c r="D141" s="26"/>
    </row>
    <row r="142" spans="1:4" ht="12.75" x14ac:dyDescent="0.2">
      <c r="A142" s="29" t="s">
        <v>510</v>
      </c>
      <c r="B142" s="29" t="s">
        <v>511</v>
      </c>
      <c r="C142" s="29">
        <f>VLOOKUP(A142,А101!A:C,3,FALSE)</f>
        <v>0</v>
      </c>
      <c r="D142" s="30"/>
    </row>
    <row r="143" spans="1:4" ht="12.75" x14ac:dyDescent="0.2">
      <c r="A143" s="29" t="s">
        <v>512</v>
      </c>
      <c r="B143" s="29" t="s">
        <v>513</v>
      </c>
      <c r="C143" s="29" t="str">
        <f>VLOOKUP(A143,А101!A:C,3,FALSE)</f>
        <v>шт.</v>
      </c>
      <c r="D143" s="73" t="s">
        <v>1127</v>
      </c>
    </row>
    <row r="144" spans="1:4" ht="12.75" x14ac:dyDescent="0.2">
      <c r="A144" s="29" t="s">
        <v>516</v>
      </c>
      <c r="B144" s="29" t="s">
        <v>517</v>
      </c>
      <c r="C144" s="29" t="str">
        <f>VLOOKUP(A144,А101!A:C,3,FALSE)</f>
        <v>комплект</v>
      </c>
      <c r="D144" s="75"/>
    </row>
    <row r="145" spans="1:4" ht="12.75" x14ac:dyDescent="0.2">
      <c r="A145" s="29" t="s">
        <v>514</v>
      </c>
      <c r="B145" s="29" t="s">
        <v>515</v>
      </c>
      <c r="C145" s="29" t="str">
        <f>VLOOKUP(A145,А101!A:C,3,FALSE)</f>
        <v>шт.</v>
      </c>
      <c r="D145" s="73" t="s">
        <v>1127</v>
      </c>
    </row>
    <row r="146" spans="1:4" ht="12.75" x14ac:dyDescent="0.2">
      <c r="A146" s="29" t="s">
        <v>520</v>
      </c>
      <c r="B146" s="29" t="s">
        <v>521</v>
      </c>
      <c r="C146" s="29" t="str">
        <f>VLOOKUP(A146,А101!A:C,3,FALSE)</f>
        <v>комплект</v>
      </c>
      <c r="D146" s="75"/>
    </row>
    <row r="147" spans="1:4" ht="12.75" x14ac:dyDescent="0.2">
      <c r="A147" s="29" t="s">
        <v>518</v>
      </c>
      <c r="B147" s="29" t="s">
        <v>519</v>
      </c>
      <c r="C147" s="29" t="str">
        <f>VLOOKUP(A147,А101!A:C,3,FALSE)</f>
        <v>комплект</v>
      </c>
      <c r="D147" s="73" t="s">
        <v>1128</v>
      </c>
    </row>
    <row r="148" spans="1:4" ht="26.45" customHeight="1" x14ac:dyDescent="0.2">
      <c r="A148" s="29" t="s">
        <v>590</v>
      </c>
      <c r="B148" s="29" t="s">
        <v>591</v>
      </c>
      <c r="C148" s="29" t="str">
        <f>VLOOKUP(A148,А101!A:C,3,FALSE)</f>
        <v>шт.</v>
      </c>
      <c r="D148" s="75"/>
    </row>
    <row r="149" spans="1:4" ht="25.5" x14ac:dyDescent="0.2">
      <c r="A149" s="29" t="s">
        <v>524</v>
      </c>
      <c r="B149" s="29" t="s">
        <v>525</v>
      </c>
      <c r="C149" s="29" t="str">
        <f>VLOOKUP(A149,А101!A:C,3,FALSE)</f>
        <v>м</v>
      </c>
      <c r="D149" s="30" t="s">
        <v>1129</v>
      </c>
    </row>
    <row r="150" spans="1:4" ht="12.75" x14ac:dyDescent="0.2">
      <c r="A150" s="29" t="s">
        <v>532</v>
      </c>
      <c r="B150" s="29" t="s">
        <v>533</v>
      </c>
      <c r="C150" s="29" t="str">
        <f>VLOOKUP(A150,А101!A:C,3,FALSE)</f>
        <v>шт.</v>
      </c>
      <c r="D150" s="30" t="s">
        <v>1130</v>
      </c>
    </row>
    <row r="151" spans="1:4" ht="25.5" x14ac:dyDescent="0.2">
      <c r="A151" s="29" t="s">
        <v>534</v>
      </c>
      <c r="B151" s="29" t="s">
        <v>260</v>
      </c>
      <c r="C151" s="29" t="str">
        <f>VLOOKUP(A151,А101!A:C,3,FALSE)</f>
        <v>шт.</v>
      </c>
      <c r="D151" s="30" t="s">
        <v>1131</v>
      </c>
    </row>
    <row r="152" spans="1:4" ht="12.75" x14ac:dyDescent="0.2">
      <c r="A152" s="29" t="s">
        <v>541</v>
      </c>
      <c r="B152" s="29" t="s">
        <v>542</v>
      </c>
      <c r="C152" s="29" t="str">
        <f>VLOOKUP(A152,А101!A:C,3,FALSE)</f>
        <v>шт.</v>
      </c>
      <c r="D152" s="73" t="s">
        <v>1132</v>
      </c>
    </row>
    <row r="153" spans="1:4" ht="12.75" x14ac:dyDescent="0.2">
      <c r="A153" s="29" t="s">
        <v>545</v>
      </c>
      <c r="B153" s="29" t="s">
        <v>268</v>
      </c>
      <c r="C153" s="29" t="str">
        <f>VLOOKUP(A153,А101!A:C,3,FALSE)</f>
        <v>комплекс</v>
      </c>
      <c r="D153" s="74"/>
    </row>
    <row r="154" spans="1:4" ht="12.75" x14ac:dyDescent="0.2">
      <c r="A154" s="29" t="s">
        <v>546</v>
      </c>
      <c r="B154" s="29" t="s">
        <v>289</v>
      </c>
      <c r="C154" s="29" t="str">
        <f>VLOOKUP(A154,А101!A:C,3,FALSE)</f>
        <v>комплекс</v>
      </c>
      <c r="D154" s="75"/>
    </row>
    <row r="155" spans="1:4" ht="12.75" x14ac:dyDescent="0.2">
      <c r="A155" s="29" t="s">
        <v>547</v>
      </c>
      <c r="B155" s="29" t="s">
        <v>548</v>
      </c>
      <c r="C155" s="29" t="str">
        <f>VLOOKUP(A155,А101!A:C,3,FALSE)</f>
        <v>шт.</v>
      </c>
      <c r="D155" s="73" t="s">
        <v>1133</v>
      </c>
    </row>
    <row r="156" spans="1:4" ht="12.75" x14ac:dyDescent="0.2">
      <c r="A156" s="29" t="s">
        <v>555</v>
      </c>
      <c r="B156" s="29" t="s">
        <v>556</v>
      </c>
      <c r="C156" s="29" t="str">
        <f>VLOOKUP(A156,А101!A:C,3,FALSE)</f>
        <v>шт.</v>
      </c>
      <c r="D156" s="74"/>
    </row>
    <row r="157" spans="1:4" ht="12.75" x14ac:dyDescent="0.2">
      <c r="A157" s="29" t="s">
        <v>559</v>
      </c>
      <c r="B157" s="29" t="s">
        <v>560</v>
      </c>
      <c r="C157" s="29" t="str">
        <f>VLOOKUP(A157,А101!A:C,3,FALSE)</f>
        <v>шт.</v>
      </c>
      <c r="D157" s="74"/>
    </row>
    <row r="158" spans="1:4" ht="12.75" x14ac:dyDescent="0.2">
      <c r="A158" s="29" t="s">
        <v>588</v>
      </c>
      <c r="B158" s="29" t="s">
        <v>589</v>
      </c>
      <c r="C158" s="29" t="str">
        <f>VLOOKUP(A158,А101!A:C,3,FALSE)</f>
        <v>шт.</v>
      </c>
      <c r="D158" s="74"/>
    </row>
    <row r="159" spans="1:4" ht="12.75" x14ac:dyDescent="0.2">
      <c r="A159" s="29" t="s">
        <v>598</v>
      </c>
      <c r="B159" s="29" t="s">
        <v>599</v>
      </c>
      <c r="C159" s="29" t="str">
        <f>VLOOKUP(A159,А101!A:C,3,FALSE)</f>
        <v>шт.</v>
      </c>
      <c r="D159" s="74"/>
    </row>
    <row r="160" spans="1:4" ht="25.5" x14ac:dyDescent="0.2">
      <c r="A160" s="29" t="s">
        <v>553</v>
      </c>
      <c r="B160" s="29" t="s">
        <v>554</v>
      </c>
      <c r="C160" s="29" t="str">
        <f>VLOOKUP(A160,А101!A:C,3,FALSE)</f>
        <v>шт.</v>
      </c>
      <c r="D160" s="30" t="s">
        <v>1134</v>
      </c>
    </row>
    <row r="161" spans="1:4" ht="12.75" x14ac:dyDescent="0.2">
      <c r="A161" s="29" t="s">
        <v>561</v>
      </c>
      <c r="B161" s="29" t="s">
        <v>562</v>
      </c>
      <c r="C161" s="29" t="str">
        <f>VLOOKUP(A161,А101!A:C,3,FALSE)</f>
        <v>шт.</v>
      </c>
      <c r="D161" s="73" t="s">
        <v>1135</v>
      </c>
    </row>
    <row r="162" spans="1:4" ht="12.75" x14ac:dyDescent="0.2">
      <c r="A162" s="29" t="s">
        <v>585</v>
      </c>
      <c r="B162" s="29" t="s">
        <v>402</v>
      </c>
      <c r="C162" s="29" t="str">
        <f>VLOOKUP(A162,А101!A:C,3,FALSE)</f>
        <v>шт.</v>
      </c>
      <c r="D162" s="74"/>
    </row>
    <row r="163" spans="1:4" ht="12.75" x14ac:dyDescent="0.2">
      <c r="A163" s="29" t="s">
        <v>586</v>
      </c>
      <c r="B163" s="29" t="s">
        <v>587</v>
      </c>
      <c r="C163" s="29" t="str">
        <f>VLOOKUP(A163,А101!A:C,3,FALSE)</f>
        <v>шт.</v>
      </c>
      <c r="D163" s="74"/>
    </row>
    <row r="164" spans="1:4" ht="51" x14ac:dyDescent="0.2">
      <c r="A164" s="29" t="s">
        <v>563</v>
      </c>
      <c r="B164" s="29" t="s">
        <v>564</v>
      </c>
      <c r="C164" s="29" t="str">
        <f>VLOOKUP(A164,А101!A:C,3,FALSE)</f>
        <v>шт.</v>
      </c>
      <c r="D164" s="30" t="s">
        <v>1136</v>
      </c>
    </row>
    <row r="165" spans="1:4" ht="12.75" x14ac:dyDescent="0.2">
      <c r="A165" s="29" t="s">
        <v>569</v>
      </c>
      <c r="B165" s="29" t="s">
        <v>570</v>
      </c>
      <c r="C165" s="29" t="str">
        <f>VLOOKUP(A165,А101!A:C,3,FALSE)</f>
        <v>шт.</v>
      </c>
      <c r="D165" s="30" t="s">
        <v>1088</v>
      </c>
    </row>
    <row r="166" spans="1:4" ht="19.5" customHeight="1" x14ac:dyDescent="0.2">
      <c r="A166" s="29" t="s">
        <v>571</v>
      </c>
      <c r="B166" s="29" t="s">
        <v>572</v>
      </c>
      <c r="C166" s="29" t="str">
        <f>VLOOKUP(A166,А101!A:C,3,FALSE)</f>
        <v>шт.</v>
      </c>
      <c r="D166" s="73" t="s">
        <v>1137</v>
      </c>
    </row>
    <row r="167" spans="1:4" ht="19.5" customHeight="1" x14ac:dyDescent="0.2">
      <c r="A167" s="29" t="s">
        <v>573</v>
      </c>
      <c r="B167" s="29" t="s">
        <v>574</v>
      </c>
      <c r="C167" s="29" t="str">
        <f>VLOOKUP(A167,А101!A:C,3,FALSE)</f>
        <v>шт.</v>
      </c>
      <c r="D167" s="75"/>
    </row>
    <row r="168" spans="1:4" ht="12.75" x14ac:dyDescent="0.2">
      <c r="A168" s="29" t="s">
        <v>575</v>
      </c>
      <c r="B168" s="29" t="s">
        <v>576</v>
      </c>
      <c r="C168" s="29" t="str">
        <f>VLOOKUP(A168,А101!A:C,3,FALSE)</f>
        <v>шт.</v>
      </c>
      <c r="D168" s="30" t="s">
        <v>1138</v>
      </c>
    </row>
    <row r="169" spans="1:4" ht="12.75" x14ac:dyDescent="0.2">
      <c r="A169" s="29" t="s">
        <v>583</v>
      </c>
      <c r="B169" s="29" t="s">
        <v>102</v>
      </c>
      <c r="C169" s="29" t="str">
        <f>VLOOKUP(A169,А101!A:C,3,FALSE)</f>
        <v>м²</v>
      </c>
      <c r="D169" s="76" t="s">
        <v>1139</v>
      </c>
    </row>
    <row r="170" spans="1:4" ht="12.75" x14ac:dyDescent="0.2">
      <c r="A170" s="29" t="s">
        <v>584</v>
      </c>
      <c r="B170" s="29" t="s">
        <v>102</v>
      </c>
      <c r="C170" s="29" t="str">
        <f>VLOOKUP(A170,А101!A:C,3,FALSE)</f>
        <v>кг</v>
      </c>
      <c r="D170" s="77"/>
    </row>
    <row r="171" spans="1:4" ht="25.5" x14ac:dyDescent="0.2">
      <c r="A171" s="29" t="s">
        <v>592</v>
      </c>
      <c r="B171" s="29" t="s">
        <v>593</v>
      </c>
      <c r="C171" s="29" t="str">
        <f>VLOOKUP(A171,А101!A:C,3,FALSE)</f>
        <v>шт.</v>
      </c>
      <c r="D171" s="30" t="s">
        <v>1140</v>
      </c>
    </row>
    <row r="172" spans="1:4" ht="12.75" x14ac:dyDescent="0.2">
      <c r="A172" s="29" t="s">
        <v>594</v>
      </c>
      <c r="B172" s="29" t="s">
        <v>595</v>
      </c>
      <c r="C172" s="29" t="str">
        <f>VLOOKUP(A172,А101!A:C,3,FALSE)</f>
        <v>шт.</v>
      </c>
      <c r="D172" s="76" t="s">
        <v>1141</v>
      </c>
    </row>
    <row r="173" spans="1:4" ht="12.75" x14ac:dyDescent="0.2">
      <c r="A173" s="29" t="s">
        <v>596</v>
      </c>
      <c r="B173" s="29" t="s">
        <v>597</v>
      </c>
      <c r="C173" s="29" t="str">
        <f>VLOOKUP(A173,А101!A:C,3,FALSE)</f>
        <v>шт.</v>
      </c>
      <c r="D173" s="77"/>
    </row>
    <row r="174" spans="1:4" ht="12.75" x14ac:dyDescent="0.2">
      <c r="A174" s="29" t="s">
        <v>602</v>
      </c>
      <c r="B174" s="29" t="s">
        <v>142</v>
      </c>
      <c r="C174" s="29" t="str">
        <f>VLOOKUP(A174,А101!A:C,3,FALSE)</f>
        <v>шт.</v>
      </c>
      <c r="D174" s="30" t="s">
        <v>1142</v>
      </c>
    </row>
    <row r="175" spans="1:4" ht="12.75" x14ac:dyDescent="0.2">
      <c r="A175" s="8"/>
      <c r="B175" s="31"/>
      <c r="C175" s="31" t="e">
        <f>VLOOKUP(A175,А101!A:C,3,FALSE)</f>
        <v>#N/A</v>
      </c>
      <c r="D175" s="26"/>
    </row>
    <row r="176" spans="1:4" ht="12.75" x14ac:dyDescent="0.2">
      <c r="A176" s="8"/>
      <c r="B176" s="31"/>
      <c r="C176" s="31" t="e">
        <f>VLOOKUP(A176,А101!A:C,3,FALSE)</f>
        <v>#N/A</v>
      </c>
      <c r="D176" s="26"/>
    </row>
    <row r="177" spans="1:4" ht="12.75" x14ac:dyDescent="0.2">
      <c r="A177" s="32" t="s">
        <v>605</v>
      </c>
      <c r="B177" s="32" t="s">
        <v>606</v>
      </c>
      <c r="C177" s="32">
        <f>VLOOKUP(A177,А101!A:C,3,FALSE)</f>
        <v>0</v>
      </c>
      <c r="D177" s="33"/>
    </row>
    <row r="178" spans="1:4" ht="51" x14ac:dyDescent="0.2">
      <c r="A178" s="32" t="s">
        <v>609</v>
      </c>
      <c r="B178" s="32" t="s">
        <v>610</v>
      </c>
      <c r="C178" s="32" t="str">
        <f>VLOOKUP(A178,А101!A:C,3,FALSE)</f>
        <v>шт.</v>
      </c>
      <c r="D178" s="33" t="s">
        <v>1143</v>
      </c>
    </row>
    <row r="179" spans="1:4" ht="12.75" x14ac:dyDescent="0.2">
      <c r="A179" s="32"/>
      <c r="B179" s="32"/>
      <c r="C179" s="32"/>
      <c r="D179" s="33"/>
    </row>
    <row r="180" spans="1:4" ht="12.75" x14ac:dyDescent="0.2">
      <c r="A180" s="32"/>
      <c r="B180" s="32"/>
      <c r="C180" s="32"/>
      <c r="D180" s="33"/>
    </row>
    <row r="181" spans="1:4" ht="12.75" x14ac:dyDescent="0.2">
      <c r="A181" s="32" t="s">
        <v>635</v>
      </c>
      <c r="B181" s="34" t="s">
        <v>636</v>
      </c>
      <c r="C181" s="34" t="str">
        <f>VLOOKUP(A181,А101!A:C,3,FALSE)</f>
        <v>комплект</v>
      </c>
      <c r="D181" s="33" t="s">
        <v>1144</v>
      </c>
    </row>
    <row r="182" spans="1:4" ht="12.75" x14ac:dyDescent="0.2">
      <c r="A182" s="32" t="s">
        <v>631</v>
      </c>
      <c r="B182" s="35" t="s">
        <v>268</v>
      </c>
      <c r="C182" s="35" t="str">
        <f>VLOOKUP(A182,А101!A:C,3,FALSE)</f>
        <v>комплект</v>
      </c>
      <c r="D182" s="69" t="s">
        <v>1145</v>
      </c>
    </row>
    <row r="183" spans="1:4" ht="12.75" x14ac:dyDescent="0.2">
      <c r="A183" s="32" t="s">
        <v>632</v>
      </c>
      <c r="B183" s="35" t="s">
        <v>289</v>
      </c>
      <c r="C183" s="35" t="str">
        <f>VLOOKUP(A183,А101!A:C,3,FALSE)</f>
        <v>комплекс</v>
      </c>
      <c r="D183" s="70"/>
    </row>
    <row r="184" spans="1:4" ht="12.75" x14ac:dyDescent="0.2">
      <c r="A184" s="32" t="s">
        <v>639</v>
      </c>
      <c r="B184" s="36" t="s">
        <v>640</v>
      </c>
      <c r="C184" s="36" t="str">
        <f>VLOOKUP(A184,А101!A:C,3,FALSE)</f>
        <v>шт.</v>
      </c>
      <c r="D184" s="71" t="s">
        <v>1146</v>
      </c>
    </row>
    <row r="185" spans="1:4" ht="12.75" x14ac:dyDescent="0.2">
      <c r="A185" s="32" t="s">
        <v>603</v>
      </c>
      <c r="B185" s="36" t="s">
        <v>593</v>
      </c>
      <c r="C185" s="36" t="str">
        <f>VLOOKUP(A185,А101!A:C,3,FALSE)</f>
        <v>шт.</v>
      </c>
      <c r="D185" s="72"/>
    </row>
    <row r="186" spans="1:4" ht="12.75" x14ac:dyDescent="0.2">
      <c r="A186" s="32" t="s">
        <v>645</v>
      </c>
      <c r="B186" s="35" t="s">
        <v>646</v>
      </c>
      <c r="C186" s="35" t="str">
        <f>VLOOKUP(A186,А101!A:C,3,FALSE)</f>
        <v>шт.</v>
      </c>
      <c r="D186" s="33" t="s">
        <v>1147</v>
      </c>
    </row>
    <row r="187" spans="1:4" ht="12.75" x14ac:dyDescent="0.2">
      <c r="A187" s="8"/>
      <c r="B187" s="31"/>
      <c r="C187" s="31" t="e">
        <f>VLOOKUP(A187,А101!A:C,3,FALSE)</f>
        <v>#N/A</v>
      </c>
      <c r="D187" s="26"/>
    </row>
    <row r="188" spans="1:4" ht="12.75" x14ac:dyDescent="0.2">
      <c r="A188" s="8"/>
      <c r="B188" s="31"/>
      <c r="C188" s="31" t="e">
        <f>VLOOKUP(A188,А101!A:C,3,FALSE)</f>
        <v>#N/A</v>
      </c>
      <c r="D188" s="26"/>
    </row>
    <row r="189" spans="1:4" ht="12.75" x14ac:dyDescent="0.2">
      <c r="A189" s="37" t="s">
        <v>650</v>
      </c>
      <c r="B189" s="37" t="s">
        <v>651</v>
      </c>
      <c r="C189" s="37">
        <f>VLOOKUP(A189,А101!A:C,3,FALSE)</f>
        <v>0</v>
      </c>
      <c r="D189" s="38"/>
    </row>
    <row r="190" spans="1:4" ht="25.5" x14ac:dyDescent="0.2">
      <c r="A190" s="37" t="s">
        <v>652</v>
      </c>
      <c r="B190" s="39" t="s">
        <v>653</v>
      </c>
      <c r="C190" s="39" t="str">
        <f>VLOOKUP(A190,А101!A:C,3,FALSE)</f>
        <v>шт.</v>
      </c>
      <c r="D190" s="38" t="s">
        <v>1148</v>
      </c>
    </row>
    <row r="191" spans="1:4" ht="25.5" x14ac:dyDescent="0.2">
      <c r="A191" s="37" t="s">
        <v>654</v>
      </c>
      <c r="B191" s="40" t="s">
        <v>655</v>
      </c>
      <c r="C191" s="40" t="str">
        <f>VLOOKUP(A191,А101!A:C,3,FALSE)</f>
        <v>шт.</v>
      </c>
      <c r="D191" s="38" t="s">
        <v>1149</v>
      </c>
    </row>
    <row r="192" spans="1:4" ht="25.5" x14ac:dyDescent="0.2">
      <c r="A192" s="37" t="s">
        <v>656</v>
      </c>
      <c r="B192" s="39" t="s">
        <v>657</v>
      </c>
      <c r="C192" s="39" t="str">
        <f>VLOOKUP(A192,А101!A:C,3,FALSE)</f>
        <v>шт.</v>
      </c>
      <c r="D192" s="38" t="s">
        <v>1150</v>
      </c>
    </row>
    <row r="193" spans="1:4" ht="12.75" x14ac:dyDescent="0.2">
      <c r="A193" s="8"/>
      <c r="B193" s="31"/>
      <c r="C193" s="31" t="e">
        <f>VLOOKUP(A193,А101!A:C,3,FALSE)</f>
        <v>#N/A</v>
      </c>
      <c r="D193" s="26"/>
    </row>
    <row r="194" spans="1:4" ht="12.75" x14ac:dyDescent="0.2">
      <c r="A194" s="8"/>
      <c r="B194" s="31"/>
      <c r="C194" s="31" t="e">
        <f>VLOOKUP(A194,А101!A:C,3,FALSE)</f>
        <v>#N/A</v>
      </c>
      <c r="D194" s="26"/>
    </row>
    <row r="195" spans="1:4" ht="12.75" x14ac:dyDescent="0.2">
      <c r="A195" s="8"/>
      <c r="B195" s="31"/>
      <c r="C195" s="31" t="e">
        <f>VLOOKUP(A195,А101!A:C,3,FALSE)</f>
        <v>#N/A</v>
      </c>
      <c r="D195" s="26"/>
    </row>
    <row r="196" spans="1:4" ht="12.75" x14ac:dyDescent="0.2">
      <c r="A196" s="8" t="s">
        <v>674</v>
      </c>
      <c r="B196" s="27" t="s">
        <v>675</v>
      </c>
      <c r="C196" s="27" t="str">
        <f>VLOOKUP(A196,А101!A:C,3,FALSE)</f>
        <v>шт.</v>
      </c>
      <c r="D196" s="28" t="s">
        <v>1151</v>
      </c>
    </row>
    <row r="197" spans="1:4" ht="25.5" x14ac:dyDescent="0.2">
      <c r="A197" s="8" t="s">
        <v>676</v>
      </c>
      <c r="B197" s="27" t="s">
        <v>677</v>
      </c>
      <c r="C197" s="27" t="str">
        <f>VLOOKUP(A197,А101!A:C,3,FALSE)</f>
        <v>шт.</v>
      </c>
      <c r="D197" s="28" t="s">
        <v>1152</v>
      </c>
    </row>
    <row r="198" spans="1:4" ht="25.5" x14ac:dyDescent="0.2">
      <c r="A198" s="8" t="s">
        <v>689</v>
      </c>
      <c r="B198" s="27" t="s">
        <v>690</v>
      </c>
      <c r="C198" s="27" t="str">
        <f>VLOOKUP(A198,А101!A:C,3,FALSE)</f>
        <v>шт.</v>
      </c>
      <c r="D198" s="28" t="s">
        <v>1153</v>
      </c>
    </row>
    <row r="199" spans="1:4" ht="25.5" x14ac:dyDescent="0.2">
      <c r="A199" s="8" t="s">
        <v>707</v>
      </c>
      <c r="B199" s="27" t="s">
        <v>708</v>
      </c>
      <c r="C199" s="27" t="str">
        <f>VLOOKUP(A199,А101!A:C,3,FALSE)</f>
        <v>шт.</v>
      </c>
      <c r="D199" s="28" t="s">
        <v>1152</v>
      </c>
    </row>
    <row r="200" spans="1:4" ht="12.75" x14ac:dyDescent="0.2">
      <c r="A200" s="8" t="s">
        <v>725</v>
      </c>
      <c r="B200" s="27" t="s">
        <v>726</v>
      </c>
      <c r="C200" s="27" t="str">
        <f>VLOOKUP(A200,А101!A:C,3,FALSE)</f>
        <v>шт.</v>
      </c>
      <c r="D200" s="28" t="s">
        <v>1154</v>
      </c>
    </row>
    <row r="201" spans="1:4" ht="25.5" x14ac:dyDescent="0.2">
      <c r="A201" s="8" t="s">
        <v>729</v>
      </c>
      <c r="B201" s="27" t="s">
        <v>730</v>
      </c>
      <c r="C201" s="27" t="str">
        <f>VLOOKUP(A201,А101!A:C,3,FALSE)</f>
        <v>шт.</v>
      </c>
      <c r="D201" s="28" t="s">
        <v>1155</v>
      </c>
    </row>
    <row r="202" spans="1:4" ht="12.75" x14ac:dyDescent="0.2">
      <c r="A202" s="8" t="s">
        <v>739</v>
      </c>
      <c r="B202" s="27" t="s">
        <v>740</v>
      </c>
      <c r="C202" s="27" t="str">
        <f>VLOOKUP(A202,А101!A:C,3,FALSE)</f>
        <v>м</v>
      </c>
      <c r="D202" s="28" t="s">
        <v>1154</v>
      </c>
    </row>
    <row r="203" spans="1:4" ht="12.75" x14ac:dyDescent="0.2">
      <c r="A203" s="8" t="s">
        <v>763</v>
      </c>
      <c r="B203" s="27" t="s">
        <v>764</v>
      </c>
      <c r="C203" s="27" t="str">
        <f>VLOOKUP(A203,А101!A:C,3,FALSE)</f>
        <v>комплект</v>
      </c>
      <c r="D203" s="28" t="s">
        <v>1156</v>
      </c>
    </row>
    <row r="204" spans="1:4" ht="12.75" x14ac:dyDescent="0.2">
      <c r="A204" s="8" t="s">
        <v>767</v>
      </c>
      <c r="B204" s="27" t="s">
        <v>768</v>
      </c>
      <c r="C204" s="27" t="str">
        <f>VLOOKUP(A204,А101!A:C,3,FALSE)</f>
        <v>шт.</v>
      </c>
      <c r="D204" s="28" t="s">
        <v>1157</v>
      </c>
    </row>
    <row r="205" spans="1:4" ht="12.75" x14ac:dyDescent="0.2">
      <c r="A205" s="8" t="s">
        <v>769</v>
      </c>
      <c r="B205" s="27" t="s">
        <v>256</v>
      </c>
      <c r="C205" s="27" t="str">
        <f>VLOOKUP(A205,А101!A:C,3,FALSE)</f>
        <v>шт.</v>
      </c>
      <c r="D205" s="28" t="s">
        <v>1158</v>
      </c>
    </row>
    <row r="206" spans="1:4" ht="12.75" x14ac:dyDescent="0.2">
      <c r="A206" s="8" t="s">
        <v>770</v>
      </c>
      <c r="B206" s="27" t="s">
        <v>771</v>
      </c>
      <c r="C206" s="27" t="str">
        <f>VLOOKUP(A206,А101!A:C,3,FALSE)</f>
        <v>шт.</v>
      </c>
      <c r="D206" s="28" t="s">
        <v>1159</v>
      </c>
    </row>
    <row r="207" spans="1:4" ht="25.5" x14ac:dyDescent="0.2">
      <c r="A207" s="8" t="s">
        <v>776</v>
      </c>
      <c r="B207" s="27" t="s">
        <v>777</v>
      </c>
      <c r="C207" s="27" t="str">
        <f>VLOOKUP(A207,А101!A:C,3,FALSE)</f>
        <v>шт.</v>
      </c>
      <c r="D207" s="28" t="s">
        <v>1155</v>
      </c>
    </row>
    <row r="208" spans="1:4" ht="25.5" x14ac:dyDescent="0.2">
      <c r="A208" s="8" t="s">
        <v>783</v>
      </c>
      <c r="B208" s="27" t="s">
        <v>784</v>
      </c>
      <c r="C208" s="27" t="str">
        <f>VLOOKUP(A208,А101!A:C,3,FALSE)</f>
        <v>м²</v>
      </c>
      <c r="D208" s="28" t="s">
        <v>1155</v>
      </c>
    </row>
    <row r="209" spans="1:4" ht="25.5" x14ac:dyDescent="0.2">
      <c r="A209" s="8" t="s">
        <v>787</v>
      </c>
      <c r="B209" s="27" t="s">
        <v>788</v>
      </c>
      <c r="C209" s="27" t="str">
        <f>VLOOKUP(A209,А101!A:C,3,FALSE)</f>
        <v>шт.</v>
      </c>
      <c r="D209" s="28" t="s">
        <v>1155</v>
      </c>
    </row>
    <row r="210" spans="1:4" ht="25.5" x14ac:dyDescent="0.2">
      <c r="A210" s="8" t="s">
        <v>789</v>
      </c>
      <c r="B210" s="27" t="s">
        <v>790</v>
      </c>
      <c r="C210" s="27" t="str">
        <f>VLOOKUP(A210,А101!A:C,3,FALSE)</f>
        <v>шт.</v>
      </c>
      <c r="D210" s="28" t="s">
        <v>1155</v>
      </c>
    </row>
    <row r="211" spans="1:4" ht="12.75" x14ac:dyDescent="0.2">
      <c r="A211" s="8" t="s">
        <v>791</v>
      </c>
      <c r="B211" s="27" t="s">
        <v>792</v>
      </c>
      <c r="C211" s="27" t="str">
        <f>VLOOKUP(A211,А101!A:C,3,FALSE)</f>
        <v>шт.</v>
      </c>
      <c r="D211" s="28"/>
    </row>
    <row r="212" spans="1:4" ht="12.75" x14ac:dyDescent="0.2">
      <c r="A212" s="8" t="s">
        <v>797</v>
      </c>
      <c r="B212" s="27" t="s">
        <v>798</v>
      </c>
      <c r="C212" s="27" t="str">
        <f>VLOOKUP(A212,А101!A:C,3,FALSE)</f>
        <v>шт.</v>
      </c>
      <c r="D212" s="28" t="s">
        <v>1160</v>
      </c>
    </row>
    <row r="213" spans="1:4" ht="12.75" x14ac:dyDescent="0.2">
      <c r="A213" s="8" t="s">
        <v>807</v>
      </c>
      <c r="B213" s="27" t="s">
        <v>550</v>
      </c>
      <c r="C213" s="27" t="str">
        <f>VLOOKUP(A213,А101!A:C,3,FALSE)</f>
        <v>шт.</v>
      </c>
      <c r="D213" s="28" t="s">
        <v>1158</v>
      </c>
    </row>
    <row r="214" spans="1:4" ht="12.75" x14ac:dyDescent="0.2">
      <c r="A214" s="8" t="s">
        <v>808</v>
      </c>
      <c r="B214" s="27" t="s">
        <v>809</v>
      </c>
      <c r="C214" s="27" t="str">
        <f>VLOOKUP(A214,А101!A:C,3,FALSE)</f>
        <v>м²</v>
      </c>
      <c r="D214" s="28" t="s">
        <v>1161</v>
      </c>
    </row>
    <row r="215" spans="1:4" ht="12.75" x14ac:dyDescent="0.2">
      <c r="A215" s="8" t="s">
        <v>816</v>
      </c>
      <c r="B215" s="27" t="s">
        <v>817</v>
      </c>
      <c r="C215" s="27" t="str">
        <f>VLOOKUP(A215,А101!A:C,3,FALSE)</f>
        <v>шт.</v>
      </c>
      <c r="D215" s="28"/>
    </row>
    <row r="216" spans="1:4" ht="25.5" x14ac:dyDescent="0.2">
      <c r="A216" s="8" t="s">
        <v>818</v>
      </c>
      <c r="B216" s="27" t="s">
        <v>819</v>
      </c>
      <c r="C216" s="27" t="str">
        <f>VLOOKUP(A216,А101!A:C,3,FALSE)</f>
        <v>шт.</v>
      </c>
      <c r="D216" s="28" t="s">
        <v>1155</v>
      </c>
    </row>
    <row r="217" spans="1:4" ht="25.5" x14ac:dyDescent="0.2">
      <c r="A217" s="8" t="s">
        <v>820</v>
      </c>
      <c r="B217" s="27" t="s">
        <v>821</v>
      </c>
      <c r="C217" s="27" t="str">
        <f>VLOOKUP(A217,А101!A:C,3,FALSE)</f>
        <v>комплект</v>
      </c>
      <c r="D217" s="28" t="s">
        <v>1162</v>
      </c>
    </row>
  </sheetData>
  <mergeCells count="27">
    <mergeCell ref="D4:D5"/>
    <mergeCell ref="D7:D13"/>
    <mergeCell ref="D15:D16"/>
    <mergeCell ref="D17:D28"/>
    <mergeCell ref="D29:D38"/>
    <mergeCell ref="D45:D46"/>
    <mergeCell ref="D49:D57"/>
    <mergeCell ref="D59:D64"/>
    <mergeCell ref="D68:D69"/>
    <mergeCell ref="D70:D79"/>
    <mergeCell ref="D82:D83"/>
    <mergeCell ref="D87:D88"/>
    <mergeCell ref="D89:D90"/>
    <mergeCell ref="D96:D97"/>
    <mergeCell ref="D98:D99"/>
    <mergeCell ref="D100:D101"/>
    <mergeCell ref="D143:D144"/>
    <mergeCell ref="D145:D146"/>
    <mergeCell ref="D147:D148"/>
    <mergeCell ref="D152:D154"/>
    <mergeCell ref="D182:D183"/>
    <mergeCell ref="D184:D185"/>
    <mergeCell ref="D155:D159"/>
    <mergeCell ref="D161:D163"/>
    <mergeCell ref="D166:D167"/>
    <mergeCell ref="D169:D170"/>
    <mergeCell ref="D172:D173"/>
  </mergeCells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1.25" x14ac:dyDescent="0.2"/>
  <cols>
    <col min="1" max="1" width="19.6640625" customWidth="1"/>
    <col min="2" max="2" width="107.6640625" customWidth="1"/>
    <col min="3" max="3" width="60" style="20" customWidth="1"/>
  </cols>
  <sheetData>
    <row r="1" spans="1:3" ht="12.75" x14ac:dyDescent="0.2">
      <c r="A1" s="4" t="s">
        <v>0</v>
      </c>
      <c r="B1" s="4" t="s">
        <v>1</v>
      </c>
      <c r="C1" s="41" t="s">
        <v>1163</v>
      </c>
    </row>
    <row r="2" spans="1:3" ht="51" x14ac:dyDescent="0.2">
      <c r="A2" s="8" t="s">
        <v>86</v>
      </c>
      <c r="B2" s="8" t="s">
        <v>87</v>
      </c>
      <c r="C2" s="26" t="s">
        <v>1164</v>
      </c>
    </row>
    <row r="3" spans="1:3" ht="25.5" x14ac:dyDescent="0.2">
      <c r="A3" s="8" t="s">
        <v>286</v>
      </c>
      <c r="B3" s="8" t="s">
        <v>287</v>
      </c>
      <c r="C3" s="26" t="s">
        <v>1165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topLeftCell="B118" workbookViewId="0"/>
  </sheetViews>
  <sheetFormatPr defaultRowHeight="12.75" x14ac:dyDescent="0.2"/>
  <cols>
    <col min="1" max="1" width="40.1640625" style="42" bestFit="1" customWidth="1"/>
    <col min="2" max="2" width="41.6640625" style="42" bestFit="1" customWidth="1"/>
    <col min="3" max="3" width="42.5" style="42" bestFit="1" customWidth="1"/>
    <col min="4" max="4" width="48.6640625" style="42" customWidth="1"/>
    <col min="5" max="5" width="52.5" style="42" customWidth="1"/>
    <col min="6" max="6" width="15.5" style="42" customWidth="1"/>
    <col min="7" max="7" width="11" style="42" bestFit="1" customWidth="1"/>
    <col min="8" max="8" width="11.5" style="42" bestFit="1" customWidth="1"/>
    <col min="9" max="9" width="11.83203125" style="43" bestFit="1" customWidth="1"/>
    <col min="10" max="10" width="10.6640625" style="44" bestFit="1" customWidth="1"/>
    <col min="11" max="11" width="12" style="43" bestFit="1" customWidth="1"/>
    <col min="12" max="16384" width="9.33203125" style="42"/>
  </cols>
  <sheetData>
    <row r="1" spans="1:11" x14ac:dyDescent="0.2">
      <c r="A1" s="45" t="s">
        <v>1166</v>
      </c>
      <c r="B1" s="45" t="s">
        <v>1167</v>
      </c>
      <c r="C1" s="45" t="s">
        <v>1168</v>
      </c>
      <c r="D1" s="45" t="s">
        <v>1169</v>
      </c>
      <c r="E1" s="45" t="s">
        <v>1170</v>
      </c>
      <c r="F1" s="46" t="s">
        <v>1171</v>
      </c>
      <c r="G1" s="45" t="s">
        <v>1172</v>
      </c>
      <c r="H1" s="45" t="s">
        <v>1173</v>
      </c>
      <c r="I1" s="45" t="s">
        <v>1174</v>
      </c>
      <c r="J1" s="45" t="s">
        <v>1175</v>
      </c>
      <c r="K1" s="45" t="s">
        <v>1176</v>
      </c>
    </row>
    <row r="2" spans="1:11" x14ac:dyDescent="0.2">
      <c r="A2" s="47" t="s">
        <v>1177</v>
      </c>
      <c r="B2" s="48"/>
      <c r="C2" s="49"/>
      <c r="D2" s="50"/>
      <c r="E2" s="51"/>
      <c r="F2" s="52" t="str">
        <f t="shared" ref="F2:F32" si="0">IF(ISBLANK(H2),G2,IF(ISBLANK(I2),G2&amp;"."&amp;H2,IF(ISBLANK(J2),G2&amp;"."&amp;H2&amp;"."&amp;I2,IF(ISBLANK(K2),G2&amp;"."&amp;H2&amp;"."&amp;I2&amp;"."&amp;J2,G2&amp;"."&amp;H2&amp;"."&amp;I2&amp;"."&amp;J2&amp;"."&amp;K2))))</f>
        <v>ИС</v>
      </c>
      <c r="G2" s="53" t="s">
        <v>1178</v>
      </c>
      <c r="H2" s="53"/>
      <c r="I2" s="53"/>
      <c r="J2" s="53"/>
      <c r="K2" s="53"/>
    </row>
    <row r="3" spans="1:11" x14ac:dyDescent="0.2">
      <c r="A3" s="54"/>
      <c r="B3" s="48" t="s">
        <v>1179</v>
      </c>
      <c r="C3" s="49"/>
      <c r="D3" s="50"/>
      <c r="E3" s="51"/>
      <c r="F3" s="52" t="str">
        <f t="shared" si="0"/>
        <v>ИС.ЗО</v>
      </c>
      <c r="G3" s="53" t="s">
        <v>1178</v>
      </c>
      <c r="H3" s="53" t="s">
        <v>1180</v>
      </c>
      <c r="I3" s="53"/>
      <c r="J3" s="53"/>
      <c r="K3" s="53"/>
    </row>
    <row r="4" spans="1:11" x14ac:dyDescent="0.2">
      <c r="A4" s="55"/>
      <c r="B4" s="48"/>
      <c r="C4" s="49" t="s">
        <v>1179</v>
      </c>
      <c r="D4" s="50"/>
      <c r="E4" s="51"/>
      <c r="F4" s="52" t="str">
        <f t="shared" si="0"/>
        <v>ИС.ЗО.1</v>
      </c>
      <c r="G4" s="53" t="s">
        <v>1178</v>
      </c>
      <c r="H4" s="53" t="s">
        <v>1180</v>
      </c>
      <c r="I4" s="53">
        <v>1</v>
      </c>
      <c r="J4" s="53"/>
      <c r="K4" s="53"/>
    </row>
    <row r="5" spans="1:11" x14ac:dyDescent="0.2">
      <c r="A5" s="55"/>
      <c r="B5" s="48"/>
      <c r="C5" s="49"/>
      <c r="D5" s="50" t="s">
        <v>1181</v>
      </c>
      <c r="E5" s="51"/>
      <c r="F5" s="52" t="str">
        <f t="shared" si="0"/>
        <v>ИС.ЗО.1.1</v>
      </c>
      <c r="G5" s="53" t="s">
        <v>1178</v>
      </c>
      <c r="H5" s="53" t="s">
        <v>1180</v>
      </c>
      <c r="I5" s="53">
        <v>1</v>
      </c>
      <c r="J5" s="53">
        <v>1</v>
      </c>
      <c r="K5" s="53"/>
    </row>
    <row r="6" spans="1:11" x14ac:dyDescent="0.2">
      <c r="A6" s="55"/>
      <c r="B6" s="48" t="s">
        <v>1182</v>
      </c>
      <c r="C6" s="49"/>
      <c r="D6" s="50"/>
      <c r="E6" s="51"/>
      <c r="F6" s="52" t="str">
        <f t="shared" si="0"/>
        <v>ИС.ТС</v>
      </c>
      <c r="G6" s="53" t="s">
        <v>1178</v>
      </c>
      <c r="H6" s="53" t="s">
        <v>1183</v>
      </c>
      <c r="I6" s="53"/>
      <c r="J6" s="53"/>
      <c r="K6" s="53"/>
    </row>
    <row r="7" spans="1:11" x14ac:dyDescent="0.2">
      <c r="A7" s="55"/>
      <c r="B7" s="48"/>
      <c r="C7" s="49" t="s">
        <v>1184</v>
      </c>
      <c r="D7" s="50"/>
      <c r="E7" s="51"/>
      <c r="F7" s="52" t="str">
        <f t="shared" si="0"/>
        <v>ИС.ТС.1</v>
      </c>
      <c r="G7" s="53" t="s">
        <v>1178</v>
      </c>
      <c r="H7" s="53" t="s">
        <v>1183</v>
      </c>
      <c r="I7" s="53">
        <v>1</v>
      </c>
      <c r="J7" s="53"/>
      <c r="K7" s="53"/>
    </row>
    <row r="8" spans="1:11" x14ac:dyDescent="0.2">
      <c r="A8" s="55"/>
      <c r="B8" s="48"/>
      <c r="C8" s="49"/>
      <c r="D8" s="50" t="s">
        <v>1185</v>
      </c>
      <c r="E8" s="51"/>
      <c r="F8" s="52" t="str">
        <f t="shared" si="0"/>
        <v>ИС.ТС.1.1</v>
      </c>
      <c r="G8" s="53" t="s">
        <v>1178</v>
      </c>
      <c r="H8" s="53" t="s">
        <v>1183</v>
      </c>
      <c r="I8" s="53">
        <v>1</v>
      </c>
      <c r="J8" s="53">
        <v>1</v>
      </c>
      <c r="K8" s="53"/>
    </row>
    <row r="9" spans="1:11" x14ac:dyDescent="0.2">
      <c r="A9" s="55"/>
      <c r="B9" s="48"/>
      <c r="C9" s="49"/>
      <c r="D9" s="50" t="s">
        <v>1186</v>
      </c>
      <c r="E9" s="51"/>
      <c r="F9" s="52" t="str">
        <f t="shared" si="0"/>
        <v>ИС.ТС.1.2</v>
      </c>
      <c r="G9" s="53" t="s">
        <v>1178</v>
      </c>
      <c r="H9" s="53" t="s">
        <v>1183</v>
      </c>
      <c r="I9" s="53">
        <v>1</v>
      </c>
      <c r="J9" s="53">
        <v>2</v>
      </c>
      <c r="K9" s="53"/>
    </row>
    <row r="10" spans="1:11" x14ac:dyDescent="0.2">
      <c r="A10" s="55"/>
      <c r="B10" s="48"/>
      <c r="C10" s="49"/>
      <c r="D10" s="50" t="s">
        <v>1187</v>
      </c>
      <c r="E10" s="51"/>
      <c r="F10" s="52" t="str">
        <f t="shared" ref="F10:F31" si="1">IF(ISBLANK(H10),G10,IF(ISBLANK(I10),G10&amp;"."&amp;H10,IF(ISBLANK(J10),G10&amp;"."&amp;H10&amp;"."&amp;I10,IF(ISBLANK(K10),G10&amp;"."&amp;H10&amp;"."&amp;I10&amp;"."&amp;J10,G10&amp;"."&amp;H10&amp;"."&amp;I10&amp;"."&amp;J10&amp;"."&amp;K10))))</f>
        <v>ИС.ТС.1.3</v>
      </c>
      <c r="G10" s="53" t="s">
        <v>1178</v>
      </c>
      <c r="H10" s="53" t="s">
        <v>1183</v>
      </c>
      <c r="I10" s="53">
        <v>1</v>
      </c>
      <c r="J10" s="53">
        <v>3</v>
      </c>
      <c r="K10" s="53"/>
    </row>
    <row r="11" spans="1:11" x14ac:dyDescent="0.2">
      <c r="A11" s="55"/>
      <c r="B11" s="48"/>
      <c r="C11" s="49"/>
      <c r="D11" s="50" t="s">
        <v>1188</v>
      </c>
      <c r="E11" s="51"/>
      <c r="F11" s="52" t="str">
        <f t="shared" si="1"/>
        <v>ИС.ТС.1.4</v>
      </c>
      <c r="G11" s="53" t="s">
        <v>1178</v>
      </c>
      <c r="H11" s="53" t="s">
        <v>1183</v>
      </c>
      <c r="I11" s="53">
        <v>1</v>
      </c>
      <c r="J11" s="53">
        <v>4</v>
      </c>
      <c r="K11" s="53"/>
    </row>
    <row r="12" spans="1:11" x14ac:dyDescent="0.2">
      <c r="A12" s="55"/>
      <c r="B12" s="48"/>
      <c r="C12" s="49"/>
      <c r="D12" s="50" t="s">
        <v>1189</v>
      </c>
      <c r="E12" s="51"/>
      <c r="F12" s="52" t="str">
        <f t="shared" si="1"/>
        <v>ИС.ТС.1.5</v>
      </c>
      <c r="G12" s="53" t="s">
        <v>1178</v>
      </c>
      <c r="H12" s="53" t="s">
        <v>1183</v>
      </c>
      <c r="I12" s="53">
        <v>1</v>
      </c>
      <c r="J12" s="53">
        <v>5</v>
      </c>
      <c r="K12" s="53"/>
    </row>
    <row r="13" spans="1:11" x14ac:dyDescent="0.2">
      <c r="A13" s="55"/>
      <c r="B13" s="48"/>
      <c r="C13" s="49"/>
      <c r="D13" s="50" t="s">
        <v>1190</v>
      </c>
      <c r="E13" s="51"/>
      <c r="F13" s="52" t="str">
        <f t="shared" si="1"/>
        <v>ИС.ТС.1.6</v>
      </c>
      <c r="G13" s="53" t="s">
        <v>1178</v>
      </c>
      <c r="H13" s="53" t="s">
        <v>1183</v>
      </c>
      <c r="I13" s="53">
        <v>1</v>
      </c>
      <c r="J13" s="53">
        <v>6</v>
      </c>
      <c r="K13" s="53"/>
    </row>
    <row r="14" spans="1:11" x14ac:dyDescent="0.2">
      <c r="A14" s="55"/>
      <c r="B14" s="48"/>
      <c r="C14" s="49"/>
      <c r="D14" s="50" t="s">
        <v>1191</v>
      </c>
      <c r="E14" s="51"/>
      <c r="F14" s="52" t="str">
        <f t="shared" si="1"/>
        <v>ИС.ТС.1.7</v>
      </c>
      <c r="G14" s="53" t="s">
        <v>1178</v>
      </c>
      <c r="H14" s="53" t="s">
        <v>1183</v>
      </c>
      <c r="I14" s="53">
        <v>1</v>
      </c>
      <c r="J14" s="53">
        <v>7</v>
      </c>
      <c r="K14" s="53"/>
    </row>
    <row r="15" spans="1:11" x14ac:dyDescent="0.2">
      <c r="A15" s="55"/>
      <c r="B15" s="48"/>
      <c r="C15" s="49"/>
      <c r="D15" s="50" t="s">
        <v>1192</v>
      </c>
      <c r="E15" s="51"/>
      <c r="F15" s="52" t="str">
        <f t="shared" si="1"/>
        <v>ИС.ТС.1.8</v>
      </c>
      <c r="G15" s="53" t="s">
        <v>1178</v>
      </c>
      <c r="H15" s="53" t="s">
        <v>1183</v>
      </c>
      <c r="I15" s="53">
        <v>1</v>
      </c>
      <c r="J15" s="53">
        <v>8</v>
      </c>
      <c r="K15" s="53"/>
    </row>
    <row r="16" spans="1:11" x14ac:dyDescent="0.2">
      <c r="A16" s="55"/>
      <c r="B16" s="48"/>
      <c r="C16" s="49"/>
      <c r="D16" s="50" t="s">
        <v>1193</v>
      </c>
      <c r="E16" s="51"/>
      <c r="F16" s="52" t="str">
        <f t="shared" si="1"/>
        <v>ИС.ТС.1.9</v>
      </c>
      <c r="G16" s="53" t="s">
        <v>1178</v>
      </c>
      <c r="H16" s="53" t="s">
        <v>1183</v>
      </c>
      <c r="I16" s="53">
        <v>1</v>
      </c>
      <c r="J16" s="53">
        <v>9</v>
      </c>
      <c r="K16" s="53"/>
    </row>
    <row r="17" spans="1:12" x14ac:dyDescent="0.2">
      <c r="A17" s="55"/>
      <c r="B17" s="48"/>
      <c r="C17" s="49"/>
      <c r="D17" s="50" t="s">
        <v>1194</v>
      </c>
      <c r="E17" s="51"/>
      <c r="F17" s="52" t="str">
        <f t="shared" si="1"/>
        <v>ИС.ТС.1.10</v>
      </c>
      <c r="G17" s="53" t="s">
        <v>1178</v>
      </c>
      <c r="H17" s="53" t="s">
        <v>1183</v>
      </c>
      <c r="I17" s="53">
        <v>1</v>
      </c>
      <c r="J17" s="53">
        <v>10</v>
      </c>
      <c r="K17" s="53"/>
    </row>
    <row r="18" spans="1:12" x14ac:dyDescent="0.2">
      <c r="A18" s="55"/>
      <c r="B18" s="48"/>
      <c r="C18" s="49"/>
      <c r="D18" s="50" t="s">
        <v>1195</v>
      </c>
      <c r="E18" s="51"/>
      <c r="F18" s="52" t="str">
        <f t="shared" si="1"/>
        <v>ИС.ТС.1.11</v>
      </c>
      <c r="G18" s="53" t="s">
        <v>1178</v>
      </c>
      <c r="H18" s="53" t="s">
        <v>1183</v>
      </c>
      <c r="I18" s="53">
        <v>1</v>
      </c>
      <c r="J18" s="53">
        <v>11</v>
      </c>
      <c r="K18" s="53"/>
    </row>
    <row r="19" spans="1:12" x14ac:dyDescent="0.2">
      <c r="A19" s="55"/>
      <c r="B19" s="48"/>
      <c r="C19" s="49"/>
      <c r="D19" s="50" t="s">
        <v>1196</v>
      </c>
      <c r="E19" s="51"/>
      <c r="F19" s="52" t="str">
        <f t="shared" si="1"/>
        <v>ИС.ТС.1.12</v>
      </c>
      <c r="G19" s="53" t="s">
        <v>1178</v>
      </c>
      <c r="H19" s="53" t="s">
        <v>1183</v>
      </c>
      <c r="I19" s="53">
        <v>1</v>
      </c>
      <c r="J19" s="53">
        <v>12</v>
      </c>
      <c r="K19" s="53"/>
    </row>
    <row r="20" spans="1:12" x14ac:dyDescent="0.2">
      <c r="A20" s="55"/>
      <c r="B20" s="48"/>
      <c r="C20" s="49"/>
      <c r="D20" s="50" t="s">
        <v>1197</v>
      </c>
      <c r="E20" s="51"/>
      <c r="F20" s="52" t="str">
        <f t="shared" si="1"/>
        <v>ИС.ТС.1.13</v>
      </c>
      <c r="G20" s="53" t="s">
        <v>1178</v>
      </c>
      <c r="H20" s="53" t="s">
        <v>1183</v>
      </c>
      <c r="I20" s="53">
        <v>1</v>
      </c>
      <c r="J20" s="53">
        <v>13</v>
      </c>
      <c r="K20" s="53"/>
    </row>
    <row r="21" spans="1:12" x14ac:dyDescent="0.2">
      <c r="A21" s="55"/>
      <c r="B21" s="48"/>
      <c r="C21" s="49"/>
      <c r="D21" s="50" t="s">
        <v>1198</v>
      </c>
      <c r="E21" s="51"/>
      <c r="F21" s="52" t="str">
        <f>IF(ISBLANK(H21),G21,IF(ISBLANK(I21),G21&amp;"."&amp;H21,IF(ISBLANK(J21),G21&amp;"."&amp;H21&amp;"."&amp;I21,IF(ISBLANK(K21),G21&amp;"."&amp;H21&amp;"."&amp;I21&amp;"."&amp;J21,G21&amp;"."&amp;H21&amp;"."&amp;I21&amp;"."&amp;J21&amp;"."&amp;K21))))</f>
        <v>ИС.ТС.1.14</v>
      </c>
      <c r="G21" s="53" t="s">
        <v>1178</v>
      </c>
      <c r="H21" s="53" t="s">
        <v>1183</v>
      </c>
      <c r="I21" s="53">
        <v>1</v>
      </c>
      <c r="J21" s="53">
        <v>14</v>
      </c>
      <c r="K21" s="53"/>
      <c r="L21" s="56"/>
    </row>
    <row r="22" spans="1:12" x14ac:dyDescent="0.2">
      <c r="A22" s="55"/>
      <c r="B22" s="48"/>
      <c r="C22" s="49" t="s">
        <v>1199</v>
      </c>
      <c r="D22" s="50"/>
      <c r="E22" s="51"/>
      <c r="F22" s="52" t="str">
        <f t="shared" si="1"/>
        <v>ИС.ТС.2</v>
      </c>
      <c r="G22" s="53" t="s">
        <v>1178</v>
      </c>
      <c r="H22" s="53" t="s">
        <v>1183</v>
      </c>
      <c r="I22" s="53">
        <v>2</v>
      </c>
      <c r="J22" s="53"/>
      <c r="K22" s="53"/>
    </row>
    <row r="23" spans="1:12" x14ac:dyDescent="0.2">
      <c r="A23" s="55"/>
      <c r="B23" s="48"/>
      <c r="C23" s="49"/>
      <c r="D23" s="50" t="s">
        <v>1200</v>
      </c>
      <c r="E23" s="50"/>
      <c r="F23" s="52" t="str">
        <f t="shared" si="1"/>
        <v>ИС.ТС.2.1</v>
      </c>
      <c r="G23" s="53" t="s">
        <v>1178</v>
      </c>
      <c r="H23" s="53" t="s">
        <v>1183</v>
      </c>
      <c r="I23" s="53">
        <v>2</v>
      </c>
      <c r="J23" s="53">
        <v>1</v>
      </c>
      <c r="K23" s="53"/>
    </row>
    <row r="24" spans="1:12" x14ac:dyDescent="0.2">
      <c r="A24" s="55"/>
      <c r="B24" s="48"/>
      <c r="C24" s="49"/>
      <c r="D24" s="50" t="s">
        <v>1201</v>
      </c>
      <c r="E24" s="50"/>
      <c r="F24" s="52" t="str">
        <f t="shared" si="1"/>
        <v>ИС.ТС.2.2</v>
      </c>
      <c r="G24" s="53" t="s">
        <v>1178</v>
      </c>
      <c r="H24" s="53" t="s">
        <v>1183</v>
      </c>
      <c r="I24" s="53">
        <v>2</v>
      </c>
      <c r="J24" s="53">
        <v>2</v>
      </c>
      <c r="K24" s="53"/>
    </row>
    <row r="25" spans="1:12" x14ac:dyDescent="0.2">
      <c r="A25" s="55"/>
      <c r="B25" s="48"/>
      <c r="C25" s="49"/>
      <c r="D25" s="50" t="s">
        <v>1202</v>
      </c>
      <c r="E25" s="50"/>
      <c r="F25" s="52" t="str">
        <f t="shared" si="1"/>
        <v>ИС.ТС.2.3</v>
      </c>
      <c r="G25" s="53" t="s">
        <v>1178</v>
      </c>
      <c r="H25" s="53" t="s">
        <v>1183</v>
      </c>
      <c r="I25" s="53">
        <v>2</v>
      </c>
      <c r="J25" s="53">
        <v>3</v>
      </c>
      <c r="K25" s="53"/>
    </row>
    <row r="26" spans="1:12" x14ac:dyDescent="0.2">
      <c r="A26" s="55"/>
      <c r="B26" s="48"/>
      <c r="C26" s="49"/>
      <c r="D26" s="50" t="s">
        <v>1203</v>
      </c>
      <c r="E26" s="50"/>
      <c r="F26" s="52" t="str">
        <f t="shared" si="1"/>
        <v>ИС.ТС.2.4</v>
      </c>
      <c r="G26" s="53" t="s">
        <v>1178</v>
      </c>
      <c r="H26" s="53" t="s">
        <v>1183</v>
      </c>
      <c r="I26" s="53">
        <v>2</v>
      </c>
      <c r="J26" s="53">
        <v>4</v>
      </c>
      <c r="K26" s="53"/>
    </row>
    <row r="27" spans="1:12" x14ac:dyDescent="0.2">
      <c r="A27" s="55"/>
      <c r="B27" s="48"/>
      <c r="C27" s="49"/>
      <c r="D27" s="50"/>
      <c r="E27" s="50" t="s">
        <v>1204</v>
      </c>
      <c r="F27" s="52" t="str">
        <f t="shared" si="1"/>
        <v>ИС.ТС.2.4.1</v>
      </c>
      <c r="G27" s="53" t="s">
        <v>1178</v>
      </c>
      <c r="H27" s="53" t="s">
        <v>1183</v>
      </c>
      <c r="I27" s="53">
        <v>2</v>
      </c>
      <c r="J27" s="53">
        <v>4</v>
      </c>
      <c r="K27" s="53">
        <v>1</v>
      </c>
    </row>
    <row r="28" spans="1:12" x14ac:dyDescent="0.2">
      <c r="A28" s="55"/>
      <c r="B28" s="48"/>
      <c r="C28" s="49"/>
      <c r="D28" s="50" t="s">
        <v>1205</v>
      </c>
      <c r="E28" s="50"/>
      <c r="F28" s="52" t="str">
        <f t="shared" si="1"/>
        <v>ИС.ТС.2.5</v>
      </c>
      <c r="G28" s="53" t="s">
        <v>1178</v>
      </c>
      <c r="H28" s="53" t="s">
        <v>1183</v>
      </c>
      <c r="I28" s="53">
        <v>2</v>
      </c>
      <c r="J28" s="53">
        <v>5</v>
      </c>
      <c r="K28" s="53"/>
    </row>
    <row r="29" spans="1:12" x14ac:dyDescent="0.2">
      <c r="A29" s="55"/>
      <c r="B29" s="48"/>
      <c r="C29" s="49"/>
      <c r="D29" s="50"/>
      <c r="E29" s="50" t="s">
        <v>1206</v>
      </c>
      <c r="F29" s="52" t="str">
        <f t="shared" si="1"/>
        <v>ИС.ТС.2.5.1</v>
      </c>
      <c r="G29" s="53" t="s">
        <v>1178</v>
      </c>
      <c r="H29" s="53" t="s">
        <v>1183</v>
      </c>
      <c r="I29" s="53">
        <v>2</v>
      </c>
      <c r="J29" s="53">
        <v>5</v>
      </c>
      <c r="K29" s="53">
        <v>1</v>
      </c>
    </row>
    <row r="30" spans="1:12" x14ac:dyDescent="0.2">
      <c r="A30" s="55"/>
      <c r="B30" s="48"/>
      <c r="C30" s="49"/>
      <c r="D30" s="50" t="s">
        <v>1207</v>
      </c>
      <c r="E30" s="50"/>
      <c r="F30" s="52" t="str">
        <f t="shared" si="1"/>
        <v>ИС.ТС.2.6</v>
      </c>
      <c r="G30" s="53" t="s">
        <v>1178</v>
      </c>
      <c r="H30" s="53" t="s">
        <v>1183</v>
      </c>
      <c r="I30" s="53">
        <v>2</v>
      </c>
      <c r="J30" s="53">
        <v>6</v>
      </c>
      <c r="K30" s="53"/>
    </row>
    <row r="31" spans="1:12" x14ac:dyDescent="0.2">
      <c r="A31" s="55"/>
      <c r="B31" s="48"/>
      <c r="C31" s="49"/>
      <c r="D31" s="50"/>
      <c r="E31" s="50" t="s">
        <v>1208</v>
      </c>
      <c r="F31" s="52" t="str">
        <f t="shared" si="1"/>
        <v>ИС.ТС.2.6.1</v>
      </c>
      <c r="G31" s="53" t="s">
        <v>1178</v>
      </c>
      <c r="H31" s="53" t="s">
        <v>1183</v>
      </c>
      <c r="I31" s="53">
        <v>2</v>
      </c>
      <c r="J31" s="53">
        <v>6</v>
      </c>
      <c r="K31" s="53">
        <v>1</v>
      </c>
    </row>
    <row r="32" spans="1:12" x14ac:dyDescent="0.2">
      <c r="A32" s="55"/>
      <c r="B32" s="48"/>
      <c r="C32" s="49" t="s">
        <v>1209</v>
      </c>
      <c r="D32" s="50"/>
      <c r="E32" s="51"/>
      <c r="F32" s="52" t="str">
        <f t="shared" si="0"/>
        <v>ИС.ТС.3</v>
      </c>
      <c r="G32" s="53" t="s">
        <v>1178</v>
      </c>
      <c r="H32" s="53" t="s">
        <v>1183</v>
      </c>
      <c r="I32" s="53">
        <v>3</v>
      </c>
      <c r="J32" s="53"/>
      <c r="K32" s="53"/>
    </row>
    <row r="33" spans="1:12" x14ac:dyDescent="0.2">
      <c r="A33" s="55"/>
      <c r="B33" s="48"/>
      <c r="C33" s="49"/>
      <c r="D33" s="50" t="s">
        <v>1210</v>
      </c>
      <c r="E33" s="51"/>
      <c r="F33" s="52" t="str">
        <f t="shared" ref="F33:F96" si="2">IF(ISBLANK(H33),G33,IF(ISBLANK(I33),G33&amp;"."&amp;H33,IF(ISBLANK(J33),G33&amp;"."&amp;H33&amp;"."&amp;I33,IF(ISBLANK(K33),G33&amp;"."&amp;H33&amp;"."&amp;I33&amp;"."&amp;J33,G33&amp;"."&amp;H33&amp;"."&amp;I33&amp;"."&amp;J33&amp;"."&amp;K33))))</f>
        <v>ИС.ТС.3.1</v>
      </c>
      <c r="G33" s="53" t="s">
        <v>1178</v>
      </c>
      <c r="H33" s="53" t="s">
        <v>1183</v>
      </c>
      <c r="I33" s="53">
        <v>3</v>
      </c>
      <c r="J33" s="53">
        <v>1</v>
      </c>
      <c r="K33" s="53"/>
    </row>
    <row r="34" spans="1:12" x14ac:dyDescent="0.2">
      <c r="A34" s="55"/>
      <c r="B34" s="48"/>
      <c r="C34" s="49"/>
      <c r="D34" s="50" t="s">
        <v>1211</v>
      </c>
      <c r="E34" s="51"/>
      <c r="F34" s="52" t="str">
        <f t="shared" si="2"/>
        <v>ИС.ТС.3.2</v>
      </c>
      <c r="G34" s="53" t="s">
        <v>1178</v>
      </c>
      <c r="H34" s="53" t="s">
        <v>1183</v>
      </c>
      <c r="I34" s="53">
        <v>3</v>
      </c>
      <c r="J34" s="53">
        <v>2</v>
      </c>
      <c r="K34" s="53"/>
    </row>
    <row r="35" spans="1:12" x14ac:dyDescent="0.2">
      <c r="A35" s="55"/>
      <c r="B35" s="48"/>
      <c r="C35" s="49"/>
      <c r="D35" s="50" t="s">
        <v>1212</v>
      </c>
      <c r="E35" s="51"/>
      <c r="F35" s="52" t="str">
        <f t="shared" si="2"/>
        <v>ИС.ТС.3.3</v>
      </c>
      <c r="G35" s="53" t="s">
        <v>1178</v>
      </c>
      <c r="H35" s="53" t="s">
        <v>1183</v>
      </c>
      <c r="I35" s="53">
        <v>3</v>
      </c>
      <c r="J35" s="53">
        <v>3</v>
      </c>
      <c r="K35" s="53"/>
    </row>
    <row r="36" spans="1:12" x14ac:dyDescent="0.2">
      <c r="A36" s="55"/>
      <c r="B36" s="48"/>
      <c r="C36" s="49"/>
      <c r="D36" s="50" t="s">
        <v>1213</v>
      </c>
      <c r="E36" s="51"/>
      <c r="F36" s="52" t="str">
        <f t="shared" si="2"/>
        <v>ИС.ТС.3.4</v>
      </c>
      <c r="G36" s="53" t="s">
        <v>1178</v>
      </c>
      <c r="H36" s="53" t="s">
        <v>1183</v>
      </c>
      <c r="I36" s="53">
        <v>3</v>
      </c>
      <c r="J36" s="53">
        <v>4</v>
      </c>
      <c r="K36" s="53"/>
    </row>
    <row r="37" spans="1:12" x14ac:dyDescent="0.2">
      <c r="A37" s="55"/>
      <c r="B37" s="48"/>
      <c r="C37" s="49"/>
      <c r="D37" s="50" t="s">
        <v>1214</v>
      </c>
      <c r="E37" s="50"/>
      <c r="F37" s="52" t="str">
        <f t="shared" si="2"/>
        <v>ИС.ТС.3.5</v>
      </c>
      <c r="G37" s="53" t="s">
        <v>1178</v>
      </c>
      <c r="H37" s="53" t="s">
        <v>1183</v>
      </c>
      <c r="I37" s="53">
        <v>3</v>
      </c>
      <c r="J37" s="53">
        <v>5</v>
      </c>
      <c r="K37" s="53"/>
    </row>
    <row r="38" spans="1:12" x14ac:dyDescent="0.2">
      <c r="A38" s="55"/>
      <c r="B38" s="48"/>
      <c r="C38" s="49"/>
      <c r="D38" s="50"/>
      <c r="E38" s="50" t="s">
        <v>1215</v>
      </c>
      <c r="F38" s="52" t="str">
        <f t="shared" si="2"/>
        <v>ИС.ТС.3.6.1</v>
      </c>
      <c r="G38" s="53" t="s">
        <v>1178</v>
      </c>
      <c r="H38" s="53" t="s">
        <v>1183</v>
      </c>
      <c r="I38" s="53">
        <v>3</v>
      </c>
      <c r="J38" s="53">
        <v>6</v>
      </c>
      <c r="K38" s="53">
        <v>1</v>
      </c>
    </row>
    <row r="39" spans="1:12" x14ac:dyDescent="0.2">
      <c r="A39" s="55"/>
      <c r="B39" s="48"/>
      <c r="C39" s="49"/>
      <c r="D39" s="50" t="s">
        <v>1216</v>
      </c>
      <c r="E39" s="50"/>
      <c r="F39" s="52" t="str">
        <f t="shared" si="2"/>
        <v>ИС.ТС.3.7</v>
      </c>
      <c r="G39" s="53" t="s">
        <v>1178</v>
      </c>
      <c r="H39" s="53" t="s">
        <v>1183</v>
      </c>
      <c r="I39" s="53">
        <v>3</v>
      </c>
      <c r="J39" s="53">
        <v>7</v>
      </c>
      <c r="K39" s="53"/>
    </row>
    <row r="40" spans="1:12" x14ac:dyDescent="0.2">
      <c r="A40" s="55"/>
      <c r="B40" s="48"/>
      <c r="C40" s="49"/>
      <c r="D40" s="50" t="s">
        <v>1217</v>
      </c>
      <c r="E40" s="50"/>
      <c r="F40" s="52" t="str">
        <f t="shared" si="2"/>
        <v>ИС.ТС.3.8</v>
      </c>
      <c r="G40" s="53" t="s">
        <v>1178</v>
      </c>
      <c r="H40" s="53" t="s">
        <v>1183</v>
      </c>
      <c r="I40" s="53">
        <v>3</v>
      </c>
      <c r="J40" s="53">
        <v>8</v>
      </c>
    </row>
    <row r="41" spans="1:12" x14ac:dyDescent="0.2">
      <c r="A41" s="55"/>
      <c r="B41" s="48"/>
      <c r="C41" s="49"/>
      <c r="D41" s="50"/>
      <c r="E41" s="50" t="s">
        <v>1218</v>
      </c>
      <c r="F41" s="52" t="str">
        <f t="shared" si="2"/>
        <v>ИС.ТС.3.9.1</v>
      </c>
      <c r="G41" s="53" t="s">
        <v>1178</v>
      </c>
      <c r="H41" s="53" t="s">
        <v>1183</v>
      </c>
      <c r="I41" s="53">
        <v>3</v>
      </c>
      <c r="J41" s="53">
        <v>9</v>
      </c>
      <c r="K41" s="43">
        <v>1</v>
      </c>
      <c r="L41" s="57"/>
    </row>
    <row r="42" spans="1:12" x14ac:dyDescent="0.2">
      <c r="A42" s="55"/>
      <c r="B42" s="48"/>
      <c r="C42" s="49"/>
      <c r="D42" s="50"/>
      <c r="E42" s="50" t="s">
        <v>1219</v>
      </c>
      <c r="F42" s="52" t="str">
        <f>IF(ISBLANK(H42),G42,IF(ISBLANK(I42),G42&amp;"."&amp;H42,IF(ISBLANK(J42),G42&amp;"."&amp;H42&amp;"."&amp;I42,IF(ISBLANK(K42),G42&amp;"."&amp;H42&amp;"."&amp;I42&amp;"."&amp;J42,G42&amp;"."&amp;H42&amp;"."&amp;I42&amp;"."&amp;J42&amp;"."&amp;K42))))</f>
        <v>ИС.ТС.3.9.2</v>
      </c>
      <c r="G42" s="53" t="s">
        <v>1178</v>
      </c>
      <c r="H42" s="53" t="s">
        <v>1183</v>
      </c>
      <c r="I42" s="53">
        <v>3</v>
      </c>
      <c r="J42" s="53">
        <v>9</v>
      </c>
      <c r="K42" s="43">
        <v>2</v>
      </c>
      <c r="L42" s="56"/>
    </row>
    <row r="43" spans="1:12" x14ac:dyDescent="0.2">
      <c r="A43" s="55"/>
      <c r="B43" s="48"/>
      <c r="C43" s="49"/>
      <c r="D43" s="50" t="s">
        <v>1220</v>
      </c>
      <c r="E43" s="50"/>
      <c r="F43" s="52" t="str">
        <f t="shared" si="2"/>
        <v>ИС.ТС.3.10</v>
      </c>
      <c r="G43" s="53" t="s">
        <v>1178</v>
      </c>
      <c r="H43" s="53" t="s">
        <v>1183</v>
      </c>
      <c r="I43" s="53">
        <v>3</v>
      </c>
      <c r="J43" s="53">
        <v>10</v>
      </c>
    </row>
    <row r="44" spans="1:12" x14ac:dyDescent="0.2">
      <c r="A44" s="55"/>
      <c r="B44" s="48"/>
      <c r="C44" s="49"/>
      <c r="D44" s="50"/>
      <c r="E44" s="50" t="s">
        <v>1221</v>
      </c>
      <c r="F44" s="52" t="str">
        <f t="shared" si="2"/>
        <v>ИС.ТС.3.11.1</v>
      </c>
      <c r="G44" s="53" t="s">
        <v>1178</v>
      </c>
      <c r="H44" s="53" t="s">
        <v>1183</v>
      </c>
      <c r="I44" s="53">
        <v>3</v>
      </c>
      <c r="J44" s="53">
        <v>11</v>
      </c>
      <c r="K44" s="43">
        <v>1</v>
      </c>
    </row>
    <row r="45" spans="1:12" x14ac:dyDescent="0.2">
      <c r="A45" s="55"/>
      <c r="B45" s="48"/>
      <c r="C45" s="49"/>
      <c r="D45" s="50" t="s">
        <v>1222</v>
      </c>
      <c r="E45" s="50"/>
      <c r="F45" s="52" t="str">
        <f t="shared" si="2"/>
        <v>ИС.ТС.3.12</v>
      </c>
      <c r="G45" s="53" t="s">
        <v>1178</v>
      </c>
      <c r="H45" s="53" t="s">
        <v>1183</v>
      </c>
      <c r="I45" s="53">
        <v>3</v>
      </c>
      <c r="J45" s="53">
        <v>12</v>
      </c>
    </row>
    <row r="46" spans="1:12" x14ac:dyDescent="0.2">
      <c r="A46" s="55"/>
      <c r="B46" s="48"/>
      <c r="C46" s="49"/>
      <c r="D46" s="50"/>
      <c r="E46" s="50" t="s">
        <v>1223</v>
      </c>
      <c r="F46" s="52" t="str">
        <f t="shared" si="2"/>
        <v>ИС.ТС.3.12.1</v>
      </c>
      <c r="G46" s="53" t="s">
        <v>1178</v>
      </c>
      <c r="H46" s="53" t="s">
        <v>1183</v>
      </c>
      <c r="I46" s="53">
        <v>3</v>
      </c>
      <c r="J46" s="53">
        <v>12</v>
      </c>
      <c r="K46" s="43">
        <v>1</v>
      </c>
    </row>
    <row r="47" spans="1:12" x14ac:dyDescent="0.2">
      <c r="A47" s="55"/>
      <c r="B47" s="48"/>
      <c r="C47" s="49"/>
      <c r="D47" s="50"/>
      <c r="E47" s="50" t="s">
        <v>1224</v>
      </c>
      <c r="F47" s="52" t="str">
        <f>IF(ISBLANK(H47),G47,IF(ISBLANK(I47),G47&amp;"."&amp;H47,IF(ISBLANK(J47),G47&amp;"."&amp;H47&amp;"."&amp;I47,IF(ISBLANK(K47),G47&amp;"."&amp;H47&amp;"."&amp;I47&amp;"."&amp;J47,G47&amp;"."&amp;H47&amp;"."&amp;I47&amp;"."&amp;J47&amp;"."&amp;K47))))</f>
        <v>ИС.ТС.3.12.2</v>
      </c>
      <c r="G47" s="53" t="s">
        <v>1178</v>
      </c>
      <c r="H47" s="53" t="s">
        <v>1183</v>
      </c>
      <c r="I47" s="53">
        <v>3</v>
      </c>
      <c r="J47" s="53">
        <v>12</v>
      </c>
      <c r="K47" s="53">
        <v>2</v>
      </c>
      <c r="L47" s="57"/>
    </row>
    <row r="48" spans="1:12" x14ac:dyDescent="0.2">
      <c r="A48" s="55"/>
      <c r="B48" s="48"/>
      <c r="C48" s="49"/>
      <c r="D48" s="50"/>
      <c r="E48" s="50" t="s">
        <v>1225</v>
      </c>
      <c r="F48" s="52" t="str">
        <f>IF(ISBLANK(H48),G48,IF(ISBLANK(I48),G48&amp;"."&amp;H48,IF(ISBLANK(J48),G48&amp;"."&amp;H48&amp;"."&amp;I48,IF(ISBLANK(K48),G48&amp;"."&amp;H48&amp;"."&amp;I48&amp;"."&amp;J48,G48&amp;"."&amp;H48&amp;"."&amp;I48&amp;"."&amp;J48&amp;"."&amp;K48))))</f>
        <v>ИС.ТС.3.12.3</v>
      </c>
      <c r="G48" s="53" t="s">
        <v>1178</v>
      </c>
      <c r="H48" s="53" t="s">
        <v>1183</v>
      </c>
      <c r="I48" s="53">
        <v>3</v>
      </c>
      <c r="J48" s="53">
        <v>12</v>
      </c>
      <c r="K48" s="53">
        <v>3</v>
      </c>
      <c r="L48" s="56"/>
    </row>
    <row r="49" spans="1:12" x14ac:dyDescent="0.2">
      <c r="A49" s="55"/>
      <c r="B49" s="48"/>
      <c r="C49" s="49"/>
      <c r="D49" s="50"/>
      <c r="E49" s="50" t="s">
        <v>1226</v>
      </c>
      <c r="F49" s="52" t="str">
        <f>IF(ISBLANK(H49),G49,IF(ISBLANK(I49),G49&amp;"."&amp;H49,IF(ISBLANK(J49),G49&amp;"."&amp;H49&amp;"."&amp;I49,IF(ISBLANK(K49),G49&amp;"."&amp;H49&amp;"."&amp;I49&amp;"."&amp;J49,G49&amp;"."&amp;H49&amp;"."&amp;I49&amp;"."&amp;J49&amp;"."&amp;K49))))</f>
        <v>ИС.ТС.3.12.4</v>
      </c>
      <c r="G49" s="53" t="s">
        <v>1178</v>
      </c>
      <c r="H49" s="53" t="s">
        <v>1183</v>
      </c>
      <c r="I49" s="53">
        <v>3</v>
      </c>
      <c r="J49" s="53">
        <v>12</v>
      </c>
      <c r="K49" s="53">
        <v>4</v>
      </c>
      <c r="L49" s="56"/>
    </row>
    <row r="50" spans="1:12" x14ac:dyDescent="0.2">
      <c r="A50" s="55"/>
      <c r="B50" s="48"/>
      <c r="C50" s="49"/>
      <c r="D50" s="50"/>
      <c r="E50" s="50" t="s">
        <v>1227</v>
      </c>
      <c r="F50" s="52" t="str">
        <f t="shared" si="2"/>
        <v>ИС.ТС.3.12.5</v>
      </c>
      <c r="G50" s="53" t="s">
        <v>1178</v>
      </c>
      <c r="H50" s="53" t="s">
        <v>1183</v>
      </c>
      <c r="I50" s="53">
        <v>3</v>
      </c>
      <c r="J50" s="53">
        <v>12</v>
      </c>
      <c r="K50" s="53">
        <v>5</v>
      </c>
    </row>
    <row r="51" spans="1:12" x14ac:dyDescent="0.2">
      <c r="A51" s="55"/>
      <c r="B51" s="48"/>
      <c r="C51" s="49"/>
      <c r="D51" s="50"/>
      <c r="E51" s="50" t="s">
        <v>1228</v>
      </c>
      <c r="F51" s="52" t="str">
        <f t="shared" si="2"/>
        <v>ИС.ТС.3.12.6</v>
      </c>
      <c r="G51" s="53" t="s">
        <v>1178</v>
      </c>
      <c r="H51" s="53" t="s">
        <v>1183</v>
      </c>
      <c r="I51" s="53">
        <v>3</v>
      </c>
      <c r="J51" s="53">
        <v>12</v>
      </c>
      <c r="K51" s="53">
        <v>6</v>
      </c>
    </row>
    <row r="52" spans="1:12" x14ac:dyDescent="0.2">
      <c r="A52" s="55"/>
      <c r="B52" s="48"/>
      <c r="C52" s="49"/>
      <c r="D52" s="50"/>
      <c r="E52" s="50" t="s">
        <v>1229</v>
      </c>
      <c r="F52" s="52" t="str">
        <f t="shared" si="2"/>
        <v>ИС.ТС.3.12.7</v>
      </c>
      <c r="G52" s="53" t="s">
        <v>1178</v>
      </c>
      <c r="H52" s="53" t="s">
        <v>1183</v>
      </c>
      <c r="I52" s="53">
        <v>3</v>
      </c>
      <c r="J52" s="53">
        <v>12</v>
      </c>
      <c r="K52" s="53">
        <v>7</v>
      </c>
    </row>
    <row r="53" spans="1:12" x14ac:dyDescent="0.2">
      <c r="A53" s="55"/>
      <c r="B53" s="48"/>
      <c r="C53" s="49"/>
      <c r="D53" s="50"/>
      <c r="E53" s="50" t="s">
        <v>1230</v>
      </c>
      <c r="F53" s="52" t="str">
        <f t="shared" si="2"/>
        <v>ИС.ТС.3.12.8</v>
      </c>
      <c r="G53" s="53" t="s">
        <v>1178</v>
      </c>
      <c r="H53" s="53" t="s">
        <v>1183</v>
      </c>
      <c r="I53" s="53">
        <v>3</v>
      </c>
      <c r="J53" s="53">
        <v>12</v>
      </c>
      <c r="K53" s="53">
        <v>8</v>
      </c>
    </row>
    <row r="54" spans="1:12" x14ac:dyDescent="0.2">
      <c r="A54" s="55"/>
      <c r="B54" s="48"/>
      <c r="C54" s="49"/>
      <c r="D54" s="50"/>
      <c r="E54" s="50" t="s">
        <v>1231</v>
      </c>
      <c r="F54" s="52" t="str">
        <f>IF(ISBLANK(H54),G54,IF(ISBLANK(I54),G54&amp;"."&amp;H54,IF(ISBLANK(J54),G54&amp;"."&amp;H54&amp;"."&amp;I54,IF(ISBLANK(K54),G54&amp;"."&amp;H54&amp;"."&amp;I54&amp;"."&amp;J54,G54&amp;"."&amp;H54&amp;"."&amp;I54&amp;"."&amp;J54&amp;"."&amp;K54))))</f>
        <v>ИС.ТС.3.12.9</v>
      </c>
      <c r="G54" s="53" t="s">
        <v>1178</v>
      </c>
      <c r="H54" s="53" t="s">
        <v>1183</v>
      </c>
      <c r="I54" s="53">
        <v>3</v>
      </c>
      <c r="J54" s="53">
        <v>12</v>
      </c>
      <c r="K54" s="53">
        <v>9</v>
      </c>
      <c r="L54" s="56"/>
    </row>
    <row r="55" spans="1:12" x14ac:dyDescent="0.2">
      <c r="A55" s="55"/>
      <c r="B55" s="48"/>
      <c r="C55" s="49"/>
      <c r="D55" s="50" t="s">
        <v>1232</v>
      </c>
      <c r="E55" s="50"/>
      <c r="F55" s="52" t="str">
        <f t="shared" si="2"/>
        <v>ИС.ТС.3.15</v>
      </c>
      <c r="G55" s="53" t="s">
        <v>1178</v>
      </c>
      <c r="H55" s="53" t="s">
        <v>1183</v>
      </c>
      <c r="I55" s="53">
        <v>3</v>
      </c>
      <c r="J55" s="53">
        <v>15</v>
      </c>
      <c r="K55" s="53"/>
    </row>
    <row r="56" spans="1:12" x14ac:dyDescent="0.2">
      <c r="A56" s="55"/>
      <c r="B56" s="48"/>
      <c r="C56" s="49"/>
      <c r="D56" s="50"/>
      <c r="E56" s="50" t="s">
        <v>1233</v>
      </c>
      <c r="F56" s="52" t="str">
        <f t="shared" si="2"/>
        <v>ИС.ТС.3.15.1</v>
      </c>
      <c r="G56" s="53" t="s">
        <v>1178</v>
      </c>
      <c r="H56" s="53" t="s">
        <v>1183</v>
      </c>
      <c r="I56" s="53">
        <v>3</v>
      </c>
      <c r="J56" s="53">
        <v>15</v>
      </c>
      <c r="K56" s="53">
        <v>1</v>
      </c>
    </row>
    <row r="57" spans="1:12" x14ac:dyDescent="0.2">
      <c r="A57" s="55"/>
      <c r="B57" s="48"/>
      <c r="C57" s="49"/>
      <c r="D57" s="50"/>
      <c r="E57" s="50" t="s">
        <v>1234</v>
      </c>
      <c r="F57" s="52" t="str">
        <f t="shared" si="2"/>
        <v>ИС.ТС.3.15.2</v>
      </c>
      <c r="G57" s="53" t="s">
        <v>1178</v>
      </c>
      <c r="H57" s="53" t="s">
        <v>1183</v>
      </c>
      <c r="I57" s="53">
        <v>3</v>
      </c>
      <c r="J57" s="53">
        <v>15</v>
      </c>
      <c r="K57" s="53">
        <v>2</v>
      </c>
      <c r="L57" s="57"/>
    </row>
    <row r="58" spans="1:12" x14ac:dyDescent="0.2">
      <c r="A58" s="55"/>
      <c r="B58" s="48"/>
      <c r="C58" s="49"/>
      <c r="D58" s="50"/>
      <c r="E58" s="50" t="s">
        <v>1235</v>
      </c>
      <c r="F58" s="52" t="str">
        <f>IF(ISBLANK(H58),G58,IF(ISBLANK(I58),G58&amp;"."&amp;H58,IF(ISBLANK(J58),G58&amp;"."&amp;H58&amp;"."&amp;I58,IF(ISBLANK(K58),G58&amp;"."&amp;H58&amp;"."&amp;I58&amp;"."&amp;J58,G58&amp;"."&amp;H58&amp;"."&amp;I58&amp;"."&amp;J58&amp;"."&amp;K58))))</f>
        <v>ИС.ТС.3.15.3</v>
      </c>
      <c r="G58" s="53" t="s">
        <v>1178</v>
      </c>
      <c r="H58" s="53" t="s">
        <v>1183</v>
      </c>
      <c r="I58" s="53">
        <v>3</v>
      </c>
      <c r="J58" s="53">
        <v>15</v>
      </c>
      <c r="K58" s="53">
        <v>3</v>
      </c>
      <c r="L58" s="56"/>
    </row>
    <row r="59" spans="1:12" x14ac:dyDescent="0.2">
      <c r="A59" s="55"/>
      <c r="B59" s="48"/>
      <c r="C59" s="49"/>
      <c r="D59" s="50" t="s">
        <v>1236</v>
      </c>
      <c r="E59" s="50"/>
      <c r="F59" s="52" t="str">
        <f t="shared" si="2"/>
        <v>ИС.ТС.3.16</v>
      </c>
      <c r="G59" s="53" t="s">
        <v>1178</v>
      </c>
      <c r="H59" s="53" t="s">
        <v>1183</v>
      </c>
      <c r="I59" s="53">
        <v>3</v>
      </c>
      <c r="J59" s="53">
        <v>16</v>
      </c>
      <c r="K59" s="53"/>
    </row>
    <row r="60" spans="1:12" x14ac:dyDescent="0.2">
      <c r="A60" s="55"/>
      <c r="B60" s="48"/>
      <c r="C60" s="49"/>
      <c r="D60" s="50"/>
      <c r="E60" s="50" t="s">
        <v>1237</v>
      </c>
      <c r="F60" s="52" t="str">
        <f t="shared" si="2"/>
        <v>ИС.ТС.3.16.1</v>
      </c>
      <c r="G60" s="53" t="s">
        <v>1178</v>
      </c>
      <c r="H60" s="53" t="s">
        <v>1183</v>
      </c>
      <c r="I60" s="53">
        <v>3</v>
      </c>
      <c r="J60" s="53">
        <v>16</v>
      </c>
      <c r="K60" s="53">
        <v>1</v>
      </c>
    </row>
    <row r="61" spans="1:12" x14ac:dyDescent="0.2">
      <c r="A61" s="55"/>
      <c r="B61" s="48"/>
      <c r="C61" s="49"/>
      <c r="D61" s="50"/>
      <c r="E61" s="50" t="s">
        <v>1238</v>
      </c>
      <c r="F61" s="52" t="str">
        <f t="shared" si="2"/>
        <v>ИС.ТС.3.16.2</v>
      </c>
      <c r="G61" s="53" t="s">
        <v>1178</v>
      </c>
      <c r="H61" s="53" t="s">
        <v>1183</v>
      </c>
      <c r="I61" s="53">
        <v>3</v>
      </c>
      <c r="J61" s="53">
        <v>16</v>
      </c>
      <c r="K61" s="53">
        <v>2</v>
      </c>
    </row>
    <row r="62" spans="1:12" x14ac:dyDescent="0.2">
      <c r="A62" s="55"/>
      <c r="B62" s="48"/>
      <c r="C62" s="49"/>
      <c r="D62" s="50"/>
      <c r="E62" s="50" t="s">
        <v>1239</v>
      </c>
      <c r="F62" s="52" t="str">
        <f t="shared" si="2"/>
        <v>ИС.ТС.3.16.3</v>
      </c>
      <c r="G62" s="53" t="s">
        <v>1178</v>
      </c>
      <c r="H62" s="53" t="s">
        <v>1183</v>
      </c>
      <c r="I62" s="53">
        <v>3</v>
      </c>
      <c r="J62" s="53">
        <v>16</v>
      </c>
      <c r="K62" s="53">
        <v>3</v>
      </c>
    </row>
    <row r="63" spans="1:12" x14ac:dyDescent="0.2">
      <c r="A63" s="55"/>
      <c r="B63" s="48"/>
      <c r="C63" s="49"/>
      <c r="D63" s="50" t="s">
        <v>1240</v>
      </c>
      <c r="E63" s="50"/>
      <c r="F63" s="52" t="str">
        <f t="shared" si="2"/>
        <v>ИС.ТС.3.17</v>
      </c>
      <c r="G63" s="53" t="s">
        <v>1178</v>
      </c>
      <c r="H63" s="53" t="s">
        <v>1183</v>
      </c>
      <c r="I63" s="53">
        <v>3</v>
      </c>
      <c r="J63" s="53">
        <v>17</v>
      </c>
      <c r="K63" s="53"/>
    </row>
    <row r="64" spans="1:12" x14ac:dyDescent="0.2">
      <c r="A64" s="55"/>
      <c r="B64" s="48"/>
      <c r="C64" s="49"/>
      <c r="D64" s="50"/>
      <c r="E64" s="50" t="s">
        <v>1241</v>
      </c>
      <c r="F64" s="52" t="str">
        <f t="shared" si="2"/>
        <v>ИС.ТС.3.17.1</v>
      </c>
      <c r="G64" s="53" t="s">
        <v>1178</v>
      </c>
      <c r="H64" s="53" t="s">
        <v>1183</v>
      </c>
      <c r="I64" s="53">
        <v>3</v>
      </c>
      <c r="J64" s="53">
        <v>17</v>
      </c>
      <c r="K64" s="53">
        <v>1</v>
      </c>
    </row>
    <row r="65" spans="1:11" x14ac:dyDescent="0.2">
      <c r="A65" s="55"/>
      <c r="B65" s="48"/>
      <c r="C65" s="49"/>
      <c r="D65" s="50" t="s">
        <v>1242</v>
      </c>
      <c r="E65" s="50"/>
      <c r="F65" s="52" t="str">
        <f t="shared" si="2"/>
        <v>ИС.ТС.3.18</v>
      </c>
      <c r="G65" s="53" t="s">
        <v>1178</v>
      </c>
      <c r="H65" s="53" t="s">
        <v>1183</v>
      </c>
      <c r="I65" s="53">
        <v>3</v>
      </c>
      <c r="J65" s="53">
        <v>18</v>
      </c>
      <c r="K65" s="53"/>
    </row>
    <row r="66" spans="1:11" x14ac:dyDescent="0.2">
      <c r="A66" s="55"/>
      <c r="B66" s="48"/>
      <c r="C66" s="49"/>
      <c r="D66" s="50"/>
      <c r="E66" s="50" t="s">
        <v>1243</v>
      </c>
      <c r="F66" s="52" t="str">
        <f t="shared" si="2"/>
        <v>ИС.ТС.3.18.1</v>
      </c>
      <c r="G66" s="53" t="s">
        <v>1178</v>
      </c>
      <c r="H66" s="53" t="s">
        <v>1183</v>
      </c>
      <c r="I66" s="53">
        <v>3</v>
      </c>
      <c r="J66" s="53">
        <v>18</v>
      </c>
      <c r="K66" s="53">
        <v>1</v>
      </c>
    </row>
    <row r="67" spans="1:11" x14ac:dyDescent="0.2">
      <c r="A67" s="55"/>
      <c r="B67" s="48"/>
      <c r="C67" s="49"/>
      <c r="D67" s="50" t="s">
        <v>1244</v>
      </c>
      <c r="F67" s="52" t="str">
        <f t="shared" si="2"/>
        <v>ИС.ТС.3.19</v>
      </c>
      <c r="G67" s="53" t="s">
        <v>1178</v>
      </c>
      <c r="H67" s="53" t="s">
        <v>1183</v>
      </c>
      <c r="I67" s="53">
        <v>3</v>
      </c>
      <c r="J67" s="53">
        <v>19</v>
      </c>
      <c r="K67" s="53"/>
    </row>
    <row r="68" spans="1:11" x14ac:dyDescent="0.2">
      <c r="A68" s="55"/>
      <c r="B68" s="48"/>
      <c r="C68" s="49"/>
      <c r="D68" s="50" t="s">
        <v>1245</v>
      </c>
      <c r="F68" s="52" t="str">
        <f t="shared" si="2"/>
        <v>ИС.ТС.3.20</v>
      </c>
      <c r="G68" s="53" t="s">
        <v>1178</v>
      </c>
      <c r="H68" s="53" t="s">
        <v>1183</v>
      </c>
      <c r="I68" s="53">
        <v>3</v>
      </c>
      <c r="J68" s="53">
        <v>20</v>
      </c>
      <c r="K68" s="53"/>
    </row>
    <row r="69" spans="1:11" x14ac:dyDescent="0.2">
      <c r="A69" s="55"/>
      <c r="B69" s="48"/>
      <c r="C69" s="49"/>
      <c r="D69" s="50" t="s">
        <v>1246</v>
      </c>
      <c r="F69" s="52" t="str">
        <f t="shared" si="2"/>
        <v>ИС.ТС.3.21</v>
      </c>
      <c r="G69" s="53" t="s">
        <v>1178</v>
      </c>
      <c r="H69" s="53" t="s">
        <v>1183</v>
      </c>
      <c r="I69" s="53">
        <v>3</v>
      </c>
      <c r="J69" s="53">
        <v>21</v>
      </c>
      <c r="K69" s="53"/>
    </row>
    <row r="70" spans="1:11" x14ac:dyDescent="0.2">
      <c r="A70" s="55"/>
      <c r="B70" s="48"/>
      <c r="C70" s="49"/>
      <c r="D70" s="50" t="s">
        <v>1247</v>
      </c>
      <c r="F70" s="52" t="str">
        <f t="shared" si="2"/>
        <v>ИС.ТС.3.22</v>
      </c>
      <c r="G70" s="53" t="s">
        <v>1178</v>
      </c>
      <c r="H70" s="53" t="s">
        <v>1183</v>
      </c>
      <c r="I70" s="53">
        <v>3</v>
      </c>
      <c r="J70" s="53">
        <v>22</v>
      </c>
      <c r="K70" s="53"/>
    </row>
    <row r="71" spans="1:11" x14ac:dyDescent="0.2">
      <c r="A71" s="55"/>
      <c r="B71" s="48"/>
      <c r="C71" s="49"/>
      <c r="D71" s="50" t="s">
        <v>1248</v>
      </c>
      <c r="F71" s="52" t="str">
        <f t="shared" si="2"/>
        <v>ИС.ТС.3.23</v>
      </c>
      <c r="G71" s="53" t="s">
        <v>1178</v>
      </c>
      <c r="H71" s="53" t="s">
        <v>1183</v>
      </c>
      <c r="I71" s="53">
        <v>3</v>
      </c>
      <c r="J71" s="53">
        <v>23</v>
      </c>
      <c r="K71" s="53"/>
    </row>
    <row r="72" spans="1:11" x14ac:dyDescent="0.2">
      <c r="A72" s="55"/>
      <c r="B72" s="48"/>
      <c r="C72" s="49"/>
      <c r="D72" s="50" t="s">
        <v>1249</v>
      </c>
      <c r="F72" s="52" t="str">
        <f t="shared" si="2"/>
        <v>ИС.ТС.3.24</v>
      </c>
      <c r="G72" s="53" t="s">
        <v>1178</v>
      </c>
      <c r="H72" s="53" t="s">
        <v>1183</v>
      </c>
      <c r="I72" s="53">
        <v>3</v>
      </c>
      <c r="J72" s="53">
        <v>24</v>
      </c>
      <c r="K72" s="53"/>
    </row>
    <row r="73" spans="1:11" x14ac:dyDescent="0.2">
      <c r="A73" s="55"/>
      <c r="B73" s="48"/>
      <c r="C73" s="49"/>
      <c r="D73" s="50" t="s">
        <v>1250</v>
      </c>
      <c r="F73" s="52" t="str">
        <f t="shared" si="2"/>
        <v>ИС.ТС.3.25</v>
      </c>
      <c r="G73" s="53" t="s">
        <v>1178</v>
      </c>
      <c r="H73" s="53" t="s">
        <v>1183</v>
      </c>
      <c r="I73" s="53">
        <v>3</v>
      </c>
      <c r="J73" s="53">
        <v>25</v>
      </c>
      <c r="K73" s="53"/>
    </row>
    <row r="74" spans="1:11" x14ac:dyDescent="0.2">
      <c r="A74" s="55"/>
      <c r="B74" s="48"/>
      <c r="C74" s="49" t="s">
        <v>1251</v>
      </c>
      <c r="D74" s="50"/>
      <c r="E74" s="50"/>
      <c r="F74" s="52" t="str">
        <f t="shared" si="2"/>
        <v>ИС.ТС.4</v>
      </c>
      <c r="G74" s="53" t="s">
        <v>1178</v>
      </c>
      <c r="H74" s="53" t="s">
        <v>1183</v>
      </c>
      <c r="I74" s="53">
        <v>4</v>
      </c>
      <c r="J74" s="53"/>
      <c r="K74" s="53"/>
    </row>
    <row r="75" spans="1:11" x14ac:dyDescent="0.2">
      <c r="A75" s="55"/>
      <c r="B75" s="48"/>
      <c r="C75" s="49"/>
      <c r="D75" s="50" t="s">
        <v>1252</v>
      </c>
      <c r="E75" s="50"/>
      <c r="F75" s="52" t="str">
        <f t="shared" si="2"/>
        <v>ИС.ТС.4.1</v>
      </c>
      <c r="G75" s="53" t="s">
        <v>1178</v>
      </c>
      <c r="H75" s="53" t="s">
        <v>1183</v>
      </c>
      <c r="I75" s="53">
        <v>4</v>
      </c>
      <c r="J75" s="53">
        <v>1</v>
      </c>
      <c r="K75" s="53"/>
    </row>
    <row r="76" spans="1:11" x14ac:dyDescent="0.2">
      <c r="A76" s="55"/>
      <c r="B76" s="48"/>
      <c r="C76" s="49"/>
      <c r="D76" s="50"/>
      <c r="E76" s="50" t="s">
        <v>1253</v>
      </c>
      <c r="F76" s="52" t="str">
        <f t="shared" si="2"/>
        <v>ИС.ТС.4.1.1</v>
      </c>
      <c r="G76" s="53" t="s">
        <v>1178</v>
      </c>
      <c r="H76" s="53" t="s">
        <v>1183</v>
      </c>
      <c r="I76" s="53">
        <v>4</v>
      </c>
      <c r="J76" s="53">
        <v>1</v>
      </c>
      <c r="K76" s="53">
        <v>1</v>
      </c>
    </row>
    <row r="77" spans="1:11" x14ac:dyDescent="0.2">
      <c r="A77" s="55"/>
      <c r="B77" s="48"/>
      <c r="C77" s="49"/>
      <c r="D77" s="50" t="s">
        <v>1254</v>
      </c>
      <c r="E77" s="50"/>
      <c r="F77" s="52" t="str">
        <f t="shared" si="2"/>
        <v>ИС.ТС.4.2</v>
      </c>
      <c r="G77" s="53" t="s">
        <v>1178</v>
      </c>
      <c r="H77" s="53" t="s">
        <v>1183</v>
      </c>
      <c r="I77" s="53">
        <v>4</v>
      </c>
      <c r="J77" s="53">
        <v>2</v>
      </c>
      <c r="K77" s="53"/>
    </row>
    <row r="78" spans="1:11" x14ac:dyDescent="0.2">
      <c r="A78" s="55"/>
      <c r="B78" s="48"/>
      <c r="C78" s="49"/>
      <c r="D78" s="50"/>
      <c r="E78" s="50" t="s">
        <v>1255</v>
      </c>
      <c r="F78" s="52" t="str">
        <f t="shared" si="2"/>
        <v>ИС.ТС.4.2.1</v>
      </c>
      <c r="G78" s="53" t="s">
        <v>1178</v>
      </c>
      <c r="H78" s="53" t="s">
        <v>1183</v>
      </c>
      <c r="I78" s="53">
        <v>4</v>
      </c>
      <c r="J78" s="53">
        <v>2</v>
      </c>
      <c r="K78" s="53">
        <v>1</v>
      </c>
    </row>
    <row r="79" spans="1:11" x14ac:dyDescent="0.2">
      <c r="A79" s="55"/>
      <c r="B79" s="48"/>
      <c r="C79" s="49" t="s">
        <v>1256</v>
      </c>
      <c r="D79" s="50"/>
      <c r="E79" s="50"/>
      <c r="F79" s="52" t="str">
        <f t="shared" si="2"/>
        <v>ИС.ТС.5</v>
      </c>
      <c r="G79" s="53" t="s">
        <v>1178</v>
      </c>
      <c r="H79" s="53" t="s">
        <v>1183</v>
      </c>
      <c r="I79" s="53">
        <v>5</v>
      </c>
      <c r="J79" s="53"/>
      <c r="K79" s="53"/>
    </row>
    <row r="80" spans="1:11" x14ac:dyDescent="0.2">
      <c r="A80" s="55"/>
      <c r="B80" s="48"/>
      <c r="C80" s="49"/>
      <c r="D80" s="50" t="s">
        <v>174</v>
      </c>
      <c r="E80" s="50"/>
      <c r="F80" s="52" t="str">
        <f t="shared" si="2"/>
        <v>ИС.ТС.5.1</v>
      </c>
      <c r="G80" s="53" t="s">
        <v>1178</v>
      </c>
      <c r="H80" s="53" t="s">
        <v>1183</v>
      </c>
      <c r="I80" s="53">
        <v>5</v>
      </c>
      <c r="J80" s="53">
        <v>1</v>
      </c>
      <c r="K80" s="53"/>
    </row>
    <row r="81" spans="1:11" x14ac:dyDescent="0.2">
      <c r="A81" s="55"/>
      <c r="B81" s="48"/>
      <c r="C81" s="49"/>
      <c r="D81" s="50" t="s">
        <v>1257</v>
      </c>
      <c r="E81" s="50"/>
      <c r="F81" s="52" t="str">
        <f t="shared" si="2"/>
        <v>ИС.ТС.5.2</v>
      </c>
      <c r="G81" s="53" t="s">
        <v>1178</v>
      </c>
      <c r="H81" s="53" t="s">
        <v>1183</v>
      </c>
      <c r="I81" s="53">
        <v>5</v>
      </c>
      <c r="J81" s="53">
        <v>2</v>
      </c>
      <c r="K81" s="53"/>
    </row>
    <row r="82" spans="1:11" x14ac:dyDescent="0.2">
      <c r="A82" s="55"/>
      <c r="B82" s="48"/>
      <c r="C82" s="50"/>
      <c r="D82" s="50" t="s">
        <v>102</v>
      </c>
      <c r="E82" s="50"/>
      <c r="F82" s="52" t="str">
        <f t="shared" si="2"/>
        <v>ИС.ТС.5.3</v>
      </c>
      <c r="G82" s="53" t="s">
        <v>1178</v>
      </c>
      <c r="H82" s="53" t="s">
        <v>1183</v>
      </c>
      <c r="I82" s="53">
        <v>5</v>
      </c>
      <c r="J82" s="53">
        <v>3</v>
      </c>
      <c r="K82" s="53"/>
    </row>
    <row r="83" spans="1:11" x14ac:dyDescent="0.2">
      <c r="A83" s="55"/>
      <c r="B83" s="48"/>
      <c r="C83" s="50"/>
      <c r="D83" s="50" t="s">
        <v>1258</v>
      </c>
      <c r="E83" s="50"/>
      <c r="F83" s="52" t="str">
        <f t="shared" si="2"/>
        <v>ИС.ТС.5.4</v>
      </c>
      <c r="G83" s="53" t="s">
        <v>1178</v>
      </c>
      <c r="H83" s="53" t="s">
        <v>1183</v>
      </c>
      <c r="I83" s="53">
        <v>5</v>
      </c>
      <c r="J83" s="53">
        <v>4</v>
      </c>
      <c r="K83" s="53"/>
    </row>
    <row r="84" spans="1:11" x14ac:dyDescent="0.2">
      <c r="A84" s="55"/>
      <c r="B84" s="48"/>
      <c r="C84" s="50"/>
      <c r="D84" s="50" t="s">
        <v>1259</v>
      </c>
      <c r="E84" s="50"/>
      <c r="F84" s="52" t="str">
        <f t="shared" si="2"/>
        <v>ИС.ТС.5.5</v>
      </c>
      <c r="G84" s="53" t="s">
        <v>1178</v>
      </c>
      <c r="H84" s="53" t="s">
        <v>1183</v>
      </c>
      <c r="I84" s="53">
        <v>5</v>
      </c>
      <c r="J84" s="53">
        <v>5</v>
      </c>
      <c r="K84" s="53"/>
    </row>
    <row r="85" spans="1:11" x14ac:dyDescent="0.2">
      <c r="A85" s="55"/>
      <c r="B85" s="48"/>
      <c r="C85" s="50"/>
      <c r="D85" s="50" t="s">
        <v>226</v>
      </c>
      <c r="E85" s="50"/>
      <c r="F85" s="52" t="str">
        <f t="shared" si="2"/>
        <v>ИС.ТС.5.6</v>
      </c>
      <c r="G85" s="53" t="s">
        <v>1178</v>
      </c>
      <c r="H85" s="53" t="s">
        <v>1183</v>
      </c>
      <c r="I85" s="53">
        <v>5</v>
      </c>
      <c r="J85" s="53">
        <v>6</v>
      </c>
      <c r="K85" s="53"/>
    </row>
    <row r="86" spans="1:11" x14ac:dyDescent="0.2">
      <c r="A86" s="55"/>
      <c r="B86" s="48"/>
      <c r="C86" s="50"/>
      <c r="D86" s="50" t="s">
        <v>1260</v>
      </c>
      <c r="E86" s="50"/>
      <c r="F86" s="52" t="str">
        <f t="shared" si="2"/>
        <v>ИС.ТС.5.7</v>
      </c>
      <c r="G86" s="53" t="s">
        <v>1178</v>
      </c>
      <c r="H86" s="53" t="s">
        <v>1183</v>
      </c>
      <c r="I86" s="53">
        <v>5</v>
      </c>
      <c r="J86" s="53">
        <v>7</v>
      </c>
      <c r="K86" s="53"/>
    </row>
    <row r="87" spans="1:11" x14ac:dyDescent="0.2">
      <c r="A87" s="55"/>
      <c r="B87" s="48"/>
      <c r="C87" s="50"/>
      <c r="D87" s="50" t="s">
        <v>1261</v>
      </c>
      <c r="E87" s="50"/>
      <c r="F87" s="52" t="str">
        <f t="shared" si="2"/>
        <v>ИС.ТС.5.8</v>
      </c>
      <c r="G87" s="53" t="s">
        <v>1178</v>
      </c>
      <c r="H87" s="53" t="s">
        <v>1183</v>
      </c>
      <c r="I87" s="53">
        <v>5</v>
      </c>
      <c r="J87" s="53">
        <v>8</v>
      </c>
      <c r="K87" s="53"/>
    </row>
    <row r="88" spans="1:11" x14ac:dyDescent="0.2">
      <c r="A88" s="55"/>
      <c r="B88" s="48" t="s">
        <v>1262</v>
      </c>
      <c r="C88" s="49"/>
      <c r="D88" s="50"/>
      <c r="E88" s="51"/>
      <c r="F88" s="52" t="str">
        <f t="shared" si="2"/>
        <v>ИС.ВС</v>
      </c>
      <c r="G88" s="53" t="s">
        <v>1178</v>
      </c>
      <c r="H88" s="53" t="s">
        <v>1263</v>
      </c>
      <c r="I88" s="53"/>
      <c r="J88" s="53"/>
      <c r="K88" s="53"/>
    </row>
    <row r="89" spans="1:11" x14ac:dyDescent="0.2">
      <c r="A89" s="55"/>
      <c r="B89" s="48"/>
      <c r="C89" s="49" t="s">
        <v>686</v>
      </c>
      <c r="D89" s="50"/>
      <c r="E89" s="51"/>
      <c r="F89" s="52" t="str">
        <f t="shared" si="2"/>
        <v>ИС.ВС.1</v>
      </c>
      <c r="G89" s="53" t="s">
        <v>1178</v>
      </c>
      <c r="H89" s="53" t="s">
        <v>1263</v>
      </c>
      <c r="I89" s="53">
        <v>1</v>
      </c>
      <c r="J89" s="53"/>
      <c r="K89" s="53"/>
    </row>
    <row r="90" spans="1:11" x14ac:dyDescent="0.2">
      <c r="A90" s="55"/>
      <c r="B90" s="48"/>
      <c r="C90" s="49" t="s">
        <v>1264</v>
      </c>
      <c r="D90" s="50"/>
      <c r="E90" s="51"/>
      <c r="F90" s="52" t="str">
        <f t="shared" si="2"/>
        <v>ИС.ВС.2</v>
      </c>
      <c r="G90" s="53" t="s">
        <v>1178</v>
      </c>
      <c r="H90" s="53" t="s">
        <v>1263</v>
      </c>
      <c r="I90" s="53">
        <v>2</v>
      </c>
      <c r="J90" s="53"/>
      <c r="K90" s="53"/>
    </row>
    <row r="91" spans="1:11" x14ac:dyDescent="0.2">
      <c r="A91" s="55"/>
      <c r="B91" s="48"/>
      <c r="C91" s="49" t="s">
        <v>1265</v>
      </c>
      <c r="D91" s="50"/>
      <c r="E91" s="51"/>
      <c r="F91" s="52" t="str">
        <f t="shared" si="2"/>
        <v>ИС.ВС.3</v>
      </c>
      <c r="G91" s="53" t="s">
        <v>1178</v>
      </c>
      <c r="H91" s="53" t="s">
        <v>1263</v>
      </c>
      <c r="I91" s="53">
        <v>3</v>
      </c>
      <c r="J91" s="53"/>
      <c r="K91" s="53"/>
    </row>
    <row r="92" spans="1:11" x14ac:dyDescent="0.2">
      <c r="A92" s="55"/>
      <c r="B92" s="48"/>
      <c r="C92" s="49"/>
      <c r="D92" s="50" t="s">
        <v>1266</v>
      </c>
      <c r="E92" s="51"/>
      <c r="F92" s="52" t="str">
        <f t="shared" si="2"/>
        <v>ИС.ВС.3.1</v>
      </c>
      <c r="G92" s="53" t="s">
        <v>1178</v>
      </c>
      <c r="H92" s="53" t="s">
        <v>1263</v>
      </c>
      <c r="I92" s="53">
        <v>3</v>
      </c>
      <c r="J92" s="53">
        <v>1</v>
      </c>
      <c r="K92" s="53"/>
    </row>
    <row r="93" spans="1:11" x14ac:dyDescent="0.2">
      <c r="A93" s="55"/>
      <c r="B93" s="48"/>
      <c r="C93" s="49"/>
      <c r="D93" s="50" t="s">
        <v>1267</v>
      </c>
      <c r="E93" s="51"/>
      <c r="F93" s="52" t="str">
        <f t="shared" si="2"/>
        <v>ИС.ВС.3.2</v>
      </c>
      <c r="G93" s="53" t="s">
        <v>1178</v>
      </c>
      <c r="H93" s="53" t="s">
        <v>1263</v>
      </c>
      <c r="I93" s="53">
        <v>3</v>
      </c>
      <c r="J93" s="53">
        <v>2</v>
      </c>
      <c r="K93" s="53"/>
    </row>
    <row r="94" spans="1:11" x14ac:dyDescent="0.2">
      <c r="A94" s="55"/>
      <c r="B94" s="48"/>
      <c r="C94" s="49"/>
      <c r="D94" s="50" t="s">
        <v>1268</v>
      </c>
      <c r="E94" s="51"/>
      <c r="F94" s="52" t="str">
        <f t="shared" si="2"/>
        <v>ИС.ВС.3.3</v>
      </c>
      <c r="G94" s="53" t="s">
        <v>1178</v>
      </c>
      <c r="H94" s="53" t="s">
        <v>1263</v>
      </c>
      <c r="I94" s="53">
        <v>3</v>
      </c>
      <c r="J94" s="53">
        <v>3</v>
      </c>
      <c r="K94" s="53"/>
    </row>
    <row r="95" spans="1:11" x14ac:dyDescent="0.2">
      <c r="A95" s="55"/>
      <c r="B95" s="48"/>
      <c r="C95" s="49"/>
      <c r="D95" s="50" t="s">
        <v>1269</v>
      </c>
      <c r="E95" s="51"/>
      <c r="F95" s="52" t="str">
        <f t="shared" si="2"/>
        <v>ИС.ВС.3.4</v>
      </c>
      <c r="G95" s="53" t="s">
        <v>1178</v>
      </c>
      <c r="H95" s="53" t="s">
        <v>1263</v>
      </c>
      <c r="I95" s="53">
        <v>3</v>
      </c>
      <c r="J95" s="53">
        <v>4</v>
      </c>
      <c r="K95" s="53"/>
    </row>
    <row r="96" spans="1:11" x14ac:dyDescent="0.2">
      <c r="A96" s="55"/>
      <c r="B96" s="48"/>
      <c r="C96" s="49"/>
      <c r="D96" s="50" t="s">
        <v>1270</v>
      </c>
      <c r="E96" s="51"/>
      <c r="F96" s="52" t="str">
        <f t="shared" si="2"/>
        <v>ИС.ВС.3.5</v>
      </c>
      <c r="G96" s="53" t="s">
        <v>1178</v>
      </c>
      <c r="H96" s="53" t="s">
        <v>1263</v>
      </c>
      <c r="I96" s="53">
        <v>3</v>
      </c>
      <c r="J96" s="53">
        <v>5</v>
      </c>
      <c r="K96" s="53"/>
    </row>
    <row r="97" spans="1:11" x14ac:dyDescent="0.2">
      <c r="A97" s="55"/>
      <c r="B97" s="48"/>
      <c r="C97" s="49"/>
      <c r="D97" s="50" t="s">
        <v>1271</v>
      </c>
      <c r="E97" s="51"/>
      <c r="F97" s="52" t="str">
        <f t="shared" ref="F97:F103" si="3">IF(ISBLANK(H97),G97,IF(ISBLANK(I97),G97&amp;"."&amp;H97,IF(ISBLANK(J97),G97&amp;"."&amp;H97&amp;"."&amp;I97,IF(ISBLANK(K97),G97&amp;"."&amp;H97&amp;"."&amp;I97&amp;"."&amp;J97,G97&amp;"."&amp;H97&amp;"."&amp;I97&amp;"."&amp;J97&amp;"."&amp;K97))))</f>
        <v>ИС.ВС.3.6</v>
      </c>
      <c r="G97" s="53" t="s">
        <v>1178</v>
      </c>
      <c r="H97" s="53" t="s">
        <v>1263</v>
      </c>
      <c r="I97" s="53">
        <v>3</v>
      </c>
      <c r="J97" s="53">
        <v>6</v>
      </c>
      <c r="K97" s="53"/>
    </row>
    <row r="98" spans="1:11" x14ac:dyDescent="0.2">
      <c r="A98" s="55"/>
      <c r="B98" s="48"/>
      <c r="C98" s="49" t="s">
        <v>1272</v>
      </c>
      <c r="D98" s="50"/>
      <c r="E98" s="51"/>
      <c r="F98" s="52" t="str">
        <f t="shared" si="3"/>
        <v>ИС.ВС.4</v>
      </c>
      <c r="G98" s="53" t="s">
        <v>1178</v>
      </c>
      <c r="H98" s="53" t="s">
        <v>1263</v>
      </c>
      <c r="I98" s="53">
        <v>4</v>
      </c>
      <c r="J98" s="53"/>
      <c r="K98" s="53"/>
    </row>
    <row r="99" spans="1:11" x14ac:dyDescent="0.2">
      <c r="A99" s="55"/>
      <c r="B99" s="48"/>
      <c r="C99" s="49"/>
      <c r="D99" s="50" t="s">
        <v>1273</v>
      </c>
      <c r="E99" s="51"/>
      <c r="F99" s="52" t="str">
        <f t="shared" si="3"/>
        <v>ИС.ВС.4.1</v>
      </c>
      <c r="G99" s="53" t="s">
        <v>1178</v>
      </c>
      <c r="H99" s="53" t="s">
        <v>1263</v>
      </c>
      <c r="I99" s="53">
        <v>4</v>
      </c>
      <c r="J99" s="53">
        <v>1</v>
      </c>
    </row>
    <row r="100" spans="1:11" x14ac:dyDescent="0.2">
      <c r="A100" s="55"/>
      <c r="B100" s="48"/>
      <c r="C100" s="49"/>
      <c r="D100" s="50" t="s">
        <v>1274</v>
      </c>
      <c r="E100" s="51"/>
      <c r="F100" s="52" t="str">
        <f t="shared" si="3"/>
        <v>ИС.ВС.4.2</v>
      </c>
      <c r="G100" s="53" t="s">
        <v>1178</v>
      </c>
      <c r="H100" s="53" t="s">
        <v>1263</v>
      </c>
      <c r="I100" s="53">
        <v>4</v>
      </c>
      <c r="J100" s="53">
        <v>2</v>
      </c>
    </row>
    <row r="101" spans="1:11" x14ac:dyDescent="0.2">
      <c r="A101" s="55"/>
      <c r="B101" s="48"/>
      <c r="C101" s="49" t="s">
        <v>1275</v>
      </c>
      <c r="D101" s="50"/>
      <c r="E101" s="51"/>
      <c r="F101" s="52" t="str">
        <f t="shared" si="3"/>
        <v>ИС.ВС.5</v>
      </c>
      <c r="G101" s="53" t="s">
        <v>1178</v>
      </c>
      <c r="H101" s="53" t="s">
        <v>1263</v>
      </c>
      <c r="I101" s="53">
        <v>5</v>
      </c>
      <c r="J101" s="53"/>
    </row>
    <row r="102" spans="1:11" x14ac:dyDescent="0.2">
      <c r="A102" s="55"/>
      <c r="B102" s="48"/>
      <c r="C102" s="49"/>
      <c r="D102" s="50" t="s">
        <v>1276</v>
      </c>
      <c r="E102" s="51"/>
      <c r="F102" s="52" t="str">
        <f t="shared" si="3"/>
        <v>ИС.ВС.5.1</v>
      </c>
      <c r="G102" s="53" t="s">
        <v>1178</v>
      </c>
      <c r="H102" s="53" t="s">
        <v>1263</v>
      </c>
      <c r="I102" s="53">
        <v>5</v>
      </c>
      <c r="J102" s="53">
        <v>1</v>
      </c>
    </row>
    <row r="103" spans="1:11" x14ac:dyDescent="0.2">
      <c r="A103" s="55"/>
      <c r="B103" s="48"/>
      <c r="C103" s="49"/>
      <c r="D103" s="50" t="s">
        <v>1277</v>
      </c>
      <c r="E103" s="51"/>
      <c r="F103" s="52" t="str">
        <f t="shared" si="3"/>
        <v>ИС.ВС.5.2</v>
      </c>
      <c r="G103" s="53" t="s">
        <v>1178</v>
      </c>
      <c r="H103" s="53" t="s">
        <v>1263</v>
      </c>
      <c r="I103" s="53">
        <v>5</v>
      </c>
      <c r="J103" s="53">
        <v>2</v>
      </c>
    </row>
    <row r="104" spans="1:11" x14ac:dyDescent="0.2">
      <c r="A104" s="55"/>
      <c r="B104" s="48"/>
      <c r="C104" s="49"/>
      <c r="D104" s="50" t="s">
        <v>1278</v>
      </c>
      <c r="E104" s="51"/>
      <c r="F104" s="52" t="str">
        <f t="shared" ref="F104:F156" si="4">IF(ISBLANK(H104),G104,IF(ISBLANK(I104),G104&amp;"."&amp;H104,IF(ISBLANK(J104),G104&amp;"."&amp;H104&amp;"."&amp;I104,IF(ISBLANK(K104),G104&amp;"."&amp;H104&amp;"."&amp;I104&amp;"."&amp;J104,G104&amp;"."&amp;H104&amp;"."&amp;I104&amp;"."&amp;J104&amp;"."&amp;K104))))</f>
        <v>ИС.ВС.5.3</v>
      </c>
      <c r="G104" s="53" t="s">
        <v>1178</v>
      </c>
      <c r="H104" s="53" t="s">
        <v>1263</v>
      </c>
      <c r="I104" s="53">
        <v>5</v>
      </c>
      <c r="J104" s="53">
        <v>3</v>
      </c>
    </row>
    <row r="105" spans="1:11" x14ac:dyDescent="0.2">
      <c r="A105" s="55"/>
      <c r="B105" s="48"/>
      <c r="C105" s="49"/>
      <c r="D105" s="50" t="s">
        <v>1279</v>
      </c>
      <c r="E105" s="51"/>
      <c r="F105" s="52" t="str">
        <f t="shared" si="4"/>
        <v>ИС.ВС.5.4</v>
      </c>
      <c r="G105" s="53" t="s">
        <v>1178</v>
      </c>
      <c r="H105" s="53" t="s">
        <v>1263</v>
      </c>
      <c r="I105" s="53">
        <v>5</v>
      </c>
      <c r="J105" s="53">
        <v>4</v>
      </c>
    </row>
    <row r="106" spans="1:11" x14ac:dyDescent="0.2">
      <c r="A106" s="55"/>
      <c r="B106" s="48" t="s">
        <v>1280</v>
      </c>
      <c r="C106" s="49"/>
      <c r="D106" s="50"/>
      <c r="E106" s="51"/>
      <c r="F106" s="52" t="str">
        <f t="shared" si="4"/>
        <v>ИС.ЭС</v>
      </c>
      <c r="G106" s="53" t="s">
        <v>1178</v>
      </c>
      <c r="H106" s="53" t="s">
        <v>1281</v>
      </c>
      <c r="I106" s="53"/>
      <c r="J106" s="53"/>
    </row>
    <row r="107" spans="1:11" x14ac:dyDescent="0.2">
      <c r="A107" s="55"/>
      <c r="B107" s="48"/>
      <c r="C107" s="49" t="s">
        <v>1282</v>
      </c>
      <c r="D107" s="50"/>
      <c r="E107" s="51"/>
      <c r="F107" s="52" t="str">
        <f t="shared" si="4"/>
        <v>ИС.ЭС.1</v>
      </c>
      <c r="G107" s="53" t="s">
        <v>1178</v>
      </c>
      <c r="H107" s="53" t="s">
        <v>1281</v>
      </c>
      <c r="I107" s="53">
        <v>1</v>
      </c>
      <c r="J107" s="53"/>
    </row>
    <row r="108" spans="1:11" x14ac:dyDescent="0.2">
      <c r="A108" s="55"/>
      <c r="B108" s="48"/>
      <c r="C108" s="49"/>
      <c r="D108" s="50" t="s">
        <v>1283</v>
      </c>
      <c r="E108" s="51"/>
      <c r="F108" s="52" t="str">
        <f t="shared" si="4"/>
        <v>ИС.ЭС.1.1</v>
      </c>
      <c r="G108" s="53" t="s">
        <v>1178</v>
      </c>
      <c r="H108" s="53" t="s">
        <v>1281</v>
      </c>
      <c r="I108" s="53">
        <v>1</v>
      </c>
      <c r="J108" s="53">
        <v>1</v>
      </c>
    </row>
    <row r="109" spans="1:11" x14ac:dyDescent="0.2">
      <c r="A109" s="55"/>
      <c r="B109" s="48"/>
      <c r="C109" s="49"/>
      <c r="D109" s="50" t="s">
        <v>1284</v>
      </c>
      <c r="E109" s="51"/>
      <c r="F109" s="52" t="str">
        <f t="shared" si="4"/>
        <v>ИС.ЭС.1.2</v>
      </c>
      <c r="G109" s="53" t="s">
        <v>1178</v>
      </c>
      <c r="H109" s="53" t="s">
        <v>1281</v>
      </c>
      <c r="I109" s="53">
        <v>1</v>
      </c>
      <c r="J109" s="53">
        <v>2</v>
      </c>
    </row>
    <row r="110" spans="1:11" x14ac:dyDescent="0.2">
      <c r="A110" s="55"/>
      <c r="B110" s="48"/>
      <c r="C110" s="49"/>
      <c r="D110" s="50" t="s">
        <v>1285</v>
      </c>
      <c r="E110" s="51"/>
      <c r="F110" s="52" t="str">
        <f t="shared" si="4"/>
        <v>ИС.ЭС.1.3</v>
      </c>
      <c r="G110" s="53" t="s">
        <v>1178</v>
      </c>
      <c r="H110" s="53" t="s">
        <v>1281</v>
      </c>
      <c r="I110" s="53">
        <v>1</v>
      </c>
      <c r="J110" s="53">
        <v>3</v>
      </c>
    </row>
    <row r="111" spans="1:11" x14ac:dyDescent="0.2">
      <c r="A111" s="55"/>
      <c r="B111" s="48"/>
      <c r="C111" s="49" t="s">
        <v>1286</v>
      </c>
      <c r="D111" s="50"/>
      <c r="E111" s="51"/>
      <c r="F111" s="52" t="str">
        <f t="shared" si="4"/>
        <v>ИС.ЭС.2</v>
      </c>
      <c r="G111" s="53" t="s">
        <v>1178</v>
      </c>
      <c r="H111" s="53" t="s">
        <v>1281</v>
      </c>
      <c r="I111" s="53">
        <v>2</v>
      </c>
      <c r="J111" s="53"/>
    </row>
    <row r="112" spans="1:11" x14ac:dyDescent="0.2">
      <c r="A112" s="55"/>
      <c r="B112" s="48"/>
      <c r="C112" s="49" t="s">
        <v>1287</v>
      </c>
      <c r="D112" s="50"/>
      <c r="E112" s="51"/>
      <c r="F112" s="52" t="str">
        <f t="shared" si="4"/>
        <v>ИС.ЭС.3</v>
      </c>
      <c r="G112" s="53" t="s">
        <v>1178</v>
      </c>
      <c r="H112" s="53" t="s">
        <v>1281</v>
      </c>
      <c r="I112" s="53">
        <v>3</v>
      </c>
      <c r="J112" s="53"/>
    </row>
    <row r="113" spans="1:12" x14ac:dyDescent="0.2">
      <c r="A113" s="55"/>
      <c r="B113" s="48"/>
      <c r="C113" s="49" t="s">
        <v>1288</v>
      </c>
      <c r="D113" s="50"/>
      <c r="E113" s="51"/>
      <c r="F113" s="52" t="str">
        <f t="shared" si="4"/>
        <v>ИС.ЭС.4</v>
      </c>
      <c r="G113" s="53" t="s">
        <v>1178</v>
      </c>
      <c r="H113" s="53" t="s">
        <v>1281</v>
      </c>
      <c r="I113" s="53">
        <v>4</v>
      </c>
      <c r="J113" s="53"/>
    </row>
    <row r="114" spans="1:12" x14ac:dyDescent="0.2">
      <c r="A114" s="55"/>
      <c r="B114" s="48"/>
      <c r="C114" s="49" t="s">
        <v>1289</v>
      </c>
      <c r="D114" s="50"/>
      <c r="E114" s="51"/>
      <c r="F114" s="52" t="str">
        <f t="shared" si="4"/>
        <v>ИС.ЭС.5</v>
      </c>
      <c r="G114" s="53" t="s">
        <v>1178</v>
      </c>
      <c r="H114" s="53" t="s">
        <v>1281</v>
      </c>
      <c r="I114" s="53">
        <v>5</v>
      </c>
      <c r="J114" s="53"/>
    </row>
    <row r="115" spans="1:12" x14ac:dyDescent="0.2">
      <c r="A115" s="55"/>
      <c r="B115" s="48" t="s">
        <v>1290</v>
      </c>
      <c r="C115" s="49"/>
      <c r="D115" s="50"/>
      <c r="E115" s="51"/>
      <c r="F115" s="52" t="str">
        <f t="shared" si="4"/>
        <v>ИС.ПО</v>
      </c>
      <c r="G115" s="53" t="s">
        <v>1178</v>
      </c>
      <c r="H115" s="53" t="s">
        <v>1291</v>
      </c>
      <c r="I115" s="53"/>
      <c r="J115" s="53"/>
    </row>
    <row r="116" spans="1:12" x14ac:dyDescent="0.2">
      <c r="A116" s="55"/>
      <c r="B116" s="48"/>
      <c r="C116" s="49" t="s">
        <v>1292</v>
      </c>
      <c r="D116" s="50"/>
      <c r="E116" s="51"/>
      <c r="F116" s="52" t="str">
        <f t="shared" si="4"/>
        <v>ИС.ПО.1</v>
      </c>
      <c r="G116" s="53" t="s">
        <v>1178</v>
      </c>
      <c r="H116" s="53" t="s">
        <v>1291</v>
      </c>
      <c r="I116" s="53">
        <v>1</v>
      </c>
      <c r="J116" s="53"/>
    </row>
    <row r="117" spans="1:12" x14ac:dyDescent="0.2">
      <c r="A117" s="55"/>
      <c r="B117" s="48"/>
      <c r="C117" s="49"/>
      <c r="D117" s="50" t="s">
        <v>1293</v>
      </c>
      <c r="E117" s="51"/>
      <c r="F117" s="52" t="str">
        <f>IF(ISBLANK(H117),G117,IF(ISBLANK(I117),G117&amp;"."&amp;H117,IF(ISBLANK(J117),G117&amp;"."&amp;H117&amp;"."&amp;I117,IF(ISBLANK(K117),G117&amp;"."&amp;H117&amp;"."&amp;I117&amp;"."&amp;J117,G117&amp;"."&amp;H117&amp;"."&amp;I117&amp;"."&amp;J117&amp;"."&amp;K117))))</f>
        <v>ИС.ПО.1.1</v>
      </c>
      <c r="G117" s="53" t="s">
        <v>1178</v>
      </c>
      <c r="H117" s="53" t="s">
        <v>1291</v>
      </c>
      <c r="I117" s="53">
        <v>1</v>
      </c>
      <c r="J117" s="53">
        <v>1</v>
      </c>
      <c r="L117" s="56"/>
    </row>
    <row r="118" spans="1:12" x14ac:dyDescent="0.2">
      <c r="A118" s="55"/>
      <c r="B118" s="48"/>
      <c r="C118" s="49"/>
      <c r="D118" s="50" t="s">
        <v>1294</v>
      </c>
      <c r="E118" s="51"/>
      <c r="F118" s="52" t="str">
        <f t="shared" si="4"/>
        <v>ИС.ПО.1.2</v>
      </c>
      <c r="G118" s="53" t="s">
        <v>1178</v>
      </c>
      <c r="H118" s="53" t="s">
        <v>1291</v>
      </c>
      <c r="I118" s="53">
        <v>1</v>
      </c>
      <c r="J118" s="53">
        <v>2</v>
      </c>
    </row>
    <row r="119" spans="1:12" x14ac:dyDescent="0.2">
      <c r="A119" s="55"/>
      <c r="B119" s="48"/>
      <c r="C119" s="49"/>
      <c r="D119" s="50" t="s">
        <v>1295</v>
      </c>
      <c r="E119" s="50"/>
      <c r="F119" s="52" t="str">
        <f t="shared" si="4"/>
        <v>ИС.ПО.1.3</v>
      </c>
      <c r="G119" s="53" t="s">
        <v>1178</v>
      </c>
      <c r="H119" s="53" t="s">
        <v>1291</v>
      </c>
      <c r="I119" s="53">
        <v>1</v>
      </c>
      <c r="J119" s="53">
        <v>3</v>
      </c>
    </row>
    <row r="120" spans="1:12" x14ac:dyDescent="0.2">
      <c r="A120" s="55"/>
      <c r="B120" s="48"/>
      <c r="C120" s="49"/>
      <c r="D120" s="50"/>
      <c r="E120" s="50" t="s">
        <v>1296</v>
      </c>
      <c r="F120" s="52" t="str">
        <f t="shared" si="4"/>
        <v>ИС.ПО.1.4.1</v>
      </c>
      <c r="G120" s="53" t="s">
        <v>1178</v>
      </c>
      <c r="H120" s="53" t="s">
        <v>1291</v>
      </c>
      <c r="I120" s="53">
        <v>1</v>
      </c>
      <c r="J120" s="53">
        <v>4</v>
      </c>
      <c r="K120" s="43">
        <v>1</v>
      </c>
    </row>
    <row r="121" spans="1:12" x14ac:dyDescent="0.2">
      <c r="A121" s="55"/>
      <c r="B121" s="48"/>
      <c r="C121" s="49"/>
      <c r="D121" s="50" t="s">
        <v>1297</v>
      </c>
      <c r="E121" s="50"/>
      <c r="F121" s="52" t="str">
        <f t="shared" si="4"/>
        <v>ИС.ПО.1.5</v>
      </c>
      <c r="G121" s="53" t="s">
        <v>1178</v>
      </c>
      <c r="H121" s="53" t="s">
        <v>1291</v>
      </c>
      <c r="I121" s="53">
        <v>1</v>
      </c>
      <c r="J121" s="53">
        <v>5</v>
      </c>
    </row>
    <row r="122" spans="1:12" x14ac:dyDescent="0.2">
      <c r="A122" s="55"/>
      <c r="B122" s="48"/>
      <c r="C122" s="49"/>
      <c r="D122" s="50"/>
      <c r="E122" s="50" t="s">
        <v>1298</v>
      </c>
      <c r="F122" s="52" t="str">
        <f t="shared" si="4"/>
        <v>ИС.ПО.1.6.1</v>
      </c>
      <c r="G122" s="53" t="s">
        <v>1178</v>
      </c>
      <c r="H122" s="53" t="s">
        <v>1291</v>
      </c>
      <c r="I122" s="53">
        <v>1</v>
      </c>
      <c r="J122" s="53">
        <v>6</v>
      </c>
      <c r="K122" s="43">
        <v>1</v>
      </c>
    </row>
    <row r="123" spans="1:12" x14ac:dyDescent="0.2">
      <c r="A123" s="55"/>
      <c r="B123" s="48"/>
      <c r="C123" s="49"/>
      <c r="D123" s="50"/>
      <c r="E123" s="50" t="s">
        <v>1299</v>
      </c>
      <c r="F123" s="52" t="str">
        <f t="shared" si="4"/>
        <v>ИС.ПО.1.7.2</v>
      </c>
      <c r="G123" s="53" t="s">
        <v>1178</v>
      </c>
      <c r="H123" s="53" t="s">
        <v>1291</v>
      </c>
      <c r="I123" s="53">
        <v>1</v>
      </c>
      <c r="J123" s="53">
        <v>7</v>
      </c>
      <c r="K123" s="43">
        <v>2</v>
      </c>
    </row>
    <row r="124" spans="1:12" x14ac:dyDescent="0.2">
      <c r="A124" s="55"/>
      <c r="B124" s="48"/>
      <c r="C124" s="49"/>
      <c r="D124" s="50" t="s">
        <v>1300</v>
      </c>
      <c r="E124" s="50"/>
      <c r="F124" s="52" t="str">
        <f t="shared" si="4"/>
        <v>ИС.ПО.1.8</v>
      </c>
      <c r="G124" s="53" t="s">
        <v>1178</v>
      </c>
      <c r="H124" s="53" t="s">
        <v>1291</v>
      </c>
      <c r="I124" s="53">
        <v>1</v>
      </c>
      <c r="J124" s="53">
        <v>8</v>
      </c>
    </row>
    <row r="125" spans="1:12" x14ac:dyDescent="0.2">
      <c r="A125" s="55"/>
      <c r="B125" s="48"/>
      <c r="C125" s="49"/>
      <c r="D125" s="50" t="s">
        <v>1301</v>
      </c>
      <c r="E125" s="50"/>
      <c r="F125" s="52" t="str">
        <f t="shared" si="4"/>
        <v>ИС.ПО.1.9</v>
      </c>
      <c r="G125" s="53" t="s">
        <v>1178</v>
      </c>
      <c r="H125" s="53" t="s">
        <v>1291</v>
      </c>
      <c r="I125" s="53">
        <v>1</v>
      </c>
      <c r="J125" s="53">
        <v>9</v>
      </c>
    </row>
    <row r="126" spans="1:12" x14ac:dyDescent="0.2">
      <c r="A126" s="55"/>
      <c r="B126" s="48"/>
      <c r="C126" s="49"/>
      <c r="D126" s="50"/>
      <c r="E126" s="50" t="s">
        <v>1302</v>
      </c>
      <c r="F126" s="52" t="str">
        <f t="shared" si="4"/>
        <v>ИС.ПО.1.10.1</v>
      </c>
      <c r="G126" s="53" t="s">
        <v>1178</v>
      </c>
      <c r="H126" s="53" t="s">
        <v>1291</v>
      </c>
      <c r="I126" s="53">
        <v>1</v>
      </c>
      <c r="J126" s="53">
        <v>10</v>
      </c>
      <c r="K126" s="43">
        <v>1</v>
      </c>
    </row>
    <row r="127" spans="1:12" x14ac:dyDescent="0.2">
      <c r="A127" s="55"/>
      <c r="B127" s="48"/>
      <c r="C127" s="49"/>
      <c r="D127" s="50"/>
      <c r="E127" s="50" t="s">
        <v>1303</v>
      </c>
      <c r="F127" s="52" t="str">
        <f t="shared" si="4"/>
        <v>ИС.ПО.1.11.2</v>
      </c>
      <c r="G127" s="53" t="s">
        <v>1178</v>
      </c>
      <c r="H127" s="53" t="s">
        <v>1291</v>
      </c>
      <c r="I127" s="53">
        <v>1</v>
      </c>
      <c r="J127" s="53">
        <v>11</v>
      </c>
      <c r="K127" s="43">
        <v>2</v>
      </c>
    </row>
    <row r="128" spans="1:12" x14ac:dyDescent="0.2">
      <c r="A128" s="55"/>
      <c r="B128" s="48"/>
      <c r="C128" s="49"/>
      <c r="D128" s="50" t="s">
        <v>1304</v>
      </c>
      <c r="E128" s="50"/>
      <c r="F128" s="52" t="str">
        <f t="shared" si="4"/>
        <v>ИС.ПО.1.12</v>
      </c>
      <c r="G128" s="53" t="s">
        <v>1178</v>
      </c>
      <c r="H128" s="53" t="s">
        <v>1291</v>
      </c>
      <c r="I128" s="53">
        <v>1</v>
      </c>
      <c r="J128" s="53">
        <v>12</v>
      </c>
    </row>
    <row r="129" spans="1:12" x14ac:dyDescent="0.2">
      <c r="A129" s="55"/>
      <c r="B129" s="48"/>
      <c r="C129" s="49"/>
      <c r="D129" s="50"/>
      <c r="E129" s="50" t="s">
        <v>1305</v>
      </c>
      <c r="F129" s="52" t="str">
        <f t="shared" si="4"/>
        <v>ИС.ПО.1.13.1</v>
      </c>
      <c r="G129" s="53" t="s">
        <v>1178</v>
      </c>
      <c r="H129" s="53" t="s">
        <v>1291</v>
      </c>
      <c r="I129" s="53">
        <v>1</v>
      </c>
      <c r="J129" s="53">
        <v>13</v>
      </c>
      <c r="K129" s="43">
        <v>1</v>
      </c>
      <c r="L129" s="57"/>
    </row>
    <row r="130" spans="1:12" x14ac:dyDescent="0.2">
      <c r="A130" s="55"/>
      <c r="B130" s="48"/>
      <c r="C130" s="49"/>
      <c r="D130" s="50" t="s">
        <v>1306</v>
      </c>
      <c r="E130" s="50"/>
      <c r="F130" s="52" t="str">
        <f t="shared" si="4"/>
        <v>ИС.ПО.1.14</v>
      </c>
      <c r="G130" s="53" t="s">
        <v>1178</v>
      </c>
      <c r="H130" s="53" t="s">
        <v>1291</v>
      </c>
      <c r="I130" s="53">
        <v>1</v>
      </c>
      <c r="J130" s="53">
        <v>14</v>
      </c>
    </row>
    <row r="131" spans="1:12" x14ac:dyDescent="0.2">
      <c r="A131" s="55"/>
      <c r="B131" s="48"/>
      <c r="C131" s="49"/>
      <c r="D131" s="50"/>
      <c r="E131" s="50" t="s">
        <v>1307</v>
      </c>
      <c r="F131" s="52" t="str">
        <f t="shared" si="4"/>
        <v>ИС.ПО.1.15.1</v>
      </c>
      <c r="G131" s="53" t="s">
        <v>1178</v>
      </c>
      <c r="H131" s="53" t="s">
        <v>1291</v>
      </c>
      <c r="I131" s="53">
        <v>1</v>
      </c>
      <c r="J131" s="53">
        <v>15</v>
      </c>
      <c r="K131" s="43">
        <v>1</v>
      </c>
    </row>
    <row r="132" spans="1:12" x14ac:dyDescent="0.2">
      <c r="A132" s="55"/>
      <c r="B132" s="48"/>
      <c r="C132" s="49"/>
      <c r="D132" s="50"/>
      <c r="E132" s="50" t="s">
        <v>1308</v>
      </c>
      <c r="F132" s="52" t="str">
        <f>IF(ISBLANK(H132),G132,IF(ISBLANK(I132),G132&amp;"."&amp;H132,IF(ISBLANK(J132),G132&amp;"."&amp;H132&amp;"."&amp;I132,IF(ISBLANK(K132),G132&amp;"."&amp;H132&amp;"."&amp;I132&amp;"."&amp;J132,G132&amp;"."&amp;H132&amp;"."&amp;I132&amp;"."&amp;J132&amp;"."&amp;K132))))</f>
        <v>ИС.ПО.1.15.2</v>
      </c>
      <c r="G132" s="53" t="s">
        <v>1178</v>
      </c>
      <c r="H132" s="53" t="s">
        <v>1291</v>
      </c>
      <c r="I132" s="53">
        <v>1</v>
      </c>
      <c r="J132" s="53">
        <v>15</v>
      </c>
      <c r="K132" s="58">
        <v>2</v>
      </c>
      <c r="L132" s="56"/>
    </row>
    <row r="133" spans="1:12" x14ac:dyDescent="0.2">
      <c r="A133" s="55"/>
      <c r="B133" s="48"/>
      <c r="C133" s="49"/>
      <c r="D133" s="50" t="s">
        <v>1309</v>
      </c>
      <c r="E133" s="51"/>
      <c r="F133" s="52" t="str">
        <f t="shared" si="4"/>
        <v>ИС.ПО.1.17</v>
      </c>
      <c r="G133" s="53" t="s">
        <v>1178</v>
      </c>
      <c r="H133" s="53" t="s">
        <v>1291</v>
      </c>
      <c r="I133" s="53">
        <v>1</v>
      </c>
      <c r="J133" s="53">
        <v>17</v>
      </c>
    </row>
    <row r="134" spans="1:12" x14ac:dyDescent="0.2">
      <c r="A134" s="55"/>
      <c r="B134" s="48"/>
      <c r="C134" s="49"/>
      <c r="D134" s="50"/>
      <c r="E134" s="50" t="s">
        <v>1310</v>
      </c>
      <c r="F134" s="52" t="str">
        <f t="shared" si="4"/>
        <v>ИС.ПО.1.18.1</v>
      </c>
      <c r="G134" s="53" t="s">
        <v>1178</v>
      </c>
      <c r="H134" s="53" t="s">
        <v>1291</v>
      </c>
      <c r="I134" s="53">
        <v>1</v>
      </c>
      <c r="J134" s="53">
        <v>18</v>
      </c>
      <c r="K134" s="43">
        <v>1</v>
      </c>
    </row>
    <row r="135" spans="1:12" x14ac:dyDescent="0.2">
      <c r="A135" s="55"/>
      <c r="B135" s="48"/>
      <c r="C135" s="49"/>
      <c r="D135" s="50" t="s">
        <v>1311</v>
      </c>
      <c r="E135" s="50"/>
      <c r="F135" s="52" t="str">
        <f t="shared" si="4"/>
        <v>ИС.ПО.1.19</v>
      </c>
      <c r="G135" s="53" t="s">
        <v>1178</v>
      </c>
      <c r="H135" s="53" t="s">
        <v>1291</v>
      </c>
      <c r="I135" s="53">
        <v>1</v>
      </c>
      <c r="J135" s="53">
        <v>19</v>
      </c>
      <c r="L135" s="57"/>
    </row>
    <row r="136" spans="1:12" x14ac:dyDescent="0.2">
      <c r="A136" s="55"/>
      <c r="B136" s="48"/>
      <c r="C136" s="49"/>
      <c r="D136" s="50" t="s">
        <v>1312</v>
      </c>
      <c r="E136" s="50"/>
      <c r="F136" s="52" t="str">
        <f>IF(ISBLANK(H136),G136,IF(ISBLANK(I136),G136&amp;"."&amp;H136,IF(ISBLANK(J136),G136&amp;"."&amp;H136&amp;"."&amp;I136,IF(ISBLANK(K136),G136&amp;"."&amp;H136&amp;"."&amp;I136&amp;"."&amp;J136,G136&amp;"."&amp;H136&amp;"."&amp;I136&amp;"."&amp;J136&amp;"."&amp;K136))))</f>
        <v>ИС.ПО.1.20</v>
      </c>
      <c r="G136" s="53" t="s">
        <v>1178</v>
      </c>
      <c r="H136" s="53" t="s">
        <v>1291</v>
      </c>
      <c r="I136" s="53">
        <v>1</v>
      </c>
      <c r="J136" s="53">
        <v>20</v>
      </c>
      <c r="L136" s="56"/>
    </row>
    <row r="137" spans="1:12" x14ac:dyDescent="0.2">
      <c r="A137" s="55"/>
      <c r="B137" s="48"/>
      <c r="C137" s="49"/>
      <c r="D137" s="50" t="s">
        <v>1313</v>
      </c>
      <c r="F137" s="52" t="str">
        <f t="shared" si="4"/>
        <v>ИС.ПО.1.21</v>
      </c>
      <c r="G137" s="53" t="s">
        <v>1178</v>
      </c>
      <c r="H137" s="53" t="s">
        <v>1291</v>
      </c>
      <c r="I137" s="53">
        <v>1</v>
      </c>
      <c r="J137" s="53">
        <v>21</v>
      </c>
    </row>
    <row r="138" spans="1:12" x14ac:dyDescent="0.2">
      <c r="A138" s="55"/>
      <c r="B138" s="48"/>
      <c r="C138" s="49"/>
      <c r="D138" s="50" t="s">
        <v>1314</v>
      </c>
      <c r="F138" s="52" t="str">
        <f t="shared" si="4"/>
        <v>ИС.ПО.1.22</v>
      </c>
      <c r="G138" s="53" t="s">
        <v>1178</v>
      </c>
      <c r="H138" s="53" t="s">
        <v>1291</v>
      </c>
      <c r="I138" s="53">
        <v>1</v>
      </c>
      <c r="J138" s="53">
        <v>22</v>
      </c>
    </row>
    <row r="139" spans="1:12" x14ac:dyDescent="0.2">
      <c r="A139" s="55"/>
      <c r="B139" s="48"/>
      <c r="C139" s="49"/>
      <c r="D139" s="50" t="s">
        <v>1315</v>
      </c>
      <c r="F139" s="52" t="str">
        <f t="shared" si="4"/>
        <v>ИС.ПО.1.23</v>
      </c>
      <c r="G139" s="53" t="s">
        <v>1178</v>
      </c>
      <c r="H139" s="53" t="s">
        <v>1291</v>
      </c>
      <c r="I139" s="53">
        <v>1</v>
      </c>
      <c r="J139" s="53">
        <v>23</v>
      </c>
    </row>
    <row r="140" spans="1:12" ht="25.5" x14ac:dyDescent="0.2">
      <c r="A140" s="55"/>
      <c r="B140" s="48"/>
      <c r="C140" s="49"/>
      <c r="D140" s="59" t="s">
        <v>1316</v>
      </c>
      <c r="F140" s="52" t="str">
        <f t="shared" si="4"/>
        <v>ИС.ПО.1.24</v>
      </c>
      <c r="G140" s="53" t="s">
        <v>1178</v>
      </c>
      <c r="H140" s="53" t="s">
        <v>1291</v>
      </c>
      <c r="I140" s="53">
        <v>1</v>
      </c>
      <c r="J140" s="53">
        <v>24</v>
      </c>
    </row>
    <row r="141" spans="1:12" x14ac:dyDescent="0.2">
      <c r="A141" s="55"/>
      <c r="B141" s="48"/>
      <c r="C141" s="49"/>
      <c r="D141" s="50" t="s">
        <v>1317</v>
      </c>
      <c r="E141" s="50"/>
      <c r="F141" s="52" t="str">
        <f t="shared" si="4"/>
        <v>ИС.ПО.1.25</v>
      </c>
      <c r="G141" s="53" t="s">
        <v>1178</v>
      </c>
      <c r="H141" s="53" t="s">
        <v>1291</v>
      </c>
      <c r="I141" s="53">
        <v>1</v>
      </c>
      <c r="J141" s="53">
        <v>25</v>
      </c>
    </row>
    <row r="142" spans="1:12" x14ac:dyDescent="0.2">
      <c r="A142" s="55"/>
      <c r="B142" s="48"/>
      <c r="C142" s="49"/>
      <c r="D142" s="50"/>
      <c r="E142" s="50" t="s">
        <v>1318</v>
      </c>
      <c r="F142" s="52" t="str">
        <f t="shared" si="4"/>
        <v>ИС.ПО.1.26.1</v>
      </c>
      <c r="G142" s="53" t="s">
        <v>1178</v>
      </c>
      <c r="H142" s="53" t="s">
        <v>1291</v>
      </c>
      <c r="I142" s="53">
        <v>1</v>
      </c>
      <c r="J142" s="53">
        <v>26</v>
      </c>
      <c r="K142" s="43">
        <v>1</v>
      </c>
      <c r="L142" s="57"/>
    </row>
    <row r="143" spans="1:12" x14ac:dyDescent="0.2">
      <c r="A143" s="55"/>
      <c r="B143" s="48"/>
      <c r="C143" s="49"/>
      <c r="D143" s="50"/>
      <c r="E143" s="50" t="s">
        <v>1319</v>
      </c>
      <c r="F143" s="52" t="str">
        <f t="shared" si="4"/>
        <v>ИС.ПО.1.27.2</v>
      </c>
      <c r="G143" s="53" t="s">
        <v>1178</v>
      </c>
      <c r="H143" s="53" t="s">
        <v>1291</v>
      </c>
      <c r="I143" s="53">
        <v>1</v>
      </c>
      <c r="J143" s="53">
        <v>27</v>
      </c>
      <c r="K143" s="43">
        <v>2</v>
      </c>
      <c r="L143" s="57"/>
    </row>
    <row r="144" spans="1:12" x14ac:dyDescent="0.2">
      <c r="A144" s="55"/>
      <c r="B144" s="48"/>
      <c r="C144" s="49"/>
      <c r="D144" s="50" t="s">
        <v>1320</v>
      </c>
      <c r="F144" s="52" t="str">
        <f t="shared" si="4"/>
        <v>ИС.ПО.1.28</v>
      </c>
      <c r="G144" s="53" t="s">
        <v>1178</v>
      </c>
      <c r="H144" s="53" t="s">
        <v>1291</v>
      </c>
      <c r="I144" s="53">
        <v>1</v>
      </c>
      <c r="J144" s="53">
        <v>28</v>
      </c>
      <c r="L144" s="57"/>
    </row>
    <row r="145" spans="1:12" x14ac:dyDescent="0.2">
      <c r="A145" s="55"/>
      <c r="B145" s="48"/>
      <c r="C145" s="49"/>
      <c r="D145" s="50" t="s">
        <v>1321</v>
      </c>
      <c r="F145" s="52" t="str">
        <f t="shared" si="4"/>
        <v>ИС.ПО.1.29</v>
      </c>
      <c r="G145" s="53" t="s">
        <v>1178</v>
      </c>
      <c r="H145" s="53" t="s">
        <v>1291</v>
      </c>
      <c r="I145" s="53">
        <v>1</v>
      </c>
      <c r="J145" s="53">
        <v>29</v>
      </c>
      <c r="L145" s="57"/>
    </row>
    <row r="146" spans="1:12" x14ac:dyDescent="0.2">
      <c r="A146" s="55"/>
      <c r="B146" s="48"/>
      <c r="C146" s="49"/>
      <c r="D146" s="50" t="s">
        <v>1322</v>
      </c>
      <c r="E146" s="50"/>
      <c r="F146" s="52" t="str">
        <f t="shared" si="4"/>
        <v>ИС.ПО.1.30</v>
      </c>
      <c r="G146" s="53" t="s">
        <v>1178</v>
      </c>
      <c r="H146" s="53" t="s">
        <v>1291</v>
      </c>
      <c r="I146" s="53">
        <v>1</v>
      </c>
      <c r="J146" s="53">
        <v>30</v>
      </c>
    </row>
    <row r="147" spans="1:12" x14ac:dyDescent="0.2">
      <c r="A147" s="55"/>
      <c r="B147" s="48"/>
      <c r="C147" s="49"/>
      <c r="E147" s="50" t="s">
        <v>1323</v>
      </c>
      <c r="F147" s="52" t="str">
        <f t="shared" si="4"/>
        <v>ИС.ПО.1.30.1</v>
      </c>
      <c r="G147" s="53" t="s">
        <v>1178</v>
      </c>
      <c r="H147" s="53" t="s">
        <v>1291</v>
      </c>
      <c r="I147" s="53">
        <v>1</v>
      </c>
      <c r="J147" s="53">
        <v>30</v>
      </c>
      <c r="K147" s="43">
        <v>1</v>
      </c>
    </row>
    <row r="148" spans="1:12" x14ac:dyDescent="0.2">
      <c r="A148" s="55"/>
      <c r="B148" s="48"/>
      <c r="C148" s="49"/>
      <c r="E148" s="50" t="s">
        <v>1324</v>
      </c>
      <c r="F148" s="52" t="str">
        <f t="shared" si="4"/>
        <v>ИС.ПО.1.30.2</v>
      </c>
      <c r="G148" s="53" t="s">
        <v>1178</v>
      </c>
      <c r="H148" s="53" t="s">
        <v>1291</v>
      </c>
      <c r="I148" s="53">
        <v>1</v>
      </c>
      <c r="J148" s="53">
        <v>30</v>
      </c>
      <c r="K148" s="43">
        <v>2</v>
      </c>
    </row>
    <row r="149" spans="1:12" x14ac:dyDescent="0.2">
      <c r="A149" s="55"/>
      <c r="B149" s="48"/>
      <c r="C149" s="49"/>
      <c r="E149" s="50" t="s">
        <v>1325</v>
      </c>
      <c r="F149" s="52" t="str">
        <f t="shared" si="4"/>
        <v>ИС.ПО.1.30.3</v>
      </c>
      <c r="G149" s="53" t="s">
        <v>1178</v>
      </c>
      <c r="H149" s="53" t="s">
        <v>1291</v>
      </c>
      <c r="I149" s="53">
        <v>1</v>
      </c>
      <c r="J149" s="53">
        <v>30</v>
      </c>
      <c r="K149" s="43">
        <v>3</v>
      </c>
    </row>
    <row r="150" spans="1:12" x14ac:dyDescent="0.2">
      <c r="A150" s="55"/>
      <c r="B150" s="48"/>
      <c r="C150" s="49"/>
      <c r="E150" s="50" t="s">
        <v>1326</v>
      </c>
      <c r="F150" s="52" t="str">
        <f>IF(ISBLANK(H150),G150,IF(ISBLANK(I150),G150&amp;"."&amp;H150,IF(ISBLANK(J150),G150&amp;"."&amp;H150&amp;"."&amp;I150,IF(ISBLANK(K150),G150&amp;"."&amp;H150&amp;"."&amp;I150&amp;"."&amp;J150,G150&amp;"."&amp;H150&amp;"."&amp;I150&amp;"."&amp;J150&amp;"."&amp;K150))))</f>
        <v>ИС.ТС.3.30.4</v>
      </c>
      <c r="G150" s="53" t="s">
        <v>1178</v>
      </c>
      <c r="H150" s="53" t="s">
        <v>1183</v>
      </c>
      <c r="I150" s="53">
        <v>3</v>
      </c>
      <c r="J150" s="53">
        <v>30</v>
      </c>
      <c r="K150" s="43">
        <v>4</v>
      </c>
    </row>
    <row r="151" spans="1:12" x14ac:dyDescent="0.2">
      <c r="A151" s="55"/>
      <c r="B151" s="48"/>
      <c r="C151" s="49"/>
      <c r="E151" s="50" t="s">
        <v>1327</v>
      </c>
      <c r="F151" s="52" t="str">
        <f>IF(ISBLANK(H151),G151,IF(ISBLANK(I151),G151&amp;"."&amp;H151,IF(ISBLANK(J151),G151&amp;"."&amp;H151&amp;"."&amp;I151,IF(ISBLANK(K151),G151&amp;"."&amp;H151&amp;"."&amp;I151&amp;"."&amp;J151,G151&amp;"."&amp;H151&amp;"."&amp;I151&amp;"."&amp;J151&amp;"."&amp;K151))))</f>
        <v>ИС.ТС.3.30.5</v>
      </c>
      <c r="G151" s="53" t="s">
        <v>1178</v>
      </c>
      <c r="H151" s="53" t="s">
        <v>1183</v>
      </c>
      <c r="I151" s="53">
        <v>3</v>
      </c>
      <c r="J151" s="53">
        <v>30</v>
      </c>
      <c r="K151" s="43">
        <v>5</v>
      </c>
      <c r="L151" s="57"/>
    </row>
    <row r="152" spans="1:12" x14ac:dyDescent="0.2">
      <c r="A152" s="55"/>
      <c r="B152" s="48"/>
      <c r="C152" s="49"/>
      <c r="E152" s="50" t="s">
        <v>1328</v>
      </c>
      <c r="F152" s="52" t="str">
        <f>IF(ISBLANK(H152),G152,IF(ISBLANK(I152),G152&amp;"."&amp;H152,IF(ISBLANK(J152),G152&amp;"."&amp;H152&amp;"."&amp;I152,IF(ISBLANK(K152),G152&amp;"."&amp;H152&amp;"."&amp;I152&amp;"."&amp;J152,G152&amp;"."&amp;H152&amp;"."&amp;I152&amp;"."&amp;J152&amp;"."&amp;K152))))</f>
        <v>ИС.ТС.3.30.6</v>
      </c>
      <c r="G152" s="53" t="s">
        <v>1178</v>
      </c>
      <c r="H152" s="53" t="s">
        <v>1183</v>
      </c>
      <c r="I152" s="53">
        <v>3</v>
      </c>
      <c r="J152" s="53">
        <v>30</v>
      </c>
      <c r="K152" s="43">
        <v>6</v>
      </c>
      <c r="L152" s="56"/>
    </row>
    <row r="153" spans="1:12" x14ac:dyDescent="0.2">
      <c r="A153" s="55"/>
      <c r="B153" s="48"/>
      <c r="C153" s="49"/>
      <c r="E153" s="50" t="s">
        <v>1329</v>
      </c>
      <c r="F153" s="52" t="str">
        <f>IF(ISBLANK(H153),G153,IF(ISBLANK(I153),G153&amp;"."&amp;H153,IF(ISBLANK(J153),G153&amp;"."&amp;H153&amp;"."&amp;I153,IF(ISBLANK(K153),G153&amp;"."&amp;H153&amp;"."&amp;I153&amp;"."&amp;J153,G153&amp;"."&amp;H153&amp;"."&amp;I153&amp;"."&amp;J153&amp;"."&amp;K153))))</f>
        <v>ИС.ТС.3.30.7</v>
      </c>
      <c r="G153" s="53" t="s">
        <v>1178</v>
      </c>
      <c r="H153" s="53" t="s">
        <v>1183</v>
      </c>
      <c r="I153" s="53">
        <v>3</v>
      </c>
      <c r="J153" s="53">
        <v>30</v>
      </c>
      <c r="K153" s="43">
        <v>7</v>
      </c>
      <c r="L153" s="56"/>
    </row>
    <row r="154" spans="1:12" x14ac:dyDescent="0.2">
      <c r="A154" s="55"/>
      <c r="B154" s="48"/>
      <c r="C154" s="49"/>
      <c r="E154" s="50" t="s">
        <v>1330</v>
      </c>
      <c r="F154" s="52" t="str">
        <f>IF(ISBLANK(H154),G154,IF(ISBLANK(I154),G154&amp;"."&amp;H154,IF(ISBLANK(J154),G154&amp;"."&amp;H154&amp;"."&amp;I154,IF(ISBLANK(K154),G154&amp;"."&amp;H154&amp;"."&amp;I154&amp;"."&amp;J154,G154&amp;"."&amp;H154&amp;"."&amp;I154&amp;"."&amp;J154&amp;"."&amp;K154))))</f>
        <v>ИС.ТС.3.30.8</v>
      </c>
      <c r="G154" s="53" t="s">
        <v>1178</v>
      </c>
      <c r="H154" s="53" t="s">
        <v>1183</v>
      </c>
      <c r="I154" s="53">
        <v>3</v>
      </c>
      <c r="J154" s="53">
        <v>30</v>
      </c>
      <c r="K154" s="43">
        <v>8</v>
      </c>
      <c r="L154" s="56"/>
    </row>
    <row r="155" spans="1:12" ht="38.25" x14ac:dyDescent="0.2">
      <c r="A155" s="55"/>
      <c r="B155" s="48"/>
      <c r="C155" s="49"/>
      <c r="D155" s="59" t="s">
        <v>1331</v>
      </c>
      <c r="E155" s="50"/>
      <c r="F155" s="52" t="str">
        <f t="shared" si="4"/>
        <v>ИС.ПО.1.19</v>
      </c>
      <c r="G155" s="53" t="s">
        <v>1178</v>
      </c>
      <c r="H155" s="53" t="s">
        <v>1291</v>
      </c>
      <c r="I155" s="53">
        <v>1</v>
      </c>
      <c r="J155" s="53">
        <v>19</v>
      </c>
      <c r="L155" s="57"/>
    </row>
    <row r="156" spans="1:12" x14ac:dyDescent="0.2">
      <c r="A156" s="55"/>
      <c r="B156" s="48"/>
      <c r="C156" s="49"/>
      <c r="D156" s="50" t="s">
        <v>1332</v>
      </c>
      <c r="F156" s="52" t="str">
        <f t="shared" si="4"/>
        <v>ИС.ПО.1.20</v>
      </c>
      <c r="G156" s="53" t="s">
        <v>1178</v>
      </c>
      <c r="H156" s="53" t="s">
        <v>1291</v>
      </c>
      <c r="I156" s="53">
        <v>1</v>
      </c>
      <c r="J156" s="53">
        <v>20</v>
      </c>
      <c r="L156" s="57"/>
    </row>
    <row r="157" spans="1:12" x14ac:dyDescent="0.2">
      <c r="A157" s="55"/>
      <c r="B157" s="48"/>
      <c r="C157" s="49" t="s">
        <v>1333</v>
      </c>
      <c r="D157" s="50"/>
      <c r="F157" s="52" t="str">
        <f t="shared" ref="F157:F186" si="5">IF(ISBLANK(H157),G157,IF(ISBLANK(I157),G157&amp;"."&amp;H157,IF(ISBLANK(J157),G157&amp;"."&amp;H157&amp;"."&amp;I157,IF(ISBLANK(K157),G157&amp;"."&amp;H157&amp;"."&amp;I157&amp;"."&amp;J157,G157&amp;"."&amp;H157&amp;"."&amp;I157&amp;"."&amp;J157&amp;"."&amp;K157))))</f>
        <v>ИС.ВКХ.1</v>
      </c>
      <c r="G157" s="53" t="s">
        <v>1178</v>
      </c>
      <c r="H157" s="53" t="s">
        <v>1334</v>
      </c>
      <c r="I157" s="53">
        <v>1</v>
      </c>
      <c r="J157" s="53"/>
      <c r="L157" s="60"/>
    </row>
    <row r="158" spans="1:12" x14ac:dyDescent="0.2">
      <c r="A158" s="55"/>
      <c r="B158" s="48"/>
      <c r="C158" s="49"/>
      <c r="D158" s="50" t="s">
        <v>1335</v>
      </c>
      <c r="E158" s="50"/>
      <c r="F158" s="52" t="str">
        <f t="shared" si="5"/>
        <v>ИС.ВКХ.1.1</v>
      </c>
      <c r="G158" s="53" t="s">
        <v>1178</v>
      </c>
      <c r="H158" s="53" t="s">
        <v>1334</v>
      </c>
      <c r="I158" s="53">
        <v>1</v>
      </c>
      <c r="J158" s="53">
        <v>1</v>
      </c>
    </row>
    <row r="159" spans="1:12" x14ac:dyDescent="0.2">
      <c r="A159" s="55"/>
      <c r="B159" s="48"/>
      <c r="C159" s="49"/>
      <c r="D159" s="50" t="s">
        <v>1336</v>
      </c>
      <c r="E159" s="50"/>
      <c r="F159" s="52" t="str">
        <f t="shared" si="5"/>
        <v>ИС.ВКХ.1.2</v>
      </c>
      <c r="G159" s="53" t="s">
        <v>1178</v>
      </c>
      <c r="H159" s="53" t="s">
        <v>1334</v>
      </c>
      <c r="I159" s="53">
        <v>1</v>
      </c>
      <c r="J159" s="53">
        <v>2</v>
      </c>
    </row>
    <row r="160" spans="1:12" x14ac:dyDescent="0.2">
      <c r="A160" s="55"/>
      <c r="B160" s="48"/>
      <c r="C160" s="49"/>
      <c r="D160" s="50" t="s">
        <v>1337</v>
      </c>
      <c r="E160" s="50"/>
      <c r="F160" s="52" t="str">
        <f t="shared" si="5"/>
        <v>ИС.ВКХ.1.3</v>
      </c>
      <c r="G160" s="53" t="s">
        <v>1178</v>
      </c>
      <c r="H160" s="53" t="s">
        <v>1334</v>
      </c>
      <c r="I160" s="53">
        <v>1</v>
      </c>
      <c r="J160" s="53">
        <v>3</v>
      </c>
    </row>
    <row r="161" spans="1:10" x14ac:dyDescent="0.2">
      <c r="A161" s="55"/>
      <c r="B161" s="48"/>
      <c r="C161" s="49"/>
      <c r="D161" s="50" t="s">
        <v>1338</v>
      </c>
      <c r="E161" s="50"/>
      <c r="F161" s="52" t="str">
        <f t="shared" si="5"/>
        <v>ИС.ВКХ.1.4</v>
      </c>
      <c r="G161" s="53" t="s">
        <v>1178</v>
      </c>
      <c r="H161" s="53" t="s">
        <v>1334</v>
      </c>
      <c r="I161" s="53">
        <v>1</v>
      </c>
      <c r="J161" s="53">
        <v>4</v>
      </c>
    </row>
    <row r="162" spans="1:10" x14ac:dyDescent="0.2">
      <c r="A162" s="55"/>
      <c r="B162" s="48"/>
      <c r="C162" s="49"/>
      <c r="D162" s="50" t="s">
        <v>1339</v>
      </c>
      <c r="E162" s="50"/>
      <c r="F162" s="52" t="str">
        <f t="shared" si="5"/>
        <v>ИС.ВКХ.1.5</v>
      </c>
      <c r="G162" s="53" t="s">
        <v>1178</v>
      </c>
      <c r="H162" s="53" t="s">
        <v>1334</v>
      </c>
      <c r="I162" s="53">
        <v>1</v>
      </c>
      <c r="J162" s="53">
        <v>5</v>
      </c>
    </row>
    <row r="163" spans="1:10" x14ac:dyDescent="0.2">
      <c r="A163" s="55"/>
      <c r="B163" s="48"/>
      <c r="C163" s="49"/>
      <c r="D163" s="50" t="s">
        <v>1340</v>
      </c>
      <c r="E163" s="50"/>
      <c r="F163" s="52" t="str">
        <f t="shared" si="5"/>
        <v>ИС.ВКХ.1.6</v>
      </c>
      <c r="G163" s="53" t="s">
        <v>1178</v>
      </c>
      <c r="H163" s="53" t="s">
        <v>1334</v>
      </c>
      <c r="I163" s="53">
        <v>1</v>
      </c>
      <c r="J163" s="53">
        <v>6</v>
      </c>
    </row>
    <row r="164" spans="1:10" x14ac:dyDescent="0.2">
      <c r="A164" s="55"/>
      <c r="B164" s="48"/>
      <c r="C164" s="49"/>
      <c r="D164" s="50" t="s">
        <v>1341</v>
      </c>
      <c r="E164" s="50"/>
      <c r="F164" s="52" t="str">
        <f t="shared" si="5"/>
        <v>ИС.ВКХ.1.7</v>
      </c>
      <c r="G164" s="53" t="s">
        <v>1178</v>
      </c>
      <c r="H164" s="53" t="s">
        <v>1334</v>
      </c>
      <c r="I164" s="53">
        <v>1</v>
      </c>
      <c r="J164" s="53">
        <v>7</v>
      </c>
    </row>
    <row r="165" spans="1:10" x14ac:dyDescent="0.2">
      <c r="A165" s="55"/>
      <c r="B165" s="48"/>
      <c r="C165" s="49"/>
      <c r="D165" s="50" t="s">
        <v>1342</v>
      </c>
      <c r="E165" s="50"/>
      <c r="F165" s="52" t="str">
        <f t="shared" si="5"/>
        <v>ИС.ВКХ.1.8</v>
      </c>
      <c r="G165" s="53" t="s">
        <v>1178</v>
      </c>
      <c r="H165" s="53" t="s">
        <v>1334</v>
      </c>
      <c r="I165" s="53">
        <v>1</v>
      </c>
      <c r="J165" s="53">
        <v>8</v>
      </c>
    </row>
    <row r="166" spans="1:10" x14ac:dyDescent="0.2">
      <c r="A166" s="55"/>
      <c r="B166" s="48"/>
      <c r="C166" s="49"/>
      <c r="D166" s="50" t="s">
        <v>1343</v>
      </c>
      <c r="E166" s="50"/>
      <c r="F166" s="52" t="str">
        <f t="shared" si="5"/>
        <v>ИС.ВКХ.1.9</v>
      </c>
      <c r="G166" s="53" t="s">
        <v>1178</v>
      </c>
      <c r="H166" s="53" t="s">
        <v>1334</v>
      </c>
      <c r="I166" s="53">
        <v>1</v>
      </c>
      <c r="J166" s="53">
        <v>9</v>
      </c>
    </row>
    <row r="167" spans="1:10" x14ac:dyDescent="0.2">
      <c r="A167" s="55"/>
      <c r="B167" s="48"/>
      <c r="C167" s="49"/>
      <c r="D167" s="50" t="s">
        <v>1344</v>
      </c>
      <c r="E167" s="50"/>
      <c r="F167" s="52" t="str">
        <f t="shared" si="5"/>
        <v>ИС.ВКХ.1.10</v>
      </c>
      <c r="G167" s="53" t="s">
        <v>1178</v>
      </c>
      <c r="H167" s="53" t="s">
        <v>1334</v>
      </c>
      <c r="I167" s="53">
        <v>1</v>
      </c>
      <c r="J167" s="53">
        <v>10</v>
      </c>
    </row>
    <row r="168" spans="1:10" x14ac:dyDescent="0.2">
      <c r="A168" s="55"/>
      <c r="B168" s="48"/>
      <c r="C168" s="49"/>
      <c r="D168" s="50" t="s">
        <v>1345</v>
      </c>
      <c r="E168" s="50"/>
      <c r="F168" s="52" t="str">
        <f t="shared" si="5"/>
        <v>ИС.ВКХ.1.11</v>
      </c>
      <c r="G168" s="53" t="s">
        <v>1178</v>
      </c>
      <c r="H168" s="53" t="s">
        <v>1334</v>
      </c>
      <c r="I168" s="53">
        <v>1</v>
      </c>
      <c r="J168" s="53">
        <v>11</v>
      </c>
    </row>
    <row r="169" spans="1:10" x14ac:dyDescent="0.2">
      <c r="A169" s="55"/>
      <c r="B169" s="48"/>
      <c r="C169" s="49"/>
      <c r="D169" s="50" t="s">
        <v>1346</v>
      </c>
      <c r="E169" s="50"/>
      <c r="F169" s="52" t="str">
        <f t="shared" si="5"/>
        <v>ИС.ВКХ.1.12</v>
      </c>
      <c r="G169" s="53" t="s">
        <v>1178</v>
      </c>
      <c r="H169" s="53" t="s">
        <v>1334</v>
      </c>
      <c r="I169" s="53">
        <v>1</v>
      </c>
      <c r="J169" s="53">
        <v>12</v>
      </c>
    </row>
    <row r="170" spans="1:10" x14ac:dyDescent="0.2">
      <c r="A170" s="55"/>
      <c r="B170" s="48"/>
      <c r="C170" s="49"/>
      <c r="D170" s="50" t="s">
        <v>1347</v>
      </c>
      <c r="E170" s="50"/>
      <c r="F170" s="52" t="str">
        <f t="shared" si="5"/>
        <v>ИС.ВКХ.1.13</v>
      </c>
      <c r="G170" s="53" t="s">
        <v>1178</v>
      </c>
      <c r="H170" s="53" t="s">
        <v>1334</v>
      </c>
      <c r="I170" s="53">
        <v>1</v>
      </c>
      <c r="J170" s="53">
        <v>13</v>
      </c>
    </row>
    <row r="171" spans="1:10" x14ac:dyDescent="0.2">
      <c r="A171" s="55"/>
      <c r="B171" s="48"/>
      <c r="C171" s="49"/>
      <c r="D171" s="50" t="s">
        <v>1348</v>
      </c>
      <c r="E171" s="50"/>
      <c r="F171" s="52" t="str">
        <f t="shared" si="5"/>
        <v>ИС.ВКХ.1.14</v>
      </c>
      <c r="G171" s="53" t="s">
        <v>1178</v>
      </c>
      <c r="H171" s="53" t="s">
        <v>1334</v>
      </c>
      <c r="I171" s="53">
        <v>1</v>
      </c>
      <c r="J171" s="53">
        <v>14</v>
      </c>
    </row>
    <row r="172" spans="1:10" x14ac:dyDescent="0.2">
      <c r="A172" s="55"/>
      <c r="B172" s="48"/>
      <c r="C172" s="49"/>
      <c r="D172" s="50" t="s">
        <v>1349</v>
      </c>
      <c r="E172" s="50"/>
      <c r="F172" s="52" t="str">
        <f t="shared" si="5"/>
        <v>ИС.ВКХ.1.15</v>
      </c>
      <c r="G172" s="53" t="s">
        <v>1178</v>
      </c>
      <c r="H172" s="53" t="s">
        <v>1334</v>
      </c>
      <c r="I172" s="53">
        <v>1</v>
      </c>
      <c r="J172" s="53">
        <v>15</v>
      </c>
    </row>
    <row r="173" spans="1:10" x14ac:dyDescent="0.2">
      <c r="A173" s="55"/>
      <c r="B173" s="48"/>
      <c r="C173" s="49"/>
      <c r="D173" s="50" t="s">
        <v>1350</v>
      </c>
      <c r="E173" s="50"/>
      <c r="F173" s="52" t="str">
        <f t="shared" si="5"/>
        <v>ИС.ВКХ.1.16</v>
      </c>
      <c r="G173" s="53" t="s">
        <v>1178</v>
      </c>
      <c r="H173" s="53" t="s">
        <v>1334</v>
      </c>
      <c r="I173" s="53">
        <v>1</v>
      </c>
      <c r="J173" s="53">
        <v>16</v>
      </c>
    </row>
    <row r="174" spans="1:10" x14ac:dyDescent="0.2">
      <c r="A174" s="55"/>
      <c r="B174" s="48"/>
      <c r="C174" s="49"/>
      <c r="D174" s="50" t="s">
        <v>1351</v>
      </c>
      <c r="E174" s="50"/>
      <c r="F174" s="52" t="str">
        <f t="shared" si="5"/>
        <v>ИС.ВКХ.1.17</v>
      </c>
      <c r="G174" s="53" t="s">
        <v>1178</v>
      </c>
      <c r="H174" s="53" t="s">
        <v>1334</v>
      </c>
      <c r="I174" s="53">
        <v>1</v>
      </c>
      <c r="J174" s="53">
        <v>17</v>
      </c>
    </row>
    <row r="175" spans="1:10" x14ac:dyDescent="0.2">
      <c r="A175" s="55"/>
      <c r="B175" s="48"/>
      <c r="C175" s="49"/>
      <c r="D175" s="50" t="s">
        <v>1352</v>
      </c>
      <c r="E175" s="50"/>
      <c r="F175" s="52" t="str">
        <f t="shared" si="5"/>
        <v>ИС.ВКХ.1.18</v>
      </c>
      <c r="G175" s="53" t="s">
        <v>1178</v>
      </c>
      <c r="H175" s="53" t="s">
        <v>1334</v>
      </c>
      <c r="I175" s="53">
        <v>1</v>
      </c>
      <c r="J175" s="53">
        <v>18</v>
      </c>
    </row>
    <row r="176" spans="1:10" x14ac:dyDescent="0.2">
      <c r="A176" s="55"/>
      <c r="B176" s="48"/>
      <c r="C176" s="49"/>
      <c r="D176" s="50" t="s">
        <v>1353</v>
      </c>
      <c r="E176" s="50"/>
      <c r="F176" s="52" t="str">
        <f t="shared" si="5"/>
        <v>ИС.ВКХ.1.19</v>
      </c>
      <c r="G176" s="53" t="s">
        <v>1178</v>
      </c>
      <c r="H176" s="53" t="s">
        <v>1334</v>
      </c>
      <c r="I176" s="53">
        <v>1</v>
      </c>
      <c r="J176" s="53">
        <v>19</v>
      </c>
    </row>
    <row r="177" spans="1:10" x14ac:dyDescent="0.2">
      <c r="A177" s="55"/>
      <c r="B177" s="48"/>
      <c r="C177" s="49"/>
      <c r="D177" s="50" t="s">
        <v>1354</v>
      </c>
      <c r="E177" s="50"/>
      <c r="F177" s="52" t="str">
        <f t="shared" si="5"/>
        <v>ИС.ВКХ.1.20</v>
      </c>
      <c r="G177" s="53" t="s">
        <v>1178</v>
      </c>
      <c r="H177" s="53" t="s">
        <v>1334</v>
      </c>
      <c r="I177" s="53">
        <v>1</v>
      </c>
      <c r="J177" s="53">
        <v>20</v>
      </c>
    </row>
    <row r="178" spans="1:10" x14ac:dyDescent="0.2">
      <c r="A178" s="55"/>
      <c r="B178" s="48"/>
      <c r="C178" s="49"/>
      <c r="D178" s="50" t="s">
        <v>1355</v>
      </c>
      <c r="E178" s="50"/>
      <c r="F178" s="52" t="str">
        <f t="shared" si="5"/>
        <v>ИС.ВКХ.1.21</v>
      </c>
      <c r="G178" s="53" t="s">
        <v>1178</v>
      </c>
      <c r="H178" s="53" t="s">
        <v>1334</v>
      </c>
      <c r="I178" s="53">
        <v>1</v>
      </c>
      <c r="J178" s="53">
        <v>21</v>
      </c>
    </row>
    <row r="179" spans="1:10" x14ac:dyDescent="0.2">
      <c r="A179" s="55"/>
      <c r="B179" s="48"/>
      <c r="C179" s="49"/>
      <c r="D179" s="50" t="s">
        <v>1356</v>
      </c>
      <c r="E179" s="50"/>
      <c r="F179" s="52" t="str">
        <f t="shared" si="5"/>
        <v>ИС.ВКХ.1.22</v>
      </c>
      <c r="G179" s="53" t="s">
        <v>1178</v>
      </c>
      <c r="H179" s="53" t="s">
        <v>1334</v>
      </c>
      <c r="I179" s="53">
        <v>1</v>
      </c>
      <c r="J179" s="53">
        <v>22</v>
      </c>
    </row>
    <row r="180" spans="1:10" x14ac:dyDescent="0.2">
      <c r="A180" s="55"/>
      <c r="B180" s="48"/>
      <c r="C180" s="49"/>
      <c r="D180" s="50" t="s">
        <v>1357</v>
      </c>
      <c r="E180" s="50"/>
      <c r="F180" s="52" t="str">
        <f t="shared" si="5"/>
        <v>ИС.ВКХ.1.23</v>
      </c>
      <c r="G180" s="53" t="s">
        <v>1178</v>
      </c>
      <c r="H180" s="53" t="s">
        <v>1334</v>
      </c>
      <c r="I180" s="53">
        <v>1</v>
      </c>
      <c r="J180" s="53">
        <v>23</v>
      </c>
    </row>
    <row r="181" spans="1:10" x14ac:dyDescent="0.2">
      <c r="A181" s="55"/>
      <c r="B181" s="48"/>
      <c r="C181" s="49"/>
      <c r="D181" s="50" t="s">
        <v>1358</v>
      </c>
      <c r="E181" s="50"/>
      <c r="F181" s="52" t="str">
        <f t="shared" si="5"/>
        <v>ИС.ВКХ.1.24</v>
      </c>
      <c r="G181" s="53" t="s">
        <v>1178</v>
      </c>
      <c r="H181" s="53" t="s">
        <v>1334</v>
      </c>
      <c r="I181" s="53">
        <v>1</v>
      </c>
      <c r="J181" s="53">
        <v>24</v>
      </c>
    </row>
    <row r="182" spans="1:10" x14ac:dyDescent="0.2">
      <c r="A182" s="55"/>
      <c r="B182" s="48"/>
      <c r="C182" s="49"/>
      <c r="D182" s="50" t="s">
        <v>1359</v>
      </c>
      <c r="E182" s="50"/>
      <c r="F182" s="52" t="str">
        <f t="shared" si="5"/>
        <v>ИС.ВКХ.1.25</v>
      </c>
      <c r="G182" s="53" t="s">
        <v>1178</v>
      </c>
      <c r="H182" s="53" t="s">
        <v>1334</v>
      </c>
      <c r="I182" s="53">
        <v>1</v>
      </c>
      <c r="J182" s="53">
        <v>25</v>
      </c>
    </row>
    <row r="183" spans="1:10" x14ac:dyDescent="0.2">
      <c r="A183" s="55"/>
      <c r="B183" s="48"/>
      <c r="C183" s="49"/>
      <c r="D183" s="50" t="s">
        <v>1360</v>
      </c>
      <c r="E183" s="50"/>
      <c r="F183" s="52" t="str">
        <f t="shared" si="5"/>
        <v>ИС.ВКХ.1.26</v>
      </c>
      <c r="G183" s="53" t="s">
        <v>1178</v>
      </c>
      <c r="H183" s="53" t="s">
        <v>1334</v>
      </c>
      <c r="I183" s="53">
        <v>1</v>
      </c>
      <c r="J183" s="53">
        <v>26</v>
      </c>
    </row>
    <row r="184" spans="1:10" x14ac:dyDescent="0.2">
      <c r="A184" s="55"/>
      <c r="B184" s="48"/>
      <c r="C184" s="49"/>
      <c r="D184" s="50" t="s">
        <v>1249</v>
      </c>
      <c r="E184" s="50"/>
      <c r="F184" s="52" t="str">
        <f t="shared" si="5"/>
        <v>ИС.ВКХ.1.27</v>
      </c>
      <c r="G184" s="53" t="s">
        <v>1178</v>
      </c>
      <c r="H184" s="53" t="s">
        <v>1334</v>
      </c>
      <c r="I184" s="53">
        <v>1</v>
      </c>
      <c r="J184" s="53">
        <v>27</v>
      </c>
    </row>
    <row r="185" spans="1:10" x14ac:dyDescent="0.2">
      <c r="A185" s="55"/>
      <c r="B185" s="48"/>
      <c r="C185" s="49"/>
      <c r="D185" s="50" t="s">
        <v>1361</v>
      </c>
      <c r="E185" s="50"/>
      <c r="F185" s="52" t="str">
        <f t="shared" si="5"/>
        <v>ИС.ВКХ.1.28</v>
      </c>
      <c r="G185" s="53" t="s">
        <v>1178</v>
      </c>
      <c r="H185" s="53" t="s">
        <v>1334</v>
      </c>
      <c r="I185" s="53">
        <v>1</v>
      </c>
      <c r="J185" s="53">
        <v>28</v>
      </c>
    </row>
    <row r="186" spans="1:10" x14ac:dyDescent="0.2">
      <c r="A186" s="55"/>
      <c r="B186" s="48"/>
      <c r="C186" s="49"/>
      <c r="D186" s="50" t="s">
        <v>722</v>
      </c>
      <c r="E186" s="50"/>
      <c r="F186" s="52" t="str">
        <f t="shared" si="5"/>
        <v>ИС.ВКХ.1.29</v>
      </c>
      <c r="G186" s="53" t="s">
        <v>1178</v>
      </c>
      <c r="H186" s="53" t="s">
        <v>1334</v>
      </c>
      <c r="I186" s="53">
        <v>1</v>
      </c>
      <c r="J186" s="53">
        <v>29</v>
      </c>
    </row>
    <row r="187" spans="1:10" x14ac:dyDescent="0.2">
      <c r="A187" s="55"/>
      <c r="B187" s="48"/>
      <c r="C187" s="49" t="s">
        <v>1362</v>
      </c>
      <c r="D187" s="50"/>
      <c r="E187" s="50"/>
      <c r="F187" s="52" t="str">
        <f t="shared" ref="F187:F214" si="6">IF(ISBLANK(H187),G187,IF(ISBLANK(I187),G187&amp;"."&amp;H187,IF(ISBLANK(J187),G187&amp;"."&amp;H187&amp;"."&amp;I187,IF(ISBLANK(K187),G187&amp;"."&amp;H187&amp;"."&amp;I187&amp;"."&amp;J187,G187&amp;"."&amp;H187&amp;"."&amp;I187&amp;"."&amp;J187&amp;"."&amp;K187))))</f>
        <v>ИС.ПО.2</v>
      </c>
      <c r="G187" s="53" t="s">
        <v>1178</v>
      </c>
      <c r="H187" s="53" t="s">
        <v>1291</v>
      </c>
      <c r="I187" s="53">
        <v>2</v>
      </c>
      <c r="J187" s="53"/>
    </row>
    <row r="188" spans="1:10" x14ac:dyDescent="0.2">
      <c r="A188" s="55"/>
      <c r="B188" s="48"/>
      <c r="C188" s="49" t="s">
        <v>1363</v>
      </c>
      <c r="D188" s="50"/>
      <c r="E188" s="50"/>
      <c r="F188" s="52" t="str">
        <f t="shared" si="6"/>
        <v>ИС.ПО.3</v>
      </c>
      <c r="G188" s="53" t="s">
        <v>1178</v>
      </c>
      <c r="H188" s="53" t="s">
        <v>1291</v>
      </c>
      <c r="I188" s="53">
        <v>3</v>
      </c>
      <c r="J188" s="53"/>
    </row>
    <row r="189" spans="1:10" ht="25.5" x14ac:dyDescent="0.2">
      <c r="A189" s="55"/>
      <c r="B189" s="48"/>
      <c r="C189" s="49"/>
      <c r="D189" s="59" t="s">
        <v>1364</v>
      </c>
      <c r="E189" s="50"/>
      <c r="F189" s="52" t="str">
        <f t="shared" si="6"/>
        <v>ИС.ПО.3.1</v>
      </c>
      <c r="G189" s="53" t="s">
        <v>1178</v>
      </c>
      <c r="H189" s="53" t="s">
        <v>1291</v>
      </c>
      <c r="I189" s="53">
        <v>3</v>
      </c>
      <c r="J189" s="53">
        <v>1</v>
      </c>
    </row>
    <row r="190" spans="1:10" x14ac:dyDescent="0.2">
      <c r="A190" s="55"/>
      <c r="B190" s="48"/>
      <c r="C190" s="49"/>
      <c r="D190" s="50" t="s">
        <v>1365</v>
      </c>
      <c r="E190" s="50"/>
      <c r="F190" s="52" t="str">
        <f t="shared" si="6"/>
        <v>ИС.ПО.3.2</v>
      </c>
      <c r="G190" s="53" t="s">
        <v>1178</v>
      </c>
      <c r="H190" s="53" t="s">
        <v>1291</v>
      </c>
      <c r="I190" s="53">
        <v>3</v>
      </c>
      <c r="J190" s="53">
        <v>2</v>
      </c>
    </row>
    <row r="191" spans="1:10" x14ac:dyDescent="0.2">
      <c r="A191" s="55"/>
      <c r="B191" s="48"/>
      <c r="C191" s="49"/>
      <c r="D191" s="50" t="s">
        <v>1366</v>
      </c>
      <c r="E191" s="50"/>
      <c r="F191" s="52" t="str">
        <f t="shared" si="6"/>
        <v>ИС.ПО.3.3</v>
      </c>
      <c r="G191" s="53" t="s">
        <v>1178</v>
      </c>
      <c r="H191" s="53" t="s">
        <v>1291</v>
      </c>
      <c r="I191" s="53">
        <v>3</v>
      </c>
      <c r="J191" s="53">
        <v>3</v>
      </c>
    </row>
    <row r="192" spans="1:10" x14ac:dyDescent="0.2">
      <c r="A192" s="55"/>
      <c r="B192" s="48"/>
      <c r="C192" s="49"/>
      <c r="D192" s="50" t="s">
        <v>1367</v>
      </c>
      <c r="E192" s="50"/>
      <c r="F192" s="52" t="str">
        <f t="shared" si="6"/>
        <v>ИС.ПО.3.4</v>
      </c>
      <c r="G192" s="53" t="s">
        <v>1178</v>
      </c>
      <c r="H192" s="53" t="s">
        <v>1291</v>
      </c>
      <c r="I192" s="53">
        <v>3</v>
      </c>
      <c r="J192" s="53">
        <v>4</v>
      </c>
    </row>
    <row r="193" spans="1:12" x14ac:dyDescent="0.2">
      <c r="A193" s="55"/>
      <c r="B193" s="48"/>
      <c r="C193" s="49"/>
      <c r="D193" s="50" t="s">
        <v>1368</v>
      </c>
      <c r="E193" s="50"/>
      <c r="F193" s="52" t="str">
        <f t="shared" si="6"/>
        <v>ИС.ПО.3.5</v>
      </c>
      <c r="G193" s="53" t="s">
        <v>1178</v>
      </c>
      <c r="H193" s="53" t="s">
        <v>1291</v>
      </c>
      <c r="I193" s="53">
        <v>3</v>
      </c>
      <c r="J193" s="53">
        <v>5</v>
      </c>
    </row>
    <row r="194" spans="1:12" x14ac:dyDescent="0.2">
      <c r="A194" s="55"/>
      <c r="B194" s="48"/>
      <c r="C194" s="49"/>
      <c r="D194" s="50" t="s">
        <v>1369</v>
      </c>
      <c r="E194" s="50"/>
      <c r="F194" s="52" t="str">
        <f t="shared" si="6"/>
        <v>ИС.ПО.3.6</v>
      </c>
      <c r="G194" s="53" t="s">
        <v>1178</v>
      </c>
      <c r="H194" s="53" t="s">
        <v>1291</v>
      </c>
      <c r="I194" s="53">
        <v>3</v>
      </c>
      <c r="J194" s="53">
        <v>6</v>
      </c>
    </row>
    <row r="195" spans="1:12" x14ac:dyDescent="0.2">
      <c r="A195" s="55"/>
      <c r="B195" s="48"/>
      <c r="C195" s="49"/>
      <c r="D195" s="50" t="s">
        <v>1370</v>
      </c>
      <c r="E195" s="50"/>
      <c r="F195" s="52" t="str">
        <f t="shared" si="6"/>
        <v>ИС.ПО.3.7</v>
      </c>
      <c r="G195" s="53" t="s">
        <v>1178</v>
      </c>
      <c r="H195" s="53" t="s">
        <v>1291</v>
      </c>
      <c r="I195" s="53">
        <v>3</v>
      </c>
      <c r="J195" s="53">
        <v>7</v>
      </c>
    </row>
    <row r="196" spans="1:12" x14ac:dyDescent="0.2">
      <c r="A196" s="55"/>
      <c r="B196" s="48"/>
      <c r="C196" s="49"/>
      <c r="D196" s="50" t="s">
        <v>1371</v>
      </c>
      <c r="E196" s="50"/>
      <c r="F196" s="52" t="str">
        <f t="shared" si="6"/>
        <v>ИС.ПО.3.8</v>
      </c>
      <c r="G196" s="53" t="s">
        <v>1178</v>
      </c>
      <c r="H196" s="53" t="s">
        <v>1291</v>
      </c>
      <c r="I196" s="53">
        <v>3</v>
      </c>
      <c r="J196" s="53">
        <v>8</v>
      </c>
    </row>
    <row r="197" spans="1:12" x14ac:dyDescent="0.2">
      <c r="A197" s="55"/>
      <c r="B197" s="48"/>
      <c r="C197" s="49"/>
      <c r="D197" s="50" t="s">
        <v>1372</v>
      </c>
      <c r="E197" s="50"/>
      <c r="F197" s="52" t="str">
        <f t="shared" si="6"/>
        <v>ИС.ПО.3.9</v>
      </c>
      <c r="G197" s="53" t="s">
        <v>1178</v>
      </c>
      <c r="H197" s="53" t="s">
        <v>1291</v>
      </c>
      <c r="I197" s="53">
        <v>3</v>
      </c>
      <c r="J197" s="53">
        <v>9</v>
      </c>
    </row>
    <row r="198" spans="1:12" x14ac:dyDescent="0.2">
      <c r="A198" s="55"/>
      <c r="B198" s="48"/>
      <c r="C198" s="49"/>
      <c r="D198" s="50" t="s">
        <v>1373</v>
      </c>
      <c r="E198" s="50"/>
      <c r="F198" s="52" t="str">
        <f t="shared" si="6"/>
        <v>ИС.ПО.3.10</v>
      </c>
      <c r="G198" s="53" t="s">
        <v>1178</v>
      </c>
      <c r="H198" s="53" t="s">
        <v>1291</v>
      </c>
      <c r="I198" s="53">
        <v>3</v>
      </c>
      <c r="J198" s="53">
        <v>10</v>
      </c>
      <c r="L198" s="57"/>
    </row>
    <row r="199" spans="1:12" x14ac:dyDescent="0.2">
      <c r="A199" s="55"/>
      <c r="B199" s="48"/>
      <c r="C199" s="49"/>
      <c r="D199" s="50" t="s">
        <v>1374</v>
      </c>
      <c r="E199" s="50"/>
      <c r="F199" s="52" t="str">
        <f t="shared" si="6"/>
        <v>ИС.ПО.3.11</v>
      </c>
      <c r="G199" s="53" t="s">
        <v>1178</v>
      </c>
      <c r="H199" s="53" t="s">
        <v>1291</v>
      </c>
      <c r="I199" s="53">
        <v>3</v>
      </c>
      <c r="J199" s="53">
        <v>11</v>
      </c>
    </row>
    <row r="200" spans="1:12" x14ac:dyDescent="0.2">
      <c r="A200" s="55"/>
      <c r="B200" s="48"/>
      <c r="C200" s="49"/>
      <c r="D200" s="50" t="s">
        <v>1375</v>
      </c>
      <c r="E200" s="50"/>
      <c r="F200" s="52" t="str">
        <f t="shared" si="6"/>
        <v>ИС.ПО.3.12</v>
      </c>
      <c r="G200" s="53" t="s">
        <v>1178</v>
      </c>
      <c r="H200" s="53" t="s">
        <v>1291</v>
      </c>
      <c r="I200" s="53">
        <v>3</v>
      </c>
      <c r="J200" s="53">
        <v>12</v>
      </c>
    </row>
    <row r="201" spans="1:12" x14ac:dyDescent="0.2">
      <c r="A201" s="55"/>
      <c r="B201" s="48" t="s">
        <v>1376</v>
      </c>
      <c r="C201" s="49"/>
      <c r="D201" s="50"/>
      <c r="E201" s="50"/>
      <c r="F201" s="52" t="str">
        <f t="shared" si="6"/>
        <v>ИС.ПК</v>
      </c>
      <c r="G201" s="53" t="s">
        <v>1178</v>
      </c>
      <c r="H201" s="53" t="s">
        <v>1377</v>
      </c>
      <c r="I201" s="53"/>
      <c r="J201" s="53"/>
    </row>
    <row r="202" spans="1:12" x14ac:dyDescent="0.2">
      <c r="A202" s="55"/>
      <c r="B202" s="48"/>
      <c r="C202" s="49" t="s">
        <v>1378</v>
      </c>
      <c r="D202" s="50"/>
      <c r="E202" s="50"/>
      <c r="F202" s="52" t="str">
        <f t="shared" si="6"/>
        <v>ИС.ПК.1</v>
      </c>
      <c r="G202" s="53" t="s">
        <v>1178</v>
      </c>
      <c r="H202" s="53" t="s">
        <v>1377</v>
      </c>
      <c r="I202" s="53">
        <v>1</v>
      </c>
      <c r="J202" s="53"/>
    </row>
    <row r="203" spans="1:12" x14ac:dyDescent="0.2">
      <c r="A203" s="55"/>
      <c r="B203" s="48"/>
      <c r="C203" s="49"/>
      <c r="D203" s="50" t="s">
        <v>1379</v>
      </c>
      <c r="E203" s="50"/>
      <c r="F203" s="52" t="str">
        <f t="shared" si="6"/>
        <v>ИС.ПК.1.1</v>
      </c>
      <c r="G203" s="53" t="s">
        <v>1178</v>
      </c>
      <c r="H203" s="53" t="s">
        <v>1377</v>
      </c>
      <c r="I203" s="53">
        <v>1</v>
      </c>
      <c r="J203" s="53">
        <v>1</v>
      </c>
    </row>
    <row r="204" spans="1:12" x14ac:dyDescent="0.2">
      <c r="A204" s="55"/>
      <c r="B204" s="48"/>
      <c r="C204" s="49"/>
      <c r="D204" s="50" t="s">
        <v>1380</v>
      </c>
      <c r="E204" s="50"/>
      <c r="F204" s="52" t="str">
        <f t="shared" si="6"/>
        <v>ИС.ПК.1.2</v>
      </c>
      <c r="G204" s="53" t="s">
        <v>1178</v>
      </c>
      <c r="H204" s="53" t="s">
        <v>1377</v>
      </c>
      <c r="I204" s="53">
        <v>1</v>
      </c>
      <c r="J204" s="53">
        <v>2</v>
      </c>
    </row>
    <row r="205" spans="1:12" x14ac:dyDescent="0.2">
      <c r="A205" s="55"/>
      <c r="B205" s="48"/>
      <c r="C205" s="49" t="s">
        <v>1381</v>
      </c>
      <c r="D205" s="50"/>
      <c r="E205" s="50"/>
      <c r="F205" s="52"/>
      <c r="G205" s="53"/>
      <c r="H205" s="53"/>
      <c r="I205" s="53"/>
      <c r="J205" s="53"/>
    </row>
    <row r="206" spans="1:12" x14ac:dyDescent="0.2">
      <c r="A206" s="55"/>
      <c r="B206" s="48"/>
      <c r="C206" s="49" t="s">
        <v>1382</v>
      </c>
      <c r="D206" s="50"/>
      <c r="E206" s="50"/>
      <c r="F206" s="52" t="str">
        <f t="shared" si="6"/>
        <v>ИС.ПК.2</v>
      </c>
      <c r="G206" s="53" t="s">
        <v>1178</v>
      </c>
      <c r="H206" s="53" t="s">
        <v>1377</v>
      </c>
      <c r="I206" s="53">
        <v>2</v>
      </c>
      <c r="J206" s="53"/>
    </row>
    <row r="207" spans="1:12" x14ac:dyDescent="0.2">
      <c r="A207" s="55"/>
      <c r="B207" s="48"/>
      <c r="C207" s="49" t="s">
        <v>1383</v>
      </c>
      <c r="D207" s="50"/>
      <c r="E207" s="50"/>
      <c r="F207" s="52" t="str">
        <f t="shared" si="6"/>
        <v>ИС.ПК.3</v>
      </c>
      <c r="G207" s="53" t="s">
        <v>1178</v>
      </c>
      <c r="H207" s="53" t="s">
        <v>1377</v>
      </c>
      <c r="I207" s="53">
        <v>3</v>
      </c>
      <c r="J207" s="53"/>
    </row>
    <row r="208" spans="1:12" x14ac:dyDescent="0.2">
      <c r="A208" s="55"/>
      <c r="B208" s="48"/>
      <c r="C208" s="49" t="s">
        <v>1384</v>
      </c>
      <c r="D208" s="50"/>
      <c r="E208" s="50"/>
      <c r="F208" s="52" t="str">
        <f t="shared" si="6"/>
        <v>ИС.ПК.4</v>
      </c>
      <c r="G208" s="53" t="s">
        <v>1178</v>
      </c>
      <c r="H208" s="53" t="s">
        <v>1377</v>
      </c>
      <c r="I208" s="53">
        <v>4</v>
      </c>
      <c r="J208" s="53"/>
    </row>
    <row r="209" spans="1:10" x14ac:dyDescent="0.2">
      <c r="A209" s="55"/>
      <c r="B209" s="48"/>
      <c r="C209" s="49"/>
      <c r="D209" s="50" t="s">
        <v>1385</v>
      </c>
      <c r="E209" s="50"/>
      <c r="F209" s="52" t="str">
        <f t="shared" si="6"/>
        <v>ИС.ПК.4.1</v>
      </c>
      <c r="G209" s="53" t="s">
        <v>1178</v>
      </c>
      <c r="H209" s="53" t="s">
        <v>1377</v>
      </c>
      <c r="I209" s="53">
        <v>4</v>
      </c>
      <c r="J209" s="53">
        <v>1</v>
      </c>
    </row>
    <row r="210" spans="1:10" x14ac:dyDescent="0.2">
      <c r="A210" s="55"/>
      <c r="B210" s="48"/>
      <c r="C210" s="49" t="s">
        <v>1386</v>
      </c>
      <c r="D210" s="50"/>
      <c r="E210" s="51"/>
      <c r="F210" s="52" t="str">
        <f t="shared" si="6"/>
        <v>ИС.ПК.5</v>
      </c>
      <c r="G210" s="53" t="s">
        <v>1178</v>
      </c>
      <c r="H210" s="53" t="s">
        <v>1377</v>
      </c>
      <c r="I210" s="53">
        <v>5</v>
      </c>
      <c r="J210" s="53"/>
    </row>
    <row r="211" spans="1:10" x14ac:dyDescent="0.2">
      <c r="A211" s="55"/>
      <c r="B211" s="48"/>
      <c r="C211" s="49" t="s">
        <v>1387</v>
      </c>
      <c r="D211" s="50"/>
      <c r="E211" s="51"/>
      <c r="F211" s="52" t="str">
        <f t="shared" si="6"/>
        <v>ИС.ПК.6</v>
      </c>
      <c r="G211" s="53" t="s">
        <v>1178</v>
      </c>
      <c r="H211" s="53" t="s">
        <v>1377</v>
      </c>
      <c r="I211" s="53">
        <v>6</v>
      </c>
      <c r="J211" s="53"/>
    </row>
    <row r="212" spans="1:10" x14ac:dyDescent="0.2">
      <c r="A212" s="55"/>
      <c r="B212" s="48" t="s">
        <v>1388</v>
      </c>
      <c r="C212" s="49"/>
      <c r="D212" s="50"/>
      <c r="E212" s="51"/>
      <c r="F212" s="52" t="str">
        <f t="shared" si="6"/>
        <v>ИС.МЗ</v>
      </c>
      <c r="G212" s="53" t="s">
        <v>1178</v>
      </c>
      <c r="H212" s="53" t="s">
        <v>1389</v>
      </c>
      <c r="I212" s="53"/>
      <c r="J212" s="53"/>
    </row>
    <row r="213" spans="1:10" x14ac:dyDescent="0.2">
      <c r="A213" s="55"/>
      <c r="B213" s="48"/>
      <c r="C213" s="49" t="s">
        <v>1390</v>
      </c>
      <c r="D213" s="50"/>
      <c r="E213" s="51"/>
      <c r="F213" s="52" t="str">
        <f t="shared" si="6"/>
        <v>ИС.МЗ.1</v>
      </c>
      <c r="G213" s="53" t="s">
        <v>1178</v>
      </c>
      <c r="H213" s="53" t="s">
        <v>1389</v>
      </c>
      <c r="I213" s="53">
        <v>1</v>
      </c>
      <c r="J213" s="53"/>
    </row>
    <row r="214" spans="1:10" x14ac:dyDescent="0.2">
      <c r="A214" s="55"/>
      <c r="B214" s="48"/>
      <c r="C214" s="49" t="s">
        <v>1391</v>
      </c>
      <c r="D214" s="50"/>
      <c r="E214" s="51"/>
      <c r="F214" s="52" t="str">
        <f t="shared" si="6"/>
        <v>ИС.МЗ.2</v>
      </c>
      <c r="G214" s="53" t="s">
        <v>1178</v>
      </c>
      <c r="H214" s="53" t="s">
        <v>1389</v>
      </c>
      <c r="I214" s="53">
        <v>2</v>
      </c>
      <c r="J214" s="53"/>
    </row>
    <row r="215" spans="1:10" x14ac:dyDescent="0.2">
      <c r="D215" s="50"/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tabSelected="1" workbookViewId="0">
      <pane xSplit="3" ySplit="2" topLeftCell="D30" activePane="bottomRight" state="frozen"/>
      <selection sqref="A1:A2"/>
      <selection pane="topRight"/>
      <selection pane="bottomLeft"/>
      <selection pane="bottomRight" activeCell="I49" sqref="I49"/>
    </sheetView>
  </sheetViews>
  <sheetFormatPr defaultRowHeight="12.75" x14ac:dyDescent="0.2"/>
  <cols>
    <col min="1" max="1" width="7.5" style="43" bestFit="1" customWidth="1"/>
    <col min="2" max="2" width="49.33203125" style="1" customWidth="1"/>
    <col min="3" max="3" width="31.5" style="43" customWidth="1"/>
    <col min="4" max="4" width="19.1640625" style="43" bestFit="1" customWidth="1"/>
    <col min="5" max="5" width="15.83203125" style="43" bestFit="1" customWidth="1"/>
    <col min="6" max="6" width="14.1640625" style="43" customWidth="1"/>
    <col min="7" max="7" width="13.33203125" style="43" bestFit="1" customWidth="1"/>
    <col min="8" max="8" width="36.33203125" style="43" customWidth="1"/>
    <col min="9" max="9" width="41.83203125" style="43" customWidth="1"/>
    <col min="10" max="16384" width="9.33203125" style="43"/>
  </cols>
  <sheetData>
    <row r="1" spans="1:9" x14ac:dyDescent="0.2">
      <c r="A1" s="89" t="s">
        <v>1392</v>
      </c>
      <c r="B1" s="89" t="s">
        <v>1393</v>
      </c>
      <c r="C1" s="89" t="s">
        <v>1394</v>
      </c>
      <c r="D1" s="89" t="s">
        <v>1395</v>
      </c>
      <c r="E1" s="89"/>
      <c r="F1" s="89"/>
      <c r="G1" s="89"/>
      <c r="H1" s="89"/>
      <c r="I1" s="89"/>
    </row>
    <row r="2" spans="1:9" ht="38.25" x14ac:dyDescent="0.2">
      <c r="A2" s="89"/>
      <c r="B2" s="89"/>
      <c r="C2" s="89"/>
      <c r="D2" s="3" t="s">
        <v>1396</v>
      </c>
      <c r="E2" s="3" t="s">
        <v>511</v>
      </c>
      <c r="F2" s="3" t="s">
        <v>1397</v>
      </c>
      <c r="G2" s="3" t="s">
        <v>323</v>
      </c>
      <c r="H2" s="61" t="s">
        <v>1398</v>
      </c>
      <c r="I2" s="3" t="s">
        <v>1399</v>
      </c>
    </row>
    <row r="3" spans="1:9" x14ac:dyDescent="0.2">
      <c r="A3" s="43">
        <v>1</v>
      </c>
      <c r="B3" s="1" t="str">
        <f>IF(MR!E8="",IF(MR!D8="",IF(MR!C8="",MR!B8,MR!C8),MR!D8),MR!E8)</f>
        <v>Трубопровод водогазопроводный</v>
      </c>
      <c r="C3" s="43" t="str">
        <f>IFERROR(INDEX(MR!F4:F1175,MATCH(B3,MR!C4:C1175,0),0),IFERROR(INDEX(MR!F4:F1175,MATCH(B3,MR!D4:D1175,0),0),IFERROR(INDEX(MR!F4:F1175,MATCH(B3,MR!E4:E1175,0),0),"КОД НЕ НАЙДЕН")))</f>
        <v>ИС.ТС.1.1</v>
      </c>
      <c r="D3" s="62" t="s">
        <v>159</v>
      </c>
      <c r="E3" s="62" t="s">
        <v>537</v>
      </c>
      <c r="F3" s="63" t="s">
        <v>633</v>
      </c>
      <c r="G3" s="43" t="s">
        <v>431</v>
      </c>
      <c r="I3" s="43" t="s">
        <v>774</v>
      </c>
    </row>
    <row r="4" spans="1:9" x14ac:dyDescent="0.2">
      <c r="A4" s="43">
        <f t="shared" ref="A4:A9" si="0">IF(B4="",A3,A3+1)</f>
        <v>2</v>
      </c>
      <c r="B4" s="1" t="str">
        <f>IF(MR!E9="",IF(MR!D9="",IF(MR!C9="",MR!B9,MR!C9),MR!D9),MR!E9)</f>
        <v>Трубопровод из металлопластиковых труб</v>
      </c>
      <c r="C4" s="43" t="str">
        <f>IFERROR(INDEX(MR!F5:F1176,MATCH(B4,MR!C5:C1176,0),0),IFERROR(INDEX(MR!F5:F1176,MATCH(B4,MR!D5:D1176,0),0),IFERROR(INDEX(MR!F5:F1176,MATCH(B4,MR!E5:E1176,0),0),"КОД НЕ НАЙДЕН")))</f>
        <v>ИС.ТС.1.2</v>
      </c>
      <c r="D4" s="43" t="s">
        <v>185</v>
      </c>
    </row>
    <row r="5" spans="1:9" x14ac:dyDescent="0.2">
      <c r="A5" s="43">
        <f t="shared" si="0"/>
        <v>3</v>
      </c>
      <c r="B5" s="1" t="str">
        <f>IF(MR!E10="",IF(MR!D10="",IF(MR!C10="",MR!B10,MR!C10),MR!D10),MR!E10)</f>
        <v>Трубопровод из сшитого полиэтилена</v>
      </c>
      <c r="C5" s="43" t="str">
        <f>IFERROR(INDEX(MR!F6:F1177,MATCH(B5,MR!C6:C1177,0),0),IFERROR(INDEX(MR!F6:F1177,MATCH(B5,MR!D6:D1177,0),0),IFERROR(INDEX(MR!F6:F1177,MATCH(B5,MR!E6:E1177,0),0),"КОД НЕ НАЙДЕН")))</f>
        <v>ИС.ТС.1.3</v>
      </c>
      <c r="D5" s="43" t="s">
        <v>199</v>
      </c>
    </row>
    <row r="6" spans="1:9" s="90" customFormat="1" x14ac:dyDescent="0.2">
      <c r="A6" s="90">
        <f t="shared" si="0"/>
        <v>4</v>
      </c>
      <c r="B6" s="91" t="str">
        <f>IF(MR!E11="",IF(MR!D11="",IF(MR!C11="",MR!B11,MR!C11),MR!D11),MR!E11)</f>
        <v>Трубопровод стальной электросварной</v>
      </c>
      <c r="C6" s="90" t="str">
        <f>IFERROR(INDEX(MR!F7:F1178,MATCH(B6,MR!C7:C1178,0),0),IFERROR(INDEX(MR!F7:F1178,MATCH(B6,MR!D7:D1178,0),0),IFERROR(INDEX(MR!F7:F1178,MATCH(B6,MR!E7:E1178,0),0),"КОД НЕ НАЙДЕН")))</f>
        <v>ИС.ТС.1.4</v>
      </c>
      <c r="D6" s="90" t="s">
        <v>177</v>
      </c>
      <c r="E6" s="90" t="s">
        <v>551</v>
      </c>
      <c r="F6" s="90" t="s">
        <v>641</v>
      </c>
    </row>
    <row r="7" spans="1:9" x14ac:dyDescent="0.2">
      <c r="A7" s="43">
        <f t="shared" si="0"/>
        <v>5</v>
      </c>
      <c r="B7" s="1" t="str">
        <f>IF(MR!E12="",IF(MR!D12="",IF(MR!C12="",MR!B12,MR!C12),MR!D12),MR!E12)</f>
        <v>Трубопровод стальной электросварной оцинкованный</v>
      </c>
      <c r="C7" s="43" t="str">
        <f>IFERROR(INDEX(MR!F8:F1179,MATCH(B7,MR!C8:C1179,0),0),IFERROR(INDEX(MR!F8:F1179,MATCH(B7,MR!D8:D1179,0),0),IFERROR(INDEX(MR!F8:F1179,MATCH(B7,MR!E8:E1179,0),0),"КОД НЕ НАЙДЕН")))</f>
        <v>ИС.ТС.1.5</v>
      </c>
      <c r="F7" s="63" t="s">
        <v>619</v>
      </c>
    </row>
    <row r="8" spans="1:9" x14ac:dyDescent="0.2">
      <c r="A8" s="43">
        <f t="shared" si="0"/>
        <v>6</v>
      </c>
      <c r="B8" s="1" t="str">
        <f>IF(MR!E13="",IF(MR!D13="",IF(MR!C13="",MR!B13,MR!C13),MR!D13),MR!E13)</f>
        <v>Трубопровод электросварной</v>
      </c>
      <c r="C8" s="43" t="str">
        <f>IFERROR(INDEX(MR!F9:F1180,MATCH(B8,MR!C9:C1180,0),0),IFERROR(INDEX(MR!F9:F1180,MATCH(B8,MR!D9:D1180,0),0),IFERROR(INDEX(MR!F9:F1180,MATCH(B8,MR!E9:E1180,0),0),"КОД НЕ НАЙДЕН")))</f>
        <v>ИС.ТС.1.6</v>
      </c>
    </row>
    <row r="9" spans="1:9" x14ac:dyDescent="0.2">
      <c r="A9" s="43">
        <f t="shared" si="0"/>
        <v>7</v>
      </c>
      <c r="B9" s="1" t="str">
        <f>IF(MR!E14="",IF(MR!D14="",IF(MR!C14="",MR!B14,MR!C14),MR!D14),MR!E14)</f>
        <v>Трубопроводы гибкие</v>
      </c>
      <c r="C9" s="43" t="str">
        <f>IFERROR(INDEX(MR!F10:F1181,MATCH(B9,MR!C10:C1181,0),0),IFERROR(INDEX(MR!F10:F1181,MATCH(B9,MR!D10:D1181,0),0),IFERROR(INDEX(MR!F10:F1181,MATCH(B9,MR!E10:E1181,0),0),"КОД НЕ НАЙДЕН")))</f>
        <v>ИС.ТС.1.7</v>
      </c>
    </row>
    <row r="10" spans="1:9" x14ac:dyDescent="0.2">
      <c r="A10" s="43">
        <f>IF(B10="",A9,A9+1)</f>
        <v>8</v>
      </c>
      <c r="B10" s="1" t="str">
        <f>IF(MR!E15="",IF(MR!D15="",IF(MR!C15="",MR!B15,MR!C15),MR!D15),MR!E15)</f>
        <v xml:space="preserve">Трубопроводы из чугунных труб </v>
      </c>
      <c r="C10" s="43" t="str">
        <f>IFERROR(INDEX(MR!F11:F1182,MATCH(B10,MR!C11:C1182,0),0),IFERROR(INDEX(MR!F11:F1182,MATCH(B10,MR!D11:D1182,0),0),IFERROR(INDEX(MR!F11:F1182,MATCH(B10,MR!E11:E1182,0),0),"КОД НЕ НАЙДЕН")))</f>
        <v>ИС.ТС.1.8</v>
      </c>
      <c r="E10" s="62" t="s">
        <v>524</v>
      </c>
      <c r="F10" s="63" t="s">
        <v>613</v>
      </c>
    </row>
    <row r="11" spans="1:9" x14ac:dyDescent="0.2">
      <c r="A11" s="43">
        <f t="shared" ref="A11:A74" si="1">IF(B11="",A10,A10+1)</f>
        <v>9</v>
      </c>
      <c r="B11" s="1" t="str">
        <f>IF(MR!E16="",IF(MR!D16="",IF(MR!C16="",MR!B16,MR!C16),MR!D16),MR!E16)</f>
        <v>Трубопроводы медные</v>
      </c>
      <c r="C11" s="43" t="str">
        <f>IFERROR(INDEX(MR!F12:F1183,MATCH(B11,MR!C12:C1183,0),0),IFERROR(INDEX(MR!F12:F1183,MATCH(B11,MR!D12:D1183,0),0),IFERROR(INDEX(MR!F12:F1183,MATCH(B11,MR!E12:E1183,0),0),"КОД НЕ НАЙДЕН")))</f>
        <v>ИС.ТС.1.9</v>
      </c>
    </row>
    <row r="12" spans="1:9" x14ac:dyDescent="0.2">
      <c r="A12" s="43">
        <f t="shared" si="1"/>
        <v>10</v>
      </c>
      <c r="B12" s="1" t="str">
        <f>IF(MR!E17="",IF(MR!D17="",IF(MR!C17="",MR!B17,MR!C17),MR!D17),MR!E17)</f>
        <v>Трубопроводы ПНД</v>
      </c>
      <c r="C12" s="43" t="str">
        <f>IFERROR(INDEX(MR!F13:F1184,MATCH(B12,MR!C13:C1184,0),0),IFERROR(INDEX(MR!F13:F1184,MATCH(B12,MR!D13:D1184,0),0),IFERROR(INDEX(MR!F13:F1184,MATCH(B12,MR!E13:E1184,0),0),"КОД НЕ НАЙДЕН")))</f>
        <v>ИС.ТС.1.10</v>
      </c>
      <c r="E12" s="43" t="s">
        <v>581</v>
      </c>
    </row>
    <row r="13" spans="1:9" x14ac:dyDescent="0.2">
      <c r="A13" s="43">
        <f t="shared" si="1"/>
        <v>11</v>
      </c>
      <c r="B13" s="1" t="str">
        <f>IF(MR!E18="",IF(MR!D18="",IF(MR!C18="",MR!B18,MR!C18),MR!D18),MR!E18)</f>
        <v>Трубопроводы полипропиленовые</v>
      </c>
      <c r="C13" s="43" t="str">
        <f>IFERROR(INDEX(MR!F14:F1185,MATCH(B13,MR!C14:C1185,0),0),IFERROR(INDEX(MR!F14:F1185,MATCH(B13,MR!D14:D1185,0),0),IFERROR(INDEX(MR!F14:F1185,MATCH(B13,MR!E14:E1185,0),0),"КОД НЕ НАЙДЕН")))</f>
        <v>ИС.ТС.1.11</v>
      </c>
      <c r="D13" s="43" t="s">
        <v>298</v>
      </c>
      <c r="E13" s="43" t="s">
        <v>522</v>
      </c>
      <c r="F13" s="63" t="s">
        <v>617</v>
      </c>
    </row>
    <row r="14" spans="1:9" x14ac:dyDescent="0.2">
      <c r="A14" s="43">
        <f t="shared" si="1"/>
        <v>12</v>
      </c>
      <c r="B14" s="1" t="str">
        <f>IF(MR!E19="",IF(MR!D19="",IF(MR!C19="",MR!B19,MR!C19),MR!D19),MR!E19)</f>
        <v>Трубы ПВХ</v>
      </c>
      <c r="C14" s="43" t="str">
        <f>IFERROR(INDEX(MR!F15:F1186,MATCH(B14,MR!C15:C1186,0),0),IFERROR(INDEX(MR!F15:F1186,MATCH(B14,MR!D15:D1186,0),0),IFERROR(INDEX(MR!F15:F1186,MATCH(B14,MR!E15:E1186,0),0),"КОД НЕ НАЙДЕН")))</f>
        <v>ИС.ТС.1.12</v>
      </c>
      <c r="D14" s="43" t="s">
        <v>193</v>
      </c>
      <c r="E14" s="43" t="s">
        <v>557</v>
      </c>
      <c r="F14" s="63" t="s">
        <v>615</v>
      </c>
    </row>
    <row r="15" spans="1:9" x14ac:dyDescent="0.2">
      <c r="A15" s="43">
        <f t="shared" si="1"/>
        <v>13</v>
      </c>
      <c r="B15" s="1" t="str">
        <f>IF(MR!E20="",IF(MR!D20="",IF(MR!C20="",MR!B20,MR!C20),MR!D20),MR!E20)</f>
        <v>Трубы ПВХ раструбные</v>
      </c>
      <c r="C15" s="43" t="str">
        <f>IFERROR(INDEX(MR!F16:F1187,MATCH(B15,MR!C16:C1187,0),0),IFERROR(INDEX(MR!F16:F1187,MATCH(B15,MR!D16:D1187,0),0),IFERROR(INDEX(MR!F16:F1187,MATCH(B15,MR!E16:E1187,0),0),"КОД НЕ НАЙДЕН")))</f>
        <v>ИС.ТС.1.13</v>
      </c>
    </row>
    <row r="16" spans="1:9" x14ac:dyDescent="0.2">
      <c r="A16" s="43">
        <f t="shared" si="1"/>
        <v>14</v>
      </c>
      <c r="B16" s="1" t="str">
        <f>IF(MR!E22="",IF(MR!D22="",IF(MR!C22="",MR!B22,MR!C22),MR!D22),MR!E22)</f>
        <v>Соединительные детали трубопроводов</v>
      </c>
      <c r="C16" s="43" t="str">
        <f>IFERROR(INDEX(MR!F17:F1188,MATCH(B16,MR!C17:C1188,0),0),IFERROR(INDEX(MR!F17:F1188,MATCH(B16,MR!D17:D1188,0),0),IFERROR(INDEX(MR!F17:F1188,MATCH(B16,MR!E17:E1188,0),0),"КОД НЕ НАЙДЕН")))</f>
        <v>ИС.ТС.2</v>
      </c>
    </row>
    <row r="17" spans="1:6" x14ac:dyDescent="0.2">
      <c r="A17" s="43">
        <f t="shared" si="1"/>
        <v>15</v>
      </c>
      <c r="B17" s="1" t="str">
        <f>IF(MR!E23="",IF(MR!D23="",IF(MR!C23="",MR!B23,MR!C23),MR!D23),MR!E23)</f>
        <v>Заглушка</v>
      </c>
      <c r="C17" s="43" t="str">
        <f>IFERROR(INDEX(MR!F18:F1189,MATCH(B17,MR!C18:C1189,0),0),IFERROR(INDEX(MR!F18:F1189,MATCH(B17,MR!D18:D1189,0),0),IFERROR(INDEX(MR!F18:F1189,MATCH(B17,MR!E18:E1189,0),0),"КОД НЕ НАЙДЕН")))</f>
        <v>ИС.ТС.2.1</v>
      </c>
      <c r="E17" s="43" t="s">
        <v>600</v>
      </c>
    </row>
    <row r="18" spans="1:6" x14ac:dyDescent="0.2">
      <c r="A18" s="43">
        <f t="shared" si="1"/>
        <v>16</v>
      </c>
      <c r="B18" s="1" t="str">
        <f>IF(MR!E24="",IF(MR!D24="",IF(MR!C24="",MR!B24,MR!C24),MR!D24),MR!E24)</f>
        <v>Крестовина</v>
      </c>
      <c r="C18" s="43" t="str">
        <f>IFERROR(INDEX(MR!F19:F1190,MATCH(B18,MR!C19:C1190,0),0),IFERROR(INDEX(MR!F19:F1190,MATCH(B18,MR!D19:D1190,0),0),IFERROR(INDEX(MR!F19:F1190,MATCH(B18,MR!E19:E1190,0),0),"КОД НЕ НАЙДЕН")))</f>
        <v>ИС.ТС.2.2</v>
      </c>
    </row>
    <row r="19" spans="1:6" x14ac:dyDescent="0.2">
      <c r="A19" s="43">
        <f t="shared" si="1"/>
        <v>17</v>
      </c>
      <c r="B19" s="1" t="str">
        <f>IF(MR!E25="",IF(MR!D25="",IF(MR!C25="",MR!B25,MR!C25),MR!D25),MR!E25)</f>
        <v>Отвод</v>
      </c>
      <c r="C19" s="43" t="str">
        <f>IFERROR(INDEX(MR!F20:F1191,MATCH(B19,MR!C20:C1191,0),0),IFERROR(INDEX(MR!F20:F1191,MATCH(B19,MR!D20:D1191,0),0),IFERROR(INDEX(MR!F20:F1191,MATCH(B19,MR!E20:E1191,0),0),"КОД НЕ НАЙДЕН")))</f>
        <v>ИС.ТС.2.3</v>
      </c>
    </row>
    <row r="20" spans="1:6" x14ac:dyDescent="0.2">
      <c r="A20" s="43">
        <f t="shared" si="1"/>
        <v>18</v>
      </c>
      <c r="B20" s="1" t="str">
        <f>IF(MR!E26="",IF(MR!D26="",IF(MR!C26="",MR!B26,MR!C26),MR!D26),MR!E26)</f>
        <v>Переход</v>
      </c>
      <c r="C20" s="43" t="str">
        <f>IFERROR(INDEX(MR!F22:F1192,MATCH(B20,MR!C22:C1192,0),0),IFERROR(INDEX(MR!F22:F1192,MATCH(B20,MR!D22:D1192,0),0),IFERROR(INDEX(MR!F22:F1192,MATCH(B20,MR!E22:E1192,0),0),"КОД НЕ НАЙДЕН")))</f>
        <v>ИС.ТС.2.4</v>
      </c>
    </row>
    <row r="21" spans="1:6" x14ac:dyDescent="0.2">
      <c r="A21" s="43">
        <f t="shared" si="1"/>
        <v>19</v>
      </c>
      <c r="B21" s="1" t="str">
        <f>IF(MR!E27="",IF(MR!D27="",IF(MR!C27="",MR!B27,MR!C27),MR!D27),MR!E27)</f>
        <v>Переход пластиковый</v>
      </c>
      <c r="C21" s="43" t="str">
        <f>IFERROR(INDEX(MR!F23:F1193,MATCH(B21,MR!C23:C1193,0),0),IFERROR(INDEX(MR!F23:F1193,MATCH(B21,MR!D23:D1193,0),0),IFERROR(INDEX(MR!F23:F1193,MATCH(B21,MR!E23:E1193,0),0),"КОД НЕ НАЙДЕН")))</f>
        <v>ИС.ТС.2.4.1</v>
      </c>
      <c r="E21" s="63" t="s">
        <v>565</v>
      </c>
    </row>
    <row r="22" spans="1:6" x14ac:dyDescent="0.2">
      <c r="A22" s="43">
        <f t="shared" si="1"/>
        <v>20</v>
      </c>
      <c r="B22" s="1" t="str">
        <f>IF(MR!E28="",IF(MR!D28="",IF(MR!C28="",MR!B28,MR!C28),MR!D28),MR!E28)</f>
        <v>Ревизия</v>
      </c>
      <c r="C22" s="43" t="str">
        <f>IFERROR(INDEX(MR!F24:F1194,MATCH(B22,MR!C24:C1194,0),0),IFERROR(INDEX(MR!F24:F1194,MATCH(B22,MR!D24:D1194,0),0),IFERROR(INDEX(MR!F24:F1194,MATCH(B22,MR!E24:E1194,0),0),"КОД НЕ НАЙДЕН")))</f>
        <v>ИС.ТС.2.5</v>
      </c>
    </row>
    <row r="23" spans="1:6" x14ac:dyDescent="0.2">
      <c r="A23" s="43">
        <f t="shared" si="1"/>
        <v>21</v>
      </c>
      <c r="B23" s="1" t="str">
        <f>IF(MR!E29="",IF(MR!D29="",IF(MR!C29="",MR!B29,MR!C29),MR!D29),MR!E29)</f>
        <v>Ревизия полипропиленовая</v>
      </c>
      <c r="C23" s="43" t="str">
        <f>IFERROR(INDEX(MR!F25:F1195,MATCH(B23,MR!C25:C1195,0),0),IFERROR(INDEX(MR!F25:F1195,MATCH(B23,MR!D25:D1195,0),0),IFERROR(INDEX(MR!F25:F1195,MATCH(B23,MR!E25:E1195,0),0),"КОД НЕ НАЙДЕН")))</f>
        <v>ИС.ТС.2.5.1</v>
      </c>
      <c r="E23" s="43" t="s">
        <v>577</v>
      </c>
    </row>
    <row r="24" spans="1:6" x14ac:dyDescent="0.2">
      <c r="A24" s="43">
        <f t="shared" si="1"/>
        <v>22</v>
      </c>
      <c r="B24" s="1" t="str">
        <f>IF(MR!E30="",IF(MR!D30="",IF(MR!C30="",MR!B30,MR!C30),MR!D30),MR!E30)</f>
        <v>Тройник</v>
      </c>
      <c r="C24" s="43" t="str">
        <f>IFERROR(INDEX(MR!F26:F1196,MATCH(B24,MR!C26:C1196,0),0),IFERROR(INDEX(MR!F26:F1196,MATCH(B24,MR!D26:D1196,0),0),IFERROR(INDEX(MR!F26:F1196,MATCH(B24,MR!E26:E1196,0),0),"КОД НЕ НАЙДЕН")))</f>
        <v>ИС.ТС.2.6</v>
      </c>
    </row>
    <row r="25" spans="1:6" x14ac:dyDescent="0.2">
      <c r="A25" s="43">
        <f t="shared" si="1"/>
        <v>23</v>
      </c>
      <c r="B25" s="1" t="str">
        <f>IF(MR!E31="",IF(MR!D31="",IF(MR!C31="",MR!B31,MR!C31),MR!D31),MR!E31)</f>
        <v>Тройник чугунный</v>
      </c>
      <c r="C25" s="43" t="str">
        <f>IFERROR(INDEX(MR!F27:F1197,MATCH(B25,MR!C27:C1197,0),0),IFERROR(INDEX(MR!F27:F1197,MATCH(B25,MR!D27:D1197,0),0),IFERROR(INDEX(MR!F27:F1197,MATCH(B25,MR!E27:E1197,0),0),"КОД НЕ НАЙДЕН")))</f>
        <v>ИС.ТС.2.6.1</v>
      </c>
      <c r="D25" s="43" t="s">
        <v>161</v>
      </c>
    </row>
    <row r="26" spans="1:6" x14ac:dyDescent="0.2">
      <c r="A26" s="43">
        <f t="shared" si="1"/>
        <v>24</v>
      </c>
      <c r="B26" s="1" t="str">
        <f>IF(MR!E32="",IF(MR!D32="",IF(MR!C32="",MR!B32,MR!C32),MR!D32),MR!E32)</f>
        <v>Арматура трубопроводов</v>
      </c>
      <c r="C26" s="43" t="str">
        <f>IFERROR(INDEX(MR!F28:F1198,MATCH(B26,MR!C28:C1198,0),0),IFERROR(INDEX(MR!F28:F1198,MATCH(B26,MR!D28:D1198,0),0),IFERROR(INDEX(MR!F28:F1198,MATCH(B26,MR!E28:E1198,0),0),"КОД НЕ НАЙДЕН")))</f>
        <v>ИС.ТС.3</v>
      </c>
    </row>
    <row r="27" spans="1:6" x14ac:dyDescent="0.2">
      <c r="A27" s="43">
        <f t="shared" si="1"/>
        <v>25</v>
      </c>
      <c r="B27" s="1" t="str">
        <f>IF(MR!E33="",IF(MR!D33="",IF(MR!C33="",MR!B33,MR!C33),MR!D33),MR!E33)</f>
        <v>Вентиль</v>
      </c>
      <c r="C27" s="43" t="str">
        <f>IFERROR(INDEX(MR!F29:F1199,MATCH(B27,MR!C29:C1199,0),0),IFERROR(INDEX(MR!F29:F1199,MATCH(B27,MR!D29:D1199,0),0),IFERROR(INDEX(MR!F29:F1199,MATCH(B27,MR!E29:E1199,0),0),"КОД НЕ НАЙДЕН")))</f>
        <v>ИС.ТС.3.1</v>
      </c>
      <c r="D27" s="43" t="s">
        <v>308</v>
      </c>
      <c r="F27" s="43" t="s">
        <v>611</v>
      </c>
    </row>
    <row r="28" spans="1:6" x14ac:dyDescent="0.2">
      <c r="A28" s="43">
        <f t="shared" si="1"/>
        <v>26</v>
      </c>
      <c r="B28" s="1" t="str">
        <f>IF(MR!E34="",IF(MR!D34="",IF(MR!C34="",MR!B34,MR!C34),MR!D34),MR!E34)</f>
        <v>Вибровставки для насосной станции</v>
      </c>
      <c r="C28" s="43" t="str">
        <f>IFERROR(INDEX(MR!F30:F1200,MATCH(B28,MR!C30:C1200,0),0),IFERROR(INDEX(MR!F30:F1200,MATCH(B28,MR!D30:D1200,0),0),IFERROR(INDEX(MR!F30:F1200,MATCH(B28,MR!E30:E1200,0),0),"КОД НЕ НАЙДЕН")))</f>
        <v>ИС.ТС.3.2</v>
      </c>
      <c r="D28" s="43" t="s">
        <v>286</v>
      </c>
    </row>
    <row r="29" spans="1:6" ht="25.5" x14ac:dyDescent="0.2">
      <c r="A29" s="43">
        <f t="shared" si="1"/>
        <v>27</v>
      </c>
      <c r="B29" s="1" t="str">
        <f>IF(MR!E35="",IF(MR!D35="",IF(MR!C35="",MR!B35,MR!C35),MR!D35),MR!E35)</f>
        <v>Виброопоры для насосной станции</v>
      </c>
      <c r="C29" s="43" t="str">
        <f>IFERROR(INDEX(MR!F31:F1201,MATCH(B29,MR!C31:C1201,0),0),IFERROR(INDEX(MR!F31:F1201,MATCH(B29,MR!D31:D1201,0),0),IFERROR(INDEX(MR!F31:F1201,MATCH(B29,MR!E31:E1201,0),0),"КОД НЕ НАЙДЕН")))</f>
        <v>ИС.ТС.3.3</v>
      </c>
      <c r="D29" s="64" t="s">
        <v>1400</v>
      </c>
    </row>
    <row r="30" spans="1:6" x14ac:dyDescent="0.2">
      <c r="A30" s="43">
        <f t="shared" si="1"/>
        <v>28</v>
      </c>
      <c r="B30" s="1" t="str">
        <f>IF(MR!E36="",IF(MR!D36="",IF(MR!C36="",MR!B36,MR!C36),MR!D36),MR!E36)</f>
        <v>Неподвижные опоры</v>
      </c>
      <c r="C30" s="43" t="str">
        <f>IFERROR(INDEX(MR!F32:F1202,MATCH(B30,MR!C32:C1202,0),0),IFERROR(INDEX(MR!F32:F1202,MATCH(B30,MR!D32:D1202,0),0),IFERROR(INDEX(MR!F32:F1202,MATCH(B30,MR!E32:E1202,0),0),"КОД НЕ НАЙДЕН")))</f>
        <v>ИС.ТС.3.4</v>
      </c>
    </row>
    <row r="31" spans="1:6" x14ac:dyDescent="0.2">
      <c r="A31" s="43">
        <f t="shared" si="1"/>
        <v>29</v>
      </c>
      <c r="B31" s="1" t="str">
        <f>IF(MR!E37="",IF(MR!D37="",IF(MR!C37="",MR!B37,MR!C37),MR!D37),MR!E37)</f>
        <v>Воздухоотводчик</v>
      </c>
      <c r="C31" s="43" t="str">
        <f>IFERROR(INDEX(MR!F33:F1203,MATCH(B31,MR!C33:C1203,0),0),IFERROR(INDEX(MR!F33:F1203,MATCH(B31,MR!D33:D1203,0),0),IFERROR(INDEX(MR!F33:F1203,MATCH(B31,MR!E33:E1203,0),0),"КОД НЕ НАЙДЕН")))</f>
        <v>ИС.ТС.3.5</v>
      </c>
    </row>
    <row r="32" spans="1:6" ht="25.5" x14ac:dyDescent="0.2">
      <c r="A32" s="43">
        <f t="shared" si="1"/>
        <v>30</v>
      </c>
      <c r="B32" s="1" t="str">
        <f>IF(MR!E38="",IF(MR!D38="",IF(MR!C38="",MR!B38,MR!C38),MR!D38),MR!E38)</f>
        <v>Воздухоотводчик автоматический</v>
      </c>
      <c r="C32" s="43" t="str">
        <f>IFERROR(INDEX(MR!F34:F1204,MATCH(B32,MR!C34:C1204,0),0),IFERROR(INDEX(MR!F34:F1204,MATCH(B32,MR!D34:D1204,0),0),IFERROR(INDEX(MR!F34:F1204,MATCH(B32,MR!E34:E1204,0),0),"КОД НЕ НАЙДЕН")))</f>
        <v>ИС.ТС.3.6.1</v>
      </c>
      <c r="D32" s="64" t="s">
        <v>1401</v>
      </c>
    </row>
    <row r="33" spans="1:9" x14ac:dyDescent="0.2">
      <c r="A33" s="43">
        <f t="shared" si="1"/>
        <v>31</v>
      </c>
      <c r="B33" s="1" t="str">
        <f>IF(MR!E39="",IF(MR!D39="",IF(MR!C39="",MR!B39,MR!C39),MR!D39),MR!E39)</f>
        <v>Головка соединительная муфтовая</v>
      </c>
      <c r="C33" s="43" t="str">
        <f>IFERROR(INDEX(MR!F35:F1205,MATCH(B33,MR!C35:C1205,0),0),IFERROR(INDEX(MR!F35:F1205,MATCH(B33,MR!D35:D1205,0),0),IFERROR(INDEX(MR!F35:F1205,MATCH(B33,MR!E35:E1205,0),0),"КОД НЕ НАЙДЕН")))</f>
        <v>ИС.ТС.3.7</v>
      </c>
      <c r="D33" s="62" t="s">
        <v>306</v>
      </c>
    </row>
    <row r="34" spans="1:9" x14ac:dyDescent="0.2">
      <c r="A34" s="43">
        <f t="shared" si="1"/>
        <v>32</v>
      </c>
      <c r="B34" s="1" t="str">
        <f>IF(MR!E40="",IF(MR!D40="",IF(MR!C40="",MR!B40,MR!C40),MR!D40),MR!E40)</f>
        <v>Задвижка</v>
      </c>
      <c r="C34" s="43" t="str">
        <f>IFERROR(INDEX(MR!F37:F1206,MATCH(B34,MR!C37:C1206,0),0),IFERROR(INDEX(MR!F37:F1206,MATCH(B34,MR!D37:D1206,0),0),IFERROR(INDEX(MR!F37:F1206,MATCH(B34,MR!E37:E1206,0),0),"КОД НЕ НАЙДЕН")))</f>
        <v>ИС.ТС.3.8</v>
      </c>
      <c r="D34" s="62" t="s">
        <v>282</v>
      </c>
      <c r="F34" s="43" t="s">
        <v>611</v>
      </c>
    </row>
    <row r="35" spans="1:9" x14ac:dyDescent="0.2">
      <c r="A35" s="43">
        <f t="shared" si="1"/>
        <v>33</v>
      </c>
      <c r="B35" s="1" t="str">
        <f>IF(MR!E41="",IF(MR!D41="",IF(MR!C41="",MR!B41,MR!C41),MR!D41),MR!E41)</f>
        <v>Задвижка латунная</v>
      </c>
      <c r="C35" s="43" t="str">
        <f>IFERROR(INDEX(MR!F38:F1207,MATCH(B35,MR!C38:C1207,0),0),IFERROR(INDEX(MR!F38:F1207,MATCH(B35,MR!D38:D1207,0),0),IFERROR(INDEX(MR!F38:F1207,MATCH(B35,MR!E38:E1207,0),0),"КОД НЕ НАЙДЕН")))</f>
        <v>ИС.ТС.3.9.1</v>
      </c>
      <c r="E35" s="62" t="s">
        <v>567</v>
      </c>
    </row>
    <row r="36" spans="1:9" x14ac:dyDescent="0.2">
      <c r="A36" s="43">
        <f t="shared" si="1"/>
        <v>34</v>
      </c>
      <c r="B36" s="1" t="str">
        <f>IF(MR!E43="",IF(MR!D43="",IF(MR!C43="",MR!B43,MR!C43),MR!D43),MR!E43)</f>
        <v>Затвор</v>
      </c>
      <c r="C36" s="43" t="str">
        <f>IFERROR(INDEX(MR!F39:F1208,MATCH(B36,MR!C39:C1208,0),0),IFERROR(INDEX(MR!F39:F1208,MATCH(B36,MR!D39:D1208,0),0),IFERROR(INDEX(MR!F39:F1208,MATCH(B36,MR!E39:E1208,0),0),"КОД НЕ НАЙДЕН")))</f>
        <v>ИС.ТС.3.10</v>
      </c>
      <c r="E36" s="43" t="s">
        <v>603</v>
      </c>
      <c r="F36" s="43" t="s">
        <v>611</v>
      </c>
    </row>
    <row r="37" spans="1:9" x14ac:dyDescent="0.2">
      <c r="A37" s="43">
        <f t="shared" si="1"/>
        <v>35</v>
      </c>
      <c r="B37" s="1" t="str">
        <f>IF(MR!E44="",IF(MR!D44="",IF(MR!C44="",MR!B44,MR!C44),MR!D44),MR!E44)</f>
        <v xml:space="preserve">Затвор дисковый поворотный </v>
      </c>
      <c r="C37" s="43" t="str">
        <f>IFERROR(INDEX(MR!F40:F1209,MATCH(B37,MR!C40:C1209,0),0),IFERROR(INDEX(MR!F40:F1209,MATCH(B37,MR!D40:D1209,0),0),IFERROR(INDEX(MR!F40:F1209,MATCH(B37,MR!E40:E1209,0),0),"КОД НЕ НАЙДЕН")))</f>
        <v>ИС.ТС.3.11.1</v>
      </c>
      <c r="D37" s="43" t="s">
        <v>237</v>
      </c>
    </row>
    <row r="38" spans="1:9" x14ac:dyDescent="0.2">
      <c r="A38" s="43">
        <f t="shared" si="1"/>
        <v>36</v>
      </c>
      <c r="B38" s="1" t="str">
        <f>IF(MR!E45="",IF(MR!D45="",IF(MR!C45="",MR!B45,MR!C45),MR!D45),MR!E45)</f>
        <v>Клапан</v>
      </c>
      <c r="C38" s="43" t="str">
        <f>IFERROR(INDEX(MR!F41:F1210,MATCH(B38,MR!C41:C1210,0),0),IFERROR(INDEX(MR!F41:F1210,MATCH(B38,MR!D41:D1210,0),0),IFERROR(INDEX(MR!F41:F1210,MATCH(B38,MR!E41:E1210,0),0),"КОД НЕ НАЙДЕН")))</f>
        <v>ИС.ТС.3.12</v>
      </c>
      <c r="D38" s="62" t="s">
        <v>255</v>
      </c>
    </row>
    <row r="39" spans="1:9" x14ac:dyDescent="0.2">
      <c r="A39" s="43">
        <f t="shared" si="1"/>
        <v>37</v>
      </c>
      <c r="B39" s="1" t="str">
        <f>IF(MR!E46="",IF(MR!D46="",IF(MR!C46="",MR!B46,MR!C46),MR!D46),MR!E46)</f>
        <v>Клапан воздушный</v>
      </c>
      <c r="C39" s="43" t="str">
        <f>IFERROR(INDEX(MR!F43:F1211,MATCH(B39,MR!C43:C1211,0),0),IFERROR(INDEX(MR!F43:F1211,MATCH(B39,MR!D43:D1211,0),0),IFERROR(INDEX(MR!F43:F1211,MATCH(B39,MR!E43:E1211,0),0),"КОД НЕ НАЙДЕН")))</f>
        <v>ИС.ТС.3.12.1</v>
      </c>
      <c r="E39" s="63" t="s">
        <v>543</v>
      </c>
    </row>
    <row r="40" spans="1:9" x14ac:dyDescent="0.2">
      <c r="A40" s="43">
        <f t="shared" si="1"/>
        <v>38</v>
      </c>
      <c r="B40" s="1" t="str">
        <f>IF(MR!E47="",IF(MR!D47="",IF(MR!C47="",MR!B47,MR!C47),MR!D47),MR!E47)</f>
        <v>Клапан обратный</v>
      </c>
      <c r="C40" s="43" t="str">
        <f>IFERROR(INDEX(MR!F44:F1212,MATCH(B40,MR!C44:C1212,0),0),IFERROR(INDEX(MR!F44:F1212,MATCH(B40,MR!D44:D1212,0),0),IFERROR(INDEX(MR!F44:F1212,MATCH(B40,MR!E44:E1212,0),0),"КОД НЕ НАЙДЕН")))</f>
        <v>ИС.ТС.3.12.2</v>
      </c>
      <c r="E40" s="63" t="s">
        <v>549</v>
      </c>
      <c r="F40" s="63" t="s">
        <v>628</v>
      </c>
    </row>
    <row r="41" spans="1:9" s="90" customFormat="1" x14ac:dyDescent="0.2">
      <c r="A41" s="90">
        <f t="shared" si="1"/>
        <v>39</v>
      </c>
      <c r="B41" s="91" t="str">
        <f>IF(MR!E50="",IF(MR!D50="",IF(MR!C50="",MR!B50,MR!C50),MR!D50),MR!E50)</f>
        <v>Клапан термостатический балансировочный</v>
      </c>
      <c r="C41" s="90" t="str">
        <f>IFERROR(INDEX(MR!F45:F1213,MATCH(B41,MR!C45:C1213,0),0),IFERROR(INDEX(MR!F45:F1213,MATCH(B41,MR!D45:D1213,0),0),IFERROR(INDEX(MR!F45:F1213,MATCH(B41,MR!E45:E1213,0),0),"КОД НЕ НАЙДЕН")))</f>
        <v>ИС.ТС.3.12.5</v>
      </c>
      <c r="D41" s="90" t="s">
        <v>261</v>
      </c>
      <c r="E41" s="92" t="s">
        <v>549</v>
      </c>
      <c r="F41" s="92" t="s">
        <v>628</v>
      </c>
    </row>
    <row r="42" spans="1:9" x14ac:dyDescent="0.2">
      <c r="A42" s="43">
        <f t="shared" si="1"/>
        <v>40</v>
      </c>
      <c r="B42" s="1" t="str">
        <f>IF(MR!E51="",IF(MR!D51="",IF(MR!C51="",MR!B51,MR!C51),MR!D51),MR!E51)</f>
        <v>Клапан шаровый обратный чугуннный с винтом для удаления воздуха</v>
      </c>
      <c r="C42" s="43" t="str">
        <f>IFERROR(INDEX(MR!F45:F1213,MATCH(B42,MR!C45:C1213,0),0),IFERROR(INDEX(MR!F45:F1213,MATCH(B42,MR!D45:D1213,0),0),IFERROR(INDEX(MR!F45:F1213,MATCH(B42,MR!E45:E1213,0),0),"КОД НЕ НАЙДЕН")))</f>
        <v>ИС.ТС.3.12.6</v>
      </c>
    </row>
    <row r="43" spans="1:9" x14ac:dyDescent="0.2">
      <c r="A43" s="43">
        <f t="shared" si="1"/>
        <v>41</v>
      </c>
      <c r="B43" s="1" t="str">
        <f>IF(MR!E52="",IF(MR!D52="",IF(MR!C52="",MR!B52,MR!C52),MR!D52),MR!E52)</f>
        <v>Запорный</v>
      </c>
      <c r="C43" s="43" t="str">
        <f>IFERROR(INDEX(MR!F46:F1214,MATCH(B43,MR!C46:C1214,0),0),IFERROR(INDEX(MR!F46:F1214,MATCH(B43,MR!D46:D1214,0),0),IFERROR(INDEX(MR!F46:F1214,MATCH(B43,MR!E46:E1214,0),0),"КОД НЕ НАЙДЕН")))</f>
        <v>ИС.ТС.3.12.7</v>
      </c>
    </row>
    <row r="44" spans="1:9" x14ac:dyDescent="0.2">
      <c r="A44" s="43">
        <f t="shared" si="1"/>
        <v>42</v>
      </c>
      <c r="B44" s="1" t="str">
        <f>IF(MR!E53="",IF(MR!D53="",IF(MR!C53="",MR!B53,MR!C53),MR!D53),MR!E53)</f>
        <v>Запорно-измерительный</v>
      </c>
      <c r="C44" s="43" t="str">
        <f>IFERROR(INDEX(MR!F47:F1215,MATCH(B44,MR!C47:C1215,0),0),IFERROR(INDEX(MR!F47:F1215,MATCH(B44,MR!D47:D1215,0),0),IFERROR(INDEX(MR!F47:F1215,MATCH(B44,MR!E47:E1215,0),0),"КОД НЕ НАЙДЕН")))</f>
        <v>ИС.ТС.3.12.8</v>
      </c>
    </row>
    <row r="45" spans="1:9" x14ac:dyDescent="0.2">
      <c r="A45" s="43" t="e">
        <f t="shared" si="1"/>
        <v>#REF!</v>
      </c>
      <c r="B45" s="1" t="e">
        <f>IF(#REF!="",IF(#REF!="",IF(#REF!="",#REF!,#REF!),#REF!),#REF!)</f>
        <v>#REF!</v>
      </c>
      <c r="C45" s="43" t="str">
        <f>IFERROR(INDEX(MR!F51:F1216,MATCH(B45,MR!C51:C1216,0),0),IFERROR(INDEX(MR!F51:F1216,MATCH(B45,MR!D51:D1216,0),0),IFERROR(INDEX(MR!F51:F1216,MATCH(B45,MR!E51:E1216,0),0),"КОД НЕ НАЙДЕН")))</f>
        <v>КОД НЕ НАЙДЕН</v>
      </c>
      <c r="D45" s="62" t="s">
        <v>300</v>
      </c>
    </row>
    <row r="46" spans="1:9" x14ac:dyDescent="0.2">
      <c r="A46" s="43" t="e">
        <f t="shared" si="1"/>
        <v>#REF!</v>
      </c>
      <c r="B46" s="1" t="e">
        <f>IF(#REF!="",IF(#REF!="",IF(#REF!="",#REF!,#REF!),#REF!),#REF!)</f>
        <v>#REF!</v>
      </c>
      <c r="C46" s="43" t="str">
        <f>IFERROR(INDEX(MR!F55:F1217,MATCH(B46,MR!C55:C1217,0),0),IFERROR(INDEX(MR!F55:F1217,MATCH(B46,MR!D55:D1217,0),0),IFERROR(INDEX(MR!F55:F1217,MATCH(B46,MR!E55:E1217,0),0),"КОД НЕ НАЙДЕН")))</f>
        <v>КОД НЕ НАЙДЕН</v>
      </c>
      <c r="D46" s="62" t="s">
        <v>151</v>
      </c>
    </row>
    <row r="47" spans="1:9" x14ac:dyDescent="0.2">
      <c r="A47" s="43" t="e">
        <f t="shared" si="1"/>
        <v>#REF!</v>
      </c>
      <c r="B47" s="1" t="str">
        <f>IF(MR!E55="",IF(MR!D55="",IF(MR!C55="",MR!B55,MR!C55),MR!D55),MR!E55)</f>
        <v>Компенсатор</v>
      </c>
      <c r="C47" s="43" t="str">
        <f>IFERROR(INDEX(MR!F55:F1218,MATCH(B47,MR!C55:C1218,0),0),IFERROR(INDEX(MR!F55:F1218,MATCH(B47,MR!D55:D1218,0),0),IFERROR(INDEX(MR!F55:F1218,MATCH(B47,MR!E55:E1218,0),0),"КОД НЕ НАЙДЕН")))</f>
        <v>ИС.ТС.3.15</v>
      </c>
      <c r="D47" s="43" t="s">
        <v>296</v>
      </c>
    </row>
    <row r="48" spans="1:9" x14ac:dyDescent="0.2">
      <c r="A48" s="43" t="e">
        <f t="shared" si="1"/>
        <v>#REF!</v>
      </c>
      <c r="B48" s="1" t="str">
        <f>IF(MR!E56="",IF(MR!D56="",IF(MR!C56="",MR!B56,MR!C56),MR!D56),MR!E56)</f>
        <v>Компенсатор резиновый</v>
      </c>
      <c r="C48" s="43" t="str">
        <f>IFERROR(INDEX(MR!F55:F1219,MATCH(B48,MR!C55:C1219,0),0),IFERROR(INDEX(MR!F55:F1219,MATCH(B48,MR!D55:D1219,0),0),IFERROR(INDEX(MR!F55:F1219,MATCH(B48,MR!E55:E1219,0),0),"КОД НЕ НАЙДЕН")))</f>
        <v>ИС.ТС.3.15.1</v>
      </c>
      <c r="D48" s="63" t="s">
        <v>247</v>
      </c>
      <c r="G48" s="43" t="s">
        <v>336</v>
      </c>
      <c r="I48" s="43" t="s">
        <v>802</v>
      </c>
    </row>
    <row r="49" spans="1:6" x14ac:dyDescent="0.2">
      <c r="A49" s="43" t="e">
        <f t="shared" si="1"/>
        <v>#REF!</v>
      </c>
      <c r="B49" s="1" t="str">
        <f>IF(MR!E57="",IF(MR!D57="",IF(MR!C57="",MR!B57,MR!C57),MR!D57),MR!E57)</f>
        <v>Компенсатор сильфонный</v>
      </c>
      <c r="C49" s="43" t="str">
        <f>IFERROR(INDEX(MR!F56:F1220,MATCH(B49,MR!C56:C1220,0),0),IFERROR(INDEX(MR!F56:F1220,MATCH(B49,MR!D56:D1220,0),0),IFERROR(INDEX(MR!F56:F1220,MATCH(B49,MR!E56:E1220,0),0),"КОД НЕ НАЙДЕН")))</f>
        <v>ИС.ТС.3.15.2</v>
      </c>
      <c r="D49" s="43" t="s">
        <v>113</v>
      </c>
    </row>
    <row r="50" spans="1:6" x14ac:dyDescent="0.2">
      <c r="A50" s="43" t="e">
        <f t="shared" si="1"/>
        <v>#REF!</v>
      </c>
      <c r="B50" s="1" t="str">
        <f>IF(MR!E59="",IF(MR!D59="",IF(MR!C59="",MR!B59,MR!C59),MR!D59),MR!E59)</f>
        <v>Кран</v>
      </c>
      <c r="C50" s="43" t="str">
        <f>IFERROR(INDEX(MR!F57:F1221,MATCH(B50,MR!C57:C1221,0),0),IFERROR(INDEX(MR!F57:F1221,MATCH(B50,MR!D57:D1221,0),0),IFERROR(INDEX(MR!F57:F1221,MATCH(B50,MR!E57:E1221,0),0),"КОД НЕ НАЙДЕН")))</f>
        <v>ИС.ТС.3.16</v>
      </c>
      <c r="D50" s="62" t="s">
        <v>259</v>
      </c>
      <c r="E50" s="62" t="s">
        <v>534</v>
      </c>
    </row>
    <row r="51" spans="1:6" x14ac:dyDescent="0.2">
      <c r="A51" s="43" t="e">
        <f t="shared" si="1"/>
        <v>#REF!</v>
      </c>
      <c r="B51" s="1" t="str">
        <f>IF(MR!E60="",IF(MR!D60="",IF(MR!C60="",MR!B60,MR!C60),MR!D60),MR!E60)</f>
        <v>Кран шаровый</v>
      </c>
      <c r="C51" s="43" t="str">
        <f>IFERROR(INDEX(MR!F59:F1222,MATCH(B51,MR!C59:C1222,0),0),IFERROR(INDEX(MR!F59:F1222,MATCH(B51,MR!D59:D1222,0),0),IFERROR(INDEX(MR!F59:F1222,MATCH(B51,MR!E59:E1222,0),0),"КОД НЕ НАЙДЕН")))</f>
        <v>ИС.ТС.3.16.1</v>
      </c>
      <c r="F51" s="63" t="s">
        <v>626</v>
      </c>
    </row>
    <row r="52" spans="1:6" x14ac:dyDescent="0.2">
      <c r="A52" s="43" t="e">
        <f t="shared" si="1"/>
        <v>#REF!</v>
      </c>
      <c r="B52" s="1" t="str">
        <f>IF(MR!E61="",IF(MR!D61="",IF(MR!C61="",MR!B61,MR!C61),MR!D61),MR!E61)</f>
        <v>Кран угловой</v>
      </c>
      <c r="C52" s="43" t="str">
        <f>IFERROR(INDEX(MR!F60:F1223,MATCH(B52,MR!C60:C1223,0),0),IFERROR(INDEX(MR!F60:F1223,MATCH(B52,MR!D60:D1223,0),0),IFERROR(INDEX(MR!F60:F1223,MATCH(B52,MR!E60:E1223,0),0),"КОД НЕ НАЙДЕН")))</f>
        <v>ИС.ТС.3.16.2</v>
      </c>
      <c r="D52" s="43" t="s">
        <v>109</v>
      </c>
    </row>
    <row r="53" spans="1:6" x14ac:dyDescent="0.2">
      <c r="A53" s="43" t="e">
        <f t="shared" si="1"/>
        <v>#REF!</v>
      </c>
      <c r="B53" s="1" t="str">
        <f>IF(MR!E62="",IF(MR!D62="",IF(MR!C62="",MR!B62,MR!C62),MR!D62),MR!E62)</f>
        <v>Кран сливной</v>
      </c>
      <c r="C53" s="43" t="str">
        <f>IFERROR(INDEX(MR!F61:F1224,MATCH(B53,MR!C61:C1224,0),0),IFERROR(INDEX(MR!F61:F1224,MATCH(B53,MR!D61:D1224,0),0),IFERROR(INDEX(MR!F61:F1224,MATCH(B53,MR!E61:E1224,0),0),"КОД НЕ НАЙДЕН")))</f>
        <v>ИС.ТС.3.16.3</v>
      </c>
      <c r="D53" s="62" t="s">
        <v>276</v>
      </c>
    </row>
    <row r="54" spans="1:6" x14ac:dyDescent="0.2">
      <c r="A54" s="43" t="e">
        <f t="shared" si="1"/>
        <v>#REF!</v>
      </c>
      <c r="B54" s="1" t="str">
        <f>IF(MR!E63="",IF(MR!D63="",IF(MR!C63="",MR!B63,MR!C63),MR!D63),MR!E63)</f>
        <v>Муфта</v>
      </c>
      <c r="C54" s="43" t="str">
        <f>IFERROR(INDEX(MR!F62:F1225,MATCH(B54,MR!C62:C1225,0),0),IFERROR(INDEX(MR!F62:F1225,MATCH(B54,MR!D62:D1225,0),0),IFERROR(INDEX(MR!F62:F1225,MATCH(B54,MR!E62:E1225,0),0),"КОД НЕ НАЙДЕН")))</f>
        <v>ИС.ТС.3.17</v>
      </c>
    </row>
    <row r="55" spans="1:6" x14ac:dyDescent="0.2">
      <c r="A55" s="43" t="e">
        <f t="shared" si="1"/>
        <v>#REF!</v>
      </c>
      <c r="B55" s="1" t="str">
        <f>IF(MR!E64="",IF(MR!D64="",IF(MR!C64="",MR!B64,MR!C64),MR!D64),MR!E64)</f>
        <v>Муфта компенсационная</v>
      </c>
      <c r="C55" s="43" t="str">
        <f>IFERROR(INDEX(MR!F63:F1226,MATCH(B55,MR!C63:C1226,0),0),IFERROR(INDEX(MR!F63:F1226,MATCH(B55,MR!D63:D1226,0),0),IFERROR(INDEX(MR!F63:F1226,MATCH(B55,MR!E63:E1226,0),0),"КОД НЕ НАЙДЕН")))</f>
        <v>ИС.ТС.3.17.1</v>
      </c>
      <c r="E55" s="62" t="s">
        <v>551</v>
      </c>
    </row>
    <row r="56" spans="1:6" x14ac:dyDescent="0.2">
      <c r="A56" s="43" t="e">
        <f t="shared" si="1"/>
        <v>#REF!</v>
      </c>
      <c r="B56" s="1" t="str">
        <f>IF(MR!E65="",IF(MR!D65="",IF(MR!C65="",MR!B65,MR!C65),MR!D65),MR!E65)</f>
        <v>Надставной элемент</v>
      </c>
      <c r="C56" s="43" t="str">
        <f>IFERROR(INDEX(MR!F64:F1227,MATCH(B56,MR!C64:C1227,0),0),IFERROR(INDEX(MR!F64:F1227,MATCH(B56,MR!D64:D1227,0),0),IFERROR(INDEX(MR!F64:F1227,MATCH(B56,MR!E64:E1227,0),0),"КОД НЕ НАЙДЕН")))</f>
        <v>ИС.ТС.3.18</v>
      </c>
    </row>
    <row r="57" spans="1:6" x14ac:dyDescent="0.2">
      <c r="A57" s="43" t="e">
        <f t="shared" si="1"/>
        <v>#REF!</v>
      </c>
      <c r="B57" s="1" t="str">
        <f>IF(MR!E66="",IF(MR!D66="",IF(MR!C66="",MR!B66,MR!C66),MR!D66),MR!E66)</f>
        <v>Надставной элемент из ПП</v>
      </c>
      <c r="C57" s="43" t="str">
        <f>IFERROR(INDEX(MR!F65:F1228,MATCH(B57,MR!C65:C1228,0),0),IFERROR(INDEX(MR!F65:F1228,MATCH(B57,MR!D65:D1228,0),0),IFERROR(INDEX(MR!F65:F1228,MATCH(B57,MR!E65:E1228,0),0),"КОД НЕ НАЙДЕН")))</f>
        <v>ИС.ТС.3.18.1</v>
      </c>
      <c r="F57" s="63" t="s">
        <v>624</v>
      </c>
    </row>
    <row r="58" spans="1:6" x14ac:dyDescent="0.2">
      <c r="A58" s="43" t="e">
        <f t="shared" si="1"/>
        <v>#REF!</v>
      </c>
      <c r="B58" s="1" t="str">
        <f>IF(MR!E67="",IF(MR!D67="",IF(MR!C67="",MR!B67,MR!C67),MR!D67),MR!E67)</f>
        <v>Подводка гибкая сантехническая</v>
      </c>
      <c r="C58" s="43" t="str">
        <f>IFERROR(INDEX(MR!F66:F1229,MATCH(B58,MR!C66:C1229,0),0),IFERROR(INDEX(MR!F66:F1229,MATCH(B58,MR!D66:D1229,0),0),IFERROR(INDEX(MR!F66:F1229,MATCH(B58,MR!E66:E1229,0),0),"КОД НЕ НАЙДЕН")))</f>
        <v>ИС.ТС.3.19</v>
      </c>
      <c r="D58" s="62" t="s">
        <v>143</v>
      </c>
    </row>
    <row r="59" spans="1:6" x14ac:dyDescent="0.2">
      <c r="A59" s="43" t="e">
        <f t="shared" si="1"/>
        <v>#REF!</v>
      </c>
      <c r="B59" s="1" t="str">
        <f>IF(MR!E68="",IF(MR!D68="",IF(MR!C68="",MR!B68,MR!C68),MR!D68),MR!E68)</f>
        <v>Регулятор давления</v>
      </c>
      <c r="C59" s="43" t="str">
        <f>IFERROR(INDEX(MR!F67:F1230,MATCH(B59,MR!C67:C1230,0),0),IFERROR(INDEX(MR!F67:F1230,MATCH(B59,MR!D67:D1230,0),0),IFERROR(INDEX(MR!F67:F1230,MATCH(B59,MR!E67:E1230,0),0),"КОД НЕ НАЙДЕН")))</f>
        <v>ИС.ТС.3.20</v>
      </c>
      <c r="D59" s="43" t="s">
        <v>121</v>
      </c>
    </row>
    <row r="60" spans="1:6" x14ac:dyDescent="0.2">
      <c r="A60" s="43" t="e">
        <f t="shared" si="1"/>
        <v>#REF!</v>
      </c>
      <c r="B60" s="1" t="str">
        <f>IF(MR!E69="",IF(MR!D69="",IF(MR!C69="",MR!B69,MR!C69),MR!D69),MR!E69)</f>
        <v>Редуктор давления</v>
      </c>
      <c r="C60" s="43" t="str">
        <f>IFERROR(INDEX(MR!F68:F1231,MATCH(B60,MR!C68:C1231,0),0),IFERROR(INDEX(MR!F68:F1231,MATCH(B60,MR!D68:D1231,0),0),IFERROR(INDEX(MR!F68:F1231,MATCH(B60,MR!E68:E1231,0),0),"КОД НЕ НАЙДЕН")))</f>
        <v>ИС.ТС.3.21</v>
      </c>
      <c r="D60" s="43" t="s">
        <v>141</v>
      </c>
    </row>
    <row r="61" spans="1:6" x14ac:dyDescent="0.2">
      <c r="A61" s="43" t="e">
        <f t="shared" si="1"/>
        <v>#REF!</v>
      </c>
      <c r="B61" s="1" t="str">
        <f>IF(MR!E70="",IF(MR!D70="",IF(MR!C70="",MR!B70,MR!C70),MR!D70),MR!E70)</f>
        <v>Сигнализатор давления</v>
      </c>
      <c r="C61" s="43" t="str">
        <f>IFERROR(INDEX(MR!F69:F1232,MATCH(B61,MR!C69:C1232,0),0),IFERROR(INDEX(MR!F69:F1232,MATCH(B61,MR!D69:D1232,0),0),IFERROR(INDEX(MR!F69:F1232,MATCH(B61,MR!E69:E1232,0),0),"КОД НЕ НАЙДЕН")))</f>
        <v>ИС.ТС.3.22</v>
      </c>
    </row>
    <row r="62" spans="1:6" x14ac:dyDescent="0.2">
      <c r="A62" s="43" t="e">
        <f t="shared" si="1"/>
        <v>#REF!</v>
      </c>
      <c r="B62" s="1" t="str">
        <f>IF(MR!E71="",IF(MR!D71="",IF(MR!C71="",MR!B71,MR!C71),MR!D71),MR!E71)</f>
        <v>Сигнализатор потока жидкости</v>
      </c>
      <c r="C62" s="43" t="str">
        <f>IFERROR(INDEX(MR!F70:F1233,MATCH(B62,MR!C70:C1233,0),0),IFERROR(INDEX(MR!F70:F1233,MATCH(B62,MR!D70:D1233,0),0),IFERROR(INDEX(MR!F70:F1233,MATCH(B62,MR!E70:E1233,0),0),"КОД НЕ НАЙДЕН")))</f>
        <v>ИС.ТС.3.23</v>
      </c>
      <c r="D62" s="43" t="s">
        <v>263</v>
      </c>
    </row>
    <row r="63" spans="1:6" x14ac:dyDescent="0.2">
      <c r="A63" s="43" t="e">
        <f t="shared" si="1"/>
        <v>#REF!</v>
      </c>
      <c r="B63" s="1" t="str">
        <f>IF(MR!E72="",IF(MR!D72="",IF(MR!C72="",MR!B72,MR!C72),MR!D72),MR!E72)</f>
        <v>Сифон</v>
      </c>
      <c r="C63" s="43" t="str">
        <f>IFERROR(INDEX(MR!F71:F1234,MATCH(B63,MR!C71:C1234,0),0),IFERROR(INDEX(MR!F71:F1234,MATCH(B63,MR!D71:D1234,0),0),IFERROR(INDEX(MR!F71:F1234,MATCH(B63,MR!E71:E1234,0),0),"КОД НЕ НАЙДЕН")))</f>
        <v>ИС.ТС.3.24</v>
      </c>
      <c r="E63" s="43" t="s">
        <v>535</v>
      </c>
    </row>
    <row r="64" spans="1:6" x14ac:dyDescent="0.2">
      <c r="A64" s="43" t="e">
        <f t="shared" si="1"/>
        <v>#REF!</v>
      </c>
      <c r="B64" s="1" t="str">
        <f>IF(MR!E73="",IF(MR!D73="",IF(MR!C73="",MR!B73,MR!C73),MR!D73),MR!E73)</f>
        <v>Фильтр</v>
      </c>
      <c r="C64" s="43" t="str">
        <f>IFERROR(INDEX(MR!F72:F1235,MATCH(B64,MR!C72:C1235,0),0),IFERROR(INDEX(MR!F72:F1235,MATCH(B64,MR!D72:D1235,0),0),IFERROR(INDEX(MR!F72:F1235,MATCH(B64,MR!E72:E1235,0),0),"КОД НЕ НАЙДЕН")))</f>
        <v>ИС.ТС.3.25</v>
      </c>
      <c r="D64" s="62" t="s">
        <v>280</v>
      </c>
    </row>
    <row r="65" spans="1:6" x14ac:dyDescent="0.2">
      <c r="A65" s="43" t="e">
        <f t="shared" si="1"/>
        <v>#REF!</v>
      </c>
      <c r="B65" s="1" t="str">
        <f>IF(MR!E74="",IF(MR!D74="",IF(MR!C74="",MR!B74,MR!C74),MR!D74),MR!E74)</f>
        <v>Изоляция трубопроводов</v>
      </c>
      <c r="C65" s="43" t="str">
        <f>IFERROR(INDEX(MR!F73:F1235,MATCH(B65,MR!C73:C1235,0),0),IFERROR(INDEX(MR!F73:F1235,MATCH(B65,MR!D73:D1235,0),0),IFERROR(INDEX(MR!F73:F1235,MATCH(B65,MR!E73:E1235,0),0),"КОД НЕ НАЙДЕН")))</f>
        <v>ИС.ТС.4</v>
      </c>
    </row>
    <row r="66" spans="1:6" x14ac:dyDescent="0.2">
      <c r="A66" s="43" t="e">
        <f t="shared" si="1"/>
        <v>#REF!</v>
      </c>
      <c r="B66" s="1" t="str">
        <f>IF(MR!E75="",IF(MR!D75="",IF(MR!C75="",MR!B75,MR!C75),MR!D75),MR!E75)</f>
        <v>Теплоизоляция</v>
      </c>
      <c r="C66" s="43" t="str">
        <f>IFERROR(INDEX(MR!F74:F1236,MATCH(B66,MR!C74:C1236,0),0),IFERROR(INDEX(MR!F74:F1236,MATCH(B66,MR!D74:D1236,0),0),IFERROR(INDEX(MR!F74:F1236,MATCH(B66,MR!E74:E1236,0),0),"КОД НЕ НАЙДЕН")))</f>
        <v>ИС.ТС.4.1</v>
      </c>
      <c r="D66" s="43" t="s">
        <v>175</v>
      </c>
      <c r="F66" s="65" t="s">
        <v>629</v>
      </c>
    </row>
    <row r="67" spans="1:6" x14ac:dyDescent="0.2">
      <c r="A67" s="43" t="e">
        <f t="shared" si="1"/>
        <v>#REF!</v>
      </c>
      <c r="B67" s="1" t="str">
        <f>IF(MR!E76="",IF(MR!D76="",IF(MR!C76="",MR!B76,MR!C76),MR!D76),MR!E76)</f>
        <v>Рулонная теплоизоляция</v>
      </c>
      <c r="C67" s="43" t="str">
        <f>IFERROR(INDEX(MR!F75:F1237,MATCH(B67,MR!C75:C1237,0),0),IFERROR(INDEX(MR!F75:F1237,MATCH(B67,MR!D75:D1237,0),0),IFERROR(INDEX(MR!F75:F1237,MATCH(B67,MR!E75:E1237,0),0),"КОД НЕ НАЙДЕН")))</f>
        <v>ИС.ТС.4.1.1</v>
      </c>
      <c r="D67" s="43" t="s">
        <v>171</v>
      </c>
      <c r="F67" s="43" t="s">
        <v>643</v>
      </c>
    </row>
    <row r="68" spans="1:6" x14ac:dyDescent="0.2">
      <c r="A68" s="43" t="e">
        <f t="shared" si="1"/>
        <v>#REF!</v>
      </c>
      <c r="B68" s="1" t="str">
        <f>IF(MR!E77="",IF(MR!D77="",IF(MR!C77="",MR!B77,MR!C77),MR!D77),MR!E77)</f>
        <v>Теплошумоизоляция</v>
      </c>
      <c r="C68" s="43" t="str">
        <f>IFERROR(INDEX(MR!F76:F1238,MATCH(B68,MR!C76:C1238,0),0),IFERROR(INDEX(MR!F76:F1238,MATCH(B68,MR!D76:D1238,0),0),IFERROR(INDEX(MR!F76:F1238,MATCH(B68,MR!E76:E1238,0),0),"КОД НЕ НАЙДЕН")))</f>
        <v>ИС.ТС.4.2</v>
      </c>
    </row>
    <row r="69" spans="1:6" x14ac:dyDescent="0.2">
      <c r="A69" s="43" t="e">
        <f t="shared" si="1"/>
        <v>#REF!</v>
      </c>
      <c r="B69" s="1" t="str">
        <f>IF(MR!E78="",IF(MR!D78="",IF(MR!C78="",MR!B78,MR!C78),MR!D78),MR!E78)</f>
        <v>Цилиндры теплошумоизоляционных из минеральной ваты</v>
      </c>
      <c r="C69" s="43" t="str">
        <f>IFERROR(INDEX(MR!F77:F1239,MATCH(B69,MR!C77:C1239,0),0),IFERROR(INDEX(MR!F77:F1239,MATCH(B69,MR!D77:D1239,0),0),IFERROR(INDEX(MR!F77:F1239,MATCH(B69,MR!E77:E1239,0),0),"КОД НЕ НАЙДЕН")))</f>
        <v>ИС.ТС.4.2.1</v>
      </c>
      <c r="E69" s="43" t="s">
        <v>579</v>
      </c>
    </row>
    <row r="70" spans="1:6" x14ac:dyDescent="0.2">
      <c r="A70" s="43" t="e">
        <f t="shared" si="1"/>
        <v>#REF!</v>
      </c>
      <c r="B70" s="1" t="str">
        <f>IF(MR!E79="",IF(MR!D79="",IF(MR!C79="",MR!B79,MR!C79),MR!D79),MR!E79)</f>
        <v>Немоделируемые элементы</v>
      </c>
      <c r="C70" s="43" t="str">
        <f>IFERROR(INDEX(MR!F78:F1240,MATCH(B70,MR!C78:C1240,0),0),IFERROR(INDEX(MR!F78:F1240,MATCH(B70,MR!D78:D1240,0),0),IFERROR(INDEX(MR!F78:F1240,MATCH(B70,MR!E78:E1240,0),0),"КОД НЕ НАЙДЕН")))</f>
        <v>ИС.ТС.5</v>
      </c>
    </row>
    <row r="71" spans="1:6" x14ac:dyDescent="0.2">
      <c r="A71" s="43" t="e">
        <f t="shared" si="1"/>
        <v>#REF!</v>
      </c>
      <c r="B71" s="1" t="str">
        <f>IF(MR!E80="",IF(MR!D80="",IF(MR!C80="",MR!B80,MR!C80),MR!D80),MR!E80)</f>
        <v>Грунтовка</v>
      </c>
      <c r="C71" s="43" t="str">
        <f>IFERROR(INDEX(MR!F79:F1241,MATCH(B71,MR!C79:C1241,0),0),IFERROR(INDEX(MR!F79:F1241,MATCH(B71,MR!D79:D1241,0),0),IFERROR(INDEX(MR!F79:F1241,MATCH(B71,MR!E79:E1241,0),0),"КОД НЕ НАЙДЕН")))</f>
        <v>ИС.ТС.5.1</v>
      </c>
      <c r="D71" s="62" t="s">
        <v>173</v>
      </c>
    </row>
    <row r="72" spans="1:6" x14ac:dyDescent="0.2">
      <c r="A72" s="43" t="e">
        <f t="shared" si="1"/>
        <v>#REF!</v>
      </c>
      <c r="B72" s="1" t="str">
        <f>IF(MR!E81="",IF(MR!D81="",IF(MR!C81="",MR!B81,MR!C81),MR!D81),MR!E81)</f>
        <v>Металл (траверсы с закладными)</v>
      </c>
      <c r="C72" s="43" t="str">
        <f>IFERROR(INDEX(MR!F80:F1242,MATCH(B72,MR!C80:C1242,0),0),IFERROR(INDEX(MR!F80:F1242,MATCH(B72,MR!D80:D1242,0),0),IFERROR(INDEX(MR!F80:F1242,MATCH(B72,MR!E80:E1242,0),0),"КОД НЕ НАЙДЕН")))</f>
        <v>ИС.ТС.5.2</v>
      </c>
      <c r="D72" s="62" t="s">
        <v>221</v>
      </c>
    </row>
    <row r="73" spans="1:6" ht="25.5" x14ac:dyDescent="0.2">
      <c r="A73" s="43" t="e">
        <f t="shared" si="1"/>
        <v>#REF!</v>
      </c>
      <c r="B73" s="1" t="str">
        <f>IF(MR!E82="",IF(MR!D82="",IF(MR!C82="",MR!B82,MR!C82),MR!D82),MR!E82)</f>
        <v>Окраска</v>
      </c>
      <c r="C73" s="43" t="str">
        <f>IFERROR(INDEX(MR!F81:F1243,MATCH(B73,MR!C81:C1243,0),0),IFERROR(INDEX(MR!F81:F1243,MATCH(B73,MR!D81:D1243,0),0),IFERROR(INDEX(MR!F81:F1243,MATCH(B73,MR!E81:E1243,0),0),"КОД НЕ НАЙДЕН")))</f>
        <v>ИС.ТС.5.3</v>
      </c>
      <c r="D73" s="66" t="s">
        <v>101</v>
      </c>
      <c r="E73" s="64" t="s">
        <v>1402</v>
      </c>
    </row>
    <row r="74" spans="1:6" x14ac:dyDescent="0.2">
      <c r="A74" s="43" t="e">
        <f t="shared" si="1"/>
        <v>#REF!</v>
      </c>
      <c r="B74" s="1" t="str">
        <f>IF(MR!E83="",IF(MR!D83="",IF(MR!C83="",MR!B83,MR!C83),MR!D83),MR!E83)</f>
        <v>Опоры</v>
      </c>
      <c r="C74" s="43" t="str">
        <f>IFERROR(INDEX(MR!F82:F1244,MATCH(B74,MR!C82:C1244,0),0),IFERROR(INDEX(MR!F82:F1244,MATCH(B74,MR!D82:D1244,0),0),IFERROR(INDEX(MR!F82:F1244,MATCH(B74,MR!E82:E1244,0),0),"КОД НЕ НАЙДЕН")))</f>
        <v>ИС.ТС.5.4</v>
      </c>
      <c r="D74" s="43" t="s">
        <v>231</v>
      </c>
    </row>
    <row r="75" spans="1:6" x14ac:dyDescent="0.2">
      <c r="A75" s="43" t="e">
        <f t="shared" ref="A75:A99" si="2">IF(B75="",A74,A74+1)</f>
        <v>#REF!</v>
      </c>
      <c r="B75" s="1" t="str">
        <f>IF(MR!E84="",IF(MR!D84="",IF(MR!C84="",MR!B84,MR!C84),MR!D84),MR!E84)</f>
        <v>Сальники и гильзы для пропуска труб</v>
      </c>
      <c r="C75" s="43" t="str">
        <f>IFERROR(INDEX(MR!F83:F1245,MATCH(B75,MR!C83:C1245,0),0),IFERROR(INDEX(MR!F83:F1245,MATCH(B75,MR!D83:D1245,0),0),IFERROR(INDEX(MR!F83:F1245,MATCH(B75,MR!E83:E1245,0),0),"КОД НЕ НАЙДЕН")))</f>
        <v>ИС.ТС.5.5</v>
      </c>
      <c r="E75" s="63" t="s">
        <v>526</v>
      </c>
      <c r="F75" s="63" t="s">
        <v>621</v>
      </c>
    </row>
    <row r="76" spans="1:6" x14ac:dyDescent="0.2">
      <c r="A76" s="43" t="e">
        <f t="shared" si="2"/>
        <v>#REF!</v>
      </c>
      <c r="B76" s="1" t="str">
        <f>IF(MR!E85="",IF(MR!D85="",IF(MR!C85="",MR!B85,MR!C85),MR!D85),MR!E85)</f>
        <v>Сверление отверстий</v>
      </c>
      <c r="C76" s="43" t="str">
        <f>IFERROR(INDEX(MR!F84:F1246,MATCH(B76,MR!C84:C1246,0),0),IFERROR(INDEX(MR!F84:F1246,MATCH(B76,MR!D84:D1246,0),0),IFERROR(INDEX(MR!F84:F1246,MATCH(B76,MR!E84:E1246,0),0),"КОД НЕ НАЙДЕН")))</f>
        <v>ИС.ТС.5.6</v>
      </c>
      <c r="D76" s="43" t="s">
        <v>225</v>
      </c>
      <c r="F76" s="43" t="s">
        <v>644</v>
      </c>
    </row>
    <row r="77" spans="1:6" x14ac:dyDescent="0.2">
      <c r="A77" s="43" t="e">
        <f t="shared" si="2"/>
        <v>#REF!</v>
      </c>
      <c r="B77" s="1" t="str">
        <f>IF(MR!E86="",IF(MR!D86="",IF(MR!C86="",MR!B86,MR!C86),MR!D86),MR!E86)</f>
        <v>Устройство внутреннего/внутриквартирного пожаротушени</v>
      </c>
      <c r="C77" s="43" t="str">
        <f>IFERROR(INDEX(MR!F85:F1247,MATCH(B77,MR!C85:C1247,0),0),IFERROR(INDEX(MR!F85:F1247,MATCH(B77,MR!D85:D1247,0),0),IFERROR(INDEX(MR!F85:F1247,MATCH(B77,MR!E85:E1247,0),0),"КОД НЕ НАЙДЕН")))</f>
        <v>ИС.ТС.5.7</v>
      </c>
    </row>
    <row r="78" spans="1:6" x14ac:dyDescent="0.2">
      <c r="A78" s="43" t="e">
        <f t="shared" si="2"/>
        <v>#REF!</v>
      </c>
      <c r="B78" s="1" t="str">
        <f>IF(MR!E87="",IF(MR!D87="",IF(MR!C87="",MR!B87,MR!C87),MR!D87),MR!E87)</f>
        <v>Шкаф управления насосами</v>
      </c>
      <c r="C78" s="43" t="str">
        <f>IFERROR(INDEX(MR!F86:F1248,MATCH(B78,MR!C86:C1248,0),0),IFERROR(INDEX(MR!F86:F1248,MATCH(B78,MR!D86:D1248,0),0),IFERROR(INDEX(MR!F86:F1248,MATCH(B78,MR!E86:E1248,0),0),"КОД НЕ НАЙДЕН")))</f>
        <v>ИС.ТС.5.8</v>
      </c>
      <c r="F78" s="67" t="s">
        <v>637</v>
      </c>
    </row>
    <row r="79" spans="1:6" x14ac:dyDescent="0.2">
      <c r="A79" s="43" t="e">
        <f t="shared" si="2"/>
        <v>#REF!</v>
      </c>
      <c r="B79" s="1" t="str">
        <f>IF(MR!E88="",IF(MR!D88="",IF(MR!C88="",MR!B88,MR!C88),MR!D88),MR!E88)</f>
        <v>Воздуховодные системы</v>
      </c>
      <c r="C79" s="43" t="str">
        <f>IFERROR(INDEX(MR!F87:F1249,MATCH(B79,MR!C87:C1249,0),0),IFERROR(INDEX(MR!F87:F1249,MATCH(B79,MR!D87:D1249,0),0),IFERROR(INDEX(MR!F87:F1249,MATCH(B79,MR!E87:E1249,0),0),"КОД НЕ НАЙДЕН")))</f>
        <v>КОД НЕ НАЙДЕН</v>
      </c>
    </row>
    <row r="80" spans="1:6" x14ac:dyDescent="0.2">
      <c r="A80" s="43" t="e">
        <f t="shared" si="2"/>
        <v>#REF!</v>
      </c>
      <c r="B80" s="1" t="str">
        <f>IF(MR!E89="",IF(MR!D89="",IF(MR!C89="",MR!B89,MR!C89),MR!D89),MR!E89)</f>
        <v>Прокладка воздуховодов</v>
      </c>
      <c r="C80" s="43" t="str">
        <f>IFERROR(INDEX(MR!F88:F1250,MATCH(B80,MR!C88:C1250,0),0),IFERROR(INDEX(MR!F88:F1250,MATCH(B80,MR!D88:D1250,0),0),IFERROR(INDEX(MR!F88:F1250,MATCH(B80,MR!E88:E1250,0),0),"КОД НЕ НАЙДЕН")))</f>
        <v>ИС.ВС.1</v>
      </c>
    </row>
    <row r="81" spans="1:6" x14ac:dyDescent="0.2">
      <c r="A81" s="43" t="e">
        <f t="shared" si="2"/>
        <v>#REF!</v>
      </c>
      <c r="B81" s="1" t="str">
        <f>IF(MR!E90="",IF(MR!D90="",IF(MR!C90="",MR!B90,MR!C90),MR!D90),MR!E90)</f>
        <v>Соединительные детали воздуховодов</v>
      </c>
      <c r="C81" s="43" t="str">
        <f>IFERROR(INDEX(MR!F89:F1251,MATCH(B81,MR!C89:C1251,0),0),IFERROR(INDEX(MR!F89:F1251,MATCH(B81,MR!D89:D1251,0),0),IFERROR(INDEX(MR!F89:F1251,MATCH(B81,MR!E89:E1251,0),0),"КОД НЕ НАЙДЕН")))</f>
        <v>ИС.ВС.2</v>
      </c>
    </row>
    <row r="82" spans="1:6" x14ac:dyDescent="0.2">
      <c r="A82" s="43" t="e">
        <f t="shared" si="2"/>
        <v>#REF!</v>
      </c>
      <c r="B82" s="1" t="str">
        <f>IF(MR!E91="",IF(MR!D91="",IF(MR!C91="",MR!B91,MR!C91),MR!D91),MR!E91)</f>
        <v>Арматура воздуховодов</v>
      </c>
      <c r="C82" s="43" t="str">
        <f>IFERROR(INDEX(MR!F90:F1252,MATCH(B82,MR!C90:C1252,0),0),IFERROR(INDEX(MR!F90:F1252,MATCH(B82,MR!D90:D1252,0),0),IFERROR(INDEX(MR!F90:F1252,MATCH(B82,MR!E90:E1252,0),0),"КОД НЕ НАЙДЕН")))</f>
        <v>ИС.ВС.3</v>
      </c>
    </row>
    <row r="83" spans="1:6" x14ac:dyDescent="0.2">
      <c r="A83" s="43" t="e">
        <f t="shared" si="2"/>
        <v>#REF!</v>
      </c>
      <c r="B83" s="1" t="str">
        <f>IF(MR!E92="",IF(MR!D92="",IF(MR!C92="",MR!B92,MR!C92),MR!D92),MR!E92)</f>
        <v>Клапан нормально-закрытый</v>
      </c>
      <c r="C83" s="43" t="str">
        <f>IFERROR(INDEX(MR!F91:F1253,MATCH(B83,MR!C91:C1253,0),0),IFERROR(INDEX(MR!F91:F1253,MATCH(B83,MR!D91:D1253,0),0),IFERROR(INDEX(MR!F91:F1253,MATCH(B83,MR!E91:E1253,0),0),"КОД НЕ НАЙДЕН")))</f>
        <v>ИС.ВС.3.1</v>
      </c>
    </row>
    <row r="84" spans="1:6" x14ac:dyDescent="0.2">
      <c r="A84" s="43" t="e">
        <f t="shared" si="2"/>
        <v>#REF!</v>
      </c>
      <c r="B84" s="1" t="str">
        <f>IF(MR!E93="",IF(MR!D93="",IF(MR!C93="",MR!B93,MR!C93),MR!D93),MR!E93)</f>
        <v>Клапан нормально-открытый</v>
      </c>
      <c r="C84" s="43" t="str">
        <f>IFERROR(INDEX(MR!F92:F1254,MATCH(B84,MR!C92:C1254,0),0),IFERROR(INDEX(MR!F92:F1254,MATCH(B84,MR!D92:D1254,0),0),IFERROR(INDEX(MR!F92:F1254,MATCH(B84,MR!E92:E1254,0),0),"КОД НЕ НАЙДЕН")))</f>
        <v>ИС.ВС.3.2</v>
      </c>
    </row>
    <row r="85" spans="1:6" x14ac:dyDescent="0.2">
      <c r="A85" s="43" t="e">
        <f t="shared" si="2"/>
        <v>#REF!</v>
      </c>
      <c r="B85" s="1" t="str">
        <f>IF(MR!E94="",IF(MR!D94="",IF(MR!C94="",MR!B94,MR!C94),MR!D94),MR!E94)</f>
        <v>Дроссель-клапан</v>
      </c>
      <c r="C85" s="43" t="str">
        <f>IFERROR(INDEX(MR!F93:F1255,MATCH(B85,MR!C93:C1255,0),0),IFERROR(INDEX(MR!F93:F1255,MATCH(B85,MR!D93:D1255,0),0),IFERROR(INDEX(MR!F93:F1255,MATCH(B85,MR!E93:E1255,0),0),"КОД НЕ НАЙДЕН")))</f>
        <v>ИС.ВС.3.3</v>
      </c>
    </row>
    <row r="86" spans="1:6" x14ac:dyDescent="0.2">
      <c r="A86" s="43" t="e">
        <f t="shared" si="2"/>
        <v>#REF!</v>
      </c>
      <c r="B86" s="1" t="str">
        <f>IF(MR!E95="",IF(MR!D95="",IF(MR!C95="",MR!B95,MR!C95),MR!D95),MR!E95)</f>
        <v>Обратный клапан</v>
      </c>
      <c r="C86" s="43" t="str">
        <f>IFERROR(INDEX(MR!F94:F1256,MATCH(B86,MR!C94:C1256,0),0),IFERROR(INDEX(MR!F94:F1256,MATCH(B86,MR!D94:D1256,0),0),IFERROR(INDEX(MR!F94:F1256,MATCH(B86,MR!E94:E1256,0),0),"КОД НЕ НАЙДЕН")))</f>
        <v>ИС.ВС.3.4</v>
      </c>
    </row>
    <row r="87" spans="1:6" x14ac:dyDescent="0.2">
      <c r="A87" s="43" t="e">
        <f t="shared" si="2"/>
        <v>#REF!</v>
      </c>
      <c r="B87" s="1" t="str">
        <f>IF(MR!E96="",IF(MR!D96="",IF(MR!C96="",MR!B96,MR!C96),MR!D96),MR!E96)</f>
        <v>Клапан избыточного давления</v>
      </c>
      <c r="C87" s="43" t="str">
        <f>IFERROR(INDEX(MR!F95:F1257,MATCH(B87,MR!C95:C1257,0),0),IFERROR(INDEX(MR!F95:F1257,MATCH(B87,MR!D95:D1257,0),0),IFERROR(INDEX(MR!F95:F1257,MATCH(B87,MR!E95:E1257,0),0),"КОД НЕ НАЙДЕН")))</f>
        <v>ИС.ВС.3.5</v>
      </c>
    </row>
    <row r="88" spans="1:6" x14ac:dyDescent="0.2">
      <c r="A88" s="43" t="e">
        <f t="shared" si="2"/>
        <v>#REF!</v>
      </c>
      <c r="B88" s="1" t="str">
        <f>IF(MR!E97="",IF(MR!D97="",IF(MR!C97="",MR!B97,MR!C97),MR!D97),MR!E97)</f>
        <v>Адаптер воздуховода</v>
      </c>
      <c r="C88" s="43" t="str">
        <f>IFERROR(INDEX(MR!F96:F1258,MATCH(B88,MR!C96:C1258,0),0),IFERROR(INDEX(MR!F96:F1258,MATCH(B88,MR!D96:D1258,0),0),IFERROR(INDEX(MR!F96:F1258,MATCH(B88,MR!E96:E1258,0),0),"КОД НЕ НАЙДЕН")))</f>
        <v>ИС.ВС.3.6</v>
      </c>
    </row>
    <row r="89" spans="1:6" x14ac:dyDescent="0.2">
      <c r="A89" s="43" t="e">
        <f t="shared" si="2"/>
        <v>#REF!</v>
      </c>
      <c r="B89" s="1" t="str">
        <f>IF(MR!E98="",IF(MR!D98="",IF(MR!C98="",MR!B98,MR!C98),MR!D98),MR!E98)</f>
        <v>Воздухораспределители</v>
      </c>
      <c r="C89" s="43" t="str">
        <f>IFERROR(INDEX(MR!F97:F1259,MATCH(B89,MR!C97:C1259,0),0),IFERROR(INDEX(MR!F97:F1259,MATCH(B89,MR!D97:D1259,0),0),IFERROR(INDEX(MR!F97:F1259,MATCH(B89,MR!E97:E1259,0),0),"КОД НЕ НАЙДЕН")))</f>
        <v>ИС.ВС.4</v>
      </c>
    </row>
    <row r="90" spans="1:6" x14ac:dyDescent="0.2">
      <c r="A90" s="43" t="e">
        <f t="shared" si="2"/>
        <v>#REF!</v>
      </c>
      <c r="B90" s="1" t="str">
        <f>IF(MR!E99="",IF(MR!D99="",IF(MR!C99="",MR!B99,MR!C99),MR!D99),MR!E99)</f>
        <v>Решетки</v>
      </c>
      <c r="C90" s="43" t="str">
        <f>IFERROR(INDEX(MR!F98:F1260,MATCH(B90,MR!C98:C1260,0),0),IFERROR(INDEX(MR!F98:F1260,MATCH(B90,MR!D98:D1260,0),0),IFERROR(INDEX(MR!F98:F1260,MATCH(B90,MR!E98:E1260,0),0),"КОД НЕ НАЙДЕН")))</f>
        <v>ИС.ВС.4.1</v>
      </c>
    </row>
    <row r="91" spans="1:6" x14ac:dyDescent="0.2">
      <c r="A91" s="43" t="e">
        <f t="shared" si="2"/>
        <v>#REF!</v>
      </c>
      <c r="B91" s="1" t="str">
        <f>IF(MR!E100="",IF(MR!D100="",IF(MR!C100="",MR!B100,MR!C100),MR!D100),MR!E100)</f>
        <v>Диффузоры и дефлекторы</v>
      </c>
      <c r="C91" s="43" t="str">
        <f>IFERROR(INDEX(MR!F99:F1261,MATCH(B91,MR!C99:C1261,0),0),IFERROR(INDEX(MR!F99:F1261,MATCH(B91,MR!D99:D1261,0),0),IFERROR(INDEX(MR!F99:F1261,MATCH(B91,MR!E99:E1261,0),0),"КОД НЕ НАЙДЕН")))</f>
        <v>ИС.ВС.4.2</v>
      </c>
    </row>
    <row r="92" spans="1:6" x14ac:dyDescent="0.2">
      <c r="A92" s="43" t="e">
        <f t="shared" si="2"/>
        <v>#REF!</v>
      </c>
      <c r="B92" s="1" t="str">
        <f>IF(MR!E101="",IF(MR!D101="",IF(MR!C101="",MR!B101,MR!C101),MR!D101),MR!E101)</f>
        <v>Изоляция воздуховодов</v>
      </c>
      <c r="C92" s="43" t="str">
        <f>IFERROR(INDEX(MR!F100:F1262,MATCH(B92,MR!C100:C1262,0),0),IFERROR(INDEX(MR!F100:F1262,MATCH(B92,MR!D100:D1262,0),0),IFERROR(INDEX(MR!F100:F1262,MATCH(B92,MR!E100:E1262,0),0),"КОД НЕ НАЙДЕН")))</f>
        <v>ИС.ВС.5</v>
      </c>
    </row>
    <row r="93" spans="1:6" x14ac:dyDescent="0.2">
      <c r="A93" s="43" t="e">
        <f t="shared" si="2"/>
        <v>#REF!</v>
      </c>
      <c r="B93" s="1" t="str">
        <f>IF(MR!E102="",IF(MR!D102="",IF(MR!C102="",MR!B102,MR!C102),MR!D102),MR!E102)</f>
        <v>Теплозащита</v>
      </c>
      <c r="C93" s="43" t="str">
        <f>IFERROR(INDEX(MR!F101:F1263,MATCH(B93,MR!C101:C1263,0),0),IFERROR(INDEX(MR!F101:F1263,MATCH(B93,MR!D101:D1263,0),0),IFERROR(INDEX(MR!F101:F1263,MATCH(B93,MR!E101:E1263,0),0),"КОД НЕ НАЙДЕН")))</f>
        <v>ИС.ВС.5.1</v>
      </c>
      <c r="F93" s="43" t="s">
        <v>643</v>
      </c>
    </row>
    <row r="94" spans="1:6" x14ac:dyDescent="0.2">
      <c r="A94" s="43" t="e">
        <f t="shared" si="2"/>
        <v>#REF!</v>
      </c>
      <c r="B94" s="1" t="str">
        <f>IF(MR!E103="",IF(MR!D103="",IF(MR!C103="",MR!B103,MR!C103),MR!D103),MR!E103)</f>
        <v>Огнезащита</v>
      </c>
      <c r="C94" s="43" t="str">
        <f>IFERROR(INDEX(MR!F102:F1264,MATCH(B94,MR!C102:C1264,0),0),IFERROR(INDEX(MR!F102:F1264,MATCH(B94,MR!D102:D1264,0),0),IFERROR(INDEX(MR!F102:F1264,MATCH(B94,MR!E102:E1264,0),0),"КОД НЕ НАЙДЕН")))</f>
        <v>ИС.ВС.5.2</v>
      </c>
    </row>
    <row r="95" spans="1:6" x14ac:dyDescent="0.2">
      <c r="A95" s="43" t="e">
        <f t="shared" si="2"/>
        <v>#REF!</v>
      </c>
      <c r="B95" s="1" t="str">
        <f>IF(MR!E104="",IF(MR!D104="",IF(MR!C104="",MR!B104,MR!C104),MR!D104),MR!E104)</f>
        <v>Теплоогнезащита</v>
      </c>
      <c r="C95" s="43" t="str">
        <f>IFERROR(INDEX(MR!F103:F1265,MATCH(B95,MR!C103:C1265,0),0),IFERROR(INDEX(MR!F103:F1265,MATCH(B95,MR!D103:D1265,0),0),IFERROR(INDEX(MR!F103:F1265,MATCH(B95,MR!E103:E1265,0),0),"КОД НЕ НАЙДЕН")))</f>
        <v>ИС.ВС.5.3</v>
      </c>
    </row>
    <row r="96" spans="1:6" x14ac:dyDescent="0.2">
      <c r="A96" s="43" t="e">
        <f t="shared" si="2"/>
        <v>#REF!</v>
      </c>
      <c r="B96" s="1" t="str">
        <f>IF(MR!E105="",IF(MR!D105="",IF(MR!C105="",MR!B105,MR!C105),MR!D105),MR!E105)</f>
        <v>Оболочка защитная для воздуховодов</v>
      </c>
      <c r="C96" s="43" t="str">
        <f>IFERROR(INDEX(MR!F104:F1266,MATCH(B96,MR!C104:C1266,0),0),IFERROR(INDEX(MR!F104:F1266,MATCH(B96,MR!D104:D1266,0),0),IFERROR(INDEX(MR!F104:F1266,MATCH(B96,MR!E104:E1266,0),0),"КОД НЕ НАЙДЕН")))</f>
        <v>ИС.ВС.5.4</v>
      </c>
    </row>
    <row r="97" spans="1:5" x14ac:dyDescent="0.2">
      <c r="A97" s="43" t="e">
        <f t="shared" si="2"/>
        <v>#REF!</v>
      </c>
      <c r="B97" s="1" t="str">
        <f>IF(MR!E106="",IF(MR!D106="",IF(MR!C106="",MR!B106,MR!C106),MR!D106),MR!E106)</f>
        <v>Электрические и слаботочные системы</v>
      </c>
      <c r="C97" s="43" t="str">
        <f>IFERROR(INDEX(MR!F105:F1267,MATCH(B97,MR!C105:C1267,0),0),IFERROR(INDEX(MR!F105:F1267,MATCH(B97,MR!D105:D1267,0),0),IFERROR(INDEX(MR!F105:F1267,MATCH(B97,MR!E105:E1267,0),0),"КОД НЕ НАЙДЕН")))</f>
        <v>КОД НЕ НАЙДЕН</v>
      </c>
    </row>
    <row r="98" spans="1:5" x14ac:dyDescent="0.2">
      <c r="A98" s="43" t="e">
        <f t="shared" si="2"/>
        <v>#REF!</v>
      </c>
      <c r="B98" s="1" t="str">
        <f>IF(MR!E107="",IF(MR!D107="",IF(MR!C107="",MR!B107,MR!C107),MR!D107),MR!E107)</f>
        <v>Кабелепроводные линии</v>
      </c>
      <c r="C98" s="43" t="str">
        <f>IFERROR(INDEX(MR!F106:F1268,MATCH(B98,MR!C106:C1268,0),0),IFERROR(INDEX(MR!F106:F1268,MATCH(B98,MR!D106:D1268,0),0),IFERROR(INDEX(MR!F106:F1268,MATCH(B98,MR!E106:E1268,0),0),"КОД НЕ НАЙДЕН")))</f>
        <v>ИС.ЭС.1</v>
      </c>
    </row>
    <row r="99" spans="1:5" x14ac:dyDescent="0.2">
      <c r="A99" s="43" t="e">
        <f t="shared" si="2"/>
        <v>#REF!</v>
      </c>
      <c r="B99" s="1" t="str">
        <f>IF(MR!E108="",IF(MR!D108="",IF(MR!C108="",MR!B108,MR!C108),MR!D108),MR!E108)</f>
        <v>Кабельные лотки</v>
      </c>
      <c r="C99" s="43" t="str">
        <f>IFERROR(INDEX(MR!F107:F1269,MATCH(B99,MR!C107:C1269,0),0),IFERROR(INDEX(MR!F107:F1269,MATCH(B99,MR!D107:D1269,0),0),IFERROR(INDEX(MR!F107:F1269,MATCH(B99,MR!E107:E1269,0),0),"КОД НЕ НАЙДЕН")))</f>
        <v>ИС.ЭС.1.1</v>
      </c>
    </row>
    <row r="100" spans="1:5" x14ac:dyDescent="0.2">
      <c r="A100" s="43" t="e">
        <f>IF(B100="",A99,A99+1)</f>
        <v>#REF!</v>
      </c>
      <c r="B100" s="1" t="str">
        <f>IF(MR!E109="",IF(MR!D109="",IF(MR!C109="",MR!B109,MR!C109),MR!D109),MR!E109)</f>
        <v>Короба</v>
      </c>
      <c r="C100" s="43" t="str">
        <f>IFERROR(INDEX(MR!F108:F1270,MATCH(B100,MR!C108:C1270,0),0),IFERROR(INDEX(MR!F108:F1270,MATCH(B100,MR!D108:D1270,0),0),IFERROR(INDEX(MR!F108:F1270,MATCH(B100,MR!E108:E1270,0),0),"КОД НЕ НАЙДЕН")))</f>
        <v>ИС.ЭС.1.2</v>
      </c>
    </row>
    <row r="101" spans="1:5" x14ac:dyDescent="0.2">
      <c r="A101" s="43" t="e">
        <f t="shared" ref="A101:A164" si="3">IF(B101="",A100,A100+1)</f>
        <v>#REF!</v>
      </c>
      <c r="B101" s="1" t="str">
        <f>IF(MR!E110="",IF(MR!D110="",IF(MR!C110="",MR!B110,MR!C110),MR!D110),MR!E110)</f>
        <v>Шинопроводы</v>
      </c>
      <c r="C101" s="43" t="str">
        <f>IFERROR(INDEX(MR!F109:F1271,MATCH(B101,MR!C109:C1271,0),0),IFERROR(INDEX(MR!F109:F1271,MATCH(B101,MR!D109:D1271,0),0),IFERROR(INDEX(MR!F109:F1271,MATCH(B101,MR!E109:E1271,0),0),"КОД НЕ НАЙДЕН")))</f>
        <v>ИС.ЭС.1.3</v>
      </c>
    </row>
    <row r="102" spans="1:5" x14ac:dyDescent="0.2">
      <c r="A102" s="43" t="e">
        <f t="shared" si="3"/>
        <v>#REF!</v>
      </c>
      <c r="B102" s="1" t="str">
        <f>IF(MR!E111="",IF(MR!D111="",IF(MR!C111="",MR!B111,MR!C111),MR!D111),MR!E111)</f>
        <v>Кабели</v>
      </c>
      <c r="C102" s="43" t="str">
        <f>IFERROR(INDEX(MR!F110:F1272,MATCH(B102,MR!C110:C1272,0),0),IFERROR(INDEX(MR!F110:F1272,MATCH(B102,MR!D110:D1272,0),0),IFERROR(INDEX(MR!F110:F1272,MATCH(B102,MR!E110:E1272,0),0),"КОД НЕ НАЙДЕН")))</f>
        <v>ИС.ЭС.2</v>
      </c>
    </row>
    <row r="103" spans="1:5" x14ac:dyDescent="0.2">
      <c r="A103" s="43" t="e">
        <f t="shared" si="3"/>
        <v>#REF!</v>
      </c>
      <c r="B103" s="1" t="str">
        <f>IF(MR!E112="",IF(MR!D112="",IF(MR!C112="",MR!B112,MR!C112),MR!D112),MR!E112)</f>
        <v>Щиты/Шкафы</v>
      </c>
      <c r="C103" s="43" t="str">
        <f>IFERROR(INDEX(MR!F111:F1273,MATCH(B103,MR!C111:C1273,0),0),IFERROR(INDEX(MR!F111:F1273,MATCH(B103,MR!D111:D1273,0),0),IFERROR(INDEX(MR!F111:F1273,MATCH(B103,MR!E111:E1273,0),0),"КОД НЕ НАЙДЕН")))</f>
        <v>ИС.ЭС.3</v>
      </c>
    </row>
    <row r="104" spans="1:5" x14ac:dyDescent="0.2">
      <c r="A104" s="43" t="e">
        <f t="shared" si="3"/>
        <v>#REF!</v>
      </c>
      <c r="B104" s="1" t="str">
        <f>IF(MR!E113="",IF(MR!D113="",IF(MR!C113="",MR!B113,MR!C113),MR!D113),MR!E113)</f>
        <v>Электроустановочные изделия</v>
      </c>
      <c r="C104" s="43" t="str">
        <f>IFERROR(INDEX(MR!F112:F1274,MATCH(B104,MR!C112:C1274,0),0),IFERROR(INDEX(MR!F112:F1274,MATCH(B104,MR!D112:D1274,0),0),IFERROR(INDEX(MR!F112:F1274,MATCH(B104,MR!E112:E1274,0),0),"КОД НЕ НАЙДЕН")))</f>
        <v>ИС.ЭС.4</v>
      </c>
    </row>
    <row r="105" spans="1:5" x14ac:dyDescent="0.2">
      <c r="A105" s="43" t="e">
        <f t="shared" si="3"/>
        <v>#REF!</v>
      </c>
      <c r="B105" s="1" t="str">
        <f>IF(MR!E114="",IF(MR!D114="",IF(MR!C114="",MR!B114,MR!C114),MR!D114),MR!E114)</f>
        <v>Изделия слаботочных систем</v>
      </c>
      <c r="C105" s="43" t="str">
        <f>IFERROR(INDEX(MR!F113:F1275,MATCH(B105,MR!C113:C1275,0),0),IFERROR(INDEX(MR!F113:F1275,MATCH(B105,MR!D113:D1275,0),0),IFERROR(INDEX(MR!F113:F1275,MATCH(B105,MR!E113:E1275,0),0),"КОД НЕ НАЙДЕН")))</f>
        <v>ИС.ЭС.5</v>
      </c>
    </row>
    <row r="106" spans="1:5" x14ac:dyDescent="0.2">
      <c r="A106" s="43" t="e">
        <f t="shared" si="3"/>
        <v>#REF!</v>
      </c>
      <c r="B106" s="1" t="str">
        <f>IF(MR!E115="",IF(MR!D115="",IF(MR!C115="",MR!B115,MR!C115),MR!D115),MR!E115)</f>
        <v>Приборы и оборудование</v>
      </c>
      <c r="C106" s="43" t="str">
        <f>IFERROR(INDEX(MR!F114:F1276,MATCH(B106,MR!C114:C1276,0),0),IFERROR(INDEX(MR!F114:F1276,MATCH(B106,MR!D114:D1276,0),0),IFERROR(INDEX(MR!F114:F1276,MATCH(B106,MR!E114:E1276,0),0),"КОД НЕ НАЙДЕН")))</f>
        <v>КОД НЕ НАЙДЕН</v>
      </c>
    </row>
    <row r="107" spans="1:5" x14ac:dyDescent="0.2">
      <c r="A107" s="43" t="e">
        <f t="shared" si="3"/>
        <v>#REF!</v>
      </c>
      <c r="B107" s="1" t="str">
        <f>IF(MR!E116="",IF(MR!D116="",IF(MR!C116="",MR!B116,MR!C116),MR!D116),MR!E116)</f>
        <v>Приборы и оборудование ВК, Отопление</v>
      </c>
      <c r="C107" s="43" t="str">
        <f>IFERROR(INDEX(MR!F115:F1277,MATCH(B107,MR!C115:C1277,0),0),IFERROR(INDEX(MR!F115:F1277,MATCH(B107,MR!D115:D1277,0),0),IFERROR(INDEX(MR!F115:F1277,MATCH(B107,MR!E115:E1277,0),0),"КОД НЕ НАЙДЕН")))</f>
        <v>ИС.ПО.1</v>
      </c>
    </row>
    <row r="108" spans="1:5" x14ac:dyDescent="0.2">
      <c r="A108" s="43" t="e">
        <f t="shared" si="3"/>
        <v>#REF!</v>
      </c>
      <c r="B108" s="1" t="str">
        <f>IF(MR!E118="",IF(MR!D118="",IF(MR!C118="",MR!B118,MR!C118),MR!D118),MR!E118)</f>
        <v>Агрегат воздушно-отопительный</v>
      </c>
      <c r="C108" s="43" t="str">
        <f>IFERROR(INDEX(MR!F116:F1278,MATCH(B108,MR!C116:C1278,0),0),IFERROR(INDEX(MR!F116:F1278,MATCH(B108,MR!D116:D1278,0),0),IFERROR(INDEX(MR!F116:F1278,MATCH(B108,MR!E116:E1278,0),0),"КОД НЕ НАЙДЕН")))</f>
        <v>ИС.ПО.1.2</v>
      </c>
    </row>
    <row r="109" spans="1:5" x14ac:dyDescent="0.2">
      <c r="A109" s="43" t="e">
        <f t="shared" si="3"/>
        <v>#REF!</v>
      </c>
      <c r="B109" s="1" t="str">
        <f>IF(MR!E119="",IF(MR!D119="",IF(MR!C119="",MR!B119,MR!C119),MR!D119),MR!E119)</f>
        <v>Бак</v>
      </c>
      <c r="C109" s="43" t="str">
        <f>IFERROR(INDEX(MR!F118:F1279,MATCH(B109,MR!C118:C1279,0),0),IFERROR(INDEX(MR!F118:F1279,MATCH(B109,MR!D118:D1279,0),0),IFERROR(INDEX(MR!F118:F1279,MATCH(B109,MR!E118:E1279,0),0),"КОД НЕ НАЙДЕН")))</f>
        <v>ИС.ПО.1.3</v>
      </c>
    </row>
    <row r="110" spans="1:5" ht="25.5" x14ac:dyDescent="0.2">
      <c r="A110" s="43" t="e">
        <f t="shared" si="3"/>
        <v>#REF!</v>
      </c>
      <c r="B110" s="1" t="str">
        <f>IF(MR!E120="",IF(MR!D120="",IF(MR!C120="",MR!B120,MR!C120),MR!D120),MR!E120)</f>
        <v>Бак расширительный</v>
      </c>
      <c r="C110" s="43" t="str">
        <f>IFERROR(INDEX(MR!F119:F1280,MATCH(B110,MR!C119:C1280,0),0),IFERROR(INDEX(MR!F119:F1280,MATCH(B110,MR!D119:D1280,0),0),IFERROR(INDEX(MR!F119:F1280,MATCH(B110,MR!E119:E1280,0),0),"КОД НЕ НАЙДЕН")))</f>
        <v>ИС.ПО.1.4.1</v>
      </c>
      <c r="D110" s="64" t="s">
        <v>1403</v>
      </c>
    </row>
    <row r="111" spans="1:5" x14ac:dyDescent="0.2">
      <c r="A111" s="43" t="e">
        <f t="shared" si="3"/>
        <v>#REF!</v>
      </c>
      <c r="B111" s="1" t="str">
        <f>IF(MR!E121="",IF(MR!D121="",IF(MR!C121="",MR!B121,MR!C121),MR!D121),MR!E121)</f>
        <v>Душевой поддон</v>
      </c>
      <c r="C111" s="43" t="str">
        <f>IFERROR(INDEX(MR!F120:F1281,MATCH(B111,MR!C120:C1281,0),0),IFERROR(INDEX(MR!F120:F1281,MATCH(B111,MR!D120:D1281,0),0),IFERROR(INDEX(MR!F120:F1281,MATCH(B111,MR!E120:E1281,0),0),"КОД НЕ НАЙДЕН")))</f>
        <v>ИС.ПО.1.5</v>
      </c>
    </row>
    <row r="112" spans="1:5" x14ac:dyDescent="0.2">
      <c r="A112" s="43" t="e">
        <f t="shared" si="3"/>
        <v>#REF!</v>
      </c>
      <c r="B112" s="1" t="str">
        <f>IF(MR!E122="",IF(MR!D122="",IF(MR!C122="",MR!B122,MR!C122),MR!D122),MR!E122)</f>
        <v>Душевой поддон в комплекте со смывной арматурой</v>
      </c>
      <c r="C112" s="43" t="str">
        <f>IFERROR(INDEX(MR!F121:F1282,MATCH(B112,MR!C121:C1282,0),0),IFERROR(INDEX(MR!F121:F1282,MATCH(B112,MR!D121:D1282,0),0),IFERROR(INDEX(MR!F121:F1282,MATCH(B112,MR!E121:E1282,0),0),"КОД НЕ НАЙДЕН")))</f>
        <v>ИС.ПО.1.6.1</v>
      </c>
      <c r="E112" s="66" t="s">
        <v>518</v>
      </c>
    </row>
    <row r="113" spans="1:6" x14ac:dyDescent="0.2">
      <c r="A113" s="43" t="e">
        <f t="shared" si="3"/>
        <v>#REF!</v>
      </c>
      <c r="B113" s="1" t="str">
        <f>IF(MR!E123="",IF(MR!D123="",IF(MR!C123="",MR!B123,MR!C123),MR!D123),MR!E123)</f>
        <v>Душевой уголок с поддоном</v>
      </c>
      <c r="C113" s="43" t="str">
        <f>IFERROR(INDEX(MR!F122:F1283,MATCH(B113,MR!C122:C1283,0),0),IFERROR(INDEX(MR!F122:F1283,MATCH(B113,MR!D122:D1283,0),0),IFERROR(INDEX(MR!F122:F1283,MATCH(B113,MR!E122:E1283,0),0),"КОД НЕ НАЙДЕН")))</f>
        <v>ИС.ПО.1.7.2</v>
      </c>
      <c r="E113" s="62" t="s">
        <v>590</v>
      </c>
    </row>
    <row r="114" spans="1:6" x14ac:dyDescent="0.2">
      <c r="A114" s="43" t="e">
        <f t="shared" si="3"/>
        <v>#REF!</v>
      </c>
      <c r="B114" s="1" t="str">
        <f>IF(MR!E124="",IF(MR!D124="",IF(MR!C124="",MR!B124,MR!C124),MR!D124),MR!E124)</f>
        <v>Ковер чугунный</v>
      </c>
      <c r="C114" s="43" t="str">
        <f>IFERROR(INDEX(MR!F123:F1284,MATCH(B114,MR!C123:C1284,0),0),IFERROR(INDEX(MR!F123:F1284,MATCH(B114,MR!D123:D1284,0),0),IFERROR(INDEX(MR!F123:F1284,MATCH(B114,MR!E123:E1284,0),0),"КОД НЕ НАЙДЕН")))</f>
        <v>ИС.ПО.1.8</v>
      </c>
      <c r="D114" s="43" t="s">
        <v>304</v>
      </c>
    </row>
    <row r="115" spans="1:6" x14ac:dyDescent="0.2">
      <c r="A115" s="43" t="e">
        <f t="shared" si="3"/>
        <v>#REF!</v>
      </c>
      <c r="B115" s="1" t="str">
        <f>IF(MR!E125="",IF(MR!D125="",IF(MR!C125="",MR!B125,MR!C125),MR!D125),MR!E125)</f>
        <v>Конвектор</v>
      </c>
      <c r="C115" s="43" t="str">
        <f>IFERROR(INDEX(MR!F124:F1285,MATCH(B115,MR!C124:C1285,0),0),IFERROR(INDEX(MR!F124:F1285,MATCH(B115,MR!D124:D1285,0),0),IFERROR(INDEX(MR!F124:F1285,MATCH(B115,MR!E124:E1285,0),0),"КОД НЕ НАЙДЕН")))</f>
        <v>ИС.ПО.1.9</v>
      </c>
    </row>
    <row r="116" spans="1:6" x14ac:dyDescent="0.2">
      <c r="A116" s="43" t="e">
        <f t="shared" si="3"/>
        <v>#REF!</v>
      </c>
      <c r="B116" s="1" t="str">
        <f>IF(MR!E126="",IF(MR!D126="",IF(MR!C126="",MR!B126,MR!C126),MR!D126),MR!E126)</f>
        <v>Внутрипольный конвектор</v>
      </c>
      <c r="C116" s="43" t="str">
        <f>IFERROR(INDEX(MR!F125:F1286,MATCH(B116,MR!C125:C1286,0),0),IFERROR(INDEX(MR!F125:F1286,MATCH(B116,MR!D125:D1286,0),0),IFERROR(INDEX(MR!F125:F1286,MATCH(B116,MR!E125:E1286,0),0),"КОД НЕ НАЙДЕН")))</f>
        <v>ИС.ПО.1.10.1</v>
      </c>
    </row>
    <row r="117" spans="1:6" x14ac:dyDescent="0.2">
      <c r="A117" s="43" t="e">
        <f t="shared" si="3"/>
        <v>#REF!</v>
      </c>
      <c r="B117" s="1" t="str">
        <f>IF(MR!E127="",IF(MR!D127="",IF(MR!C127="",MR!B127,MR!C127),MR!D127),MR!E127)</f>
        <v>Электрический конвектор</v>
      </c>
      <c r="C117" s="43" t="str">
        <f>IFERROR(INDEX(MR!F126:F1287,MATCH(B117,MR!C126:C1287,0),0),IFERROR(INDEX(MR!F126:F1287,MATCH(B117,MR!D126:D1287,0),0),IFERROR(INDEX(MR!F126:F1287,MATCH(B117,MR!E126:E1287,0),0),"КОД НЕ НАЙДЕН")))</f>
        <v>ИС.ПО.1.11.2</v>
      </c>
    </row>
    <row r="118" spans="1:6" x14ac:dyDescent="0.2">
      <c r="A118" s="43" t="e">
        <f t="shared" si="3"/>
        <v>#REF!</v>
      </c>
      <c r="B118" s="1" t="str">
        <f>IF(MR!E128="",IF(MR!D128="",IF(MR!C128="",MR!B128,MR!C128),MR!D128),MR!E128)</f>
        <v>Кровельные воронки</v>
      </c>
      <c r="C118" s="43" t="str">
        <f>IFERROR(INDEX(MR!F127:F1288,MATCH(B118,MR!C127:C1288,0),0),IFERROR(INDEX(MR!F127:F1288,MATCH(B118,MR!D127:D1288,0),0),IFERROR(INDEX(MR!F127:F1288,MATCH(B118,MR!E127:E1288,0),0),"КОД НЕ НАЙДЕН")))</f>
        <v>ИС.ПО.1.12</v>
      </c>
    </row>
    <row r="119" spans="1:6" x14ac:dyDescent="0.2">
      <c r="A119" s="43" t="e">
        <f t="shared" si="3"/>
        <v>#REF!</v>
      </c>
      <c r="B119" s="1" t="str">
        <f>IF(MR!E129="",IF(MR!D129="",IF(MR!C129="",MR!B129,MR!C129),MR!D129),MR!E129)</f>
        <v>Кровельная воронка с вертикальным выпуском и с электроподогревом</v>
      </c>
      <c r="C119" s="43" t="str">
        <f>IFERROR(INDEX(MR!F128:F1289,MATCH(B119,MR!C128:C1289,0),0),IFERROR(INDEX(MR!F128:F1289,MATCH(B119,MR!D128:D1289,0),0),IFERROR(INDEX(MR!F128:F1289,MATCH(B119,MR!E128:E1289,0),0),"КОД НЕ НАЙДЕН")))</f>
        <v>ИС.ПО.1.13.1</v>
      </c>
      <c r="F119" s="43" t="s">
        <v>607</v>
      </c>
    </row>
    <row r="120" spans="1:6" x14ac:dyDescent="0.2">
      <c r="A120" s="43" t="e">
        <f t="shared" si="3"/>
        <v>#REF!</v>
      </c>
      <c r="B120" s="1" t="str">
        <f>IF(MR!E130="",IF(MR!D130="",IF(MR!C130="",MR!B130,MR!C130),MR!D130),MR!E130)</f>
        <v>Насос</v>
      </c>
      <c r="C120" s="43" t="str">
        <f>IFERROR(INDEX(MR!F129:F1290,MATCH(B120,MR!C129:C1290,0),0),IFERROR(INDEX(MR!F129:F1290,MATCH(B120,MR!D129:D1290,0),0),IFERROR(INDEX(MR!F129:F1290,MATCH(B120,MR!E129:E1290,0),0),"КОД НЕ НАЙДЕН")))</f>
        <v>ИС.ПО.1.14</v>
      </c>
      <c r="D120" s="43" t="s">
        <v>227</v>
      </c>
    </row>
    <row r="121" spans="1:6" ht="25.5" x14ac:dyDescent="0.2">
      <c r="A121" s="43" t="e">
        <f t="shared" si="3"/>
        <v>#REF!</v>
      </c>
      <c r="B121" s="1" t="str">
        <f>IF(MR!E131="",IF(MR!D131="",IF(MR!C131="",MR!B131,MR!C131),MR!D131),MR!E131)</f>
        <v>Насос дренажный</v>
      </c>
      <c r="C121" s="43" t="str">
        <f>IFERROR(INDEX(MR!F130:F1291,MATCH(B121,MR!C130:C1291,0),0),IFERROR(INDEX(MR!F130:F1291,MATCH(B121,MR!D130:D1291,0),0),IFERROR(INDEX(MR!F130:F1291,MATCH(B121,MR!E130:E1291,0),0),"КОД НЕ НАЙДЕН")))</f>
        <v>ИС.ПО.1.15.1</v>
      </c>
      <c r="D121" s="43" t="s">
        <v>82</v>
      </c>
      <c r="E121" s="63" t="s">
        <v>539</v>
      </c>
      <c r="F121" s="64" t="s">
        <v>1404</v>
      </c>
    </row>
    <row r="122" spans="1:6" x14ac:dyDescent="0.2">
      <c r="A122" s="43" t="e">
        <f t="shared" si="3"/>
        <v>#REF!</v>
      </c>
      <c r="B122" s="1" t="str">
        <f>IF(MR!E133="",IF(MR!D133="",IF(MR!C133="",MR!B133,MR!C133),MR!D133),MR!E133)</f>
        <v>Насосная станция</v>
      </c>
      <c r="C122" s="43" t="str">
        <f>IFERROR(INDEX(MR!F131:F1292,MATCH(B122,MR!C131:C1292,0),0),IFERROR(INDEX(MR!F131:F1292,MATCH(B122,MR!D131:D1292,0),0),IFERROR(INDEX(MR!F131:F1292,MATCH(B122,MR!E131:E1292,0),0),"КОД НЕ НАЙДЕН")))</f>
        <v>ИС.ПО.1.17</v>
      </c>
      <c r="E122" s="66" t="s">
        <v>532</v>
      </c>
    </row>
    <row r="123" spans="1:6" x14ac:dyDescent="0.2">
      <c r="A123" s="43" t="e">
        <f t="shared" si="3"/>
        <v>#REF!</v>
      </c>
      <c r="B123" s="1" t="str">
        <f>IF(MR!E134="",IF(MR!D134="",IF(MR!C134="",MR!B134,MR!C134),MR!D134),MR!E134)</f>
        <v>Насосная станция хозяйственно-питьевого водопровода</v>
      </c>
      <c r="C123" s="43" t="str">
        <f>IFERROR(INDEX(MR!F133:F1293,MATCH(B123,MR!C133:C1293,0),0),IFERROR(INDEX(MR!F133:F1293,MATCH(B123,MR!D133:D1293,0),0),IFERROR(INDEX(MR!F133:F1293,MATCH(B123,MR!E133:E1293,0),0),"КОД НЕ НАЙДЕН")))</f>
        <v>ИС.ПО.1.18.1</v>
      </c>
    </row>
    <row r="124" spans="1:6" x14ac:dyDescent="0.2">
      <c r="A124" s="43" t="e">
        <f t="shared" si="3"/>
        <v>#REF!</v>
      </c>
      <c r="B124" s="1" t="str">
        <f>IF(MR!E135="",IF(MR!D135="",IF(MR!C135="",MR!B135,MR!C135),MR!D135),MR!E135)</f>
        <v>Насосная установка</v>
      </c>
      <c r="C124" s="43" t="str">
        <f>IFERROR(INDEX(MR!F134:F1294,MATCH(B124,MR!C134:C1294,0),0),IFERROR(INDEX(MR!F134:F1294,MATCH(B124,MR!D134:D1294,0),0),IFERROR(INDEX(MR!F134:F1294,MATCH(B124,MR!E134:E1294,0),0),"КОД НЕ НАЙДЕН")))</f>
        <v>ИС.ПО.1.19</v>
      </c>
    </row>
    <row r="125" spans="1:6" x14ac:dyDescent="0.2">
      <c r="A125" s="43" t="e">
        <f t="shared" si="3"/>
        <v>#REF!</v>
      </c>
      <c r="B125" s="1" t="str">
        <f>IF(MR!E137="",IF(MR!D137="",IF(MR!C137="",MR!B137,MR!C137),MR!D137),MR!E137)</f>
        <v xml:space="preserve">Патрубок </v>
      </c>
      <c r="C125" s="43" t="str">
        <f>IFERROR(INDEX(MR!F135:F1295,MATCH(B125,MR!C135:C1295,0),0),IFERROR(INDEX(MR!F135:F1295,MATCH(B125,MR!D135:D1295,0),0),IFERROR(INDEX(MR!F135:F1295,MATCH(B125,MR!E135:E1295,0),0),"КОД НЕ НАЙДЕН")))</f>
        <v>ИС.ПО.1.21</v>
      </c>
      <c r="D125" s="43" t="s">
        <v>99</v>
      </c>
      <c r="E125" s="62" t="s">
        <v>592</v>
      </c>
      <c r="F125" s="62" t="s">
        <v>603</v>
      </c>
    </row>
    <row r="126" spans="1:6" x14ac:dyDescent="0.2">
      <c r="A126" s="43" t="e">
        <f t="shared" si="3"/>
        <v>#REF!</v>
      </c>
      <c r="B126" s="1" t="str">
        <f>IF(MR!E138="",IF(MR!D138="",IF(MR!C138="",MR!B138,MR!C138),MR!D138),MR!E138)</f>
        <v>Радиатор</v>
      </c>
      <c r="C126" s="43" t="str">
        <f>IFERROR(INDEX(MR!F137:F1296,MATCH(B126,MR!C137:C1296,0),0),IFERROR(INDEX(MR!F137:F1296,MATCH(B126,MR!D137:D1296,0),0),IFERROR(INDEX(MR!F137:F1296,MATCH(B126,MR!E137:E1296,0),0),"КОД НЕ НАЙДЕН")))</f>
        <v>ИС.ПО.1.22</v>
      </c>
    </row>
    <row r="127" spans="1:6" x14ac:dyDescent="0.2">
      <c r="A127" s="43" t="e">
        <f t="shared" si="3"/>
        <v>#REF!</v>
      </c>
      <c r="B127" s="1" t="str">
        <f>IF(MR!E139="",IF(MR!D139="",IF(MR!C139="",MR!B139,MR!C139),MR!D139),MR!E139)</f>
        <v>Регистр</v>
      </c>
      <c r="C127" s="43" t="str">
        <f>IFERROR(INDEX(MR!F138:F1297,MATCH(B127,MR!C138:C1297,0),0),IFERROR(INDEX(MR!F138:F1297,MATCH(B127,MR!D138:D1297,0),0),IFERROR(INDEX(MR!F138:F1297,MATCH(B127,MR!E138:E1297,0),0),"КОД НЕ НАЙДЕН")))</f>
        <v>ИС.ПО.1.23</v>
      </c>
      <c r="D127" s="43" t="s">
        <v>90</v>
      </c>
    </row>
    <row r="128" spans="1:6" x14ac:dyDescent="0.2">
      <c r="A128" s="43" t="e">
        <f t="shared" si="3"/>
        <v>#REF!</v>
      </c>
      <c r="B128" s="1" t="str">
        <f>IF(MR!E140="",IF(MR!D140="",IF(MR!C140="",MR!B140,MR!C140),MR!D140),MR!E140)</f>
        <v>Раковина
Умывальник со смывной арматурой</v>
      </c>
      <c r="C128" s="43" t="str">
        <f>IFERROR(INDEX(MR!F139:F1298,MATCH(B128,MR!C139:C1298,0),0),IFERROR(INDEX(MR!F139:F1298,MATCH(B128,MR!D139:D1298,0),0),IFERROR(INDEX(MR!F139:F1298,MATCH(B128,MR!E139:E1298,0),0),"КОД НЕ НАЙДЕН")))</f>
        <v>ИС.ПО.1.24</v>
      </c>
      <c r="D128" s="43" t="s">
        <v>92</v>
      </c>
      <c r="E128" s="66" t="s">
        <v>512</v>
      </c>
    </row>
    <row r="129" spans="1:6" x14ac:dyDescent="0.2">
      <c r="A129" s="43" t="e">
        <f t="shared" si="3"/>
        <v>#REF!</v>
      </c>
      <c r="B129" s="1" t="str">
        <f>IF(MR!E141="",IF(MR!D141="",IF(MR!C141="",MR!B141,MR!C141),MR!D141),MR!E141)</f>
        <v>Смеситель</v>
      </c>
      <c r="C129" s="43" t="str">
        <f>IFERROR(INDEX(MR!F140:F1299,MATCH(B129,MR!C140:C1299,0),0),IFERROR(INDEX(MR!F140:F1299,MATCH(B129,MR!D140:D1299,0),0),IFERROR(INDEX(MR!F140:F1299,MATCH(B129,MR!E140:E1299,0),0),"КОД НЕ НАЙДЕН")))</f>
        <v>ИС.ПО.1.25</v>
      </c>
    </row>
    <row r="130" spans="1:6" x14ac:dyDescent="0.2">
      <c r="A130" s="43" t="e">
        <f t="shared" si="3"/>
        <v>#REF!</v>
      </c>
      <c r="B130" s="1" t="str">
        <f>IF(MR!E142="",IF(MR!D142="",IF(MR!C142="",MR!B142,MR!C142),MR!D142),MR!E142)</f>
        <v>Смеситель для умывальника</v>
      </c>
      <c r="C130" s="43" t="str">
        <f>IFERROR(INDEX(MR!F141:F1300,MATCH(B130,MR!C141:C1300,0),0),IFERROR(INDEX(MR!F141:F1300,MATCH(B130,MR!D141:D1300,0),0),IFERROR(INDEX(MR!F141:F1300,MATCH(B130,MR!E141:E1300,0),0),"КОД НЕ НАЙДЕН")))</f>
        <v>ИС.ПО.1.26.1</v>
      </c>
    </row>
    <row r="131" spans="1:6" x14ac:dyDescent="0.2">
      <c r="A131" s="43" t="e">
        <f t="shared" si="3"/>
        <v>#REF!</v>
      </c>
      <c r="B131" s="1" t="str">
        <f>IF(MR!E143="",IF(MR!D143="",IF(MR!C143="",MR!B143,MR!C143),MR!D143),MR!E143)</f>
        <v>Смеситель ванно-душевой</v>
      </c>
      <c r="C131" s="43" t="str">
        <f>IFERROR(INDEX(MR!F142:F1301,MATCH(B131,MR!C142:C1301,0),0),IFERROR(INDEX(MR!F142:F1301,MATCH(B131,MR!D142:D1301,0),0),IFERROR(INDEX(MR!F142:F1301,MATCH(B131,MR!E142:E1301,0),0),"КОД НЕ НАЙДЕН")))</f>
        <v>ИС.ПО.1.27.2</v>
      </c>
    </row>
    <row r="132" spans="1:6" x14ac:dyDescent="0.2">
      <c r="A132" s="43" t="e">
        <f t="shared" si="3"/>
        <v>#REF!</v>
      </c>
      <c r="B132" s="1" t="str">
        <f>IF(MR!E144="",IF(MR!D144="",IF(MR!C144="",MR!B144,MR!C144),MR!D144),MR!E144)</f>
        <v>Типовая водомерная вставка</v>
      </c>
      <c r="C132" s="43" t="str">
        <f>IFERROR(INDEX(MR!F143:F1302,MATCH(B132,MR!C143:C1302,0),0),IFERROR(INDEX(MR!F143:F1302,MATCH(B132,MR!D143:D1302,0),0),IFERROR(INDEX(MR!F143:F1302,MATCH(B132,MR!E143:E1302,0),0),"КОД НЕ НАЙДЕН")))</f>
        <v>ИС.ПО.1.28</v>
      </c>
      <c r="D132" s="43" t="s">
        <v>163</v>
      </c>
    </row>
    <row r="133" spans="1:6" x14ac:dyDescent="0.2">
      <c r="A133" s="43" t="e">
        <f t="shared" si="3"/>
        <v>#REF!</v>
      </c>
      <c r="B133" s="1" t="str">
        <f>IF(MR!E145="",IF(MR!D145="",IF(MR!C145="",MR!B145,MR!C145),MR!D145),MR!E145)</f>
        <v>Трап</v>
      </c>
      <c r="C133" s="43" t="str">
        <f>IFERROR(INDEX(MR!F144:F1303,MATCH(B133,MR!C144:C1303,0),0),IFERROR(INDEX(MR!F144:F1303,MATCH(B133,MR!D144:D1303,0),0),IFERROR(INDEX(MR!F144:F1303,MATCH(B133,MR!E144:E1303,0),0),"КОД НЕ НАЙДЕН")))</f>
        <v>ИС.ПО.1.29</v>
      </c>
      <c r="E133" s="63" t="s">
        <v>530</v>
      </c>
      <c r="F133" s="43" t="s">
        <v>630</v>
      </c>
    </row>
    <row r="134" spans="1:6" x14ac:dyDescent="0.2">
      <c r="A134" s="43" t="e">
        <f t="shared" si="3"/>
        <v>#REF!</v>
      </c>
      <c r="B134" s="1" t="str">
        <f>IF(MR!E146="",IF(MR!D146="",IF(MR!C146="",MR!B146,MR!C146),MR!D146),MR!E146)</f>
        <v>Узлы</v>
      </c>
      <c r="C134" s="43" t="str">
        <f>IFERROR(INDEX(MR!F145:F1304,MATCH(B134,MR!C145:C1304,0),0),IFERROR(INDEX(MR!F145:F1304,MATCH(B134,MR!D145:D1304,0),0),IFERROR(INDEX(MR!F145:F1304,MATCH(B134,MR!E145:E1304,0),0),"КОД НЕ НАЙДЕН")))</f>
        <v>ИС.ПО.1.30</v>
      </c>
    </row>
    <row r="135" spans="1:6" x14ac:dyDescent="0.2">
      <c r="A135" s="43" t="e">
        <f t="shared" si="3"/>
        <v>#REF!</v>
      </c>
      <c r="B135" s="1" t="str">
        <f>IF(MR!E147="",IF(MR!D147="",IF(MR!C147="",MR!B147,MR!C147),MR!D147),MR!E147)</f>
        <v>Узел распределительный</v>
      </c>
      <c r="C135" s="43" t="str">
        <f>IFERROR(INDEX(MR!F146:F1305,MATCH(B135,MR!C146:C1305,0),0),IFERROR(INDEX(MR!F146:F1305,MATCH(B135,MR!D146:D1305,0),0),IFERROR(INDEX(MR!F146:F1305,MATCH(B135,MR!E146:E1305,0),0),"КОД НЕ НАЙДЕН")))</f>
        <v>ИС.ПО.1.30.1</v>
      </c>
    </row>
    <row r="136" spans="1:6" x14ac:dyDescent="0.2">
      <c r="A136" s="43" t="e">
        <f t="shared" si="3"/>
        <v>#REF!</v>
      </c>
      <c r="B136" s="1" t="str">
        <f>IF(MR!E148="",IF(MR!D148="",IF(MR!C148="",MR!B148,MR!C148),MR!D148),MR!E148)</f>
        <v>Узел регулирования</v>
      </c>
      <c r="C136" s="43" t="str">
        <f>IFERROR(INDEX(MR!F147:F1306,MATCH(B136,MR!C147:C1306,0),0),IFERROR(INDEX(MR!F147:F1306,MATCH(B136,MR!D147:D1306,0),0),IFERROR(INDEX(MR!F147:F1306,MATCH(B136,MR!E147:E1306,0),0),"КОД НЕ НАЙДЕН")))</f>
        <v>ИС.ПО.1.30.2</v>
      </c>
    </row>
    <row r="137" spans="1:6" ht="25.5" x14ac:dyDescent="0.2">
      <c r="A137" s="43" t="e">
        <f t="shared" si="3"/>
        <v>#REF!</v>
      </c>
      <c r="B137" s="1" t="str">
        <f>IF(MR!E155="",IF(MR!D155="",IF(MR!C155="",MR!B155,MR!C155),MR!D155),MR!E155)</f>
        <v>Унитаз
Унитаз со сливным бачком и сливной арматурой</v>
      </c>
      <c r="C137" s="43" t="str">
        <f>IFERROR(INDEX(MR!F148:F1307,MATCH(B137,MR!C148:C1307,0),0),IFERROR(INDEX(MR!F148:F1307,MATCH(B137,MR!D148:D1307,0),0),IFERROR(INDEX(MR!F148:F1307,MATCH(B137,MR!E148:E1307,0),0),"КОД НЕ НАЙДЕН")))</f>
        <v>ИС.ПО.1.19</v>
      </c>
      <c r="E137" s="68" t="s">
        <v>1405</v>
      </c>
    </row>
    <row r="138" spans="1:6" x14ac:dyDescent="0.2">
      <c r="A138" s="43" t="e">
        <f t="shared" si="3"/>
        <v>#REF!</v>
      </c>
      <c r="B138" s="1" t="str">
        <f>IF(MR!E156="",IF(MR!D156="",IF(MR!C156="",MR!B156,MR!C156),MR!D156),MR!E156)</f>
        <v>Установка повышения давления</v>
      </c>
      <c r="C138" s="43" t="str">
        <f>IFERROR(INDEX(MR!F155:F1308,MATCH(B138,MR!C155:C1308,0),0),IFERROR(INDEX(MR!F155:F1308,MATCH(B138,MR!D155:D1308,0),0),IFERROR(INDEX(MR!F155:F1308,MATCH(B138,MR!E155:E1308,0),0),"КОД НЕ НАЙДЕН")))</f>
        <v>ИС.ПО.1.20</v>
      </c>
      <c r="D138" s="62" t="s">
        <v>139</v>
      </c>
    </row>
    <row r="139" spans="1:6" x14ac:dyDescent="0.2">
      <c r="A139" s="43" t="e">
        <f t="shared" si="3"/>
        <v>#REF!</v>
      </c>
      <c r="B139" s="1" t="e">
        <f>IF(#REF!="",IF(#REF!="",IF(#REF!="",#REF!,#REF!),#REF!),#REF!)</f>
        <v>#REF!</v>
      </c>
      <c r="C139" s="43" t="str">
        <f>IFERROR(INDEX(MR!F156:F1309,MATCH(B139,MR!C156:C1309,0),0),IFERROR(INDEX(MR!F156:F1309,MATCH(B139,MR!D156:D1309,0),0),IFERROR(INDEX(MR!F156:F1309,MATCH(B139,MR!E156:E1309,0),0),"КОД НЕ НАЙДЕН")))</f>
        <v>КОД НЕ НАЙДЕН</v>
      </c>
    </row>
    <row r="140" spans="1:6" x14ac:dyDescent="0.2">
      <c r="A140" s="43" t="e">
        <f t="shared" si="3"/>
        <v>#REF!</v>
      </c>
      <c r="B140" s="1" t="str">
        <f>IF(MR!E158="",IF(MR!D158="",IF(MR!C158="",MR!B158,MR!C158),MR!D158),MR!E158)</f>
        <v>Зонт</v>
      </c>
      <c r="C140" s="43" t="str">
        <f>IFERROR(INDEX(MR!F158:F1310,MATCH(B140,MR!C158:C1310,0),0),IFERROR(INDEX(MR!F158:F1310,MATCH(B140,MR!D158:D1310,0),0),IFERROR(INDEX(MR!F158:F1310,MATCH(B140,MR!E158:E1310,0),0),"КОД НЕ НАЙДЕН")))</f>
        <v>ИС.ВКХ.1.1</v>
      </c>
    </row>
    <row r="141" spans="1:6" x14ac:dyDescent="0.2">
      <c r="A141" s="43" t="e">
        <f t="shared" si="3"/>
        <v>#REF!</v>
      </c>
      <c r="B141" s="1" t="str">
        <f>IF(MR!E159="",IF(MR!D159="",IF(MR!C159="",MR!B159,MR!C159),MR!D159),MR!E159)</f>
        <v>Вентилятор крышный</v>
      </c>
      <c r="C141" s="43" t="str">
        <f>IFERROR(INDEX(MR!F158:F1311,MATCH(B141,MR!C158:C1311,0),0),IFERROR(INDEX(MR!F158:F1311,MATCH(B141,MR!D158:D1311,0),0),IFERROR(INDEX(MR!F158:F1311,MATCH(B141,MR!E158:E1311,0),0),"КОД НЕ НАЙДЕН")))</f>
        <v>ИС.ВКХ.1.2</v>
      </c>
    </row>
    <row r="142" spans="1:6" x14ac:dyDescent="0.2">
      <c r="A142" s="43" t="e">
        <f t="shared" si="3"/>
        <v>#REF!</v>
      </c>
      <c r="B142" s="1" t="str">
        <f>IF(MR!E160="",IF(MR!D160="",IF(MR!C160="",MR!B160,MR!C160),MR!D160),MR!E160)</f>
        <v>Вентилятор радиальный</v>
      </c>
      <c r="C142" s="43" t="str">
        <f>IFERROR(INDEX(MR!F159:F1312,MATCH(B142,MR!C159:C1312,0),0),IFERROR(INDEX(MR!F159:F1312,MATCH(B142,MR!D159:D1312,0),0),IFERROR(INDEX(MR!F159:F1312,MATCH(B142,MR!E159:E1312,0),0),"КОД НЕ НАЙДЕН")))</f>
        <v>ИС.ВКХ.1.3</v>
      </c>
    </row>
    <row r="143" spans="1:6" x14ac:dyDescent="0.2">
      <c r="A143" s="43" t="e">
        <f t="shared" si="3"/>
        <v>#REF!</v>
      </c>
      <c r="B143" s="1" t="str">
        <f>IF(MR!E161="",IF(MR!D161="",IF(MR!C161="",MR!B161,MR!C161),MR!D161),MR!E161)</f>
        <v>Вентилятор пристенный</v>
      </c>
      <c r="C143" s="43" t="str">
        <f>IFERROR(INDEX(MR!F160:F1313,MATCH(B143,MR!C160:C1313,0),0),IFERROR(INDEX(MR!F160:F1313,MATCH(B143,MR!D160:D1313,0),0),IFERROR(INDEX(MR!F160:F1313,MATCH(B143,MR!E160:E1313,0),0),"КОД НЕ НАЙДЕН")))</f>
        <v>ИС.ВКХ.1.4</v>
      </c>
    </row>
    <row r="144" spans="1:6" x14ac:dyDescent="0.2">
      <c r="A144" s="43" t="e">
        <f t="shared" si="3"/>
        <v>#REF!</v>
      </c>
      <c r="B144" s="1" t="str">
        <f>IF(MR!E162="",IF(MR!D162="",IF(MR!C162="",MR!B162,MR!C162),MR!D162),MR!E162)</f>
        <v>Приточная установка</v>
      </c>
      <c r="C144" s="43" t="str">
        <f>IFERROR(INDEX(MR!F161:F1314,MATCH(B144,MR!C161:C1314,0),0),IFERROR(INDEX(MR!F161:F1314,MATCH(B144,MR!D161:D1314,0),0),IFERROR(INDEX(MR!F161:F1314,MATCH(B144,MR!E161:E1314,0),0),"КОД НЕ НАЙДЕН")))</f>
        <v>ИС.ВКХ.1.5</v>
      </c>
    </row>
    <row r="145" spans="1:3" x14ac:dyDescent="0.2">
      <c r="A145" s="43" t="e">
        <f t="shared" si="3"/>
        <v>#REF!</v>
      </c>
      <c r="B145" s="1" t="str">
        <f>IF(MR!E163="",IF(MR!D163="",IF(MR!C163="",MR!B163,MR!C163),MR!D163),MR!E163)</f>
        <v>Вытяжная установка</v>
      </c>
      <c r="C145" s="43" t="str">
        <f>IFERROR(INDEX(MR!F162:F1315,MATCH(B145,MR!C162:C1315,0),0),IFERROR(INDEX(MR!F162:F1315,MATCH(B145,MR!D162:D1315,0),0),IFERROR(INDEX(MR!F162:F1315,MATCH(B145,MR!E162:E1315,0),0),"КОД НЕ НАЙДЕН")))</f>
        <v>ИС.ВКХ.1.6</v>
      </c>
    </row>
    <row r="146" spans="1:3" x14ac:dyDescent="0.2">
      <c r="A146" s="43" t="e">
        <f t="shared" si="3"/>
        <v>#REF!</v>
      </c>
      <c r="B146" s="1" t="str">
        <f>IF(MR!E164="",IF(MR!D164="",IF(MR!C164="",MR!B164,MR!C164),MR!D164),MR!E164)</f>
        <v>Блок компрессорно-конденсатный</v>
      </c>
      <c r="C146" s="43" t="str">
        <f>IFERROR(INDEX(MR!F163:F1316,MATCH(B146,MR!C163:C1316,0),0),IFERROR(INDEX(MR!F163:F1316,MATCH(B146,MR!D163:D1316,0),0),IFERROR(INDEX(MR!F163:F1316,MATCH(B146,MR!E163:E1316,0),0),"КОД НЕ НАЙДЕН")))</f>
        <v>ИС.ВКХ.1.7</v>
      </c>
    </row>
    <row r="147" spans="1:3" x14ac:dyDescent="0.2">
      <c r="A147" s="43" t="e">
        <f t="shared" si="3"/>
        <v>#REF!</v>
      </c>
      <c r="B147" s="1" t="str">
        <f>IF(MR!E165="",IF(MR!D165="",IF(MR!C165="",MR!B165,MR!C165),MR!D165),MR!E165)</f>
        <v>Вентилятор канальный</v>
      </c>
      <c r="C147" s="43" t="str">
        <f>IFERROR(INDEX(MR!F164:F1317,MATCH(B147,MR!C164:C1317,0),0),IFERROR(INDEX(MR!F164:F1317,MATCH(B147,MR!D164:D1317,0),0),IFERROR(INDEX(MR!F164:F1317,MATCH(B147,MR!E164:E1317,0),0),"КОД НЕ НАЙДЕН")))</f>
        <v>ИС.ВКХ.1.8</v>
      </c>
    </row>
    <row r="148" spans="1:3" x14ac:dyDescent="0.2">
      <c r="A148" s="43" t="e">
        <f t="shared" si="3"/>
        <v>#REF!</v>
      </c>
      <c r="B148" s="1" t="str">
        <f>IF(MR!E166="",IF(MR!D166="",IF(MR!C166="",MR!B166,MR!C166),MR!D166),MR!E166)</f>
        <v>Вентилятора общеобменной вентиляции радиальный на фундаменте</v>
      </c>
      <c r="C148" s="43" t="str">
        <f>IFERROR(INDEX(MR!F165:F1318,MATCH(B148,MR!C165:C1318,0),0),IFERROR(INDEX(MR!F165:F1318,MATCH(B148,MR!D165:D1318,0),0),IFERROR(INDEX(MR!F165:F1318,MATCH(B148,MR!E165:E1318,0),0),"КОД НЕ НАЙДЕН")))</f>
        <v>ИС.ВКХ.1.9</v>
      </c>
    </row>
    <row r="149" spans="1:3" x14ac:dyDescent="0.2">
      <c r="A149" s="43" t="e">
        <f t="shared" si="3"/>
        <v>#REF!</v>
      </c>
      <c r="B149" s="1" t="str">
        <f>IF(MR!E167="",IF(MR!D167="",IF(MR!C167="",MR!B167,MR!C167),MR!D167),MR!E167)</f>
        <v>Вентилятор бытовой</v>
      </c>
      <c r="C149" s="43" t="str">
        <f>IFERROR(INDEX(MR!F166:F1319,MATCH(B149,MR!C166:C1319,0),0),IFERROR(INDEX(MR!F166:F1319,MATCH(B149,MR!D166:D1319,0),0),IFERROR(INDEX(MR!F166:F1319,MATCH(B149,MR!E166:E1319,0),0),"КОД НЕ НАЙДЕН")))</f>
        <v>ИС.ВКХ.1.10</v>
      </c>
    </row>
    <row r="150" spans="1:3" x14ac:dyDescent="0.2">
      <c r="A150" s="43" t="e">
        <f t="shared" si="3"/>
        <v>#REF!</v>
      </c>
      <c r="B150" s="1" t="str">
        <f>IF(MR!E168="",IF(MR!D168="",IF(MR!C168="",MR!B168,MR!C168),MR!D168),MR!E168)</f>
        <v>Воздухонагреватель водяной</v>
      </c>
      <c r="C150" s="43" t="str">
        <f>IFERROR(INDEX(MR!F167:F1320,MATCH(B150,MR!C167:C1320,0),0),IFERROR(INDEX(MR!F167:F1320,MATCH(B150,MR!D167:D1320,0),0),IFERROR(INDEX(MR!F167:F1320,MATCH(B150,MR!E167:E1320,0),0),"КОД НЕ НАЙДЕН")))</f>
        <v>ИС.ВКХ.1.11</v>
      </c>
    </row>
    <row r="151" spans="1:3" x14ac:dyDescent="0.2">
      <c r="A151" s="43" t="e">
        <f t="shared" si="3"/>
        <v>#REF!</v>
      </c>
      <c r="B151" s="1" t="str">
        <f>IF(MR!E169="",IF(MR!D169="",IF(MR!C169="",MR!B169,MR!C169),MR!D169),MR!E169)</f>
        <v>Воздухонагреватель электрический</v>
      </c>
      <c r="C151" s="43" t="str">
        <f>IFERROR(INDEX(MR!F168:F1321,MATCH(B151,MR!C168:C1321,0),0),IFERROR(INDEX(MR!F168:F1321,MATCH(B151,MR!D168:D1321,0),0),IFERROR(INDEX(MR!F168:F1321,MATCH(B151,MR!E168:E1321,0),0),"КОД НЕ НАЙДЕН")))</f>
        <v>ИС.ВКХ.1.12</v>
      </c>
    </row>
    <row r="152" spans="1:3" x14ac:dyDescent="0.2">
      <c r="A152" s="43" t="e">
        <f t="shared" si="3"/>
        <v>#REF!</v>
      </c>
      <c r="B152" s="1" t="str">
        <f>IF(MR!E170="",IF(MR!D170="",IF(MR!C170="",MR!B170,MR!C170),MR!D170),MR!E170)</f>
        <v>Шумоглушитель</v>
      </c>
      <c r="C152" s="43" t="str">
        <f>IFERROR(INDEX(MR!F169:F1322,MATCH(B152,MR!C169:C1322,0),0),IFERROR(INDEX(MR!F169:F1322,MATCH(B152,MR!D169:D1322,0),0),IFERROR(INDEX(MR!F169:F1322,MATCH(B152,MR!E169:E1322,0),0),"КОД НЕ НАЙДЕН")))</f>
        <v>ИС.ВКХ.1.13</v>
      </c>
    </row>
    <row r="153" spans="1:3" x14ac:dyDescent="0.2">
      <c r="A153" s="43" t="e">
        <f t="shared" si="3"/>
        <v>#REF!</v>
      </c>
      <c r="B153" s="1" t="str">
        <f>IF(MR!E171="",IF(MR!D171="",IF(MR!C171="",MR!B171,MR!C171),MR!D171),MR!E171)</f>
        <v>Гибкая вставка</v>
      </c>
      <c r="C153" s="43" t="str">
        <f>IFERROR(INDEX(MR!F170:F1323,MATCH(B153,MR!C170:C1323,0),0),IFERROR(INDEX(MR!F170:F1323,MATCH(B153,MR!D170:D1323,0),0),IFERROR(INDEX(MR!F170:F1323,MATCH(B153,MR!E170:E1323,0),0),"КОД НЕ НАЙДЕН")))</f>
        <v>ИС.ВКХ.1.14</v>
      </c>
    </row>
    <row r="154" spans="1:3" x14ac:dyDescent="0.2">
      <c r="A154" s="43" t="e">
        <f t="shared" si="3"/>
        <v>#REF!</v>
      </c>
      <c r="B154" s="1" t="str">
        <f>IF(MR!E172="",IF(MR!D172="",IF(MR!C172="",MR!B172,MR!C172),MR!D172),MR!E172)</f>
        <v>Противодымная завеса</v>
      </c>
      <c r="C154" s="43" t="str">
        <f>IFERROR(INDEX(MR!F171:F1324,MATCH(B154,MR!C171:C1324,0),0),IFERROR(INDEX(MR!F171:F1324,MATCH(B154,MR!D171:D1324,0),0),IFERROR(INDEX(MR!F171:F1324,MATCH(B154,MR!E171:E1324,0),0),"КОД НЕ НАЙДЕН")))</f>
        <v>ИС.ВКХ.1.15</v>
      </c>
    </row>
    <row r="155" spans="1:3" x14ac:dyDescent="0.2">
      <c r="A155" s="43" t="e">
        <f t="shared" si="3"/>
        <v>#REF!</v>
      </c>
      <c r="B155" s="1" t="str">
        <f>IF(MR!E173="",IF(MR!D173="",IF(MR!C173="",MR!B173,MR!C173),MR!D173),MR!E173)</f>
        <v>Осушитель воздуха</v>
      </c>
      <c r="C155" s="43" t="str">
        <f>IFERROR(INDEX(MR!F172:F1325,MATCH(B155,MR!C172:C1325,0),0),IFERROR(INDEX(MR!F172:F1325,MATCH(B155,MR!D172:D1325,0),0),IFERROR(INDEX(MR!F172:F1325,MATCH(B155,MR!E172:E1325,0),0),"КОД НЕ НАЙДЕН")))</f>
        <v>ИС.ВКХ.1.16</v>
      </c>
    </row>
    <row r="156" spans="1:3" x14ac:dyDescent="0.2">
      <c r="A156" s="43" t="e">
        <f t="shared" si="3"/>
        <v>#REF!</v>
      </c>
      <c r="B156" s="1" t="str">
        <f>IF(MR!E174="",IF(MR!D174="",IF(MR!C174="",MR!B174,MR!C174),MR!D174),MR!E174)</f>
        <v>Увлажнитель воздуха</v>
      </c>
      <c r="C156" s="43" t="str">
        <f>IFERROR(INDEX(MR!F173:F1326,MATCH(B156,MR!C173:C1326,0),0),IFERROR(INDEX(MR!F173:F1326,MATCH(B156,MR!D173:D1326,0),0),IFERROR(INDEX(MR!F173:F1326,MATCH(B156,MR!E173:E1326,0),0),"КОД НЕ НАЙДЕН")))</f>
        <v>ИС.ВКХ.1.17</v>
      </c>
    </row>
    <row r="157" spans="1:3" x14ac:dyDescent="0.2">
      <c r="A157" s="43" t="e">
        <f t="shared" si="3"/>
        <v>#REF!</v>
      </c>
      <c r="B157" s="1" t="str">
        <f>IF(MR!E175="",IF(MR!D175="",IF(MR!C175="",MR!B175,MR!C175),MR!D175),MR!E175)</f>
        <v>Жироулавливатель</v>
      </c>
      <c r="C157" s="43" t="str">
        <f>IFERROR(INDEX(MR!F174:F1327,MATCH(B157,MR!C174:C1327,0),0),IFERROR(INDEX(MR!F174:F1327,MATCH(B157,MR!D174:D1327,0),0),IFERROR(INDEX(MR!F174:F1327,MATCH(B157,MR!E174:E1327,0),0),"КОД НЕ НАЙДЕН")))</f>
        <v>ИС.ВКХ.1.18</v>
      </c>
    </row>
    <row r="158" spans="1:3" x14ac:dyDescent="0.2">
      <c r="A158" s="43" t="e">
        <f t="shared" si="3"/>
        <v>#REF!</v>
      </c>
      <c r="B158" s="1" t="str">
        <f>IF(MR!E176="",IF(MR!D176="",IF(MR!C176="",MR!B176,MR!C176),MR!D176),MR!E176)</f>
        <v>Стакан монтажный</v>
      </c>
      <c r="C158" s="43" t="str">
        <f>IFERROR(INDEX(MR!F175:F1328,MATCH(B158,MR!C175:C1328,0),0),IFERROR(INDEX(MR!F175:F1328,MATCH(B158,MR!D175:D1328,0),0),IFERROR(INDEX(MR!F175:F1328,MATCH(B158,MR!E175:E1328,0),0),"КОД НЕ НАЙДЕН")))</f>
        <v>ИС.ВКХ.1.19</v>
      </c>
    </row>
    <row r="159" spans="1:3" x14ac:dyDescent="0.2">
      <c r="A159" s="43" t="e">
        <f t="shared" si="3"/>
        <v>#REF!</v>
      </c>
      <c r="B159" s="1" t="e">
        <f>IF(#REF!="",IF(#REF!="",IF(#REF!="",#REF!,#REF!),#REF!),#REF!)</f>
        <v>#REF!</v>
      </c>
      <c r="C159" s="43" t="str">
        <f>IFERROR(INDEX(MR!F176:F1329,MATCH(B159,MR!C176:C1329,0),0),IFERROR(INDEX(MR!F176:F1329,MATCH(B159,MR!D176:D1329,0),0),IFERROR(INDEX(MR!F176:F1329,MATCH(B159,MR!E176:E1329,0),0),"КОД НЕ НАЙДЕН")))</f>
        <v>КОД НЕ НАЙДЕН</v>
      </c>
    </row>
    <row r="160" spans="1:3" x14ac:dyDescent="0.2">
      <c r="A160" s="43" t="e">
        <f t="shared" si="3"/>
        <v>#REF!</v>
      </c>
      <c r="B160" s="1" t="str">
        <f>IF(MR!E177="",IF(MR!D177="",IF(MR!C177="",MR!B177,MR!C177),MR!D177),MR!E177)</f>
        <v>Центральный кондиционер</v>
      </c>
      <c r="C160" s="43" t="str">
        <f>IFERROR(INDEX(MR!F177:F1330,MATCH(B160,MR!C177:C1330,0),0),IFERROR(INDEX(MR!F177:F1330,MATCH(B160,MR!D177:D1330,0),0),IFERROR(INDEX(MR!F177:F1330,MATCH(B160,MR!E177:E1330,0),0),"КОД НЕ НАЙДЕН")))</f>
        <v>ИС.ВКХ.1.20</v>
      </c>
    </row>
    <row r="161" spans="1:8" x14ac:dyDescent="0.2">
      <c r="A161" s="43" t="e">
        <f t="shared" si="3"/>
        <v>#REF!</v>
      </c>
      <c r="B161" s="1" t="str">
        <f>IF(MR!E178="",IF(MR!D178="",IF(MR!C178="",MR!B178,MR!C178),MR!D178),MR!E178)</f>
        <v>Помпа дренажная</v>
      </c>
      <c r="C161" s="43" t="str">
        <f>IFERROR(INDEX(MR!F177:F1331,MATCH(B161,MR!C177:C1331,0),0),IFERROR(INDEX(MR!F177:F1331,MATCH(B161,MR!D177:D1331,0),0),IFERROR(INDEX(MR!F177:F1331,MATCH(B161,MR!E177:E1331,0),0),"КОД НЕ НАЙДЕН")))</f>
        <v>ИС.ВКХ.1.21</v>
      </c>
    </row>
    <row r="162" spans="1:8" x14ac:dyDescent="0.2">
      <c r="A162" s="43" t="e">
        <f t="shared" si="3"/>
        <v>#REF!</v>
      </c>
      <c r="B162" s="1" t="str">
        <f>IF(MR!E179="",IF(MR!D179="",IF(MR!C179="",MR!B179,MR!C179),MR!D179),MR!E179)</f>
        <v>Блок наружный</v>
      </c>
      <c r="C162" s="43" t="str">
        <f>IFERROR(INDEX(MR!F178:F1332,MATCH(B162,MR!C178:C1332,0),0),IFERROR(INDEX(MR!F178:F1332,MATCH(B162,MR!D178:D1332,0),0),IFERROR(INDEX(MR!F178:F1332,MATCH(B162,MR!E178:E1332,0),0),"КОД НЕ НАЙДЕН")))</f>
        <v>ИС.ВКХ.1.22</v>
      </c>
    </row>
    <row r="163" spans="1:8" x14ac:dyDescent="0.2">
      <c r="A163" s="43" t="e">
        <f t="shared" si="3"/>
        <v>#REF!</v>
      </c>
      <c r="B163" s="1" t="str">
        <f>IF(MR!E180="",IF(MR!D180="",IF(MR!C180="",MR!B180,MR!C180),MR!D180),MR!E180)</f>
        <v>Блок внутренний</v>
      </c>
      <c r="C163" s="43" t="str">
        <f>IFERROR(INDEX(MR!F179:F1333,MATCH(B163,MR!C179:C1333,0),0),IFERROR(INDEX(MR!F179:F1333,MATCH(B163,MR!D179:D1333,0),0),IFERROR(INDEX(MR!F179:F1333,MATCH(B163,MR!E179:E1333,0),0),"КОД НЕ НАЙДЕН")))</f>
        <v>ИС.ВКХ.1.23</v>
      </c>
    </row>
    <row r="164" spans="1:8" x14ac:dyDescent="0.2">
      <c r="A164" s="43" t="e">
        <f t="shared" si="3"/>
        <v>#REF!</v>
      </c>
      <c r="B164" s="1" t="str">
        <f>IF(MR!E181="",IF(MR!D181="",IF(MR!C181="",MR!B181,MR!C181),MR!D181),MR!E181)</f>
        <v>Капельная воронка</v>
      </c>
      <c r="C164" s="43" t="str">
        <f>IFERROR(INDEX(MR!F180:F1334,MATCH(B164,MR!C180:C1334,0),0),IFERROR(INDEX(MR!F180:F1334,MATCH(B164,MR!D180:D1334,0),0),IFERROR(INDEX(MR!F180:F1334,MATCH(B164,MR!E180:E1334,0),0),"КОД НЕ НАЙДЕН")))</f>
        <v>ИС.ВКХ.1.24</v>
      </c>
    </row>
    <row r="165" spans="1:8" x14ac:dyDescent="0.2">
      <c r="A165" s="43" t="e">
        <f t="shared" ref="A165:A195" si="4">IF(B165="",A164,A164+1)</f>
        <v>#REF!</v>
      </c>
      <c r="B165" s="1" t="str">
        <f>IF(MR!E182="",IF(MR!D182="",IF(MR!C182="",MR!B182,MR!C182),MR!D182),MR!E182)</f>
        <v>Согласователь</v>
      </c>
      <c r="C165" s="43" t="str">
        <f>IFERROR(INDEX(MR!F181:F1335,MATCH(B165,MR!C181:C1335,0),0),IFERROR(INDEX(MR!F181:F1335,MATCH(B165,MR!D181:D1335,0),0),IFERROR(INDEX(MR!F181:F1335,MATCH(B165,MR!E181:E1335,0),0),"КОД НЕ НАЙДЕН")))</f>
        <v>ИС.ВКХ.1.25</v>
      </c>
    </row>
    <row r="166" spans="1:8" x14ac:dyDescent="0.2">
      <c r="A166" s="43" t="e">
        <f t="shared" si="4"/>
        <v>#REF!</v>
      </c>
      <c r="B166" s="1" t="str">
        <f>IF(MR!E183="",IF(MR!D183="",IF(MR!C183="",MR!B183,MR!C183),MR!D183),MR!E183)</f>
        <v>Фанкойл</v>
      </c>
      <c r="C166" s="43" t="str">
        <f>IFERROR(INDEX(MR!F182:F1336,MATCH(B166,MR!C182:C1336,0),0),IFERROR(INDEX(MR!F182:F1336,MATCH(B166,MR!D182:D1336,0),0),IFERROR(INDEX(MR!F182:F1336,MATCH(B166,MR!E182:E1336,0),0),"КОД НЕ НАЙДЕН")))</f>
        <v>ИС.ВКХ.1.26</v>
      </c>
    </row>
    <row r="167" spans="1:8" x14ac:dyDescent="0.2">
      <c r="A167" s="43" t="e">
        <f t="shared" si="4"/>
        <v>#REF!</v>
      </c>
      <c r="B167" s="1" t="str">
        <f>IF(MR!E184="",IF(MR!D184="",IF(MR!C184="",MR!B184,MR!C184),MR!D184),MR!E184)</f>
        <v>Сифон</v>
      </c>
      <c r="C167" s="43" t="str">
        <f>IFERROR(INDEX(MR!F183:F1337,MATCH(B167,MR!C183:C1337,0),0),IFERROR(INDEX(MR!F183:F1337,MATCH(B167,MR!D183:D1337,0),0),IFERROR(INDEX(MR!F183:F1337,MATCH(B167,MR!E183:E1337,0),0),"КОД НЕ НАЙДЕН")))</f>
        <v>ИС.ВКХ.1.27</v>
      </c>
    </row>
    <row r="168" spans="1:8" x14ac:dyDescent="0.2">
      <c r="A168" s="43" t="e">
        <f t="shared" si="4"/>
        <v>#REF!</v>
      </c>
      <c r="B168" s="1" t="str">
        <f>IF(MR!E185="",IF(MR!D185="",IF(MR!C185="",MR!B185,MR!C185),MR!D185),MR!E185)</f>
        <v>Рефнеты</v>
      </c>
      <c r="C168" s="43" t="str">
        <f>IFERROR(INDEX(MR!F184:F1338,MATCH(B168,MR!C184:C1338,0),0),IFERROR(INDEX(MR!F184:F1338,MATCH(B168,MR!D184:D1338,0),0),IFERROR(INDEX(MR!F184:F1338,MATCH(B168,MR!E184:E1338,0),0),"КОД НЕ НАЙДЕН")))</f>
        <v>ИС.ВКХ.1.28</v>
      </c>
    </row>
    <row r="169" spans="1:8" x14ac:dyDescent="0.2">
      <c r="A169" s="43" t="e">
        <f t="shared" si="4"/>
        <v>#REF!</v>
      </c>
      <c r="B169" s="1" t="str">
        <f>IF(MR!E186="",IF(MR!D186="",IF(MR!C186="",MR!B186,MR!C186),MR!D186),MR!E186)</f>
        <v>Комплект защиты от осадков</v>
      </c>
      <c r="C169" s="43" t="str">
        <f>IFERROR(INDEX(MR!F185:F1339,MATCH(B169,MR!C185:C1339,0),0),IFERROR(INDEX(MR!F185:F1339,MATCH(B169,MR!D185:D1339,0),0),IFERROR(INDEX(MR!F185:F1339,MATCH(B169,MR!E185:E1339,0),0),"КОД НЕ НАЙДЕН")))</f>
        <v>ИС.ВКХ.1.29</v>
      </c>
    </row>
    <row r="170" spans="1:8" x14ac:dyDescent="0.2">
      <c r="A170" s="43" t="e">
        <f t="shared" si="4"/>
        <v>#REF!</v>
      </c>
      <c r="B170" s="1" t="str">
        <f>IF(MR!E187="",IF(MR!D187="",IF(MR!C187="",MR!B187,MR!C187),MR!D187),MR!E187)</f>
        <v>Электрооборудование</v>
      </c>
      <c r="C170" s="43" t="str">
        <f>IFERROR(INDEX(MR!F186:F1340,MATCH(B170,MR!C186:C1340,0),0),IFERROR(INDEX(MR!F186:F1340,MATCH(B170,MR!D186:D1340,0),0),IFERROR(INDEX(MR!F186:F1340,MATCH(B170,MR!E186:E1340,0),0),"КОД НЕ НАЙДЕН")))</f>
        <v>ИС.ПО.2</v>
      </c>
    </row>
    <row r="171" spans="1:8" x14ac:dyDescent="0.2">
      <c r="A171" s="43" t="e">
        <f t="shared" si="4"/>
        <v>#REF!</v>
      </c>
      <c r="B171" s="1" t="str">
        <f>IF(MR!E188="",IF(MR!D188="",IF(MR!C188="",MR!B188,MR!C188),MR!D188),MR!E188)</f>
        <v>Противопожарное оборудование</v>
      </c>
      <c r="C171" s="43" t="str">
        <f>IFERROR(INDEX(MR!F187:F1341,MATCH(B171,MR!C187:C1341,0),0),IFERROR(INDEX(MR!F187:F1341,MATCH(B171,MR!D187:D1341,0),0),IFERROR(INDEX(MR!F187:F1341,MATCH(B171,MR!E187:E1341,0),0),"КОД НЕ НАЙДЕН")))</f>
        <v>ИС.ПО.3</v>
      </c>
    </row>
    <row r="172" spans="1:8" x14ac:dyDescent="0.2">
      <c r="A172" s="43" t="e">
        <f t="shared" si="4"/>
        <v>#REF!</v>
      </c>
      <c r="B172" s="1" t="str">
        <f>IF(MR!E189="",IF(MR!D189="",IF(MR!C189="",MR!B189,MR!C189),MR!D189),MR!E189)</f>
        <v>Внутриквартирное пожаротушение
Внутреннее пожаротушение</v>
      </c>
      <c r="C172" s="43" t="str">
        <f>IFERROR(INDEX(MR!F188:F1342,MATCH(B172,MR!C188:C1342,0),0),IFERROR(INDEX(MR!F188:F1342,MATCH(B172,MR!D188:D1342,0),0),IFERROR(INDEX(MR!F188:F1342,MATCH(B172,MR!E188:E1342,0),0),"КОД НЕ НАЙДЕН")))</f>
        <v>ИС.ПО.3.1</v>
      </c>
      <c r="D172" s="62" t="s">
        <v>270</v>
      </c>
      <c r="H172" s="43" t="s">
        <v>656</v>
      </c>
    </row>
    <row r="173" spans="1:8" x14ac:dyDescent="0.2">
      <c r="A173" s="43" t="e">
        <f t="shared" si="4"/>
        <v>#REF!</v>
      </c>
      <c r="B173" s="1" t="str">
        <f>IF(MR!E190="",IF(MR!D190="",IF(MR!C190="",MR!B190,MR!C190),MR!D190),MR!E190)</f>
        <v>Гидранты</v>
      </c>
      <c r="C173" s="43" t="str">
        <f>IFERROR(INDEX(MR!F189:F1343,MATCH(B173,MR!C189:C1343,0),0),IFERROR(INDEX(MR!F189:F1343,MATCH(B173,MR!D189:D1343,0),0),IFERROR(INDEX(MR!F189:F1343,MATCH(B173,MR!E189:E1343,0),0),"КОД НЕ НАЙДЕН")))</f>
        <v>ИС.ПО.3.2</v>
      </c>
    </row>
    <row r="174" spans="1:8" x14ac:dyDescent="0.2">
      <c r="A174" s="43" t="e">
        <f t="shared" si="4"/>
        <v>#REF!</v>
      </c>
      <c r="B174" s="1" t="str">
        <f>IF(MR!E191="",IF(MR!D191="",IF(MR!C191="",MR!B191,MR!C191),MR!D191),MR!E191)</f>
        <v>Корзина настенная для пожарного рукава с кронштейном</v>
      </c>
      <c r="C174" s="43" t="str">
        <f>IFERROR(INDEX(MR!F190:F1344,MATCH(B174,MR!C190:C1344,0),0),IFERROR(INDEX(MR!F190:F1344,MATCH(B174,MR!D190:D1344,0),0),IFERROR(INDEX(MR!F190:F1344,MATCH(B174,MR!E190:E1344,0),0),"КОД НЕ НАЙДЕН")))</f>
        <v>ИС.ПО.3.3</v>
      </c>
      <c r="D174" s="62" t="s">
        <v>272</v>
      </c>
    </row>
    <row r="175" spans="1:8" x14ac:dyDescent="0.2">
      <c r="A175" s="43" t="e">
        <f t="shared" si="4"/>
        <v>#REF!</v>
      </c>
      <c r="B175" s="1" t="str">
        <f>IF(MR!E192="",IF(MR!D192="",IF(MR!C192="",MR!B192,MR!C192),MR!D192),MR!E192)</f>
        <v>Кран пожарный</v>
      </c>
      <c r="C175" s="43" t="str">
        <f>IFERROR(INDEX(MR!F191:F1345,MATCH(B175,MR!C191:C1345,0),0),IFERROR(INDEX(MR!F191:F1345,MATCH(B175,MR!D191:D1345,0),0),IFERROR(INDEX(MR!F191:F1345,MATCH(B175,MR!E191:E1345,0),0),"КОД НЕ НАЙДЕН")))</f>
        <v>ИС.ПО.3.4</v>
      </c>
    </row>
    <row r="176" spans="1:8" x14ac:dyDescent="0.2">
      <c r="A176" s="43" t="e">
        <f t="shared" si="4"/>
        <v>#REF!</v>
      </c>
      <c r="B176" s="1" t="str">
        <f>IF(MR!E193="",IF(MR!D193="",IF(MR!C193="",MR!B193,MR!C193),MR!D193),MR!E193)</f>
        <v>Муфта противопожарная</v>
      </c>
      <c r="C176" s="43" t="str">
        <f>IFERROR(INDEX(MR!F192:F1346,MATCH(B176,MR!C192:C1346,0),0),IFERROR(INDEX(MR!F192:F1346,MATCH(B176,MR!D192:D1346,0),0),IFERROR(INDEX(MR!F192:F1346,MATCH(B176,MR!E192:E1346,0),0),"КОД НЕ НАЙДЕН")))</f>
        <v>ИС.ПО.3.5</v>
      </c>
      <c r="E176" s="43" t="s">
        <v>528</v>
      </c>
      <c r="F176" s="63" t="s">
        <v>622</v>
      </c>
    </row>
    <row r="177" spans="1:8" x14ac:dyDescent="0.2">
      <c r="A177" s="43" t="e">
        <f t="shared" si="4"/>
        <v>#REF!</v>
      </c>
      <c r="B177" s="1" t="str">
        <f>IF(MR!E194="",IF(MR!D194="",IF(MR!C194="",MR!B194,MR!C194),MR!D194),MR!E194)</f>
        <v>Насосная станция пожарного водопровода</v>
      </c>
      <c r="C177" s="43" t="str">
        <f>IFERROR(INDEX(MR!F193:F1347,MATCH(B177,MR!C193:C1347,0),0),IFERROR(INDEX(MR!F193:F1347,MATCH(B177,MR!D193:D1347,0),0),IFERROR(INDEX(MR!F193:F1347,MATCH(B177,MR!E193:E1347,0),0),"КОД НЕ НАЙДЕН")))</f>
        <v>ИС.ПО.3.6</v>
      </c>
      <c r="D177" s="62" t="s">
        <v>84</v>
      </c>
    </row>
    <row r="178" spans="1:8" x14ac:dyDescent="0.2">
      <c r="A178" s="43" t="e">
        <f t="shared" si="4"/>
        <v>#REF!</v>
      </c>
      <c r="B178" s="1" t="str">
        <f>IF(MR!E195="",IF(MR!D195="",IF(MR!C195="",MR!B195,MR!C195),MR!D195),MR!E195)</f>
        <v>Огнетушитель порошковый</v>
      </c>
      <c r="C178" s="43" t="str">
        <f>IFERROR(INDEX(MR!F194:F1348,MATCH(B178,MR!C194:C1348,0),0),IFERROR(INDEX(MR!F194:F1348,MATCH(B178,MR!D194:D1348,0),0),IFERROR(INDEX(MR!F194:F1348,MATCH(B178,MR!E194:E1348,0),0),"КОД НЕ НАЙДЕН")))</f>
        <v>ИС.ПО.3.7</v>
      </c>
      <c r="D178" s="62" t="s">
        <v>310</v>
      </c>
    </row>
    <row r="179" spans="1:8" x14ac:dyDescent="0.2">
      <c r="A179" s="43" t="e">
        <f t="shared" si="4"/>
        <v>#REF!</v>
      </c>
      <c r="B179" s="1" t="str">
        <f>IF(MR!E196="",IF(MR!D196="",IF(MR!C196="",MR!B196,MR!C196),MR!D196),MR!E196)</f>
        <v>Ороситель спринклерный универсальный</v>
      </c>
      <c r="C179" s="43" t="str">
        <f>IFERROR(INDEX(MR!F195:F1349,MATCH(B179,MR!C195:C1349,0),0),IFERROR(INDEX(MR!F195:F1349,MATCH(B179,MR!D195:D1349,0),0),IFERROR(INDEX(MR!F195:F1349,MATCH(B179,MR!E195:E1349,0),0),"КОД НЕ НАЙДЕН")))</f>
        <v>ИС.ПО.3.8</v>
      </c>
      <c r="D179" s="62" t="s">
        <v>265</v>
      </c>
    </row>
    <row r="180" spans="1:8" x14ac:dyDescent="0.2">
      <c r="A180" s="43" t="e">
        <f t="shared" si="4"/>
        <v>#REF!</v>
      </c>
      <c r="B180" s="1" t="str">
        <f>IF(MR!E197="",IF(MR!D197="",IF(MR!C197="",MR!B197,MR!C197),MR!D197),MR!E197)</f>
        <v>Рукав пожарный</v>
      </c>
      <c r="C180" s="43" t="str">
        <f>IFERROR(INDEX(MR!F196:F1350,MATCH(B180,MR!C196:C1350,0),0),IFERROR(INDEX(MR!F196:F1350,MATCH(B180,MR!D196:D1350,0),0),IFERROR(INDEX(MR!F196:F1350,MATCH(B180,MR!E196:E1350,0),0),"КОД НЕ НАЙДЕН")))</f>
        <v>ИС.ПО.3.9</v>
      </c>
      <c r="D180" s="62" t="s">
        <v>312</v>
      </c>
    </row>
    <row r="181" spans="1:8" x14ac:dyDescent="0.2">
      <c r="A181" s="43" t="e">
        <f t="shared" si="4"/>
        <v>#REF!</v>
      </c>
      <c r="B181" s="1" t="str">
        <f>IF(MR!E198="",IF(MR!D198="",IF(MR!C198="",MR!B198,MR!C198),MR!D198),MR!E198)</f>
        <v>Ствол пожарный</v>
      </c>
      <c r="C181" s="43" t="str">
        <f>IFERROR(INDEX(MR!F197:F1351,MATCH(B181,MR!C197:C1351,0),0),IFERROR(INDEX(MR!F197:F1351,MATCH(B181,MR!D197:D1351,0),0),IFERROR(INDEX(MR!F197:F1351,MATCH(B181,MR!E197:E1351,0),0),"КОД НЕ НАЙДЕН")))</f>
        <v>ИС.ПО.3.10</v>
      </c>
      <c r="D181" s="62" t="s">
        <v>314</v>
      </c>
    </row>
    <row r="182" spans="1:8" x14ac:dyDescent="0.2">
      <c r="A182" s="43" t="e">
        <f t="shared" si="4"/>
        <v>#REF!</v>
      </c>
      <c r="B182" s="1" t="str">
        <f>IF(MR!E199="",IF(MR!D199="",IF(MR!C199="",MR!B199,MR!C199),MR!D199),MR!E199)</f>
        <v>Тепловой экран</v>
      </c>
      <c r="C182" s="43" t="str">
        <f>IFERROR(INDEX(MR!F198:F1352,MATCH(B182,MR!C198:C1352,0),0),IFERROR(INDEX(MR!F198:F1352,MATCH(B182,MR!D198:D1352,0),0),IFERROR(INDEX(MR!F198:F1352,MATCH(B182,MR!E198:E1352,0),0),"КОД НЕ НАЙДЕН")))</f>
        <v>ИС.ПО.3.11</v>
      </c>
    </row>
    <row r="183" spans="1:8" x14ac:dyDescent="0.2">
      <c r="A183" s="43" t="e">
        <f t="shared" si="4"/>
        <v>#REF!</v>
      </c>
      <c r="B183" s="1" t="str">
        <f>IF(MR!E200="",IF(MR!D200="",IF(MR!C200="",MR!B200,MR!C200),MR!D200),MR!E200)</f>
        <v>Шкафы</v>
      </c>
      <c r="C183" s="43" t="str">
        <f>IFERROR(INDEX(MR!F199:F1353,MATCH(B183,MR!C199:C1353,0),0),IFERROR(INDEX(MR!F199:F1353,MATCH(B183,MR!D199:D1353,0),0),IFERROR(INDEX(MR!F199:F1353,MATCH(B183,MR!E199:E1353,0),0),"КОД НЕ НАЙДЕН")))</f>
        <v>ИС.ПО.3.12</v>
      </c>
      <c r="H183" s="43" t="s">
        <v>654</v>
      </c>
    </row>
    <row r="184" spans="1:8" x14ac:dyDescent="0.2">
      <c r="A184" s="43" t="e">
        <f t="shared" si="4"/>
        <v>#REF!</v>
      </c>
      <c r="B184" s="1" t="str">
        <f>IF(MR!E201="",IF(MR!D201="",IF(MR!C201="",MR!B201,MR!C201),MR!D201),MR!E201)</f>
        <v>Приборы контроля и учёта</v>
      </c>
      <c r="C184" s="43" t="str">
        <f>IFERROR(INDEX(MR!F200:F1354,MATCH(B184,MR!C200:C1354,0),0),IFERROR(INDEX(MR!F200:F1354,MATCH(B184,MR!D200:D1354,0),0),IFERROR(INDEX(MR!F200:F1354,MATCH(B184,MR!E200:E1354,0),0),"КОД НЕ НАЙДЕН")))</f>
        <v>КОД НЕ НАЙДЕН</v>
      </c>
    </row>
    <row r="185" spans="1:8" x14ac:dyDescent="0.2">
      <c r="A185" s="43" t="e">
        <f t="shared" si="4"/>
        <v>#REF!</v>
      </c>
      <c r="B185" s="1" t="str">
        <f>IF(MR!E202="",IF(MR!D202="",IF(MR!C202="",MR!B202,MR!C202),MR!D202),MR!E202)</f>
        <v>Счетчики учета воды</v>
      </c>
      <c r="C185" s="43" t="str">
        <f>IFERROR(INDEX(MR!F201:F1355,MATCH(B185,MR!C201:C1355,0),0),IFERROR(INDEX(MR!F201:F1355,MATCH(B185,MR!D201:D1355,0),0),IFERROR(INDEX(MR!F201:F1355,MATCH(B185,MR!E201:E1355,0),0),"КОД НЕ НАЙДЕН")))</f>
        <v>ИС.ПК.1</v>
      </c>
      <c r="D185" s="43" t="s">
        <v>94</v>
      </c>
    </row>
    <row r="186" spans="1:8" x14ac:dyDescent="0.2">
      <c r="A186" s="43" t="e">
        <f t="shared" si="4"/>
        <v>#REF!</v>
      </c>
      <c r="B186" s="1" t="str">
        <f>IF(MR!E203="",IF(MR!D203="",IF(MR!C203="",MR!B203,MR!C203),MR!D203),MR!E203)</f>
        <v>Счетчик горячей воды с импульсным выходом</v>
      </c>
      <c r="C186" s="43" t="str">
        <f>IFERROR(INDEX(MR!F202:F1356,MATCH(B186,MR!C202:C1356,0),0),IFERROR(INDEX(MR!F202:F1356,MATCH(B186,MR!D202:D1356,0),0),IFERROR(INDEX(MR!F202:F1356,MATCH(B186,MR!E202:E1356,0),0),"КОД НЕ НАЙДЕН")))</f>
        <v>ИС.ПК.1.1</v>
      </c>
      <c r="D186" s="43" t="s">
        <v>119</v>
      </c>
    </row>
    <row r="187" spans="1:8" x14ac:dyDescent="0.2">
      <c r="A187" s="43" t="e">
        <f t="shared" si="4"/>
        <v>#REF!</v>
      </c>
      <c r="B187" s="1" t="str">
        <f>IF(MR!E204="",IF(MR!D204="",IF(MR!C204="",MR!B204,MR!C204),MR!D204),MR!E204)</f>
        <v>Счетчик холодной воды с импульсным выходом</v>
      </c>
      <c r="C187" s="43" t="str">
        <f>IFERROR(INDEX(MR!F203:F1357,MATCH(B187,MR!C203:C1357,0),0),IFERROR(INDEX(MR!F203:F1357,MATCH(B187,MR!D203:D1357,0),0),IFERROR(INDEX(MR!F203:F1357,MATCH(B187,MR!E203:E1357,0),0),"КОД НЕ НАЙДЕН")))</f>
        <v>ИС.ПК.1.2</v>
      </c>
      <c r="D187" s="43" t="s">
        <v>129</v>
      </c>
    </row>
    <row r="188" spans="1:8" x14ac:dyDescent="0.2">
      <c r="A188" s="43" t="e">
        <f t="shared" si="4"/>
        <v>#REF!</v>
      </c>
      <c r="B188" s="1" t="str">
        <f>IF(MR!E206="",IF(MR!D206="",IF(MR!C206="",MR!B206,MR!C206),MR!D206),MR!E206)</f>
        <v>Теплосчетчики</v>
      </c>
      <c r="C188" s="43" t="str">
        <f>IFERROR(INDEX(MR!F204:F1358,MATCH(B188,MR!C204:C1358,0),0),IFERROR(INDEX(MR!F204:F1358,MATCH(B188,MR!D204:D1358,0),0),IFERROR(INDEX(MR!F204:F1358,MATCH(B188,MR!E204:E1358,0),0),"КОД НЕ НАЙДЕН")))</f>
        <v>ИС.ПК.2</v>
      </c>
    </row>
    <row r="189" spans="1:8" x14ac:dyDescent="0.2">
      <c r="A189" s="43" t="e">
        <f t="shared" si="4"/>
        <v>#REF!</v>
      </c>
      <c r="B189" s="1" t="str">
        <f>IF(MR!E207="",IF(MR!D207="",IF(MR!C207="",MR!B207,MR!C207),MR!D207),MR!E207)</f>
        <v>Расходомеры</v>
      </c>
      <c r="C189" s="43" t="str">
        <f>IFERROR(INDEX(MR!F206:F1359,MATCH(B189,MR!C206:C1359,0),0),IFERROR(INDEX(MR!F206:F1359,MATCH(B189,MR!D206:D1359,0),0),IFERROR(INDEX(MR!F206:F1359,MATCH(B189,MR!E206:E1359,0),0),"КОД НЕ НАЙДЕН")))</f>
        <v>ИС.ПК.3</v>
      </c>
    </row>
    <row r="190" spans="1:8" x14ac:dyDescent="0.2">
      <c r="A190" s="43" t="e">
        <f t="shared" si="4"/>
        <v>#REF!</v>
      </c>
      <c r="B190" s="1" t="str">
        <f>IF(MR!E208="",IF(MR!D208="",IF(MR!C208="",MR!B208,MR!C208),MR!D208),MR!E208)</f>
        <v>Манометры</v>
      </c>
      <c r="C190" s="43" t="str">
        <f>IFERROR(INDEX(MR!F207:F1360,MATCH(B190,MR!C207:C1360,0),0),IFERROR(INDEX(MR!F207:F1360,MATCH(B190,MR!D207:D1360,0),0),IFERROR(INDEX(MR!F207:F1360,MATCH(B190,MR!E207:E1360,0),0),"КОД НЕ НАЙДЕН")))</f>
        <v>ИС.ПК.4</v>
      </c>
    </row>
    <row r="191" spans="1:8" ht="25.5" x14ac:dyDescent="0.2">
      <c r="A191" s="43" t="e">
        <f t="shared" si="4"/>
        <v>#REF!</v>
      </c>
      <c r="B191" s="1" t="str">
        <f>IF(MR!E209="",IF(MR!D209="",IF(MR!C209="",MR!B209,MR!C209),MR!D209),MR!E209)</f>
        <v>Манометр показывающий</v>
      </c>
      <c r="C191" s="43" t="str">
        <f>IFERROR(INDEX(MR!F208:F1361,MATCH(B191,MR!C208:C1361,0),0),IFERROR(INDEX(MR!F208:F1361,MATCH(B191,MR!D208:D1361,0),0),IFERROR(INDEX(MR!F208:F1361,MATCH(B191,MR!E208:E1361,0),0),"КОД НЕ НАЙДЕН")))</f>
        <v>ИС.ПК.4.1</v>
      </c>
      <c r="D191" s="64" t="s">
        <v>1406</v>
      </c>
    </row>
    <row r="192" spans="1:8" x14ac:dyDescent="0.2">
      <c r="A192" s="43" t="e">
        <f t="shared" si="4"/>
        <v>#REF!</v>
      </c>
      <c r="B192" s="1" t="str">
        <f>IF(MR!E210="",IF(MR!D210="",IF(MR!C210="",MR!B210,MR!C210),MR!D210),MR!E210)</f>
        <v>Термометры</v>
      </c>
      <c r="C192" s="43" t="str">
        <f>IFERROR(INDEX(MR!F209:F1362,MATCH(B192,MR!C209:C1362,0),0),IFERROR(INDEX(MR!F209:F1362,MATCH(B192,MR!D209:D1362,0),0),IFERROR(INDEX(MR!F209:F1362,MATCH(B192,MR!E209:E1362,0),0),"КОД НЕ НАЙДЕН")))</f>
        <v>ИС.ПК.5</v>
      </c>
    </row>
    <row r="193" spans="1:3" x14ac:dyDescent="0.2">
      <c r="A193" s="43" t="e">
        <f t="shared" si="4"/>
        <v>#REF!</v>
      </c>
      <c r="B193" s="1" t="str">
        <f>IF(MR!E211="",IF(MR!D211="",IF(MR!C211="",MR!B211,MR!C211),MR!D211),MR!E211)</f>
        <v>Электросчетчики</v>
      </c>
      <c r="C193" s="43" t="str">
        <f>IFERROR(INDEX(MR!F210:F1363,MATCH(B193,MR!C210:C1363,0),0),IFERROR(INDEX(MR!F210:F1363,MATCH(B193,MR!D210:D1363,0),0),IFERROR(INDEX(MR!F210:F1363,MATCH(B193,MR!E210:E1363,0),0),"КОД НЕ НАЙДЕН")))</f>
        <v>ИС.ПК.6</v>
      </c>
    </row>
    <row r="194" spans="1:3" x14ac:dyDescent="0.2">
      <c r="A194" s="43" t="e">
        <f t="shared" si="4"/>
        <v>#REF!</v>
      </c>
      <c r="B194" s="1" t="str">
        <f>IF(MR!E212="",IF(MR!D212="",IF(MR!C212="",MR!B212,MR!C212),MR!D212),MR!E212)</f>
        <v>Молниезащита и заземление</v>
      </c>
      <c r="C194" s="43" t="str">
        <f>IFERROR(INDEX(MR!F211:F1364,MATCH(B194,MR!C211:C1364,0),0),IFERROR(INDEX(MR!F211:F1364,MATCH(B194,MR!D211:D1364,0),0),IFERROR(INDEX(MR!F211:F1364,MATCH(B194,MR!E211:E1364,0),0),"КОД НЕ НАЙДЕН")))</f>
        <v>КОД НЕ НАЙДЕН</v>
      </c>
    </row>
    <row r="195" spans="1:3" x14ac:dyDescent="0.2">
      <c r="A195" s="43" t="e">
        <f t="shared" si="4"/>
        <v>#REF!</v>
      </c>
      <c r="B195" s="1" t="str">
        <f>IF(MR!E213="",IF(MR!D213="",IF(MR!C213="",MR!B213,MR!C213),MR!D213),MR!E213)</f>
        <v>Молниезащита</v>
      </c>
      <c r="C195" s="43" t="str">
        <f>IFERROR(INDEX(MR!F212:F1365,MATCH(B195,MR!C212:C1365,0),0),IFERROR(INDEX(MR!F212:F1365,MATCH(B195,MR!D212:D1365,0),0),IFERROR(INDEX(MR!F212:F1365,MATCH(B195,MR!E212:E1365,0),0),"КОД НЕ НАЙДЕН")))</f>
        <v>ИС.МЗ.1</v>
      </c>
    </row>
  </sheetData>
  <mergeCells count="4">
    <mergeCell ref="A1:A2"/>
    <mergeCell ref="B1:B2"/>
    <mergeCell ref="C1:C2"/>
    <mergeCell ref="D1:I1"/>
  </mergeCells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А101</vt:lpstr>
      <vt:lpstr>Вопр и комм к отделу ПТО</vt:lpstr>
      <vt:lpstr>Задачи для BIM-спецов</vt:lpstr>
      <vt:lpstr>MR</vt:lpstr>
      <vt:lpstr>Сопоставление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Антипин Максим Олегович</dc:creator>
  <dc:description>От 10.2022</dc:description>
  <cp:lastModifiedBy>Манкаев Роман Айратович</cp:lastModifiedBy>
  <cp:revision>13</cp:revision>
  <dcterms:created xsi:type="dcterms:W3CDTF">2023-03-30T09:40:57Z</dcterms:created>
  <dcterms:modified xsi:type="dcterms:W3CDTF">2023-04-12T10:33:18Z</dcterms:modified>
</cp:coreProperties>
</file>