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wQdPhjW+SP7gbE9rbce/p8kikNg8hQpc1EFYlWpBsc="/>
    </ext>
  </extLst>
</workbook>
</file>

<file path=xl/sharedStrings.xml><?xml version="1.0" encoding="utf-8"?>
<sst xmlns="http://schemas.openxmlformats.org/spreadsheetml/2006/main" count="82" uniqueCount="27">
  <si>
    <t>Category</t>
  </si>
  <si>
    <t>Supplier</t>
  </si>
  <si>
    <t>Pump Type</t>
  </si>
  <si>
    <t>Capital Cost</t>
  </si>
  <si>
    <t>Engg &amp; Design</t>
  </si>
  <si>
    <t>Logistics to Oman</t>
  </si>
  <si>
    <t>Installation</t>
  </si>
  <si>
    <t>Training</t>
  </si>
  <si>
    <t>Digital Integration</t>
  </si>
  <si>
    <t>Maintenance (5 yrs)</t>
  </si>
  <si>
    <t>Downtime Cost</t>
  </si>
  <si>
    <t>Energy Cost (5 yrs)</t>
  </si>
  <si>
    <t>Base Lifecycle Cost</t>
  </si>
  <si>
    <t>Margin (%)</t>
  </si>
  <si>
    <t>Margin</t>
  </si>
  <si>
    <t>Lifecycle cost including margin</t>
  </si>
  <si>
    <t>Artificial Lift Systems + Installation</t>
  </si>
  <si>
    <t>Baker Hughes</t>
  </si>
  <si>
    <t>ESP</t>
  </si>
  <si>
    <t>PCP</t>
  </si>
  <si>
    <t>Rod Pump</t>
  </si>
  <si>
    <t>Gas Lift</t>
  </si>
  <si>
    <t>Jet Pump</t>
  </si>
  <si>
    <t>Novomet</t>
  </si>
  <si>
    <t>PCM</t>
  </si>
  <si>
    <t>Weatherford</t>
  </si>
  <si>
    <t>JJ Tech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</si>
</sst>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 &quot;[$$-409]* #,##0.0&quot; &quot;;&quot; &quot;[$$-409]* &quot;-&quot;#,##0.0&quot; &quot;;&quot; &quot;[$$-409]* &quot;-&quot;??&quot; &quot;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sz val="10.0"/>
      <color rgb="FF000000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 shrinkToFit="0" vertical="bottom" wrapText="1"/>
    </xf>
    <xf borderId="1" fillId="2" fontId="1" numFmtId="49" xfId="0" applyAlignment="1" applyBorder="1" applyFont="1" applyNumberFormat="1">
      <alignment shrinkToFit="0" vertical="bottom" wrapText="1"/>
    </xf>
    <xf borderId="1" fillId="0" fontId="1" numFmtId="49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1" fillId="2" fontId="1" numFmtId="164" xfId="0" applyAlignment="1" applyBorder="1" applyFont="1" applyNumberFormat="1">
      <alignment horizontal="right" shrinkToFit="0" vertical="bottom" wrapText="1"/>
    </xf>
    <xf borderId="1" fillId="0" fontId="1" numFmtId="9" xfId="0" applyAlignment="1" applyBorder="1" applyFont="1" applyNumberFormat="1">
      <alignment horizontal="right" vertical="bottom"/>
    </xf>
    <xf borderId="1" fillId="0" fontId="1" numFmtId="1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6" width="12.63"/>
  </cols>
  <sheetData>
    <row r="1" ht="26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3.5" customHeight="1">
      <c r="A2" s="5" t="s">
        <v>16</v>
      </c>
      <c r="B2" s="2" t="s">
        <v>17</v>
      </c>
      <c r="C2" s="2" t="s">
        <v>18</v>
      </c>
      <c r="D2" s="6">
        <v>78000.0</v>
      </c>
      <c r="E2" s="6">
        <v>12000.0</v>
      </c>
      <c r="F2" s="6">
        <v>2500.0</v>
      </c>
      <c r="G2" s="6">
        <v>14000.0</v>
      </c>
      <c r="H2" s="6">
        <v>3500.0</v>
      </c>
      <c r="I2" s="6">
        <v>9000.0</v>
      </c>
      <c r="J2" s="6">
        <v>35000.0</v>
      </c>
      <c r="K2" s="6">
        <v>18000.0</v>
      </c>
      <c r="L2" s="6">
        <v>42000.0</v>
      </c>
      <c r="M2" s="6">
        <v>214000.0</v>
      </c>
      <c r="N2" s="7">
        <v>0.12</v>
      </c>
      <c r="O2" s="8">
        <f t="shared" ref="O2:O23" si="1">M2*N2</f>
        <v>25680</v>
      </c>
      <c r="P2" s="8">
        <f t="shared" ref="P2:P23" si="2">M2+O2</f>
        <v>239680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3.5" customHeight="1">
      <c r="A3" s="5" t="s">
        <v>16</v>
      </c>
      <c r="B3" s="2" t="s">
        <v>17</v>
      </c>
      <c r="C3" s="2" t="s">
        <v>19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7">
        <v>0.0</v>
      </c>
      <c r="O3" s="8">
        <f t="shared" si="1"/>
        <v>0</v>
      </c>
      <c r="P3" s="8">
        <f t="shared" si="2"/>
        <v>0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3.5" customHeight="1">
      <c r="A4" s="5" t="s">
        <v>16</v>
      </c>
      <c r="B4" s="2" t="s">
        <v>17</v>
      </c>
      <c r="C4" s="2" t="s">
        <v>20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7">
        <v>0.0</v>
      </c>
      <c r="O4" s="8">
        <f t="shared" si="1"/>
        <v>0</v>
      </c>
      <c r="P4" s="8">
        <f t="shared" si="2"/>
        <v>0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3.5" customHeight="1">
      <c r="A5" s="5" t="s">
        <v>16</v>
      </c>
      <c r="B5" s="2" t="s">
        <v>17</v>
      </c>
      <c r="C5" s="2" t="s">
        <v>21</v>
      </c>
      <c r="D5" s="6">
        <v>43000.0</v>
      </c>
      <c r="E5" s="6">
        <v>8000.0</v>
      </c>
      <c r="F5" s="6">
        <v>2200.0</v>
      </c>
      <c r="G5" s="6">
        <v>11000.0</v>
      </c>
      <c r="H5" s="6">
        <v>3000.0</v>
      </c>
      <c r="I5" s="6">
        <v>7500.0</v>
      </c>
      <c r="J5" s="6">
        <v>28000.0</v>
      </c>
      <c r="K5" s="6">
        <v>12000.0</v>
      </c>
      <c r="L5" s="6">
        <v>24000.0</v>
      </c>
      <c r="M5" s="6">
        <v>138700.0</v>
      </c>
      <c r="N5" s="7">
        <v>0.1</v>
      </c>
      <c r="O5" s="8">
        <f t="shared" si="1"/>
        <v>13870</v>
      </c>
      <c r="P5" s="8">
        <f t="shared" si="2"/>
        <v>152570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3.5" customHeight="1">
      <c r="A6" s="5" t="s">
        <v>16</v>
      </c>
      <c r="B6" s="2" t="s">
        <v>17</v>
      </c>
      <c r="C6" s="2" t="s">
        <v>22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7">
        <v>0.0</v>
      </c>
      <c r="O6" s="8">
        <f t="shared" si="1"/>
        <v>0</v>
      </c>
      <c r="P6" s="8">
        <f t="shared" si="2"/>
        <v>0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3.5" customHeight="1">
      <c r="A7" s="5" t="s">
        <v>16</v>
      </c>
      <c r="B7" s="2" t="s">
        <v>23</v>
      </c>
      <c r="C7" s="2" t="s">
        <v>18</v>
      </c>
      <c r="D7" s="6">
        <v>75000.0</v>
      </c>
      <c r="E7" s="6">
        <v>10500.0</v>
      </c>
      <c r="F7" s="6">
        <v>6000.0</v>
      </c>
      <c r="G7" s="6">
        <v>13000.0</v>
      </c>
      <c r="H7" s="6">
        <v>3000.0</v>
      </c>
      <c r="I7" s="6">
        <v>8500.0</v>
      </c>
      <c r="J7" s="6">
        <v>33000.0</v>
      </c>
      <c r="K7" s="6">
        <v>17000.0</v>
      </c>
      <c r="L7" s="6">
        <v>40000.0</v>
      </c>
      <c r="M7" s="6">
        <v>186000.0</v>
      </c>
      <c r="N7" s="7">
        <v>0.11</v>
      </c>
      <c r="O7" s="8">
        <f t="shared" si="1"/>
        <v>20460</v>
      </c>
      <c r="P7" s="8">
        <f t="shared" si="2"/>
        <v>206460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3.5" customHeight="1">
      <c r="A8" s="5" t="s">
        <v>16</v>
      </c>
      <c r="B8" s="2" t="s">
        <v>23</v>
      </c>
      <c r="C8" s="2" t="s">
        <v>19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7">
        <v>0.0</v>
      </c>
      <c r="O8" s="8">
        <f t="shared" si="1"/>
        <v>0</v>
      </c>
      <c r="P8" s="8">
        <f t="shared" si="2"/>
        <v>0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3.5" customHeight="1">
      <c r="A9" s="5" t="s">
        <v>16</v>
      </c>
      <c r="B9" s="2" t="s">
        <v>23</v>
      </c>
      <c r="C9" s="2" t="s">
        <v>20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7">
        <v>0.0</v>
      </c>
      <c r="O9" s="8">
        <f t="shared" si="1"/>
        <v>0</v>
      </c>
      <c r="P9" s="8">
        <f t="shared" si="2"/>
        <v>0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3.5" customHeight="1">
      <c r="A10" s="5" t="s">
        <v>16</v>
      </c>
      <c r="B10" s="2" t="s">
        <v>23</v>
      </c>
      <c r="C10" s="2" t="s">
        <v>21</v>
      </c>
      <c r="D10" s="6">
        <v>0.0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7">
        <v>0.0</v>
      </c>
      <c r="O10" s="8">
        <f t="shared" si="1"/>
        <v>0</v>
      </c>
      <c r="P10" s="8">
        <f t="shared" si="2"/>
        <v>0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3.5" customHeight="1">
      <c r="A11" s="5" t="s">
        <v>16</v>
      </c>
      <c r="B11" s="2" t="s">
        <v>23</v>
      </c>
      <c r="C11" s="2" t="s">
        <v>22</v>
      </c>
      <c r="D11" s="6">
        <v>37000.0</v>
      </c>
      <c r="E11" s="6">
        <v>7000.0</v>
      </c>
      <c r="F11" s="6">
        <v>2400.0</v>
      </c>
      <c r="G11" s="6">
        <v>10000.0</v>
      </c>
      <c r="H11" s="6">
        <v>2500.0</v>
      </c>
      <c r="I11" s="6">
        <v>6500.0</v>
      </c>
      <c r="J11" s="6">
        <v>25000.0</v>
      </c>
      <c r="K11" s="6">
        <v>10000.0</v>
      </c>
      <c r="L11" s="6">
        <v>22000.0</v>
      </c>
      <c r="M11" s="6">
        <v>122400.0</v>
      </c>
      <c r="N11" s="7">
        <v>0.1</v>
      </c>
      <c r="O11" s="8">
        <f t="shared" si="1"/>
        <v>12240</v>
      </c>
      <c r="P11" s="8">
        <f t="shared" si="2"/>
        <v>134640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3.5" customHeight="1">
      <c r="A12" s="5" t="s">
        <v>16</v>
      </c>
      <c r="B12" s="2" t="s">
        <v>24</v>
      </c>
      <c r="C12" s="2" t="s">
        <v>18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7">
        <v>0.0</v>
      </c>
      <c r="O12" s="8">
        <f t="shared" si="1"/>
        <v>0</v>
      </c>
      <c r="P12" s="8">
        <f t="shared" si="2"/>
        <v>0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3.5" customHeight="1">
      <c r="A13" s="5" t="s">
        <v>16</v>
      </c>
      <c r="B13" s="2" t="s">
        <v>24</v>
      </c>
      <c r="C13" s="2" t="s">
        <v>19</v>
      </c>
      <c r="D13" s="6">
        <v>39000.0</v>
      </c>
      <c r="E13" s="6">
        <v>6800.0</v>
      </c>
      <c r="F13" s="6">
        <v>4200.0</v>
      </c>
      <c r="G13" s="6">
        <v>9000.0</v>
      </c>
      <c r="H13" s="6">
        <v>2500.0</v>
      </c>
      <c r="I13" s="6">
        <v>6000.0</v>
      </c>
      <c r="J13" s="6">
        <v>22000.0</v>
      </c>
      <c r="K13" s="6">
        <v>9000.0</v>
      </c>
      <c r="L13" s="6">
        <v>18000.0</v>
      </c>
      <c r="M13" s="6">
        <v>116500.0</v>
      </c>
      <c r="N13" s="7">
        <v>0.09</v>
      </c>
      <c r="O13" s="8">
        <f t="shared" si="1"/>
        <v>10485</v>
      </c>
      <c r="P13" s="8">
        <f t="shared" si="2"/>
        <v>126985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3.5" customHeight="1">
      <c r="A14" s="5" t="s">
        <v>16</v>
      </c>
      <c r="B14" s="2" t="s">
        <v>24</v>
      </c>
      <c r="C14" s="2" t="s">
        <v>20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7">
        <v>0.0</v>
      </c>
      <c r="O14" s="8">
        <f t="shared" si="1"/>
        <v>0</v>
      </c>
      <c r="P14" s="8">
        <f t="shared" si="2"/>
        <v>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3.5" customHeight="1">
      <c r="A15" s="5" t="s">
        <v>16</v>
      </c>
      <c r="B15" s="2" t="s">
        <v>24</v>
      </c>
      <c r="C15" s="2" t="s">
        <v>21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7">
        <v>0.0</v>
      </c>
      <c r="O15" s="8">
        <f t="shared" si="1"/>
        <v>0</v>
      </c>
      <c r="P15" s="8">
        <f t="shared" si="2"/>
        <v>0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3.5" customHeight="1">
      <c r="A16" s="5" t="s">
        <v>16</v>
      </c>
      <c r="B16" s="2" t="s">
        <v>24</v>
      </c>
      <c r="C16" s="2" t="s">
        <v>22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7">
        <v>0.0</v>
      </c>
      <c r="O16" s="8">
        <f t="shared" si="1"/>
        <v>0</v>
      </c>
      <c r="P16" s="8">
        <f t="shared" si="2"/>
        <v>0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3.5" customHeight="1">
      <c r="A17" s="5" t="s">
        <v>16</v>
      </c>
      <c r="B17" s="2" t="s">
        <v>25</v>
      </c>
      <c r="C17" s="2" t="s">
        <v>18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7">
        <v>0.0</v>
      </c>
      <c r="O17" s="8">
        <f t="shared" si="1"/>
        <v>0</v>
      </c>
      <c r="P17" s="8">
        <f t="shared" si="2"/>
        <v>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3.5" customHeight="1">
      <c r="A18" s="5" t="s">
        <v>16</v>
      </c>
      <c r="B18" s="2" t="s">
        <v>25</v>
      </c>
      <c r="C18" s="2" t="s">
        <v>19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7">
        <v>0.0</v>
      </c>
      <c r="O18" s="8">
        <f t="shared" si="1"/>
        <v>0</v>
      </c>
      <c r="P18" s="8">
        <f t="shared" si="2"/>
        <v>0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3.5" customHeight="1">
      <c r="A19" s="5" t="s">
        <v>16</v>
      </c>
      <c r="B19" s="2" t="s">
        <v>25</v>
      </c>
      <c r="C19" s="2" t="s">
        <v>20</v>
      </c>
      <c r="D19" s="6">
        <v>33000.0</v>
      </c>
      <c r="E19" s="6">
        <v>5500.0</v>
      </c>
      <c r="F19" s="6">
        <v>800.0</v>
      </c>
      <c r="G19" s="6">
        <v>8000.0</v>
      </c>
      <c r="H19" s="6">
        <v>2000.0</v>
      </c>
      <c r="I19" s="6">
        <v>5000.0</v>
      </c>
      <c r="J19" s="6">
        <v>20000.0</v>
      </c>
      <c r="K19" s="6">
        <v>8000.0</v>
      </c>
      <c r="L19" s="6">
        <v>16000.0</v>
      </c>
      <c r="M19" s="6">
        <v>98300.0</v>
      </c>
      <c r="N19" s="7">
        <v>0.08</v>
      </c>
      <c r="O19" s="8">
        <f t="shared" si="1"/>
        <v>7864</v>
      </c>
      <c r="P19" s="8">
        <f t="shared" si="2"/>
        <v>106164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3.5" customHeight="1">
      <c r="A20" s="5" t="s">
        <v>16</v>
      </c>
      <c r="B20" s="2" t="s">
        <v>25</v>
      </c>
      <c r="C20" s="2" t="s">
        <v>21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7">
        <v>0.0</v>
      </c>
      <c r="O20" s="8">
        <f t="shared" si="1"/>
        <v>0</v>
      </c>
      <c r="P20" s="8">
        <f t="shared" si="2"/>
        <v>0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.5" customHeight="1">
      <c r="A21" s="5" t="s">
        <v>16</v>
      </c>
      <c r="B21" s="2" t="s">
        <v>25</v>
      </c>
      <c r="C21" s="2" t="s">
        <v>22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7">
        <v>0.0</v>
      </c>
      <c r="O21" s="8">
        <f t="shared" si="1"/>
        <v>0</v>
      </c>
      <c r="P21" s="8">
        <f t="shared" si="2"/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3.5" customHeight="1">
      <c r="A22" s="5" t="s">
        <v>16</v>
      </c>
      <c r="B22" s="2" t="s">
        <v>26</v>
      </c>
      <c r="C22" s="2" t="s">
        <v>18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7">
        <v>0.0</v>
      </c>
      <c r="O22" s="8">
        <f t="shared" si="1"/>
        <v>0</v>
      </c>
      <c r="P22" s="8">
        <f t="shared" si="2"/>
        <v>0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3.5" customHeight="1">
      <c r="A23" s="5" t="s">
        <v>16</v>
      </c>
      <c r="B23" s="2" t="s">
        <v>26</v>
      </c>
      <c r="C23" s="2" t="s">
        <v>19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7">
        <v>0.0</v>
      </c>
      <c r="O23" s="8">
        <f t="shared" si="1"/>
        <v>0</v>
      </c>
      <c r="P23" s="8">
        <f t="shared" si="2"/>
        <v>0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