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ван\Desktop\Уник\МОптим\"/>
    </mc:Choice>
  </mc:AlternateContent>
  <xr:revisionPtr revIDLastSave="0" documentId="13_ncr:1_{51D1AAF9-94E8-4916-B53F-22AEB5CE41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N4" i="1"/>
  <c r="P3" i="1" s="1"/>
  <c r="O3" i="1"/>
  <c r="D7" i="1"/>
  <c r="B5" i="1"/>
  <c r="B4" i="1"/>
  <c r="B3" i="1"/>
  <c r="B6" i="1"/>
  <c r="B7" i="1"/>
  <c r="B8" i="1"/>
  <c r="B9" i="1"/>
  <c r="B10" i="1"/>
  <c r="B11" i="1"/>
  <c r="Q3" i="1" l="1"/>
  <c r="C3" i="1"/>
  <c r="C4" i="1"/>
  <c r="C5" i="1"/>
  <c r="C6" i="1"/>
  <c r="C7" i="1"/>
  <c r="C8" i="1"/>
  <c r="C9" i="1"/>
  <c r="C10" i="1"/>
  <c r="C11" i="1"/>
  <c r="E3" i="1"/>
  <c r="D9" i="1" l="1"/>
  <c r="D5" i="1"/>
  <c r="E9" i="1"/>
  <c r="E5" i="1"/>
  <c r="E10" i="1"/>
  <c r="E8" i="1"/>
  <c r="E6" i="1"/>
  <c r="E11" i="1"/>
  <c r="E7" i="1"/>
  <c r="D3" i="1"/>
  <c r="D10" i="1"/>
  <c r="D6" i="1"/>
  <c r="D8" i="1"/>
  <c r="D4" i="1"/>
  <c r="D11" i="1"/>
  <c r="F4" i="1" l="1"/>
  <c r="H11" i="1" s="1"/>
  <c r="G3" i="1"/>
  <c r="F11" i="1"/>
  <c r="F3" i="1"/>
  <c r="G11" i="1"/>
  <c r="F6" i="1"/>
  <c r="F9" i="1"/>
  <c r="G9" i="1"/>
  <c r="G6" i="1"/>
  <c r="G10" i="1"/>
  <c r="F10" i="1"/>
  <c r="F8" i="1"/>
  <c r="F7" i="1"/>
  <c r="G7" i="1"/>
  <c r="F5" i="1"/>
  <c r="G5" i="1"/>
  <c r="G4" i="1"/>
  <c r="G8" i="1"/>
  <c r="H3" i="1" l="1"/>
  <c r="I3" i="1"/>
  <c r="I11" i="1"/>
  <c r="I4" i="1"/>
  <c r="H4" i="1"/>
  <c r="J10" i="1" s="1"/>
  <c r="I6" i="1"/>
  <c r="H6" i="1"/>
  <c r="H9" i="1"/>
  <c r="I9" i="1"/>
  <c r="I8" i="1"/>
  <c r="H8" i="1"/>
  <c r="I10" i="1"/>
  <c r="H10" i="1"/>
  <c r="H7" i="1"/>
  <c r="I7" i="1"/>
  <c r="H5" i="1"/>
  <c r="I5" i="1"/>
  <c r="J9" i="1" l="1"/>
  <c r="K9" i="1"/>
  <c r="J5" i="1"/>
  <c r="K5" i="1"/>
  <c r="J7" i="1"/>
  <c r="K7" i="1"/>
  <c r="K3" i="1"/>
  <c r="J11" i="1"/>
  <c r="J3" i="1"/>
  <c r="K11" i="1"/>
  <c r="K4" i="1"/>
  <c r="J4" i="1"/>
  <c r="K6" i="1"/>
  <c r="J6" i="1"/>
  <c r="K10" i="1"/>
  <c r="K8" i="1"/>
  <c r="J8" i="1"/>
  <c r="L5" i="1" l="1"/>
  <c r="M5" i="1"/>
  <c r="M3" i="1"/>
  <c r="L11" i="1"/>
  <c r="L3" i="1"/>
  <c r="M11" i="1"/>
  <c r="M10" i="1"/>
  <c r="L10" i="1"/>
  <c r="M9" i="1"/>
  <c r="L7" i="1"/>
  <c r="M7" i="1"/>
  <c r="M6" i="1"/>
  <c r="L6" i="1"/>
  <c r="L9" i="1"/>
  <c r="M4" i="1"/>
  <c r="L4" i="1"/>
  <c r="M8" i="1"/>
  <c r="L8" i="1"/>
  <c r="O7" i="1" l="1"/>
  <c r="N7" i="1"/>
  <c r="O11" i="1"/>
  <c r="N11" i="1"/>
  <c r="N3" i="1"/>
  <c r="O8" i="1"/>
  <c r="N8" i="1"/>
  <c r="O6" i="1"/>
  <c r="N6" i="1"/>
  <c r="O9" i="1"/>
  <c r="N9" i="1"/>
  <c r="O10" i="1"/>
  <c r="N10" i="1"/>
  <c r="O5" i="1"/>
  <c r="N5" i="1"/>
  <c r="O4" i="1"/>
  <c r="P11" i="1" l="1"/>
  <c r="Q11" i="1"/>
  <c r="Q4" i="1"/>
  <c r="P4" i="1"/>
  <c r="P9" i="1"/>
  <c r="Q9" i="1"/>
  <c r="Q8" i="1"/>
  <c r="P8" i="1"/>
  <c r="P5" i="1"/>
  <c r="Q5" i="1"/>
  <c r="P7" i="1"/>
  <c r="Q7" i="1"/>
  <c r="Q10" i="1"/>
  <c r="P10" i="1"/>
  <c r="Q6" i="1"/>
  <c r="P6" i="1"/>
</calcChain>
</file>

<file path=xl/sharedStrings.xml><?xml version="1.0" encoding="utf-8"?>
<sst xmlns="http://schemas.openxmlformats.org/spreadsheetml/2006/main" count="142" uniqueCount="133">
  <si>
    <t>t</t>
  </si>
  <si>
    <t>P</t>
  </si>
  <si>
    <t>i = 8</t>
  </si>
  <si>
    <t>i = 7</t>
  </si>
  <si>
    <t>i = 6</t>
  </si>
  <si>
    <t>i = 5</t>
  </si>
  <si>
    <t>i = 4</t>
  </si>
  <si>
    <t>i = 3</t>
  </si>
  <si>
    <r>
      <t>B</t>
    </r>
    <r>
      <rPr>
        <vertAlign val="subscript"/>
        <sz val="14"/>
        <color theme="1"/>
        <rFont val="Times New Roman"/>
        <family val="1"/>
        <charset val="204"/>
      </rPr>
      <t>8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</si>
  <si>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8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</si>
  <si>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7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</si>
  <si>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7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</si>
  <si>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6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</si>
  <si>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6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</si>
  <si>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5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</si>
  <si>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5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</si>
  <si>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</si>
  <si>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4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</si>
  <si>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3</t>
    </r>
  </si>
  <si>
    <t>f(t)</t>
  </si>
  <si>
    <t>i = 2</t>
  </si>
  <si>
    <t>i = 1</t>
  </si>
  <si>
    <r>
      <t>x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</si>
  <si>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</si>
  <si>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</si>
  <si>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</si>
  <si>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</si>
  <si>
    <t>i</t>
  </si>
  <si>
    <t>x(t)</t>
  </si>
  <si>
    <t>Ответ:</t>
  </si>
  <si>
    <t>В рамках данной задачи оптимальная стратегия заключается в замене оборудования при достижении им возраста 4 лет</t>
  </si>
  <si>
    <t>Для n = 1</t>
  </si>
  <si>
    <t>B1(c)</t>
  </si>
  <si>
    <t>Для n = 2</t>
  </si>
  <si>
    <t>c\x</t>
  </si>
  <si>
    <t>B2(c)</t>
  </si>
  <si>
    <t>x*2(c)</t>
  </si>
  <si>
    <t>0+0</t>
  </si>
  <si>
    <t>0+24=24</t>
  </si>
  <si>
    <t>22+0=22</t>
  </si>
  <si>
    <t>Для n = 3</t>
  </si>
  <si>
    <t>B3(c)</t>
  </si>
  <si>
    <t>x*3(c)</t>
  </si>
  <si>
    <t>31+0=31</t>
  </si>
  <si>
    <t>0+44=44</t>
  </si>
  <si>
    <t>41+0=41</t>
  </si>
  <si>
    <t>Для n = 4</t>
  </si>
  <si>
    <t>B4(c)</t>
  </si>
  <si>
    <t>x*4(c)</t>
  </si>
  <si>
    <t>Сводная таблица</t>
  </si>
  <si>
    <t>c</t>
  </si>
  <si>
    <t>0
0</t>
  </si>
  <si>
    <t>B2c
x2*c</t>
  </si>
  <si>
    <t>B3c
x3*c</t>
  </si>
  <si>
    <t>B4c
x4*c</t>
  </si>
  <si>
    <t>24+0=24</t>
  </si>
  <si>
    <t>43+0=43</t>
  </si>
  <si>
    <t>52+0=52</t>
  </si>
  <si>
    <t>72+0=72</t>
  </si>
  <si>
    <t>0+23=23</t>
  </si>
  <si>
    <t>0+32=32</t>
  </si>
  <si>
    <t>0+53=53</t>
  </si>
  <si>
    <t>0+70=70</t>
  </si>
  <si>
    <t>24+23=47</t>
  </si>
  <si>
    <t>24+32=56</t>
  </si>
  <si>
    <t>24+44=68</t>
  </si>
  <si>
    <t>24+53=77</t>
  </si>
  <si>
    <t>31+23=54</t>
  </si>
  <si>
    <t>31+32=63</t>
  </si>
  <si>
    <t>31+44=75</t>
  </si>
  <si>
    <t>43+23=66</t>
  </si>
  <si>
    <t>43+32=75</t>
  </si>
  <si>
    <t>52+23=75</t>
  </si>
  <si>
    <t>0+25=25</t>
  </si>
  <si>
    <t>0+47=47</t>
  </si>
  <si>
    <t>0+56=56</t>
  </si>
  <si>
    <t>0+68=68</t>
  </si>
  <si>
    <t>0+77=77</t>
  </si>
  <si>
    <t>25+0=25</t>
  </si>
  <si>
    <t>33+0=33</t>
  </si>
  <si>
    <t>42+0=42</t>
  </si>
  <si>
    <t>54+0=54</t>
  </si>
  <si>
    <t>71+0=71</t>
  </si>
  <si>
    <t>25+24=49</t>
  </si>
  <si>
    <t>25+47=72</t>
  </si>
  <si>
    <t>25+56=81</t>
  </si>
  <si>
    <t>25+68=93</t>
  </si>
  <si>
    <t>33+24=57</t>
  </si>
  <si>
    <t>33+47=80</t>
  </si>
  <si>
    <t>33+56=89</t>
  </si>
  <si>
    <t>42+24=66</t>
  </si>
  <si>
    <t>42+47=89</t>
  </si>
  <si>
    <t>54+24=78</t>
  </si>
  <si>
    <t>30+0=30</t>
  </si>
  <si>
    <t>55+0=55</t>
  </si>
  <si>
    <t>73+0=73</t>
  </si>
  <si>
    <t>0+49=49</t>
  </si>
  <si>
    <t>0+72=72</t>
  </si>
  <si>
    <t>0+81=81</t>
  </si>
  <si>
    <t>0+93=93</t>
  </si>
  <si>
    <t>22+25=47</t>
  </si>
  <si>
    <t>22+49=71</t>
  </si>
  <si>
    <t>22+72=94</t>
  </si>
  <si>
    <t>22+81=103</t>
  </si>
  <si>
    <t>30+25=55</t>
  </si>
  <si>
    <t>30+49=79</t>
  </si>
  <si>
    <t>41+25=66</t>
  </si>
  <si>
    <t>30+72=102</t>
  </si>
  <si>
    <t>41+49=90</t>
  </si>
  <si>
    <t>55+25=80</t>
  </si>
  <si>
    <t>23
50</t>
  </si>
  <si>
    <t>32
100</t>
  </si>
  <si>
    <t>44
150</t>
  </si>
  <si>
    <t>53
200</t>
  </si>
  <si>
    <t>70
250</t>
  </si>
  <si>
    <t>24
50</t>
  </si>
  <si>
    <t>47
50</t>
  </si>
  <si>
    <t>56
50</t>
  </si>
  <si>
    <t>68
50</t>
  </si>
  <si>
    <t>77
50</t>
  </si>
  <si>
    <t>25
50</t>
  </si>
  <si>
    <t>49
50</t>
  </si>
  <si>
    <t>72
0</t>
  </si>
  <si>
    <t>72
50</t>
  </si>
  <si>
    <t>81
50</t>
  </si>
  <si>
    <t>93
50</t>
  </si>
  <si>
    <t>103
50</t>
  </si>
  <si>
    <t>94
50</t>
  </si>
  <si>
    <t>49
0</t>
  </si>
  <si>
    <t>25
0</t>
  </si>
  <si>
    <t>B1c
x1*с</t>
  </si>
  <si>
    <t>x*1(c)</t>
  </si>
  <si>
    <t>индекс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</si>
</sst>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4"/>
      <color rgb="FF006100"/>
      <name val="Times New Roman"/>
      <family val="1"/>
      <charset val="204"/>
    </font>
    <font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4" fillId="4" borderId="7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7" fillId="2" borderId="7" xfId="1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4" fillId="3" borderId="0" xfId="0" applyFont="1" applyFill="1" applyBorder="1"/>
    <xf numFmtId="0" fontId="1" fillId="0" borderId="0" xfId="0" applyFont="1" applyBorder="1"/>
    <xf numFmtId="0" fontId="7" fillId="2" borderId="6" xfId="1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8" fillId="0" borderId="7" xfId="1" applyFont="1" applyFill="1" applyBorder="1" applyAlignment="1">
      <alignment horizont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workbookViewId="0">
      <selection activeCell="T18" sqref="T18"/>
    </sheetView>
  </sheetViews>
  <sheetFormatPr defaultRowHeight="15" x14ac:dyDescent="0.25"/>
  <cols>
    <col min="2" max="2" width="9.85546875" bestFit="1" customWidth="1"/>
    <col min="3" max="3" width="10.42578125" bestFit="1" customWidth="1"/>
    <col min="4" max="4" width="9.85546875" bestFit="1" customWidth="1"/>
    <col min="22" max="22" width="14.7109375" customWidth="1"/>
  </cols>
  <sheetData>
    <row r="1" spans="1:23" ht="19.5" thickBot="1" x14ac:dyDescent="0.3">
      <c r="A1" s="25" t="s">
        <v>0</v>
      </c>
      <c r="B1" s="28" t="s">
        <v>2</v>
      </c>
      <c r="C1" s="29"/>
      <c r="D1" s="28" t="s">
        <v>3</v>
      </c>
      <c r="E1" s="29"/>
      <c r="F1" s="28" t="s">
        <v>4</v>
      </c>
      <c r="G1" s="29"/>
      <c r="H1" s="28" t="s">
        <v>5</v>
      </c>
      <c r="I1" s="29"/>
      <c r="J1" s="28" t="s">
        <v>6</v>
      </c>
      <c r="K1" s="29"/>
      <c r="L1" s="28" t="s">
        <v>7</v>
      </c>
      <c r="M1" s="29"/>
      <c r="N1" s="28" t="s">
        <v>20</v>
      </c>
      <c r="O1" s="29"/>
      <c r="P1" s="28" t="s">
        <v>21</v>
      </c>
      <c r="Q1" s="29"/>
    </row>
    <row r="2" spans="1:23" ht="21" thickBot="1" x14ac:dyDescent="0.3">
      <c r="A2" s="26"/>
      <c r="B2" s="30" t="s">
        <v>8</v>
      </c>
      <c r="C2" s="30" t="s">
        <v>9</v>
      </c>
      <c r="D2" s="30" t="s">
        <v>10</v>
      </c>
      <c r="E2" s="30" t="s">
        <v>11</v>
      </c>
      <c r="F2" s="30" t="s">
        <v>12</v>
      </c>
      <c r="G2" s="30" t="s">
        <v>13</v>
      </c>
      <c r="H2" s="30" t="s">
        <v>14</v>
      </c>
      <c r="I2" s="30" t="s">
        <v>15</v>
      </c>
      <c r="J2" s="30" t="s">
        <v>16</v>
      </c>
      <c r="K2" s="30" t="s">
        <v>17</v>
      </c>
      <c r="L2" s="30" t="s">
        <v>18</v>
      </c>
      <c r="M2" s="30" t="s">
        <v>22</v>
      </c>
      <c r="N2" s="30" t="s">
        <v>23</v>
      </c>
      <c r="O2" s="30" t="s">
        <v>24</v>
      </c>
      <c r="P2" s="30" t="s">
        <v>25</v>
      </c>
      <c r="Q2" s="30" t="s">
        <v>26</v>
      </c>
      <c r="T2" s="31" t="s">
        <v>27</v>
      </c>
      <c r="U2" s="31" t="s">
        <v>0</v>
      </c>
      <c r="V2" s="31" t="s">
        <v>132</v>
      </c>
      <c r="W2" s="31" t="s">
        <v>28</v>
      </c>
    </row>
    <row r="3" spans="1:23" ht="19.5" thickBot="1" x14ac:dyDescent="0.35">
      <c r="A3" s="27">
        <v>0</v>
      </c>
      <c r="B3" s="10">
        <f>MAX(B17,-$C$17+$B$17)</f>
        <v>16</v>
      </c>
      <c r="C3" s="10" t="str">
        <f>IF(B17&gt;(-$C$17+$B$17),"0",IF(B17&lt;(-$C$17+$B$17),"1","0/1"))</f>
        <v>0</v>
      </c>
      <c r="D3" s="10">
        <f>MAX(B17+B4,-$C$17+$B$17+$B$4)</f>
        <v>31</v>
      </c>
      <c r="E3" s="10" t="str">
        <f>IF((B17+B4)&gt;(-$C$17+$B$17+$B$4),"0",IF((B17+B4)&lt;(-$C$17+$B$17+$B$4),"1","0/1"))</f>
        <v>0</v>
      </c>
      <c r="F3" s="11">
        <f>MAX(B17+D4,-$C$17+$B$17+$D$4)</f>
        <v>44</v>
      </c>
      <c r="G3" s="11" t="str">
        <f>IF((B17+D4)&gt;(-$C$17+$B$17+$D$4),"0",IF((B17+D4)&lt;(-$C$17+$B$17+$D$4),"1","0/1"))</f>
        <v>0</v>
      </c>
      <c r="H3" s="11">
        <f>MAX(B17+F4,-$C$17+$B$17+$F$4)</f>
        <v>55</v>
      </c>
      <c r="I3" s="11" t="str">
        <f>IF((B17+F4)&gt;(-$C$17+$B$17+$F$4),"0",IF((B17+F4)&lt;(-$C$17+$B$17+$F$4),"1","0/1"))</f>
        <v>0</v>
      </c>
      <c r="J3" s="11">
        <f>MAX(B17+H4,-$C$17+$B$17+$H$4)</f>
        <v>63</v>
      </c>
      <c r="K3" s="11" t="str">
        <f>IF((B17+H4)&gt;(-$C$17+$B$17+$H$4),"0",IF((B17+H4)&lt;(-$C$17+$B$17+$H$4),"1","0/1"))</f>
        <v>0</v>
      </c>
      <c r="L3" s="11">
        <f>MAX(B17+J4,-$C$17+$B$17+$J$4)</f>
        <v>72</v>
      </c>
      <c r="M3" s="11" t="str">
        <f>IF((B17+J4)&gt;(-$C$17+$B$17+$J$4),"0",IF((B17+J4)&lt;(-$C$17+$B$17+$J$4),"1","0/1"))</f>
        <v>0</v>
      </c>
      <c r="N3" s="11">
        <f>MAX(B17+L4,-$C$17+$B$17+$L$4)</f>
        <v>83</v>
      </c>
      <c r="O3" s="11" t="str">
        <f>IF((B17+L4)&gt;(-$C$17+$B$17+$L$4),"0",IF((B17+L4)&lt;(-$C$17+$B$17+$L$4),"1","0/1"))</f>
        <v>0</v>
      </c>
      <c r="P3" s="12">
        <f>MAX(B17+N4,-$C$17+$B$17+$N$4)</f>
        <v>94</v>
      </c>
      <c r="Q3" s="12" t="str">
        <f>IF((B17+N4)&gt;(-$C$17+$B$17+$N$4),"0",IF((B17+N4)&lt;(-$C$17+$B$17+$N$4),"1","0/1"))</f>
        <v>0</v>
      </c>
      <c r="T3" s="7">
        <v>1</v>
      </c>
      <c r="U3" s="7">
        <v>0</v>
      </c>
      <c r="V3" s="7">
        <v>1</v>
      </c>
      <c r="W3" s="7">
        <v>0</v>
      </c>
    </row>
    <row r="4" spans="1:23" ht="19.5" thickBot="1" x14ac:dyDescent="0.35">
      <c r="A4" s="27">
        <v>1</v>
      </c>
      <c r="B4" s="10">
        <f>MAX(B18,-$C$17+$B$17)</f>
        <v>15</v>
      </c>
      <c r="C4" s="10" t="str">
        <f t="shared" ref="C4:C11" si="0">IF(B18&gt;(-$C$17+$B$17),"0",IF(B18&lt;(-$C$17+$B$17),"1","0/1"))</f>
        <v>0</v>
      </c>
      <c r="D4" s="10">
        <f t="shared" ref="D4:D11" si="1">MAX(B18+B5,-$C$17+$B$17+$B$4)</f>
        <v>28</v>
      </c>
      <c r="E4" s="10" t="str">
        <f>IF((B18+B5)&gt;(-$C$17+$B$17+$B$4),"0",IF((B18+B5)&lt;(-$C$17+$B$17+$B$4),"1","0/1"))</f>
        <v>0</v>
      </c>
      <c r="F4" s="12">
        <f t="shared" ref="F4:F11" si="2">MAX(B18+D5,-$C$17+$B$17+$D$4)</f>
        <v>39</v>
      </c>
      <c r="G4" s="12" t="str">
        <f t="shared" ref="G4:G11" si="3">IF((B18+D5)&gt;(-$C$17+$B$17+$D$4),"0",IF((B18+D5)&lt;(-$C$17+$B$17+$D$4),"1","0/1"))</f>
        <v>0</v>
      </c>
      <c r="H4" s="11">
        <f t="shared" ref="H4:H11" si="4">MAX(B18+F5,-$C$17+$B$17+$F$4)</f>
        <v>47</v>
      </c>
      <c r="I4" s="11" t="str">
        <f t="shared" ref="I4:I11" si="5">IF((B18+F5)&gt;(-$C$17+$B$17+$F$4),"0",IF((B18+F5)&lt;(-$C$17+$B$17+$F$4),"1","0/1"))</f>
        <v>0</v>
      </c>
      <c r="J4" s="11">
        <f t="shared" ref="J4:J11" si="6">MAX(B18+H5,-$C$17+$B$17+$H$4)</f>
        <v>56</v>
      </c>
      <c r="K4" s="11" t="str">
        <f t="shared" ref="K4:K11" si="7">IF((B18+H5)&gt;(-$C$17+$B$17+$H$4),"0",IF((B18+H5)&lt;(-$C$17+$B$17+$H$4),"1","0/1"))</f>
        <v>0</v>
      </c>
      <c r="L4" s="11">
        <f t="shared" ref="L4:L11" si="8">MAX(B18+J5,-$C$17+$B$17+$J$4)</f>
        <v>67</v>
      </c>
      <c r="M4" s="11" t="str">
        <f t="shared" ref="M4:M11" si="9">IF((B18+J5)&gt;(-$C$17+$B$17+$J$4),"0",IF((B18+J5)&lt;(-$C$17+$B$17+$J$4),"1","0/1"))</f>
        <v>0</v>
      </c>
      <c r="N4" s="12">
        <f>MAX(B18+L5,-$C$17+$B$17+$L$4)</f>
        <v>78</v>
      </c>
      <c r="O4" s="12" t="str">
        <f t="shared" ref="O4:O11" si="10">IF((B18+L5)&gt;(-$C$17+$B$17+$L$4),"0",IF((B18+L5)&lt;(-$C$17+$B$17+$L$4),"1","0/1"))</f>
        <v>0</v>
      </c>
      <c r="P4" s="11">
        <f t="shared" ref="P4:P11" si="11">MAX(B18+N5,-$C$17+$B$17+$N$4)</f>
        <v>86</v>
      </c>
      <c r="Q4" s="11" t="str">
        <f t="shared" ref="Q4:Q11" si="12">IF((B18+N5)&gt;(-$C$17+$B$17+$N$4),"0",IF((B18+N5)&lt;(-$C$17+$B$17+$N$4),"1","0/1"))</f>
        <v>0</v>
      </c>
      <c r="T4" s="7">
        <v>2</v>
      </c>
      <c r="U4" s="7">
        <v>1</v>
      </c>
      <c r="V4" s="7">
        <v>2</v>
      </c>
      <c r="W4" s="7">
        <v>0</v>
      </c>
    </row>
    <row r="5" spans="1:23" ht="19.5" thickBot="1" x14ac:dyDescent="0.35">
      <c r="A5" s="27">
        <v>2</v>
      </c>
      <c r="B5" s="10">
        <f>MAX(B19,-$C$17+$B$17)</f>
        <v>13</v>
      </c>
      <c r="C5" s="10" t="str">
        <f t="shared" si="0"/>
        <v>0</v>
      </c>
      <c r="D5" s="12">
        <f t="shared" si="1"/>
        <v>24</v>
      </c>
      <c r="E5" s="12" t="str">
        <f t="shared" ref="E4:E11" si="13">IF((B19+B6)&gt;(-$C$17+$B$17+$B$4),"0",IF((B19+B6)&lt;(-$C$17+$B$17+$B$4),"1","0/1"))</f>
        <v>0</v>
      </c>
      <c r="F5" s="11">
        <f t="shared" si="2"/>
        <v>32</v>
      </c>
      <c r="G5" s="11" t="str">
        <f t="shared" si="3"/>
        <v>0</v>
      </c>
      <c r="H5" s="11">
        <f t="shared" si="4"/>
        <v>41</v>
      </c>
      <c r="I5" s="11" t="str">
        <f t="shared" si="5"/>
        <v>0</v>
      </c>
      <c r="J5" s="11">
        <f t="shared" si="6"/>
        <v>52</v>
      </c>
      <c r="K5" s="11" t="str">
        <f t="shared" si="7"/>
        <v>0</v>
      </c>
      <c r="L5" s="12">
        <f t="shared" si="8"/>
        <v>63</v>
      </c>
      <c r="M5" s="12" t="str">
        <f t="shared" si="9"/>
        <v>0</v>
      </c>
      <c r="N5" s="11">
        <f t="shared" ref="N4:N11" si="14">MAX(B19+L6,-$C$17+$B$17+$L$4)</f>
        <v>71</v>
      </c>
      <c r="O5" s="11" t="str">
        <f t="shared" si="10"/>
        <v>0</v>
      </c>
      <c r="P5" s="11">
        <f t="shared" si="11"/>
        <v>80</v>
      </c>
      <c r="Q5" s="11" t="str">
        <f t="shared" si="12"/>
        <v>0</v>
      </c>
      <c r="T5" s="7">
        <v>3</v>
      </c>
      <c r="U5" s="7">
        <v>2</v>
      </c>
      <c r="V5" s="7">
        <v>3</v>
      </c>
      <c r="W5" s="7">
        <v>0</v>
      </c>
    </row>
    <row r="6" spans="1:23" ht="19.5" thickBot="1" x14ac:dyDescent="0.35">
      <c r="A6" s="27">
        <v>3</v>
      </c>
      <c r="B6" s="12">
        <f t="shared" ref="B4:B11" si="15">MAX(B20,-$C$17+$B$17)</f>
        <v>11</v>
      </c>
      <c r="C6" s="12" t="str">
        <f t="shared" si="0"/>
        <v>0</v>
      </c>
      <c r="D6" s="10">
        <f t="shared" si="1"/>
        <v>19</v>
      </c>
      <c r="E6" s="10" t="str">
        <f t="shared" si="13"/>
        <v>0</v>
      </c>
      <c r="F6" s="11">
        <f t="shared" si="2"/>
        <v>28</v>
      </c>
      <c r="G6" s="11" t="str">
        <f t="shared" si="3"/>
        <v>1</v>
      </c>
      <c r="H6" s="11">
        <f t="shared" si="4"/>
        <v>39</v>
      </c>
      <c r="I6" s="11" t="str">
        <f t="shared" si="5"/>
        <v>0/1</v>
      </c>
      <c r="J6" s="12">
        <f t="shared" si="6"/>
        <v>50</v>
      </c>
      <c r="K6" s="12" t="str">
        <f t="shared" si="7"/>
        <v>0</v>
      </c>
      <c r="L6" s="11">
        <f t="shared" si="8"/>
        <v>58</v>
      </c>
      <c r="M6" s="11" t="str">
        <f t="shared" si="9"/>
        <v>0</v>
      </c>
      <c r="N6" s="11">
        <f t="shared" si="14"/>
        <v>67</v>
      </c>
      <c r="O6" s="11" t="str">
        <f t="shared" si="10"/>
        <v>0/1</v>
      </c>
      <c r="P6" s="11">
        <f t="shared" si="11"/>
        <v>78</v>
      </c>
      <c r="Q6" s="11" t="str">
        <f t="shared" si="12"/>
        <v>0/1</v>
      </c>
      <c r="T6" s="7">
        <v>4</v>
      </c>
      <c r="U6" s="7">
        <v>3</v>
      </c>
      <c r="V6" s="7">
        <v>4</v>
      </c>
      <c r="W6" s="7">
        <v>0</v>
      </c>
    </row>
    <row r="7" spans="1:23" ht="19.5" thickBot="1" x14ac:dyDescent="0.35">
      <c r="A7" s="27">
        <v>4</v>
      </c>
      <c r="B7" s="10">
        <f t="shared" si="15"/>
        <v>8</v>
      </c>
      <c r="C7" s="10" t="str">
        <f t="shared" si="0"/>
        <v>0</v>
      </c>
      <c r="D7" s="10">
        <f>MAX(B21+B8,-$C$17+$B$17+$B$4)</f>
        <v>15</v>
      </c>
      <c r="E7" s="10" t="str">
        <f t="shared" si="13"/>
        <v>1</v>
      </c>
      <c r="F7" s="11">
        <f t="shared" si="2"/>
        <v>28</v>
      </c>
      <c r="G7" s="11" t="str">
        <f t="shared" si="3"/>
        <v>1</v>
      </c>
      <c r="H7" s="12">
        <f t="shared" si="4"/>
        <v>39</v>
      </c>
      <c r="I7" s="12" t="str">
        <f t="shared" si="5"/>
        <v>1</v>
      </c>
      <c r="J7" s="11">
        <f t="shared" si="6"/>
        <v>47</v>
      </c>
      <c r="K7" s="11" t="str">
        <f t="shared" si="7"/>
        <v>0/1</v>
      </c>
      <c r="L7" s="11">
        <f t="shared" si="8"/>
        <v>56</v>
      </c>
      <c r="M7" s="11" t="str">
        <f t="shared" si="9"/>
        <v>1</v>
      </c>
      <c r="N7" s="11">
        <f t="shared" si="14"/>
        <v>67</v>
      </c>
      <c r="O7" s="11" t="str">
        <f t="shared" si="10"/>
        <v>1</v>
      </c>
      <c r="P7" s="11">
        <f t="shared" si="11"/>
        <v>78</v>
      </c>
      <c r="Q7" s="11" t="str">
        <f t="shared" si="12"/>
        <v>1</v>
      </c>
      <c r="T7" s="7">
        <v>5</v>
      </c>
      <c r="U7" s="7">
        <v>4</v>
      </c>
      <c r="V7" s="7">
        <v>5</v>
      </c>
      <c r="W7" s="36">
        <v>1</v>
      </c>
    </row>
    <row r="8" spans="1:23" ht="19.5" thickBot="1" x14ac:dyDescent="0.35">
      <c r="A8" s="27">
        <v>5</v>
      </c>
      <c r="B8" s="10">
        <f t="shared" si="15"/>
        <v>5</v>
      </c>
      <c r="C8" s="10" t="str">
        <f t="shared" si="0"/>
        <v>0</v>
      </c>
      <c r="D8" s="10">
        <f t="shared" si="1"/>
        <v>15</v>
      </c>
      <c r="E8" s="10" t="str">
        <f t="shared" si="13"/>
        <v>1</v>
      </c>
      <c r="F8" s="11">
        <f t="shared" si="2"/>
        <v>28</v>
      </c>
      <c r="G8" s="11" t="str">
        <f t="shared" si="3"/>
        <v>1</v>
      </c>
      <c r="H8" s="11">
        <f t="shared" si="4"/>
        <v>39</v>
      </c>
      <c r="I8" s="11" t="str">
        <f t="shared" si="5"/>
        <v>1</v>
      </c>
      <c r="J8" s="11">
        <f t="shared" si="6"/>
        <v>47</v>
      </c>
      <c r="K8" s="11" t="str">
        <f t="shared" si="7"/>
        <v>1</v>
      </c>
      <c r="L8" s="11">
        <f t="shared" si="8"/>
        <v>56</v>
      </c>
      <c r="M8" s="11" t="str">
        <f t="shared" si="9"/>
        <v>1</v>
      </c>
      <c r="N8" s="11">
        <f t="shared" si="14"/>
        <v>67</v>
      </c>
      <c r="O8" s="11" t="str">
        <f t="shared" si="10"/>
        <v>1</v>
      </c>
      <c r="P8" s="11">
        <f t="shared" si="11"/>
        <v>78</v>
      </c>
      <c r="Q8" s="11" t="str">
        <f t="shared" si="12"/>
        <v>1</v>
      </c>
      <c r="T8" s="7">
        <v>6</v>
      </c>
      <c r="U8" s="7">
        <v>1</v>
      </c>
      <c r="V8" s="7">
        <v>6</v>
      </c>
      <c r="W8" s="7">
        <v>0</v>
      </c>
    </row>
    <row r="9" spans="1:23" ht="19.5" thickBot="1" x14ac:dyDescent="0.35">
      <c r="A9" s="27">
        <v>6</v>
      </c>
      <c r="B9" s="10">
        <f t="shared" si="15"/>
        <v>2</v>
      </c>
      <c r="C9" s="10" t="str">
        <f t="shared" si="0"/>
        <v>0</v>
      </c>
      <c r="D9" s="10">
        <f t="shared" si="1"/>
        <v>15</v>
      </c>
      <c r="E9" s="10" t="str">
        <f t="shared" si="13"/>
        <v>1</v>
      </c>
      <c r="F9" s="11">
        <f t="shared" si="2"/>
        <v>28</v>
      </c>
      <c r="G9" s="11" t="str">
        <f t="shared" si="3"/>
        <v>1</v>
      </c>
      <c r="H9" s="11">
        <f t="shared" si="4"/>
        <v>39</v>
      </c>
      <c r="I9" s="11" t="str">
        <f t="shared" si="5"/>
        <v>1</v>
      </c>
      <c r="J9" s="11">
        <f t="shared" si="6"/>
        <v>47</v>
      </c>
      <c r="K9" s="11" t="str">
        <f t="shared" si="7"/>
        <v>1</v>
      </c>
      <c r="L9" s="11">
        <f t="shared" si="8"/>
        <v>56</v>
      </c>
      <c r="M9" s="11" t="str">
        <f t="shared" si="9"/>
        <v>1</v>
      </c>
      <c r="N9" s="11">
        <f t="shared" si="14"/>
        <v>67</v>
      </c>
      <c r="O9" s="11" t="str">
        <f t="shared" si="10"/>
        <v>1</v>
      </c>
      <c r="P9" s="11">
        <f t="shared" si="11"/>
        <v>78</v>
      </c>
      <c r="Q9" s="11" t="str">
        <f t="shared" si="12"/>
        <v>1</v>
      </c>
      <c r="T9" s="7">
        <v>7</v>
      </c>
      <c r="U9" s="7">
        <v>2</v>
      </c>
      <c r="V9" s="7">
        <v>7</v>
      </c>
      <c r="W9" s="7">
        <v>0</v>
      </c>
    </row>
    <row r="10" spans="1:23" ht="19.5" thickBot="1" x14ac:dyDescent="0.35">
      <c r="A10" s="27">
        <v>7</v>
      </c>
      <c r="B10" s="10">
        <f t="shared" si="15"/>
        <v>0</v>
      </c>
      <c r="C10" s="10" t="str">
        <f t="shared" si="0"/>
        <v>0/1</v>
      </c>
      <c r="D10" s="10">
        <f t="shared" si="1"/>
        <v>15</v>
      </c>
      <c r="E10" s="10" t="str">
        <f t="shared" si="13"/>
        <v>1</v>
      </c>
      <c r="F10" s="11">
        <f t="shared" si="2"/>
        <v>28</v>
      </c>
      <c r="G10" s="11" t="str">
        <f t="shared" si="3"/>
        <v>1</v>
      </c>
      <c r="H10" s="11">
        <f t="shared" si="4"/>
        <v>39</v>
      </c>
      <c r="I10" s="11" t="str">
        <f t="shared" si="5"/>
        <v>1</v>
      </c>
      <c r="J10" s="11">
        <f t="shared" si="6"/>
        <v>47</v>
      </c>
      <c r="K10" s="11" t="str">
        <f t="shared" si="7"/>
        <v>1</v>
      </c>
      <c r="L10" s="11">
        <f t="shared" si="8"/>
        <v>56</v>
      </c>
      <c r="M10" s="11" t="str">
        <f t="shared" si="9"/>
        <v>1</v>
      </c>
      <c r="N10" s="11">
        <f t="shared" si="14"/>
        <v>67</v>
      </c>
      <c r="O10" s="11" t="str">
        <f t="shared" si="10"/>
        <v>1</v>
      </c>
      <c r="P10" s="11">
        <f t="shared" si="11"/>
        <v>78</v>
      </c>
      <c r="Q10" s="11" t="str">
        <f t="shared" si="12"/>
        <v>1</v>
      </c>
      <c r="T10" s="7">
        <v>8</v>
      </c>
      <c r="U10" s="7">
        <v>3</v>
      </c>
      <c r="V10" s="7">
        <v>8</v>
      </c>
      <c r="W10" s="7">
        <v>0</v>
      </c>
    </row>
    <row r="11" spans="1:23" ht="19.5" thickBot="1" x14ac:dyDescent="0.3">
      <c r="A11" s="27">
        <v>8</v>
      </c>
      <c r="B11" s="10">
        <f t="shared" si="15"/>
        <v>0</v>
      </c>
      <c r="C11" s="10" t="str">
        <f t="shared" si="0"/>
        <v>0/1</v>
      </c>
      <c r="D11" s="10">
        <f t="shared" si="1"/>
        <v>15</v>
      </c>
      <c r="E11" s="10" t="str">
        <f t="shared" si="13"/>
        <v>1</v>
      </c>
      <c r="F11" s="11">
        <f t="shared" si="2"/>
        <v>28</v>
      </c>
      <c r="G11" s="11" t="str">
        <f t="shared" si="3"/>
        <v>1</v>
      </c>
      <c r="H11" s="11">
        <f t="shared" si="4"/>
        <v>39</v>
      </c>
      <c r="I11" s="11" t="str">
        <f t="shared" si="5"/>
        <v>1</v>
      </c>
      <c r="J11" s="11">
        <f t="shared" si="6"/>
        <v>47</v>
      </c>
      <c r="K11" s="11" t="str">
        <f t="shared" si="7"/>
        <v>1</v>
      </c>
      <c r="L11" s="11">
        <f t="shared" si="8"/>
        <v>56</v>
      </c>
      <c r="M11" s="11" t="str">
        <f t="shared" si="9"/>
        <v>1</v>
      </c>
      <c r="N11" s="11">
        <f t="shared" si="14"/>
        <v>67</v>
      </c>
      <c r="O11" s="11" t="str">
        <f t="shared" si="10"/>
        <v>1</v>
      </c>
      <c r="P11" s="11">
        <f t="shared" si="11"/>
        <v>78</v>
      </c>
      <c r="Q11" s="11" t="str">
        <f t="shared" si="12"/>
        <v>1</v>
      </c>
    </row>
    <row r="12" spans="1:23" ht="18.75" x14ac:dyDescent="0.25">
      <c r="B12" s="1"/>
    </row>
    <row r="13" spans="1:23" ht="18.75" x14ac:dyDescent="0.25">
      <c r="B13" s="2"/>
    </row>
    <row r="14" spans="1:23" ht="18.75" x14ac:dyDescent="0.25">
      <c r="B14" s="1"/>
    </row>
    <row r="15" spans="1:23" ht="19.5" thickBot="1" x14ac:dyDescent="0.3">
      <c r="B15" s="1"/>
    </row>
    <row r="16" spans="1:23" ht="19.5" customHeight="1" thickBot="1" x14ac:dyDescent="0.3">
      <c r="A16" s="32" t="s">
        <v>0</v>
      </c>
      <c r="B16" s="31" t="s">
        <v>19</v>
      </c>
      <c r="C16" s="32" t="s">
        <v>1</v>
      </c>
      <c r="E16" s="37" t="s">
        <v>29</v>
      </c>
      <c r="F16" s="14" t="s">
        <v>30</v>
      </c>
      <c r="G16" s="14"/>
      <c r="H16" s="14"/>
      <c r="I16" s="14"/>
      <c r="J16" s="14"/>
      <c r="K16" s="14"/>
      <c r="L16" s="14"/>
      <c r="M16" s="14"/>
      <c r="N16" s="14"/>
      <c r="O16" s="13"/>
      <c r="P16" s="1"/>
      <c r="Q16" s="1"/>
      <c r="R16" s="1"/>
      <c r="S16" s="1"/>
      <c r="T16" s="1"/>
      <c r="U16" s="1"/>
    </row>
    <row r="17" spans="1:21" ht="19.5" thickBot="1" x14ac:dyDescent="0.3">
      <c r="A17" s="32">
        <v>0</v>
      </c>
      <c r="B17" s="8">
        <v>16</v>
      </c>
      <c r="C17" s="9">
        <v>16</v>
      </c>
      <c r="E17" s="37"/>
      <c r="F17" s="14"/>
      <c r="G17" s="14"/>
      <c r="H17" s="14"/>
      <c r="I17" s="14"/>
      <c r="J17" s="14"/>
      <c r="K17" s="14"/>
      <c r="L17" s="14"/>
      <c r="M17" s="14"/>
      <c r="N17" s="14"/>
      <c r="O17" s="13"/>
      <c r="P17" s="1"/>
      <c r="Q17" s="1"/>
      <c r="R17" s="1"/>
      <c r="S17" s="1"/>
      <c r="T17" s="1"/>
      <c r="U17" s="1"/>
    </row>
    <row r="18" spans="1:21" ht="19.5" thickBot="1" x14ac:dyDescent="0.3">
      <c r="A18" s="32">
        <v>1</v>
      </c>
      <c r="B18" s="8">
        <v>15</v>
      </c>
      <c r="C18" s="9"/>
      <c r="E18" s="1"/>
      <c r="F18" s="1"/>
      <c r="G18" s="1"/>
      <c r="H18" s="1"/>
      <c r="I18" s="1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</row>
    <row r="19" spans="1:21" ht="19.5" thickBot="1" x14ac:dyDescent="0.3">
      <c r="A19" s="32">
        <v>2</v>
      </c>
      <c r="B19" s="9">
        <v>13</v>
      </c>
      <c r="C19" s="9"/>
      <c r="E19" s="1"/>
      <c r="F19" s="1"/>
      <c r="G19" s="1"/>
      <c r="H19" s="1"/>
      <c r="I19" s="1"/>
      <c r="J19" s="5"/>
      <c r="K19" s="5"/>
      <c r="L19" s="4"/>
      <c r="M19" s="4"/>
      <c r="N19" s="4"/>
      <c r="O19" s="4"/>
      <c r="P19" s="4"/>
      <c r="Q19" s="4"/>
      <c r="R19" s="5"/>
      <c r="S19" s="5"/>
      <c r="T19" s="4"/>
      <c r="U19" s="4"/>
    </row>
    <row r="20" spans="1:21" ht="19.5" thickBot="1" x14ac:dyDescent="0.3">
      <c r="A20" s="32">
        <v>3</v>
      </c>
      <c r="B20" s="8">
        <v>11</v>
      </c>
      <c r="C20" s="9"/>
      <c r="E20" s="1"/>
      <c r="F20" s="1"/>
      <c r="G20" s="1"/>
      <c r="H20" s="2"/>
      <c r="I20" s="2"/>
      <c r="J20" s="4"/>
      <c r="K20" s="4"/>
      <c r="L20" s="4"/>
      <c r="M20" s="4"/>
      <c r="N20" s="4"/>
      <c r="O20" s="4"/>
      <c r="P20" s="5"/>
      <c r="Q20" s="5"/>
      <c r="R20" s="4"/>
      <c r="S20" s="4"/>
      <c r="T20" s="4"/>
      <c r="U20" s="4"/>
    </row>
    <row r="21" spans="1:21" ht="19.5" thickBot="1" x14ac:dyDescent="0.3">
      <c r="A21" s="32">
        <v>4</v>
      </c>
      <c r="B21" s="8">
        <v>8</v>
      </c>
      <c r="C21" s="9"/>
      <c r="E21" s="1"/>
      <c r="F21" s="2"/>
      <c r="G21" s="2"/>
      <c r="H21" s="1"/>
      <c r="I21" s="1"/>
      <c r="J21" s="4"/>
      <c r="K21" s="4"/>
      <c r="L21" s="4"/>
      <c r="M21" s="6"/>
      <c r="N21" s="5"/>
      <c r="O21" s="5"/>
      <c r="P21" s="4"/>
      <c r="Q21" s="6"/>
      <c r="R21" s="4"/>
      <c r="S21" s="6"/>
      <c r="T21" s="4"/>
      <c r="U21" s="6"/>
    </row>
    <row r="22" spans="1:21" ht="19.5" thickBot="1" x14ac:dyDescent="0.3">
      <c r="A22" s="32">
        <v>5</v>
      </c>
      <c r="B22" s="8">
        <v>5</v>
      </c>
      <c r="C22" s="9"/>
      <c r="E22" s="1"/>
      <c r="F22" s="1"/>
      <c r="G22" s="1"/>
      <c r="H22" s="1"/>
      <c r="I22" s="1"/>
      <c r="J22" s="4"/>
      <c r="K22" s="4"/>
      <c r="L22" s="5"/>
      <c r="M22" s="5"/>
      <c r="N22" s="4"/>
      <c r="O22" s="6"/>
      <c r="P22" s="4"/>
      <c r="Q22" s="4"/>
      <c r="R22" s="4"/>
      <c r="S22" s="4"/>
      <c r="T22" s="4"/>
      <c r="U22" s="4"/>
    </row>
    <row r="23" spans="1:21" ht="19.5" thickBot="1" x14ac:dyDescent="0.3">
      <c r="A23" s="32">
        <v>6</v>
      </c>
      <c r="B23" s="8">
        <v>2</v>
      </c>
      <c r="C23" s="9"/>
      <c r="E23" s="1"/>
      <c r="F23" s="1"/>
      <c r="G23" s="1"/>
      <c r="H23" s="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9.5" thickBot="1" x14ac:dyDescent="0.3">
      <c r="A24" s="32">
        <v>7</v>
      </c>
      <c r="B24" s="8">
        <v>0</v>
      </c>
      <c r="C24" s="9"/>
      <c r="E24" s="1"/>
      <c r="F24" s="1"/>
      <c r="G24" s="1"/>
      <c r="H24" s="1"/>
      <c r="I24" s="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9.5" thickBot="1" x14ac:dyDescent="0.3">
      <c r="A25" s="32">
        <v>8</v>
      </c>
      <c r="B25" s="8">
        <v>0</v>
      </c>
      <c r="C25" s="9"/>
      <c r="E25" s="1"/>
      <c r="F25" s="1"/>
      <c r="G25" s="1"/>
      <c r="H25" s="1"/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8.75" x14ac:dyDescent="0.25">
      <c r="E26" s="1"/>
      <c r="F26" s="1"/>
      <c r="G26" s="1"/>
      <c r="H26" s="1"/>
      <c r="I26" s="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</sheetData>
  <mergeCells count="11">
    <mergeCell ref="F16:N17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E16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topLeftCell="A22" zoomScale="115" zoomScaleNormal="115" workbookViewId="0">
      <selection activeCell="L34" sqref="L34"/>
    </sheetView>
  </sheetViews>
  <sheetFormatPr defaultRowHeight="18.75" x14ac:dyDescent="0.3"/>
  <cols>
    <col min="1" max="1" width="9.140625" style="3"/>
    <col min="2" max="2" width="11.140625" style="3" customWidth="1"/>
    <col min="3" max="4" width="14.85546875" style="3" customWidth="1"/>
    <col min="5" max="5" width="16.140625" style="3" customWidth="1"/>
    <col min="6" max="6" width="19.7109375" style="3" customWidth="1"/>
    <col min="7" max="7" width="17.85546875" style="3" customWidth="1"/>
    <col min="8" max="8" width="14.5703125" style="3" customWidth="1"/>
    <col min="9" max="16384" width="9.140625" style="3"/>
  </cols>
  <sheetData>
    <row r="1" spans="1:10" x14ac:dyDescent="0.3">
      <c r="A1" s="15" t="s">
        <v>31</v>
      </c>
      <c r="B1" s="15"/>
      <c r="C1" s="16"/>
      <c r="D1" s="16"/>
      <c r="E1" s="16"/>
      <c r="F1" s="16"/>
      <c r="G1" s="16"/>
      <c r="H1" s="16"/>
      <c r="I1" s="16"/>
      <c r="J1" s="16"/>
    </row>
    <row r="2" spans="1:10" x14ac:dyDescent="0.3">
      <c r="B2" s="23" t="s">
        <v>131</v>
      </c>
      <c r="C2" s="17">
        <v>0</v>
      </c>
      <c r="D2" s="17">
        <v>50</v>
      </c>
      <c r="E2" s="17">
        <v>100</v>
      </c>
      <c r="F2" s="17">
        <v>150</v>
      </c>
      <c r="G2" s="17">
        <v>200</v>
      </c>
      <c r="H2" s="17">
        <v>250</v>
      </c>
      <c r="I2" s="16"/>
      <c r="J2" s="16"/>
    </row>
    <row r="3" spans="1:10" x14ac:dyDescent="0.3">
      <c r="B3" s="23" t="s">
        <v>32</v>
      </c>
      <c r="C3" s="17">
        <v>0</v>
      </c>
      <c r="D3" s="17">
        <v>23</v>
      </c>
      <c r="E3" s="17">
        <v>32</v>
      </c>
      <c r="F3" s="17">
        <v>44</v>
      </c>
      <c r="G3" s="17">
        <v>53</v>
      </c>
      <c r="H3" s="17">
        <v>70</v>
      </c>
      <c r="I3" s="16"/>
      <c r="J3" s="16"/>
    </row>
    <row r="4" spans="1:10" x14ac:dyDescent="0.3"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3">
      <c r="A5" s="34" t="s">
        <v>33</v>
      </c>
      <c r="B5" s="35"/>
      <c r="C5" s="16"/>
      <c r="D5" s="16"/>
      <c r="E5" s="16"/>
      <c r="F5" s="16"/>
      <c r="G5" s="16"/>
      <c r="H5" s="16"/>
      <c r="I5" s="16"/>
      <c r="J5" s="16"/>
    </row>
    <row r="6" spans="1:10" x14ac:dyDescent="0.3">
      <c r="B6" s="33" t="s">
        <v>34</v>
      </c>
      <c r="C6" s="23">
        <v>0</v>
      </c>
      <c r="D6" s="23">
        <v>50</v>
      </c>
      <c r="E6" s="23">
        <v>100</v>
      </c>
      <c r="F6" s="23">
        <v>150</v>
      </c>
      <c r="G6" s="23">
        <v>200</v>
      </c>
      <c r="H6" s="23">
        <v>250</v>
      </c>
      <c r="I6" s="23" t="s">
        <v>35</v>
      </c>
      <c r="J6" s="23" t="s">
        <v>36</v>
      </c>
    </row>
    <row r="7" spans="1:10" x14ac:dyDescent="0.3">
      <c r="B7" s="23">
        <v>0</v>
      </c>
      <c r="C7" s="18" t="s">
        <v>37</v>
      </c>
      <c r="D7" s="19"/>
      <c r="E7" s="19"/>
      <c r="F7" s="19"/>
      <c r="G7" s="19"/>
      <c r="H7" s="19"/>
      <c r="I7" s="18">
        <v>0</v>
      </c>
      <c r="J7" s="18">
        <v>0</v>
      </c>
    </row>
    <row r="8" spans="1:10" x14ac:dyDescent="0.3">
      <c r="B8" s="23">
        <v>50</v>
      </c>
      <c r="C8" s="18" t="s">
        <v>59</v>
      </c>
      <c r="D8" s="18" t="s">
        <v>55</v>
      </c>
      <c r="E8" s="19"/>
      <c r="F8" s="19"/>
      <c r="G8" s="19"/>
      <c r="H8" s="19"/>
      <c r="I8" s="18">
        <v>24</v>
      </c>
      <c r="J8" s="20">
        <v>50</v>
      </c>
    </row>
    <row r="9" spans="1:10" x14ac:dyDescent="0.3">
      <c r="B9" s="23">
        <v>100</v>
      </c>
      <c r="C9" s="18" t="s">
        <v>60</v>
      </c>
      <c r="D9" s="18" t="s">
        <v>63</v>
      </c>
      <c r="E9" s="18" t="s">
        <v>43</v>
      </c>
      <c r="F9" s="19"/>
      <c r="G9" s="19"/>
      <c r="H9" s="19"/>
      <c r="I9" s="18">
        <v>47</v>
      </c>
      <c r="J9" s="18">
        <v>50</v>
      </c>
    </row>
    <row r="10" spans="1:10" x14ac:dyDescent="0.3">
      <c r="B10" s="23">
        <v>150</v>
      </c>
      <c r="C10" s="18" t="s">
        <v>44</v>
      </c>
      <c r="D10" s="18" t="s">
        <v>64</v>
      </c>
      <c r="E10" s="18" t="s">
        <v>67</v>
      </c>
      <c r="F10" s="18" t="s">
        <v>56</v>
      </c>
      <c r="G10" s="19"/>
      <c r="H10" s="19"/>
      <c r="I10" s="18">
        <v>56</v>
      </c>
      <c r="J10" s="18">
        <v>50</v>
      </c>
    </row>
    <row r="11" spans="1:10" x14ac:dyDescent="0.3">
      <c r="B11" s="23">
        <v>200</v>
      </c>
      <c r="C11" s="18" t="s">
        <v>61</v>
      </c>
      <c r="D11" s="18" t="s">
        <v>65</v>
      </c>
      <c r="E11" s="18" t="s">
        <v>68</v>
      </c>
      <c r="F11" s="18" t="s">
        <v>70</v>
      </c>
      <c r="G11" s="18" t="s">
        <v>57</v>
      </c>
      <c r="H11" s="19"/>
      <c r="I11" s="18">
        <v>68</v>
      </c>
      <c r="J11" s="18">
        <v>50</v>
      </c>
    </row>
    <row r="12" spans="1:10" x14ac:dyDescent="0.3">
      <c r="B12" s="23">
        <v>250</v>
      </c>
      <c r="C12" s="18" t="s">
        <v>62</v>
      </c>
      <c r="D12" s="18" t="s">
        <v>66</v>
      </c>
      <c r="E12" s="18" t="s">
        <v>69</v>
      </c>
      <c r="F12" s="18" t="s">
        <v>71</v>
      </c>
      <c r="G12" s="18" t="s">
        <v>72</v>
      </c>
      <c r="H12" s="18" t="s">
        <v>58</v>
      </c>
      <c r="I12" s="18">
        <v>77</v>
      </c>
      <c r="J12" s="18">
        <v>50</v>
      </c>
    </row>
    <row r="13" spans="1:10" x14ac:dyDescent="0.3"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3">
      <c r="A14" s="15" t="s">
        <v>40</v>
      </c>
      <c r="B14" s="15"/>
      <c r="C14" s="16"/>
      <c r="D14" s="16"/>
      <c r="E14" s="16"/>
      <c r="F14" s="16"/>
      <c r="G14" s="16"/>
      <c r="H14" s="16"/>
      <c r="I14" s="16"/>
      <c r="J14" s="16"/>
    </row>
    <row r="15" spans="1:10" x14ac:dyDescent="0.3">
      <c r="B15" s="23" t="s">
        <v>34</v>
      </c>
      <c r="C15" s="23">
        <v>0</v>
      </c>
      <c r="D15" s="23">
        <v>50</v>
      </c>
      <c r="E15" s="23">
        <v>100</v>
      </c>
      <c r="F15" s="23">
        <v>150</v>
      </c>
      <c r="G15" s="23">
        <v>200</v>
      </c>
      <c r="H15" s="23">
        <v>250</v>
      </c>
      <c r="I15" s="23" t="s">
        <v>41</v>
      </c>
      <c r="J15" s="23" t="s">
        <v>42</v>
      </c>
    </row>
    <row r="16" spans="1:10" x14ac:dyDescent="0.3">
      <c r="B16" s="23">
        <v>0</v>
      </c>
      <c r="C16" s="18" t="s">
        <v>37</v>
      </c>
      <c r="D16" s="19"/>
      <c r="E16" s="19"/>
      <c r="F16" s="19"/>
      <c r="G16" s="19"/>
      <c r="H16" s="19"/>
      <c r="I16" s="18">
        <v>0</v>
      </c>
      <c r="J16" s="18">
        <v>0</v>
      </c>
    </row>
    <row r="17" spans="1:10" x14ac:dyDescent="0.3">
      <c r="B17" s="23">
        <v>50</v>
      </c>
      <c r="C17" s="18" t="s">
        <v>38</v>
      </c>
      <c r="D17" s="18" t="s">
        <v>78</v>
      </c>
      <c r="E17" s="19"/>
      <c r="F17" s="19"/>
      <c r="G17" s="19"/>
      <c r="H17" s="19"/>
      <c r="I17" s="18">
        <v>25</v>
      </c>
      <c r="J17" s="18">
        <v>50</v>
      </c>
    </row>
    <row r="18" spans="1:10" x14ac:dyDescent="0.3">
      <c r="B18" s="23">
        <v>100</v>
      </c>
      <c r="C18" s="18" t="s">
        <v>74</v>
      </c>
      <c r="D18" s="18" t="s">
        <v>83</v>
      </c>
      <c r="E18" s="18" t="s">
        <v>79</v>
      </c>
      <c r="F18" s="19"/>
      <c r="G18" s="19"/>
      <c r="H18" s="19"/>
      <c r="I18" s="18">
        <v>49</v>
      </c>
      <c r="J18" s="18">
        <v>50</v>
      </c>
    </row>
    <row r="19" spans="1:10" x14ac:dyDescent="0.3">
      <c r="B19" s="23">
        <v>150</v>
      </c>
      <c r="C19" s="18" t="s">
        <v>75</v>
      </c>
      <c r="D19" s="18" t="s">
        <v>84</v>
      </c>
      <c r="E19" s="18" t="s">
        <v>87</v>
      </c>
      <c r="F19" s="18" t="s">
        <v>80</v>
      </c>
      <c r="G19" s="19"/>
      <c r="H19" s="19"/>
      <c r="I19" s="18">
        <v>72</v>
      </c>
      <c r="J19" s="18">
        <v>50</v>
      </c>
    </row>
    <row r="20" spans="1:10" x14ac:dyDescent="0.3">
      <c r="B20" s="23">
        <v>200</v>
      </c>
      <c r="C20" s="18" t="s">
        <v>76</v>
      </c>
      <c r="D20" s="18" t="s">
        <v>85</v>
      </c>
      <c r="E20" s="18" t="s">
        <v>88</v>
      </c>
      <c r="F20" s="18" t="s">
        <v>90</v>
      </c>
      <c r="G20" s="18" t="s">
        <v>81</v>
      </c>
      <c r="H20" s="19"/>
      <c r="I20" s="18">
        <v>81</v>
      </c>
      <c r="J20" s="18">
        <v>50</v>
      </c>
    </row>
    <row r="21" spans="1:10" x14ac:dyDescent="0.3">
      <c r="B21" s="23">
        <v>250</v>
      </c>
      <c r="C21" s="18" t="s">
        <v>77</v>
      </c>
      <c r="D21" s="18" t="s">
        <v>86</v>
      </c>
      <c r="E21" s="18" t="s">
        <v>89</v>
      </c>
      <c r="F21" s="18" t="s">
        <v>91</v>
      </c>
      <c r="G21" s="18" t="s">
        <v>92</v>
      </c>
      <c r="H21" s="18" t="s">
        <v>82</v>
      </c>
      <c r="I21" s="18">
        <v>93</v>
      </c>
      <c r="J21" s="18">
        <v>50</v>
      </c>
    </row>
    <row r="22" spans="1:10" x14ac:dyDescent="0.3"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5" t="s">
        <v>46</v>
      </c>
      <c r="B23" s="15"/>
      <c r="C23" s="16"/>
      <c r="D23" s="16"/>
      <c r="E23" s="16"/>
      <c r="F23" s="16"/>
      <c r="G23" s="16"/>
      <c r="H23" s="16"/>
      <c r="I23" s="16"/>
      <c r="J23" s="16"/>
    </row>
    <row r="24" spans="1:10" x14ac:dyDescent="0.3">
      <c r="B24" s="23" t="s">
        <v>34</v>
      </c>
      <c r="C24" s="23">
        <v>0</v>
      </c>
      <c r="D24" s="23">
        <v>50</v>
      </c>
      <c r="E24" s="23">
        <v>100</v>
      </c>
      <c r="F24" s="23">
        <v>150</v>
      </c>
      <c r="G24" s="23">
        <v>200</v>
      </c>
      <c r="H24" s="23">
        <v>250</v>
      </c>
      <c r="I24" s="23" t="s">
        <v>47</v>
      </c>
      <c r="J24" s="23" t="s">
        <v>48</v>
      </c>
    </row>
    <row r="25" spans="1:10" x14ac:dyDescent="0.3">
      <c r="B25" s="23">
        <v>0</v>
      </c>
      <c r="C25" s="18" t="s">
        <v>37</v>
      </c>
      <c r="D25" s="19"/>
      <c r="E25" s="19"/>
      <c r="F25" s="19"/>
      <c r="G25" s="19"/>
      <c r="H25" s="19"/>
      <c r="I25" s="18">
        <v>0</v>
      </c>
      <c r="J25" s="18">
        <v>0</v>
      </c>
    </row>
    <row r="26" spans="1:10" x14ac:dyDescent="0.3">
      <c r="B26" s="23">
        <v>50</v>
      </c>
      <c r="C26" s="18" t="s">
        <v>73</v>
      </c>
      <c r="D26" s="18" t="s">
        <v>39</v>
      </c>
      <c r="E26" s="19"/>
      <c r="F26" s="19"/>
      <c r="G26" s="19"/>
      <c r="H26" s="19"/>
      <c r="I26" s="18">
        <v>25</v>
      </c>
      <c r="J26" s="18">
        <v>0</v>
      </c>
    </row>
    <row r="27" spans="1:10" x14ac:dyDescent="0.3">
      <c r="B27" s="23">
        <v>100</v>
      </c>
      <c r="C27" s="18" t="s">
        <v>96</v>
      </c>
      <c r="D27" s="18" t="s">
        <v>100</v>
      </c>
      <c r="E27" s="18" t="s">
        <v>93</v>
      </c>
      <c r="F27" s="19"/>
      <c r="G27" s="19"/>
      <c r="H27" s="19"/>
      <c r="I27" s="18">
        <v>49</v>
      </c>
      <c r="J27" s="18">
        <v>0</v>
      </c>
    </row>
    <row r="28" spans="1:10" x14ac:dyDescent="0.3">
      <c r="B28" s="23">
        <v>150</v>
      </c>
      <c r="C28" s="18" t="s">
        <v>97</v>
      </c>
      <c r="D28" s="18" t="s">
        <v>101</v>
      </c>
      <c r="E28" s="18" t="s">
        <v>104</v>
      </c>
      <c r="F28" s="18" t="s">
        <v>45</v>
      </c>
      <c r="G28" s="19"/>
      <c r="H28" s="19"/>
      <c r="I28" s="18">
        <v>72</v>
      </c>
      <c r="J28" s="18">
        <v>0</v>
      </c>
    </row>
    <row r="29" spans="1:10" x14ac:dyDescent="0.3">
      <c r="B29" s="23">
        <v>200</v>
      </c>
      <c r="C29" s="18" t="s">
        <v>98</v>
      </c>
      <c r="D29" s="18" t="s">
        <v>102</v>
      </c>
      <c r="E29" s="18" t="s">
        <v>105</v>
      </c>
      <c r="F29" s="18" t="s">
        <v>106</v>
      </c>
      <c r="G29" s="18" t="s">
        <v>94</v>
      </c>
      <c r="H29" s="19"/>
      <c r="I29" s="18">
        <v>94</v>
      </c>
      <c r="J29" s="18">
        <v>50</v>
      </c>
    </row>
    <row r="30" spans="1:10" x14ac:dyDescent="0.3">
      <c r="B30" s="23">
        <v>250</v>
      </c>
      <c r="C30" s="18" t="s">
        <v>99</v>
      </c>
      <c r="D30" s="18" t="s">
        <v>103</v>
      </c>
      <c r="E30" s="18" t="s">
        <v>107</v>
      </c>
      <c r="F30" s="18" t="s">
        <v>108</v>
      </c>
      <c r="G30" s="18" t="s">
        <v>109</v>
      </c>
      <c r="H30" s="18" t="s">
        <v>95</v>
      </c>
      <c r="I30" s="18">
        <v>103</v>
      </c>
      <c r="J30" s="18">
        <v>50</v>
      </c>
    </row>
    <row r="31" spans="1:10" x14ac:dyDescent="0.3"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3">
      <c r="A32" s="15" t="s">
        <v>49</v>
      </c>
      <c r="B32" s="15"/>
      <c r="C32" s="16"/>
      <c r="D32" s="16"/>
      <c r="E32" s="16"/>
      <c r="F32" s="16"/>
      <c r="G32" s="16"/>
      <c r="H32" s="16"/>
      <c r="I32" s="16"/>
      <c r="J32" s="16"/>
    </row>
    <row r="33" spans="2:10" x14ac:dyDescent="0.3">
      <c r="B33" s="24" t="s">
        <v>50</v>
      </c>
      <c r="C33" s="24">
        <v>0</v>
      </c>
      <c r="D33" s="24">
        <v>50</v>
      </c>
      <c r="E33" s="24">
        <v>100</v>
      </c>
      <c r="F33" s="24">
        <v>150</v>
      </c>
      <c r="G33" s="24">
        <v>200</v>
      </c>
      <c r="H33" s="24">
        <v>250</v>
      </c>
      <c r="I33" s="16"/>
      <c r="J33" s="16"/>
    </row>
    <row r="34" spans="2:10" ht="37.5" x14ac:dyDescent="0.3">
      <c r="B34" s="24" t="s">
        <v>130</v>
      </c>
      <c r="C34" s="18" t="s">
        <v>51</v>
      </c>
      <c r="D34" s="21" t="s">
        <v>110</v>
      </c>
      <c r="E34" s="22" t="s">
        <v>111</v>
      </c>
      <c r="F34" s="18" t="s">
        <v>112</v>
      </c>
      <c r="G34" s="18" t="s">
        <v>113</v>
      </c>
      <c r="H34" s="18" t="s">
        <v>114</v>
      </c>
      <c r="I34" s="16"/>
      <c r="J34" s="16"/>
    </row>
    <row r="35" spans="2:10" ht="37.5" x14ac:dyDescent="0.3">
      <c r="B35" s="24" t="s">
        <v>52</v>
      </c>
      <c r="C35" s="18" t="s">
        <v>51</v>
      </c>
      <c r="D35" s="18" t="s">
        <v>115</v>
      </c>
      <c r="E35" s="18" t="s">
        <v>116</v>
      </c>
      <c r="F35" s="22" t="s">
        <v>117</v>
      </c>
      <c r="G35" s="18" t="s">
        <v>118</v>
      </c>
      <c r="H35" s="38" t="s">
        <v>119</v>
      </c>
      <c r="I35" s="16"/>
      <c r="J35" s="16"/>
    </row>
    <row r="36" spans="2:10" ht="37.5" x14ac:dyDescent="0.3">
      <c r="B36" s="24" t="s">
        <v>53</v>
      </c>
      <c r="C36" s="18" t="s">
        <v>51</v>
      </c>
      <c r="D36" s="18" t="s">
        <v>120</v>
      </c>
      <c r="E36" s="18" t="s">
        <v>121</v>
      </c>
      <c r="F36" s="18" t="s">
        <v>123</v>
      </c>
      <c r="G36" s="22" t="s">
        <v>124</v>
      </c>
      <c r="H36" s="38" t="s">
        <v>125</v>
      </c>
      <c r="I36" s="16"/>
      <c r="J36" s="16"/>
    </row>
    <row r="37" spans="2:10" ht="37.5" x14ac:dyDescent="0.3">
      <c r="B37" s="24" t="s">
        <v>54</v>
      </c>
      <c r="C37" s="18" t="s">
        <v>51</v>
      </c>
      <c r="D37" s="18" t="s">
        <v>129</v>
      </c>
      <c r="E37" s="18" t="s">
        <v>128</v>
      </c>
      <c r="F37" s="18" t="s">
        <v>122</v>
      </c>
      <c r="G37" s="18" t="s">
        <v>127</v>
      </c>
      <c r="H37" s="22" t="s">
        <v>126</v>
      </c>
      <c r="I37" s="16"/>
      <c r="J37" s="16"/>
    </row>
  </sheetData>
  <mergeCells count="5">
    <mergeCell ref="A1:B1"/>
    <mergeCell ref="A5:B5"/>
    <mergeCell ref="A14:B14"/>
    <mergeCell ref="A23:B23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2016-11-01T07:03:52Z</dcterms:created>
  <dcterms:modified xsi:type="dcterms:W3CDTF">2022-09-19T21:27:30Z</dcterms:modified>
</cp:coreProperties>
</file>