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15030" windowHeight="7875" activeTab="1"/>
  </bookViews>
  <sheets>
    <sheet name="virus_strains" sheetId="2" r:id="rId1"/>
    <sheet name="nt_sequences" sheetId="1" r:id="rId2"/>
    <sheet name="aa_sequences" sheetId="3" r:id="rId3"/>
    <sheet name="aa_features" sheetId="4" r:id="rId4"/>
    <sheet name="drug_resistence" sheetId="5" r:id="rId5"/>
  </sheets>
  <calcPr calcId="145621" concurrentCalc="0"/>
</workbook>
</file>

<file path=xl/calcChain.xml><?xml version="1.0" encoding="utf-8"?>
<calcChain xmlns="http://schemas.openxmlformats.org/spreadsheetml/2006/main">
  <c r="H179" i="3" l="1"/>
  <c r="J179" i="3"/>
  <c r="G179" i="3"/>
  <c r="I179" i="3"/>
  <c r="G172" i="3"/>
  <c r="G173" i="3"/>
  <c r="G174" i="3"/>
  <c r="G175" i="3"/>
  <c r="G176" i="3"/>
  <c r="G177" i="3"/>
  <c r="G178" i="3"/>
  <c r="H171" i="3"/>
  <c r="G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41" i="1"/>
  <c r="D20" i="2"/>
  <c r="H162" i="3"/>
  <c r="H163" i="3"/>
  <c r="H164" i="3"/>
  <c r="H165" i="3"/>
  <c r="H166" i="3"/>
  <c r="H167" i="3"/>
  <c r="H168" i="3"/>
  <c r="H169" i="3"/>
  <c r="H161" i="3"/>
  <c r="J162" i="3"/>
  <c r="J163" i="3"/>
  <c r="J164" i="3"/>
  <c r="J165" i="3"/>
  <c r="J166" i="3"/>
  <c r="J167" i="3"/>
  <c r="J168" i="3"/>
  <c r="J169" i="3"/>
  <c r="J161" i="3"/>
  <c r="G161" i="3"/>
  <c r="I161" i="3"/>
  <c r="G162" i="3"/>
  <c r="I162" i="3"/>
  <c r="G163" i="3"/>
  <c r="I163" i="3"/>
  <c r="G164" i="3"/>
  <c r="I164" i="3"/>
  <c r="G165" i="3"/>
  <c r="I165" i="3"/>
  <c r="G166" i="3"/>
  <c r="I166" i="3"/>
  <c r="G167" i="3"/>
  <c r="I167" i="3"/>
  <c r="G168" i="3"/>
  <c r="I168" i="3"/>
  <c r="G169" i="3"/>
  <c r="I169" i="3"/>
  <c r="H40" i="1"/>
  <c r="D19" i="2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I147" i="3"/>
  <c r="I148" i="3"/>
  <c r="I149" i="3"/>
  <c r="I150" i="3"/>
  <c r="I151" i="3"/>
  <c r="I152" i="3"/>
  <c r="I153" i="3"/>
  <c r="I154" i="3"/>
  <c r="I155" i="3"/>
  <c r="I156" i="3"/>
  <c r="I157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I145" i="3"/>
  <c r="J145" i="3"/>
  <c r="I146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H39" i="1"/>
  <c r="D17" i="2"/>
  <c r="B32" i="1"/>
  <c r="B33" i="1"/>
  <c r="B34" i="1"/>
  <c r="I143" i="3"/>
  <c r="J143" i="3"/>
  <c r="I144" i="3"/>
  <c r="J144" i="3"/>
  <c r="I141" i="3"/>
  <c r="J141" i="3"/>
  <c r="I142" i="3"/>
  <c r="J142" i="3"/>
  <c r="C3" i="5"/>
  <c r="E3" i="5"/>
  <c r="L3" i="5"/>
  <c r="C4" i="5"/>
  <c r="E4" i="5"/>
  <c r="L4" i="5"/>
  <c r="C5" i="5"/>
  <c r="E5" i="5"/>
  <c r="L5" i="5"/>
  <c r="C6" i="5"/>
  <c r="E6" i="5"/>
  <c r="L6" i="5"/>
  <c r="C7" i="5"/>
  <c r="E7" i="5"/>
  <c r="L7" i="5"/>
  <c r="C8" i="5"/>
  <c r="E8" i="5"/>
  <c r="L8" i="5"/>
  <c r="C9" i="5"/>
  <c r="E9" i="5"/>
  <c r="L9" i="5"/>
  <c r="C10" i="5"/>
  <c r="E10" i="5"/>
  <c r="L10" i="5"/>
  <c r="C11" i="5"/>
  <c r="E11" i="5"/>
  <c r="L11" i="5"/>
  <c r="C12" i="5"/>
  <c r="E12" i="5"/>
  <c r="L12" i="5"/>
  <c r="C13" i="5"/>
  <c r="E13" i="5"/>
  <c r="L13" i="5"/>
  <c r="C14" i="5"/>
  <c r="E14" i="5"/>
  <c r="L14" i="5"/>
  <c r="C15" i="5"/>
  <c r="E15" i="5"/>
  <c r="L15" i="5"/>
  <c r="C16" i="5"/>
  <c r="E16" i="5"/>
  <c r="L16" i="5"/>
  <c r="C17" i="5"/>
  <c r="E17" i="5"/>
  <c r="L17" i="5"/>
  <c r="C18" i="5"/>
  <c r="E18" i="5"/>
  <c r="L18" i="5"/>
  <c r="C19" i="5"/>
  <c r="E19" i="5"/>
  <c r="L19" i="5"/>
  <c r="C20" i="5"/>
  <c r="E20" i="5"/>
  <c r="L20" i="5"/>
  <c r="C21" i="5"/>
  <c r="E21" i="5"/>
  <c r="L21" i="5"/>
  <c r="C22" i="5"/>
  <c r="E22" i="5"/>
  <c r="L22" i="5"/>
  <c r="C23" i="5"/>
  <c r="E23" i="5"/>
  <c r="L23" i="5"/>
  <c r="C24" i="5"/>
  <c r="E24" i="5"/>
  <c r="L24" i="5"/>
  <c r="C25" i="5"/>
  <c r="E25" i="5"/>
  <c r="L25" i="5"/>
  <c r="C26" i="5"/>
  <c r="E26" i="5"/>
  <c r="L26" i="5"/>
  <c r="C27" i="5"/>
  <c r="E27" i="5"/>
  <c r="L27" i="5"/>
  <c r="C28" i="5"/>
  <c r="E28" i="5"/>
  <c r="L28" i="5"/>
  <c r="C29" i="5"/>
  <c r="E29" i="5"/>
  <c r="L29" i="5"/>
  <c r="C30" i="5"/>
  <c r="E30" i="5"/>
  <c r="L30" i="5"/>
  <c r="C31" i="5"/>
  <c r="E31" i="5"/>
  <c r="L31" i="5"/>
  <c r="C32" i="5"/>
  <c r="E32" i="5"/>
  <c r="L32" i="5"/>
  <c r="C33" i="5"/>
  <c r="E33" i="5"/>
  <c r="L33" i="5"/>
  <c r="C34" i="5"/>
  <c r="E34" i="5"/>
  <c r="L34" i="5"/>
  <c r="C35" i="5"/>
  <c r="E35" i="5"/>
  <c r="L35" i="5"/>
  <c r="C36" i="5"/>
  <c r="E36" i="5"/>
  <c r="L36" i="5"/>
  <c r="C37" i="5"/>
  <c r="E37" i="5"/>
  <c r="L37" i="5"/>
  <c r="C38" i="5"/>
  <c r="E38" i="5"/>
  <c r="L38" i="5"/>
  <c r="C39" i="5"/>
  <c r="E39" i="5"/>
  <c r="L39" i="5"/>
  <c r="C40" i="5"/>
  <c r="E40" i="5"/>
  <c r="L40" i="5"/>
  <c r="C41" i="5"/>
  <c r="E41" i="5"/>
  <c r="L41" i="5"/>
  <c r="C42" i="5"/>
  <c r="E42" i="5"/>
  <c r="L42" i="5"/>
  <c r="C43" i="5"/>
  <c r="E43" i="5"/>
  <c r="L43" i="5"/>
  <c r="C44" i="5"/>
  <c r="E44" i="5"/>
  <c r="L44" i="5"/>
  <c r="C45" i="5"/>
  <c r="E45" i="5"/>
  <c r="L45" i="5"/>
  <c r="C46" i="5"/>
  <c r="E46" i="5"/>
  <c r="L46" i="5"/>
  <c r="C47" i="5"/>
  <c r="E47" i="5"/>
  <c r="L47" i="5"/>
  <c r="C48" i="5"/>
  <c r="E48" i="5"/>
  <c r="L48" i="5"/>
  <c r="C49" i="5"/>
  <c r="E49" i="5"/>
  <c r="L49" i="5"/>
  <c r="C50" i="5"/>
  <c r="E50" i="5"/>
  <c r="L50" i="5"/>
  <c r="C51" i="5"/>
  <c r="E51" i="5"/>
  <c r="L51" i="5"/>
  <c r="C52" i="5"/>
  <c r="E52" i="5"/>
  <c r="L52" i="5"/>
  <c r="C53" i="5"/>
  <c r="E53" i="5"/>
  <c r="L53" i="5"/>
  <c r="C54" i="5"/>
  <c r="E54" i="5"/>
  <c r="L54" i="5"/>
  <c r="C55" i="5"/>
  <c r="E55" i="5"/>
  <c r="L55" i="5"/>
  <c r="C56" i="5"/>
  <c r="E56" i="5"/>
  <c r="L56" i="5"/>
  <c r="C57" i="5"/>
  <c r="E57" i="5"/>
  <c r="L57" i="5"/>
  <c r="C58" i="5"/>
  <c r="E58" i="5"/>
  <c r="L58" i="5"/>
  <c r="C59" i="5"/>
  <c r="E59" i="5"/>
  <c r="L59" i="5"/>
  <c r="C60" i="5"/>
  <c r="E60" i="5"/>
  <c r="L60" i="5"/>
  <c r="C61" i="5"/>
  <c r="E61" i="5"/>
  <c r="L61" i="5"/>
  <c r="C62" i="5"/>
  <c r="E62" i="5"/>
  <c r="L62" i="5"/>
  <c r="C63" i="5"/>
  <c r="E63" i="5"/>
  <c r="L63" i="5"/>
  <c r="C64" i="5"/>
  <c r="E64" i="5"/>
  <c r="L64" i="5"/>
  <c r="C65" i="5"/>
  <c r="E65" i="5"/>
  <c r="L65" i="5"/>
  <c r="C66" i="5"/>
  <c r="E66" i="5"/>
  <c r="L66" i="5"/>
  <c r="C67" i="5"/>
  <c r="E67" i="5"/>
  <c r="L67" i="5"/>
  <c r="C68" i="5"/>
  <c r="E68" i="5"/>
  <c r="L68" i="5"/>
  <c r="C69" i="5"/>
  <c r="E69" i="5"/>
  <c r="L69" i="5"/>
  <c r="C70" i="5"/>
  <c r="E70" i="5"/>
  <c r="L70" i="5"/>
  <c r="C71" i="5"/>
  <c r="E71" i="5"/>
  <c r="L71" i="5"/>
  <c r="C72" i="5"/>
  <c r="E72" i="5"/>
  <c r="L72" i="5"/>
  <c r="C73" i="5"/>
  <c r="E73" i="5"/>
  <c r="L73" i="5"/>
  <c r="C74" i="5"/>
  <c r="E74" i="5"/>
  <c r="L74" i="5"/>
  <c r="C75" i="5"/>
  <c r="E75" i="5"/>
  <c r="L75" i="5"/>
  <c r="C76" i="5"/>
  <c r="E76" i="5"/>
  <c r="L76" i="5"/>
  <c r="C77" i="5"/>
  <c r="E77" i="5"/>
  <c r="L77" i="5"/>
  <c r="C78" i="5"/>
  <c r="E78" i="5"/>
  <c r="L78" i="5"/>
  <c r="C79" i="5"/>
  <c r="E79" i="5"/>
  <c r="L79" i="5"/>
  <c r="C80" i="5"/>
  <c r="E80" i="5"/>
  <c r="L80" i="5"/>
  <c r="C81" i="5"/>
  <c r="E81" i="5"/>
  <c r="L81" i="5"/>
  <c r="C82" i="5"/>
  <c r="E82" i="5"/>
  <c r="L82" i="5"/>
  <c r="C83" i="5"/>
  <c r="E83" i="5"/>
  <c r="L83" i="5"/>
  <c r="C84" i="5"/>
  <c r="E84" i="5"/>
  <c r="L84" i="5"/>
  <c r="C85" i="5"/>
  <c r="E85" i="5"/>
  <c r="L85" i="5"/>
  <c r="C86" i="5"/>
  <c r="E86" i="5"/>
  <c r="L86" i="5"/>
  <c r="C87" i="5"/>
  <c r="E87" i="5"/>
  <c r="L87" i="5"/>
  <c r="C88" i="5"/>
  <c r="E88" i="5"/>
  <c r="L88" i="5"/>
  <c r="C89" i="5"/>
  <c r="E89" i="5"/>
  <c r="L89" i="5"/>
  <c r="C90" i="5"/>
  <c r="E90" i="5"/>
  <c r="L90" i="5"/>
  <c r="C91" i="5"/>
  <c r="E91" i="5"/>
  <c r="L91" i="5"/>
  <c r="C92" i="5"/>
  <c r="E92" i="5"/>
  <c r="L92" i="5"/>
  <c r="C93" i="5"/>
  <c r="E93" i="5"/>
  <c r="L93" i="5"/>
  <c r="C94" i="5"/>
  <c r="E94" i="5"/>
  <c r="L94" i="5"/>
  <c r="C95" i="5"/>
  <c r="E95" i="5"/>
  <c r="L95" i="5"/>
  <c r="C96" i="5"/>
  <c r="E96" i="5"/>
  <c r="L96" i="5"/>
  <c r="C97" i="5"/>
  <c r="E97" i="5"/>
  <c r="L97" i="5"/>
  <c r="C98" i="5"/>
  <c r="E98" i="5"/>
  <c r="L98" i="5"/>
  <c r="C99" i="5"/>
  <c r="E99" i="5"/>
  <c r="L99" i="5"/>
  <c r="C100" i="5"/>
  <c r="E100" i="5"/>
  <c r="L100" i="5"/>
  <c r="C101" i="5"/>
  <c r="E101" i="5"/>
  <c r="L101" i="5"/>
  <c r="C102" i="5"/>
  <c r="E102" i="5"/>
  <c r="L102" i="5"/>
  <c r="C103" i="5"/>
  <c r="E103" i="5"/>
  <c r="L103" i="5"/>
  <c r="C104" i="5"/>
  <c r="E104" i="5"/>
  <c r="L104" i="5"/>
  <c r="C105" i="5"/>
  <c r="E105" i="5"/>
  <c r="L105" i="5"/>
  <c r="C106" i="5"/>
  <c r="E106" i="5"/>
  <c r="L106" i="5"/>
  <c r="C107" i="5"/>
  <c r="E107" i="5"/>
  <c r="L107" i="5"/>
  <c r="C108" i="5"/>
  <c r="E108" i="5"/>
  <c r="L108" i="5"/>
  <c r="C109" i="5"/>
  <c r="E109" i="5"/>
  <c r="L109" i="5"/>
  <c r="C110" i="5"/>
  <c r="E110" i="5"/>
  <c r="L110" i="5"/>
  <c r="C111" i="5"/>
  <c r="E111" i="5"/>
  <c r="L111" i="5"/>
  <c r="C112" i="5"/>
  <c r="E112" i="5"/>
  <c r="L112" i="5"/>
  <c r="C113" i="5"/>
  <c r="E113" i="5"/>
  <c r="L113" i="5"/>
  <c r="C114" i="5"/>
  <c r="E114" i="5"/>
  <c r="L114" i="5"/>
  <c r="C115" i="5"/>
  <c r="E115" i="5"/>
  <c r="L115" i="5"/>
  <c r="C116" i="5"/>
  <c r="E116" i="5"/>
  <c r="L116" i="5"/>
  <c r="C117" i="5"/>
  <c r="E117" i="5"/>
  <c r="L117" i="5"/>
  <c r="C118" i="5"/>
  <c r="E118" i="5"/>
  <c r="L118" i="5"/>
  <c r="C119" i="5"/>
  <c r="E119" i="5"/>
  <c r="L119" i="5"/>
  <c r="C120" i="5"/>
  <c r="E120" i="5"/>
  <c r="L120" i="5"/>
  <c r="C121" i="5"/>
  <c r="E121" i="5"/>
  <c r="L121" i="5"/>
  <c r="C122" i="5"/>
  <c r="E122" i="5"/>
  <c r="L122" i="5"/>
  <c r="C123" i="5"/>
  <c r="E123" i="5"/>
  <c r="L123" i="5"/>
  <c r="C124" i="5"/>
  <c r="E124" i="5"/>
  <c r="L124" i="5"/>
  <c r="C125" i="5"/>
  <c r="E125" i="5"/>
  <c r="L125" i="5"/>
  <c r="C126" i="5"/>
  <c r="E126" i="5"/>
  <c r="L126" i="5"/>
  <c r="C127" i="5"/>
  <c r="E127" i="5"/>
  <c r="L127" i="5"/>
  <c r="C128" i="5"/>
  <c r="E128" i="5"/>
  <c r="L128" i="5"/>
  <c r="C129" i="5"/>
  <c r="E129" i="5"/>
  <c r="L129" i="5"/>
  <c r="C130" i="5"/>
  <c r="E130" i="5"/>
  <c r="L130" i="5"/>
  <c r="C131" i="5"/>
  <c r="E131" i="5"/>
  <c r="L131" i="5"/>
  <c r="C132" i="5"/>
  <c r="E132" i="5"/>
  <c r="L132" i="5"/>
  <c r="C133" i="5"/>
  <c r="E133" i="5"/>
  <c r="L133" i="5"/>
  <c r="C134" i="5"/>
  <c r="E134" i="5"/>
  <c r="L134" i="5"/>
  <c r="C135" i="5"/>
  <c r="E135" i="5"/>
  <c r="L135" i="5"/>
  <c r="C136" i="5"/>
  <c r="E136" i="5"/>
  <c r="L136" i="5"/>
  <c r="C137" i="5"/>
  <c r="E137" i="5"/>
  <c r="L137" i="5"/>
  <c r="C138" i="5"/>
  <c r="E138" i="5"/>
  <c r="L138" i="5"/>
  <c r="C139" i="5"/>
  <c r="E139" i="5"/>
  <c r="L139" i="5"/>
  <c r="C140" i="5"/>
  <c r="E140" i="5"/>
  <c r="L140" i="5"/>
  <c r="C141" i="5"/>
  <c r="E141" i="5"/>
  <c r="L141" i="5"/>
  <c r="C142" i="5"/>
  <c r="E142" i="5"/>
  <c r="L142" i="5"/>
  <c r="C143" i="5"/>
  <c r="E143" i="5"/>
  <c r="L143" i="5"/>
  <c r="C144" i="5"/>
  <c r="E144" i="5"/>
  <c r="L144" i="5"/>
  <c r="C145" i="5"/>
  <c r="E145" i="5"/>
  <c r="L145" i="5"/>
  <c r="C146" i="5"/>
  <c r="E146" i="5"/>
  <c r="L146" i="5"/>
  <c r="C147" i="5"/>
  <c r="E147" i="5"/>
  <c r="L147" i="5"/>
  <c r="C148" i="5"/>
  <c r="E148" i="5"/>
  <c r="L148" i="5"/>
  <c r="C149" i="5"/>
  <c r="E149" i="5"/>
  <c r="L149" i="5"/>
  <c r="C150" i="5"/>
  <c r="E150" i="5"/>
  <c r="L150" i="5"/>
  <c r="C151" i="5"/>
  <c r="E151" i="5"/>
  <c r="L151" i="5"/>
  <c r="C152" i="5"/>
  <c r="E152" i="5"/>
  <c r="L152" i="5"/>
  <c r="C153" i="5"/>
  <c r="E153" i="5"/>
  <c r="L153" i="5"/>
  <c r="C154" i="5"/>
  <c r="E154" i="5"/>
  <c r="L154" i="5"/>
  <c r="C155" i="5"/>
  <c r="E155" i="5"/>
  <c r="L155" i="5"/>
  <c r="C156" i="5"/>
  <c r="E156" i="5"/>
  <c r="L156" i="5"/>
  <c r="C157" i="5"/>
  <c r="E157" i="5"/>
  <c r="L157" i="5"/>
  <c r="C158" i="5"/>
  <c r="E158" i="5"/>
  <c r="L158" i="5"/>
  <c r="C159" i="5"/>
  <c r="E159" i="5"/>
  <c r="L159" i="5"/>
  <c r="C160" i="5"/>
  <c r="E160" i="5"/>
  <c r="L160" i="5"/>
  <c r="C161" i="5"/>
  <c r="E161" i="5"/>
  <c r="L161" i="5"/>
  <c r="C162" i="5"/>
  <c r="E162" i="5"/>
  <c r="L162" i="5"/>
  <c r="C163" i="5"/>
  <c r="E163" i="5"/>
  <c r="L163" i="5"/>
  <c r="C164" i="5"/>
  <c r="E164" i="5"/>
  <c r="L164" i="5"/>
  <c r="C165" i="5"/>
  <c r="E165" i="5"/>
  <c r="L165" i="5"/>
  <c r="C166" i="5"/>
  <c r="E166" i="5"/>
  <c r="L166" i="5"/>
  <c r="C167" i="5"/>
  <c r="E167" i="5"/>
  <c r="L167" i="5"/>
  <c r="C168" i="5"/>
  <c r="E168" i="5"/>
  <c r="L168" i="5"/>
  <c r="C169" i="5"/>
  <c r="E169" i="5"/>
  <c r="L169" i="5"/>
  <c r="C170" i="5"/>
  <c r="E170" i="5"/>
  <c r="L170" i="5"/>
  <c r="C171" i="5"/>
  <c r="E171" i="5"/>
  <c r="L171" i="5"/>
  <c r="C172" i="5"/>
  <c r="E172" i="5"/>
  <c r="L172" i="5"/>
  <c r="C173" i="5"/>
  <c r="E173" i="5"/>
  <c r="L173" i="5"/>
  <c r="C174" i="5"/>
  <c r="E174" i="5"/>
  <c r="L174" i="5"/>
  <c r="C175" i="5"/>
  <c r="E175" i="5"/>
  <c r="L175" i="5"/>
  <c r="C176" i="5"/>
  <c r="E176" i="5"/>
  <c r="L176" i="5"/>
  <c r="C177" i="5"/>
  <c r="E177" i="5"/>
  <c r="L177" i="5"/>
  <c r="C178" i="5"/>
  <c r="E178" i="5"/>
  <c r="L178" i="5"/>
  <c r="C179" i="5"/>
  <c r="E179" i="5"/>
  <c r="L179" i="5"/>
  <c r="C180" i="5"/>
  <c r="E180" i="5"/>
  <c r="L180" i="5"/>
  <c r="C181" i="5"/>
  <c r="E181" i="5"/>
  <c r="L181" i="5"/>
  <c r="C182" i="5"/>
  <c r="E182" i="5"/>
  <c r="L182" i="5"/>
  <c r="C183" i="5"/>
  <c r="E183" i="5"/>
  <c r="L183" i="5"/>
  <c r="C184" i="5"/>
  <c r="E184" i="5"/>
  <c r="L184" i="5"/>
  <c r="C185" i="5"/>
  <c r="E185" i="5"/>
  <c r="L185" i="5"/>
  <c r="C186" i="5"/>
  <c r="E186" i="5"/>
  <c r="L186" i="5"/>
  <c r="C187" i="5"/>
  <c r="E187" i="5"/>
  <c r="L187" i="5"/>
  <c r="C188" i="5"/>
  <c r="E188" i="5"/>
  <c r="L188" i="5"/>
  <c r="C189" i="5"/>
  <c r="E189" i="5"/>
  <c r="L189" i="5"/>
  <c r="C190" i="5"/>
  <c r="E190" i="5"/>
  <c r="L190" i="5"/>
  <c r="C191" i="5"/>
  <c r="E191" i="5"/>
  <c r="L191" i="5"/>
  <c r="C192" i="5"/>
  <c r="E192" i="5"/>
  <c r="L192" i="5"/>
  <c r="C193" i="5"/>
  <c r="E193" i="5"/>
  <c r="L193" i="5"/>
  <c r="C194" i="5"/>
  <c r="E194" i="5"/>
  <c r="L194" i="5"/>
  <c r="C195" i="5"/>
  <c r="E195" i="5"/>
  <c r="L195" i="5"/>
  <c r="C196" i="5"/>
  <c r="E196" i="5"/>
  <c r="L196" i="5"/>
  <c r="C197" i="5"/>
  <c r="E197" i="5"/>
  <c r="L197" i="5"/>
  <c r="C198" i="5"/>
  <c r="E198" i="5"/>
  <c r="L198" i="5"/>
  <c r="C199" i="5"/>
  <c r="E199" i="5"/>
  <c r="L199" i="5"/>
  <c r="C200" i="5"/>
  <c r="E200" i="5"/>
  <c r="L200" i="5"/>
  <c r="C201" i="5"/>
  <c r="E201" i="5"/>
  <c r="L201" i="5"/>
  <c r="C202" i="5"/>
  <c r="E202" i="5"/>
  <c r="L202" i="5"/>
  <c r="C203" i="5"/>
  <c r="E203" i="5"/>
  <c r="L203" i="5"/>
  <c r="C204" i="5"/>
  <c r="E204" i="5"/>
  <c r="L204" i="5"/>
  <c r="C205" i="5"/>
  <c r="E205" i="5"/>
  <c r="L205" i="5"/>
  <c r="C206" i="5"/>
  <c r="E206" i="5"/>
  <c r="L206" i="5"/>
  <c r="C207" i="5"/>
  <c r="E207" i="5"/>
  <c r="L207" i="5"/>
  <c r="C208" i="5"/>
  <c r="E208" i="5"/>
  <c r="L208" i="5"/>
  <c r="C209" i="5"/>
  <c r="E209" i="5"/>
  <c r="L209" i="5"/>
  <c r="C210" i="5"/>
  <c r="E210" i="5"/>
  <c r="L210" i="5"/>
  <c r="C211" i="5"/>
  <c r="E211" i="5"/>
  <c r="L211" i="5"/>
  <c r="C212" i="5"/>
  <c r="E212" i="5"/>
  <c r="L212" i="5"/>
  <c r="C213" i="5"/>
  <c r="E213" i="5"/>
  <c r="L213" i="5"/>
  <c r="C214" i="5"/>
  <c r="E214" i="5"/>
  <c r="L214" i="5"/>
  <c r="C215" i="5"/>
  <c r="E215" i="5"/>
  <c r="L215" i="5"/>
  <c r="C216" i="5"/>
  <c r="E216" i="5"/>
  <c r="L216" i="5"/>
  <c r="C217" i="5"/>
  <c r="E217" i="5"/>
  <c r="L217" i="5"/>
  <c r="C218" i="5"/>
  <c r="E218" i="5"/>
  <c r="L218" i="5"/>
  <c r="C219" i="5"/>
  <c r="E219" i="5"/>
  <c r="L219" i="5"/>
  <c r="C220" i="5"/>
  <c r="E220" i="5"/>
  <c r="L220" i="5"/>
  <c r="C221" i="5"/>
  <c r="E221" i="5"/>
  <c r="L221" i="5"/>
  <c r="C222" i="5"/>
  <c r="E222" i="5"/>
  <c r="L222" i="5"/>
  <c r="C223" i="5"/>
  <c r="E223" i="5"/>
  <c r="L223" i="5"/>
  <c r="C224" i="5"/>
  <c r="E224" i="5"/>
  <c r="L224" i="5"/>
  <c r="C225" i="5"/>
  <c r="E225" i="5"/>
  <c r="L225" i="5"/>
  <c r="C226" i="5"/>
  <c r="E226" i="5"/>
  <c r="L226" i="5"/>
  <c r="C227" i="5"/>
  <c r="E227" i="5"/>
  <c r="L227" i="5"/>
  <c r="C228" i="5"/>
  <c r="E228" i="5"/>
  <c r="L228" i="5"/>
  <c r="C229" i="5"/>
  <c r="E229" i="5"/>
  <c r="L229" i="5"/>
  <c r="C230" i="5"/>
  <c r="E230" i="5"/>
  <c r="L230" i="5"/>
  <c r="C231" i="5"/>
  <c r="E231" i="5"/>
  <c r="L231" i="5"/>
  <c r="C232" i="5"/>
  <c r="E232" i="5"/>
  <c r="L232" i="5"/>
  <c r="C233" i="5"/>
  <c r="E233" i="5"/>
  <c r="L233" i="5"/>
  <c r="C234" i="5"/>
  <c r="E234" i="5"/>
  <c r="L234" i="5"/>
  <c r="C235" i="5"/>
  <c r="E235" i="5"/>
  <c r="L235" i="5"/>
  <c r="C236" i="5"/>
  <c r="E236" i="5"/>
  <c r="L236" i="5"/>
  <c r="C237" i="5"/>
  <c r="E237" i="5"/>
  <c r="L237" i="5"/>
  <c r="C238" i="5"/>
  <c r="E238" i="5"/>
  <c r="L238" i="5"/>
  <c r="C239" i="5"/>
  <c r="E239" i="5"/>
  <c r="L239" i="5"/>
  <c r="C240" i="5"/>
  <c r="E240" i="5"/>
  <c r="L240" i="5"/>
  <c r="C241" i="5"/>
  <c r="E241" i="5"/>
  <c r="L241" i="5"/>
  <c r="C242" i="5"/>
  <c r="E242" i="5"/>
  <c r="L242" i="5"/>
  <c r="C243" i="5"/>
  <c r="E243" i="5"/>
  <c r="L243" i="5"/>
  <c r="C244" i="5"/>
  <c r="E244" i="5"/>
  <c r="L244" i="5"/>
  <c r="C245" i="5"/>
  <c r="E245" i="5"/>
  <c r="L245" i="5"/>
  <c r="C246" i="5"/>
  <c r="E246" i="5"/>
  <c r="L246" i="5"/>
  <c r="C247" i="5"/>
  <c r="E247" i="5"/>
  <c r="L247" i="5"/>
  <c r="C248" i="5"/>
  <c r="E248" i="5"/>
  <c r="L248" i="5"/>
  <c r="C249" i="5"/>
  <c r="E249" i="5"/>
  <c r="L249" i="5"/>
  <c r="C250" i="5"/>
  <c r="E250" i="5"/>
  <c r="L250" i="5"/>
  <c r="C251" i="5"/>
  <c r="E251" i="5"/>
  <c r="L251" i="5"/>
  <c r="C252" i="5"/>
  <c r="E252" i="5"/>
  <c r="L252" i="5"/>
  <c r="C253" i="5"/>
  <c r="E253" i="5"/>
  <c r="L253" i="5"/>
  <c r="C254" i="5"/>
  <c r="E254" i="5"/>
  <c r="L254" i="5"/>
  <c r="C255" i="5"/>
  <c r="E255" i="5"/>
  <c r="L255" i="5"/>
  <c r="C256" i="5"/>
  <c r="E256" i="5"/>
  <c r="L256" i="5"/>
  <c r="C257" i="5"/>
  <c r="E257" i="5"/>
  <c r="L257" i="5"/>
  <c r="C258" i="5"/>
  <c r="E258" i="5"/>
  <c r="L258" i="5"/>
  <c r="C259" i="5"/>
  <c r="E259" i="5"/>
  <c r="L259" i="5"/>
  <c r="C260" i="5"/>
  <c r="E260" i="5"/>
  <c r="L260" i="5"/>
  <c r="C261" i="5"/>
  <c r="E261" i="5"/>
  <c r="L261" i="5"/>
  <c r="C262" i="5"/>
  <c r="E262" i="5"/>
  <c r="L262" i="5"/>
  <c r="C263" i="5"/>
  <c r="E263" i="5"/>
  <c r="L263" i="5"/>
  <c r="C264" i="5"/>
  <c r="E264" i="5"/>
  <c r="L264" i="5"/>
  <c r="C265" i="5"/>
  <c r="E265" i="5"/>
  <c r="L265" i="5"/>
  <c r="C266" i="5"/>
  <c r="E266" i="5"/>
  <c r="L266" i="5"/>
  <c r="C267" i="5"/>
  <c r="E267" i="5"/>
  <c r="L267" i="5"/>
  <c r="C268" i="5"/>
  <c r="E268" i="5"/>
  <c r="L268" i="5"/>
  <c r="C269" i="5"/>
  <c r="E269" i="5"/>
  <c r="L269" i="5"/>
  <c r="C270" i="5"/>
  <c r="E270" i="5"/>
  <c r="L270" i="5"/>
  <c r="C271" i="5"/>
  <c r="E271" i="5"/>
  <c r="L271" i="5"/>
  <c r="C272" i="5"/>
  <c r="E272" i="5"/>
  <c r="L272" i="5"/>
  <c r="C273" i="5"/>
  <c r="E273" i="5"/>
  <c r="L273" i="5"/>
  <c r="C274" i="5"/>
  <c r="E274" i="5"/>
  <c r="L274" i="5"/>
  <c r="C275" i="5"/>
  <c r="E275" i="5"/>
  <c r="L275" i="5"/>
  <c r="C276" i="5"/>
  <c r="E276" i="5"/>
  <c r="L276" i="5"/>
  <c r="C277" i="5"/>
  <c r="E277" i="5"/>
  <c r="L277" i="5"/>
  <c r="C278" i="5"/>
  <c r="E278" i="5"/>
  <c r="L278" i="5"/>
  <c r="C279" i="5"/>
  <c r="E279" i="5"/>
  <c r="L279" i="5"/>
  <c r="C280" i="5"/>
  <c r="E280" i="5"/>
  <c r="L280" i="5"/>
  <c r="C281" i="5"/>
  <c r="E281" i="5"/>
  <c r="L281" i="5"/>
  <c r="C282" i="5"/>
  <c r="E282" i="5"/>
  <c r="L282" i="5"/>
  <c r="C283" i="5"/>
  <c r="E283" i="5"/>
  <c r="L283" i="5"/>
  <c r="C284" i="5"/>
  <c r="E284" i="5"/>
  <c r="L284" i="5"/>
  <c r="C285" i="5"/>
  <c r="E285" i="5"/>
  <c r="L285" i="5"/>
  <c r="C286" i="5"/>
  <c r="E286" i="5"/>
  <c r="L286" i="5"/>
  <c r="C287" i="5"/>
  <c r="E287" i="5"/>
  <c r="L287" i="5"/>
  <c r="C288" i="5"/>
  <c r="E288" i="5"/>
  <c r="L288" i="5"/>
  <c r="C289" i="5"/>
  <c r="E289" i="5"/>
  <c r="L289" i="5"/>
  <c r="C290" i="5"/>
  <c r="E290" i="5"/>
  <c r="L290" i="5"/>
  <c r="C291" i="5"/>
  <c r="E291" i="5"/>
  <c r="L291" i="5"/>
  <c r="C292" i="5"/>
  <c r="E292" i="5"/>
  <c r="L292" i="5"/>
  <c r="C293" i="5"/>
  <c r="E293" i="5"/>
  <c r="L293" i="5"/>
  <c r="C294" i="5"/>
  <c r="E294" i="5"/>
  <c r="L294" i="5"/>
  <c r="C295" i="5"/>
  <c r="E295" i="5"/>
  <c r="L295" i="5"/>
  <c r="C296" i="5"/>
  <c r="E296" i="5"/>
  <c r="L296" i="5"/>
  <c r="C297" i="5"/>
  <c r="E297" i="5"/>
  <c r="L297" i="5"/>
  <c r="C298" i="5"/>
  <c r="E298" i="5"/>
  <c r="L298" i="5"/>
  <c r="C299" i="5"/>
  <c r="E299" i="5"/>
  <c r="L299" i="5"/>
  <c r="C300" i="5"/>
  <c r="E300" i="5"/>
  <c r="L300" i="5"/>
  <c r="C301" i="5"/>
  <c r="E301" i="5"/>
  <c r="L301" i="5"/>
  <c r="C302" i="5"/>
  <c r="E302" i="5"/>
  <c r="L302" i="5"/>
  <c r="C303" i="5"/>
  <c r="E303" i="5"/>
  <c r="L303" i="5"/>
  <c r="C304" i="5"/>
  <c r="E304" i="5"/>
  <c r="L304" i="5"/>
  <c r="C305" i="5"/>
  <c r="E305" i="5"/>
  <c r="L305" i="5"/>
  <c r="C306" i="5"/>
  <c r="E306" i="5"/>
  <c r="L306" i="5"/>
  <c r="C307" i="5"/>
  <c r="E307" i="5"/>
  <c r="L307" i="5"/>
  <c r="C308" i="5"/>
  <c r="E308" i="5"/>
  <c r="L308" i="5"/>
  <c r="C309" i="5"/>
  <c r="E309" i="5"/>
  <c r="L309" i="5"/>
  <c r="C310" i="5"/>
  <c r="E310" i="5"/>
  <c r="L310" i="5"/>
  <c r="C311" i="5"/>
  <c r="E311" i="5"/>
  <c r="L311" i="5"/>
  <c r="C312" i="5"/>
  <c r="E312" i="5"/>
  <c r="L312" i="5"/>
  <c r="C313" i="5"/>
  <c r="E313" i="5"/>
  <c r="L313" i="5"/>
  <c r="C314" i="5"/>
  <c r="E314" i="5"/>
  <c r="L314" i="5"/>
  <c r="C315" i="5"/>
  <c r="E315" i="5"/>
  <c r="L315" i="5"/>
  <c r="C316" i="5"/>
  <c r="E316" i="5"/>
  <c r="L316" i="5"/>
  <c r="C317" i="5"/>
  <c r="E317" i="5"/>
  <c r="L317" i="5"/>
  <c r="C318" i="5"/>
  <c r="E318" i="5"/>
  <c r="L318" i="5"/>
  <c r="C319" i="5"/>
  <c r="E319" i="5"/>
  <c r="L319" i="5"/>
  <c r="C320" i="5"/>
  <c r="E320" i="5"/>
  <c r="L320" i="5"/>
  <c r="C321" i="5"/>
  <c r="E321" i="5"/>
  <c r="L321" i="5"/>
  <c r="C322" i="5"/>
  <c r="E322" i="5"/>
  <c r="L322" i="5"/>
  <c r="C323" i="5"/>
  <c r="E323" i="5"/>
  <c r="L323" i="5"/>
  <c r="C324" i="5"/>
  <c r="E324" i="5"/>
  <c r="L324" i="5"/>
  <c r="C325" i="5"/>
  <c r="E325" i="5"/>
  <c r="L325" i="5"/>
  <c r="C326" i="5"/>
  <c r="E326" i="5"/>
  <c r="L326" i="5"/>
  <c r="C327" i="5"/>
  <c r="E327" i="5"/>
  <c r="L327" i="5"/>
  <c r="C328" i="5"/>
  <c r="E328" i="5"/>
  <c r="L328" i="5"/>
  <c r="C329" i="5"/>
  <c r="E329" i="5"/>
  <c r="L329" i="5"/>
  <c r="C330" i="5"/>
  <c r="E330" i="5"/>
  <c r="L330" i="5"/>
  <c r="C331" i="5"/>
  <c r="E331" i="5"/>
  <c r="L331" i="5"/>
  <c r="C332" i="5"/>
  <c r="E332" i="5"/>
  <c r="L332" i="5"/>
  <c r="C333" i="5"/>
  <c r="E333" i="5"/>
  <c r="L333" i="5"/>
  <c r="C334" i="5"/>
  <c r="E334" i="5"/>
  <c r="L334" i="5"/>
  <c r="C335" i="5"/>
  <c r="E335" i="5"/>
  <c r="L335" i="5"/>
  <c r="C336" i="5"/>
  <c r="E336" i="5"/>
  <c r="L336" i="5"/>
  <c r="C337" i="5"/>
  <c r="E337" i="5"/>
  <c r="L337" i="5"/>
  <c r="C338" i="5"/>
  <c r="E338" i="5"/>
  <c r="L338" i="5"/>
  <c r="C339" i="5"/>
  <c r="E339" i="5"/>
  <c r="L339" i="5"/>
  <c r="C340" i="5"/>
  <c r="E340" i="5"/>
  <c r="L340" i="5"/>
  <c r="C341" i="5"/>
  <c r="E341" i="5"/>
  <c r="L341" i="5"/>
  <c r="C342" i="5"/>
  <c r="E342" i="5"/>
  <c r="L342" i="5"/>
  <c r="C343" i="5"/>
  <c r="E343" i="5"/>
  <c r="L343" i="5"/>
  <c r="C344" i="5"/>
  <c r="E344" i="5"/>
  <c r="L344" i="5"/>
  <c r="C345" i="5"/>
  <c r="E345" i="5"/>
  <c r="L345" i="5"/>
  <c r="C346" i="5"/>
  <c r="E346" i="5"/>
  <c r="L346" i="5"/>
  <c r="C347" i="5"/>
  <c r="E347" i="5"/>
  <c r="L347" i="5"/>
  <c r="C348" i="5"/>
  <c r="E348" i="5"/>
  <c r="L348" i="5"/>
  <c r="C349" i="5"/>
  <c r="E349" i="5"/>
  <c r="L349" i="5"/>
  <c r="C350" i="5"/>
  <c r="E350" i="5"/>
  <c r="L350" i="5"/>
  <c r="C351" i="5"/>
  <c r="E351" i="5"/>
  <c r="L351" i="5"/>
  <c r="C352" i="5"/>
  <c r="E352" i="5"/>
  <c r="L352" i="5"/>
  <c r="C353" i="5"/>
  <c r="E353" i="5"/>
  <c r="L353" i="5"/>
  <c r="C354" i="5"/>
  <c r="E354" i="5"/>
  <c r="L354" i="5"/>
  <c r="C355" i="5"/>
  <c r="E355" i="5"/>
  <c r="L355" i="5"/>
  <c r="C356" i="5"/>
  <c r="E356" i="5"/>
  <c r="L356" i="5"/>
  <c r="C357" i="5"/>
  <c r="E357" i="5"/>
  <c r="L357" i="5"/>
  <c r="C358" i="5"/>
  <c r="E358" i="5"/>
  <c r="L358" i="5"/>
  <c r="C359" i="5"/>
  <c r="E359" i="5"/>
  <c r="L359" i="5"/>
  <c r="C360" i="5"/>
  <c r="E360" i="5"/>
  <c r="L360" i="5"/>
  <c r="C361" i="5"/>
  <c r="E361" i="5"/>
  <c r="L361" i="5"/>
  <c r="C362" i="5"/>
  <c r="E362" i="5"/>
  <c r="L362" i="5"/>
  <c r="C363" i="5"/>
  <c r="E363" i="5"/>
  <c r="L363" i="5"/>
  <c r="C364" i="5"/>
  <c r="E364" i="5"/>
  <c r="L364" i="5"/>
  <c r="C365" i="5"/>
  <c r="E365" i="5"/>
  <c r="L365" i="5"/>
  <c r="C366" i="5"/>
  <c r="E366" i="5"/>
  <c r="L366" i="5"/>
  <c r="C367" i="5"/>
  <c r="E367" i="5"/>
  <c r="L367" i="5"/>
  <c r="C368" i="5"/>
  <c r="E368" i="5"/>
  <c r="L368" i="5"/>
  <c r="C369" i="5"/>
  <c r="E369" i="5"/>
  <c r="L369" i="5"/>
  <c r="C370" i="5"/>
  <c r="E370" i="5"/>
  <c r="L370" i="5"/>
  <c r="C371" i="5"/>
  <c r="E371" i="5"/>
  <c r="L371" i="5"/>
  <c r="C372" i="5"/>
  <c r="E372" i="5"/>
  <c r="L372" i="5"/>
  <c r="C373" i="5"/>
  <c r="E373" i="5"/>
  <c r="L373" i="5"/>
  <c r="C2" i="5"/>
  <c r="E2" i="5"/>
  <c r="L2" i="5"/>
  <c r="C3" i="4"/>
  <c r="E3" i="4"/>
  <c r="K3" i="4"/>
  <c r="C4" i="4"/>
  <c r="E4" i="4"/>
  <c r="K4" i="4"/>
  <c r="C5" i="4"/>
  <c r="E5" i="4"/>
  <c r="K5" i="4"/>
  <c r="C6" i="4"/>
  <c r="E6" i="4"/>
  <c r="K6" i="4"/>
  <c r="C7" i="4"/>
  <c r="E7" i="4"/>
  <c r="K7" i="4"/>
  <c r="C8" i="4"/>
  <c r="E8" i="4"/>
  <c r="K8" i="4"/>
  <c r="C9" i="4"/>
  <c r="E9" i="4"/>
  <c r="K9" i="4"/>
  <c r="C10" i="4"/>
  <c r="E10" i="4"/>
  <c r="K10" i="4"/>
  <c r="C11" i="4"/>
  <c r="E11" i="4"/>
  <c r="K11" i="4"/>
  <c r="C12" i="4"/>
  <c r="E12" i="4"/>
  <c r="K12" i="4"/>
  <c r="C13" i="4"/>
  <c r="E13" i="4"/>
  <c r="K13" i="4"/>
  <c r="C14" i="4"/>
  <c r="E14" i="4"/>
  <c r="K14" i="4"/>
  <c r="C15" i="4"/>
  <c r="E15" i="4"/>
  <c r="K15" i="4"/>
  <c r="C16" i="4"/>
  <c r="E16" i="4"/>
  <c r="K16" i="4"/>
  <c r="C17" i="4"/>
  <c r="E17" i="4"/>
  <c r="K17" i="4"/>
  <c r="C18" i="4"/>
  <c r="E18" i="4"/>
  <c r="K18" i="4"/>
  <c r="C19" i="4"/>
  <c r="E19" i="4"/>
  <c r="K19" i="4"/>
  <c r="C20" i="4"/>
  <c r="E20" i="4"/>
  <c r="K20" i="4"/>
  <c r="C21" i="4"/>
  <c r="E21" i="4"/>
  <c r="K21" i="4"/>
  <c r="C22" i="4"/>
  <c r="E22" i="4"/>
  <c r="K22" i="4"/>
  <c r="C23" i="4"/>
  <c r="E23" i="4"/>
  <c r="K23" i="4"/>
  <c r="C24" i="4"/>
  <c r="E24" i="4"/>
  <c r="K24" i="4"/>
  <c r="C25" i="4"/>
  <c r="E25" i="4"/>
  <c r="K25" i="4"/>
  <c r="C26" i="4"/>
  <c r="E26" i="4"/>
  <c r="K26" i="4"/>
  <c r="C27" i="4"/>
  <c r="E27" i="4"/>
  <c r="K27" i="4"/>
  <c r="C2" i="4"/>
  <c r="E2" i="4"/>
  <c r="K2" i="4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B35" i="1"/>
  <c r="B36" i="1"/>
  <c r="I111" i="3"/>
  <c r="J111" i="3"/>
  <c r="B37" i="1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2" i="3"/>
  <c r="J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D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<sst xmlns="http://schemas.openxmlformats.org/spreadsheetml/2006/main" count="3749" uniqueCount="915">
  <si>
    <t>SIVmac239</t>
  </si>
  <si>
    <t>GCATGCACATTTTAAAGGCTTTTGCTAAATATAGCCAAAAGTCCTTCTACAAATTTTCTAAGAGTTCTGATTCAAAGCAGTAACAGGCCTTGTCTCATCATGAACTTTGGCATTTCATCTACAGCTAAGTTTATATCATAAATAGTTCTTTACAGGCAGCACCAACTTATACCCTTATAGCATACTTTACTGTGTGAAAATTGCATCTTTCATTAAGCTTACTGTAAATTTACTGGCTGTCTTCCTTGCAGGTTTCTGGAAGGGATTTATTACAGTGCAAGAAGACATAGAATCTTAGACATATACTTAGAAAAGGAAGAAGGCATCATACCAGATTGGCAGGATTACACCTCAGGACCAGGAATTAGATACCCAAAGACATTTGGCTGGCTATGGAAATTAGTCCCTGTAAATGTATCAGATGAGGCACAGGAGGATGAGGAGCATTATTTAATGCATCCAGCTCAAACTTCCCAGTGGGATGACCCTTGGGGAGAGGTTCTAGCATGGAAGTTTGATCCAACTCTGGCCTACACTTATGAGGCATATGTTAGATACCCAGAAGAGTTTGGAAGCAAGTCAGGCCTGTCAGAGGAAGAGGTTAGAAGAAGGCTAACCGCAAGAGGCCTTCTTAACATGGCTGACAAGAAGGAAACTCGCTGAAACAGCAGGGACTTTCCACAAGGGGATGTTACGGGGAGGTACTGGGGAGGAGCCGGTCGGGAACGCCCACTTTCTTGATGTATAAATATCACTGCATTTCGCTCTGTATTCAGTCGCTCTGCGGAGAGGCTGGCAGATTGAGCCCTGGGAGGTTCTCTCCAGCACTAGCAGGTAGAGCCTGGGTGTTCCCTGCTAGACTCTCACCAGCACTTGGCCGGTGCTGGGCAGAGTGACTCCACGCTTGCTTGCTTAAAGCCCTCTTCAATAAAGCTGCCATTTTAGAAGTAAGCTAGTGTGTGTTCCCATCTCTCCTAGCCGCCGCCTGGTCAACTCGGTACTCAATAATAAGAAGACCCTGGTCTGTTAGGACCCTTTCTGCTTTGGGAAACCGAAGCAGGAAAATCCCTAGCAGATTGGCGCCTGAACAGGGACTTGAAGGAGAGTGAGAGACTCCTGAGTACGGCTGAGTGAAGGCAGTAAGGGCGGCAGGAACCAACCACGACGGAGTGCTCCTATAAAGGCGCGGGTCGGTACCAGACGGCGTGAGGAGCGGGAGAGGAAGAGGCCTCCGGTTGCAGGTAAGTGCAACACAAAAAAGAAATAGCTGTCTTTTATCCAGGAAGGGGTAATAAGATAGAGTGGGAGATGGGCGTGAGAAACTCCGTCTTGTCAGGGAAGAAAGCAGATGAATTAGAAAAAATTAGGCTACGACCCAACGGAAAGAAAAAGTACATGTTGAAGCATGTAGTATGGGCAGCAAATGAATTAGATAGATTTGGATTAGCAGAAAGCCTGTTGGAGAACAAAGAAGGATGTCAAAAAATACTTTCGGTCTTAGCTCCATTAGTGCCAACAGGCTCAGAAAATTTAAAAAGCCTTTATAATACTGTCTGCGTCATCTGGTGCATTCACGCAGAAGAGAAAGTGAAACACACTGAGGAAGCAAAACAGATAGTGCAGAGACACCTAGTGGTGGAAACAGGAACAACAGAAACTATGCCAAAAACAAGTAGACCAACAGCACCATCTAGCGGCAGAGGAGGAAATTACCCAGTACAACAAATAGGTGGTAACTATGTCCACCTGCCATTAAGCCCGAGAACATTAAATGCCTGGGTAAAATTGATAGAGGAAAAGAAATTTGGAGCAGAAGTAGTGCCAGGATTTCAGGCACTGTCAGAAGGTTGCACCCCCTATGACATTAATCAGATGTTAAATTGTGTGGGAGACCATCAAGCGGCTATGCAGATTATCAGAGATATTATAAACGAGGAGGCTGCAGATTGGGACTTGCAGCACCCACAACCAGCTCCACAACAAGGACAACTTAGGGAGCCGTCAGGATCAGATATTGCAGGAACAACTAGTTCAGTAGATGAACAAATCCAGTGGATGTACAGACAACAGAACCCCATACCAGTAGGCAACATTTACAGGAGATGGATCCAACTGGGGTTGCAAAAATGTGTCAGAATGTATAACCCAACAAACATTCTAGATGTAAAACAAGGGCCAAAAGAGCCATTTCAGAGCTATGTAGACAGGTTCTACAAAAGTTTAAGAGCAGAACAGACAGATGCAGCAGTAAAGAATTGGATGACTCAAACACTGCTGATTCAAAATGCTAACCCAGATTGCAAGCTAGTGCTGAAGGGGCTGGGTGTGAATCCCACCCTAGAAGAAATGCTGACGGCTTGTCAAGGAGTAGGGGGGCCGGGACAGAAGGCTAGATTAATGGCAGAAGCCCTGAAAGAGGCCCTCGCACCAGTGCCAATCCCTTTTGCAGCAGCCCAACAGAGGGGACCAAGAAAGCCAATTAAGTGTTGGAATTGTGGGAAAGAGGGACACTCTGCAAGGCAATGCAGAGCCCCAAGAAGACAGGGATGCTGGAAATGTGGAAAAATGGACCATGTTATGGCCAAATGCCCAGACAGACAGGCGGGTTTTTTAGGCCTTGGTCCATGGGGAAAGAAGCCCCGCAATTTCCCCATGGCTCAAGTGCATCAGGGGCTGATGCCAACTGCTCCCCCAGAGGACCCAGCTGTGGATCTGCTAAAGAACTACATGCAGTTGGGCAAGCAGCAGAGAGAAAAGCAGAGAGAAAGCAGAGAGAAGCCTTACAAGGAGGTGACAGAGGATTTGCTGCACCTCAATTCTCTCTTTGGAGGAGACCAGTAGTCACTGCTCATATTGAAGGACAGCCTGTAGAAGTATTACTGGATACAGGGGCTGATGATTCTATTGTAACAGGAATAGAGTTAGGTCCACATTATACCCCAAAAATAGTAGGAGGAATAGGAGGTTTTATTAATACTAAAGAATACAAAAATGTAGAAATAGAAGTTTTAGGCAAAAGGATTAAAGGGACAATCATGACAGGGGACACCCCGATTAACATTTTTGGTAGAAATTTGCTAACAGCTCTGGGGATGTCTCTAAATTTTCCCATAGCTAAAGTAGAGCCTGTAAAAGTCGCCTTAAAGCCAGGAAAGGATGGACCAAAATTGAAGCAGTGGCCATTATCAAAAGAAAAGATAGTTGCATTAAGAGAAATCTGTGAAAAGATGGAAAAGGATGGTCAGTTGGAGGAAGCTCCCCCGACCAATCCATACAACACCCCCACATTTGCTATAAAGAAAAAGGATAAGAACAAATGGAGAATGCTGATAGATTTTAGGGAACTAAATAGGGTCACTCAGGACTTTACGGAAGTCCAATTAGGAATACCACACCCTGCAGGACTAGCAAAAAGGAAAAGAATTACAGTACTGGATATAGGTGATGCATATTTCTCCATACCTCTAGATGAAGAATTTAGGCAGTACACTGCCTTTACTTTACCATCAGTAAATAATGCAGAGCCAGGAAAACGATACATTTATAAGGTTCTGCCTCAGGGATGGAAGGGGTCACCAGCCATCTTCCAATACACTATGAGACATGTGCTAGAACCCTTCAGGAAGGCAAATCCAGATGTGACCTTAGTCCAGTATATGGATGACATCTTAATAGCTAGTGACAGGACAGACCTGGAACATGACAGGGTAGTTTTACAGTCAAAGGAACTCTTGAATAGCATAGGGTTTTCTACCCCAGAAGAGAAATTCCAAAAAGATCCCCCATTTCAATGGATGGGGTACGAATTGTGGCCAACAAAATGGAAGTTGCAAAAGATAGAGTTGCCACAAAGAGAGACCTGGACAGTGAATGATATACAGAAGTTAGTAGGAGTATTAAATTGGGCAGCTCAAATTTATCCAGGTATAAAAACCAAACATCTCTGTAGGTTAATTAGAGGAAAAATGACTCTAACAGAGGAAGTTCAGTGGACTGAGATGGCAGAAGCAGAATATGAGGAAAATAAAATAATTCTCAGTCAGGAACAAGAAGGATGTTATTACCAAGAAGGCAAGCCATTAGAAGCCACGGTAATAAAGAGTCAGGACAATCAGTGGTCTTATAAAATTCACCAAGAAGACAAAATACTGAAAGTAGGAAAATTTGCAAAGATAAAGAATACACATACCAATGGAGTGAGACTATTAGCACATGTAATACAGAAAATAGGAAAGGAAGCAATAGTGATCTGGGGACAGGTCCCAAAATTCCACTTACCAGTTGAGAAGGATGTATGGGAACAGTGGTGGACAGACTATTGGCAGGTAACCTGGATACCGGAATGGGATTTTATCTCAACACCACCGCTAGTAAGATTAGTCTTCAATCTAGTGAAGGACCCTATAGAGGGAGAAGAAACCTATTATACAGATGGATCATGTAATAAACAGTCAAAAGAAGGGAAAGCAGGATATATCACAGATAGGGGCAAAGACAAAGTAAAAGTGTTAGAACAGACTACTAATCAACAAGCAGAATTGGAAGCATTTCTCATGGCATTGACAGACTCAGGGCCAAAGGCAAATATTATAGTAGATTCACAATATGTTATGGGAATAATAACAGGATGCCCTACAGAATCAGAGAGCAGGCTAGTTAATCAAATAATAGAAGAAATGATTAAAAAGTCAGAAATTTATGTAGCATGGGTACCAGCACACAAAGGTATAGGAGGAAACCAAGAAATAGACCACCTAGTTAGTCAAGGGATTAGACAAGTTCTCTTCTTGGAAAAGATAGAGCCAGCACAAGAAGAACATGATAAATACCATAGTAATGTAAAAGAATTGGTATTCAAATTTGGATTACCCAGAATAGTGGCCAGACAGATAGTAGACACCTGTGATAAATGTCATCAGAAAGGAGAGGCTATACATGGGCAGGCAAATTCAGATCTAGGGACTTGGCAAATGGATTGTACCCATCTAGAGGGAAAAATAATCATAGTTGCAGTACATGTAGCTAGTGGATTCATAGAAGCAGAGGTAATTCCACAAGAGACAGGAAGACAGACAGCACTATTTCTGTTAAAATTGGCAGGCAGATGGCCTATTACACATCTACACACAGATAATGGTGCTAACTTTGCTTCGCAAGAAGTAAAGATGGTTGCATGGTGGGCAGGGATAGAGCACACCTTTGGGGTACCATACAATCCACAGAGTCAGGGAGTAGTGGAAGCAATGAATCACCACCTGAAAAATCAAATAGATAGAATCAGGGAACAAGCAAATTCAGTAGAAACCATAGTATTAATGGCAGTTCATTGCATGAATTTTAAAAGAAGGGGAGGAATAGGGGATATGACTCCAGCAGAAAGATTAATTAACATGATCACTACAGAACAAGAGATACAATTTCAACAATCAAAAAACTCAAAATTTAAAAATTTTCGGGTCTATTACAGAGAAGGCAGAGATCAACTGTGGAAGGGACCCGGTGAGCTATTGTGGAAAGGGGAAGGAGCAGTCATCTTAAAGGTAGGGACAGACATTAAGGTAGTACCCAGAAGAAAGGCTAAAATTATCAAAGATTATGGAGGAGGAAAAGAGGTGGATAGCAGTTCCCACATGGAGGATACCGGAGAGGCTAGAGAGGTGGCATAGCCTCATAAAATATCTGAAATATAAAACTAAAGATCTACAAAAGGTTTGCTATGTGCCCCATTTTAAGGTCGGATGGGCATGGTGGACCTGCAGCAGAGTAATCTTCCCACTACAGGAAGGAAGCCATTTAGAAGTACAAGGGTATTGGCATTTGACACCAGAAAAAGGGTGGCTCAGTACTTATGCAGTGAGGATAACCTGGTACTCAAAGAACTTTTGGACAGATGTAACACCAAACTATGCAGACATTTTACTGCATAGCACTTATTTCCCTTGCTTTACAGCGGGAGAAGTGAGAAGGGCCATCAGGGGAGAACAACTGCTGTCTTGCTGCAGGTTCCCGAGAGCTCATAAGTACCAGGTACCAAGCCTACAGTACTTAGCACTGAAAGTAGTAAGCGATGTCAGATCCCAGGGAGAGAATCCCACCTGGAAACAGTGGAGAAGAGACAATAGGAGAGGCCTTCGAATGGCTAAACAGAACAGTAGAGGAGATAAACAGAGAGGCGGTAAACCACCTACCAAGGGAGCTAATTTTCCAGGTTTGGCAAAGGTCTTGGGAATACTGGCATGATGAACAAGGGATGTCACCAAGCTATGTAAAATACAGATACTTGTGTTTAATACAAAAGGCTTTATTTATGCATTGCAAGAAAGGCTGTAGATGTCTAGGGGAAGGACATGGGGCAGGGGGATGGAGACCAGGACCTCCTCCTCCTCCCCCTCCAGGACTAGCATAAATGGAAGAAAGACCTCCAGAAAATGAAGGACCACAAAGGGAACCATGGGATGAATGGGTAGTGGAGGTTCTGGAAGAACTGAAAGAAGAAGCTTTAAAACATTTTGATCCTCGCTTGCTAACTGCACTTGGTAATCATATCTATAATAGACATGGAGACACCCTTGAGGGAGCAGGAGAACTCATTAGAATCCTCCAACGAGCGCTCTTCATGCATTTCAGAGGCGGATGCATCCACTCCAGAATCGGCCAACCTGGGGGAGGAAATCCTCTCTCAGCTATACCGCCCTCTAGAAGCATGCTATAACACATGCTATTGTAAAAAGTGTTGCTACCATTGCCAGTTTTGTTTTCTTAAAAAAGGCTTGGGGATATGTTATGAGCAATCACGAAAGAGAAGAAGAACTCCGAAAAAGGCTAAGGCTAATACATCTTCTGCATCAAACAAGTAAGTATGGGATGTCTTGGGAATCAGCTGCTTATCGCCATCTTGCTTTTAAGTGTCTATGGGATCTATTGTACTCTATATGTCACAGTCTTTTATGGTGTACCAGCTTGGAGGAATGCGACAATTCCCCTCTTTTGTGCAACCAAGAATAGGGATACTTGGGGAACAACTCAGTGCCTACCAGATAATGGTGATTATTCAGAAGTGGCCCTTAATGTTACAGAAAGCTTTGATGCCTGGAATAATACAGTCACAGAACAGGCAATAGAGGATGTATGGCAACTCTTTGAGACCTCAATAAAGCCTTGTGTAAAATTATCCCCATTATGCATTACTATGAGATGCAATAAAAGTGAGACAGATAGATGGGGATTGACAAAATCAATAACAACAACAGCATCAACAACATCAACGACAGCATCAGCAAAAGTAGACATGGTCAATGAGACTAGTTCTTGTATAGCCCAGGATAATTGCACAGGCTTGGAACAAGAGCAAATGATAAGCTGTAAATTCAACATGACAGGGTTAAAAAGAGACAAGAAAAAAGAGTACAATGAAACTTGGTACTCTGCAGATTTGGTATGTGAACAAGGGAATAACACTGGTAATGAAAGTAGATGTTACATGAACCACTGTAACACTTCTGTTATCCAAGAGTCTTGTGACAAACATTATTGGGATGCTATTAGATTTAGGTATTGTGCACCTCCAGGTTATGCTTTGCTTAGATGTAATGACACAAATTATTCAGGCTTTATGCCTAAATGTTCTAAGGTGGTGGTCTCTTCATGCACAAGGATGATGGAGACACAGACTTCTACTTGGTTTGGCTTTAATGGAACTAGAGCAGAAAATAGAACTTATATTTACTGGCATGGTAGGGATAATAGGACTATAATTAGTTTAAATAAGTATTATAATCTAACAATGAAATGTAGAAGACCAGGAAATAAGACAGTTTTACCAGTCACCATTATGTCTGGATTGGTTTTCCACTCACAACCAATCAATGATAGGCCAAAGCAGGCATGGTGTTGGTTTGGAGGAAAATGGAAGGATGCAATAAAAGAGGTGAAGCAGACCATTGTCAAACATCCCAGGTATACTGGAACTAACAATACTGATAAAATCAATTTGACGGCTCCTGGAGGAGGAGATCCGGAAGTTACCTTCATGTGGACAAATTGCAGAGGAGAGTTCCTCTACTGTAAAATGAATTGGTTTCTAAATTGGGTAGAAGATAGGAATACAGCTAACCAGAAGCCAAAGGAACAGCATAAAAGGAATTACGTGCCATGTCATATTAGACAAATAATCAACACTTGGCATAAAGTAGGCAAAAATGTTTATTTGCCTCCAAGAGAGGGAGACCTCACGTGTAACTCCACAGTGACCAGTCTCATAGCAAACATAGATTGGATTGATGGAAACCAAACTAATATCACCATGAGTGCAGAGGTGGCAGAACTGTATCGATTGGAATTGGGAGATTATAAATTAGTAGAGATCACTCCAATTGGCTTGGCCCCCACAGATGTGAAGAGGTACACTACTGGTGGCACCTCAAGAAATAAAAGAGGGGTCTTTGTGCTAGGGTTCTTGGGTTTTCTCGCAACGGCAGGTTCTGCAATGGGCGCGGCGTCGTTGACGCTGACCGCTCAGTCCCGAACTTTATTGGCTGGGATAGTGCAGCAACAGCAACAGCTGTTGGACGTGGTCAAGAGACAACAAGAATTGTTGCGACTGACCGTCTGGGGAACAAAGAACCTCCAGACTAGGGTCACTGCCATCGAGAAGTACTTAAAGGACCAGGCGCAGCTGAATGCTTGGGGATGTGCGTTTAGACAAGTCTGCCACACTACTGTACCATGGCCAAATGCAAGTCTAACACCAAAGTGGAACAATGAGACTTGGCAAGAGTGGGAGCGAAAGGTTGACTTCTTGGAAGAAAATATAACAGCCCTCCTAGAGGAGGCACAAATTCAACAAGAGAAGAACATGTATGAATTACAAAAGTTGAATAGCTGGGATGTGTTTGGCAATTGGTTTGACCTTGCTTCTTGGATAAAGTATATACAATATGGAGTTTATATAGTTGTAGGAGTAATACTGTTAAGAATAGTGATCTATATAGTACAAATGCTAGCTAAGTTAAGGCAGGGGTATAGGCCAGTGTTCTCTTCCCCACCCTCTTATTTCCAGCAGACCCATATCCAACAGGACCCGGCACTGCCAACCAGAGAAGGCAAAGAAAGAGACGGTGGAGAAGGCGGTGGCAACAGCTCCTGGCCTTGGCAGATAGAATATATTCATTTCCTGATCCGCCAACTGATACGCCTCTTGACTTGGCTATTCAGCAACTGCAGAACCTTGCTATCGAGAGTATACCAGATCCTCCAACCAATACTCCAGAGGCTCTCTGCGACCCTACAGAGGATTCGAGAAGTCCTCAGGACTGAACTGACCTACCTACAATATGGGTGGAGCTATTTCCATGAGGCGGTCCAGGCCGTCTGGAGATCTGCGACAGAGACTCTTGCGGGCGCGTGGGGAGACTTATGGGAGACTCTTAGGAGAGGTGGAAGATGGATACTCGCAATCCCCAGGAGGATTAGACAAGGGCTTGAGCTCACTCTCTTGTGAGGGACAGAAATACAATCAGGGACAGTATATGAATACTCCATGGAGAAACCCAGCTGAAGAGAGAGAAAAATTAGCATACAGAAAACAAAATATGGATGATATAGATGAGgAAGATGATGACTTGGTAGGGGTATCAGTGAGGCCAAAAGTTCCCCTAAGAACAATGAGTTACAAATTGGCAATAGACATGTCTCATTTTATAAAAGAAAAGGGGGGACTGGAAGGGATTTATTACAGTGCAAGAAGACATAGAATCTTAGACATATACTTAGAAAAGGAAGAAGGCATCATACCAGATTGGCAGGATTACACCTCAGGACCAGGAATTAGATACCCAAAGACATTTGGCTGGCTATGGAAATTAGTCCCTGTAAATGTATCAGATGAGGCACAGGAGGATGAGGAGCATTATTTAATGCATCCAGCTCAAACTTCCCAGTGGGATGACCCTTGGGGAGAGGTTCTAGCATGGAAGTTTGATCCAACTCTGGCCTACACTTATGAGGCATATGTTAGATACCCAGAAGAGTTTGGAAGCAAGTCAGGCCTGTCAGAGGAAGAGGTTAGAAGAAGGCTAACCGCAAGAGGCCTTCTTAACATGGCTGACAAGAAGGAAACTCGCTGAAACAGCAGGGACTTTCCACAAGGGGATGTTACGGGGAGGTACTGGGGAGGAGCCGGTCGGGAACGCCCACTTTCTTGATGTATAAATATCACTGCATTTCGCTCTGTATTCAGTCGCTCTGCGGAGAGGCTGGCAGATTGAGCCCTGGGAGGTTCTCTCCAGCACTAGCAGGTAGAGCCTGGGTGTTCCCTGCTAGACTCTCACCAGCACTTGGCCGGTGCTGGGCAGAGTGACTCCACGCTTGCTTGCTTAAAGCCCTCTTCAATAAAGCTGCCATTTTAGAAGTAAGCTAGTGTGTGTTCCCATCTCTCCTAGCCGCCGCCTGGTCAACTCGGTACTCAATAATAAGAAGACCCTGGTCTGTTAGGACCCTTTCTGCTTTGGGAAACCGAAGCAGGAAAATCCCTAGCA</t>
  </si>
  <si>
    <t>SIVmac251</t>
  </si>
  <si>
    <t>TGGAAGGGATTTATTACAGTGCAAGAAGACATAGAATCTTAGACATGTACTTAGAAAAGGAAGAAGGCATCATACCAGATTGGCAGGATTACACCTCAGGACCAGGAATTAGATACCCAAAGACATTTGGCTGGCTATGGAAATTAGTCCCTGTAAATGTATCAGATGAGGCACAGGAGGATGAGAGGCATTATTTAATGCAGCCAGCTCAAACTTCCAAGTGGGATGACCCTTGGGGAGAGGTTCTAGCGTGGAAGTTTGATCCAACTCTAGCCTACACTTATGAGGCATATGCTAGATACCCAGAAGAGTTGGAAGCAAGTCAGGCCTGTCAGAGGAAGAGGTTAGAAGAAGGCTAACCGCAAGAGGCCTTCTTAACATGGCTGACAAGAGGGAAACTCGCTGAGATAGCAGGGACTTTCCACAAGGGGATGTTATGGGGAGGAGCCGGTCGGGAACACCCACTTTCTTGATGTATAAATATCACTGCATTTCGCTCTGTATTCAGTCGCTCTGCGGAGAGGCTGGCAGATTGAGCCCTGGGAGGTTCTCTCCAGCACTAGCAGGTAGAGCCTGGGTGTTCCCTGCTAGACTCTCACCAGCACTTGGCCAGTGCTGGGCAGAGTGGCTCCACGCTTGCTTGCTTAAAGACCTCTTCAATAAAGCTGCCATTTTAGAAGTAAGCCAGTGTGTGTTCCCATCTCTCCTAGTCGCCGCCTGGTCAACTCGGTACTCGGTAATAAGAAGACCCTGGTCTGTTAGGACCCTTTCTGCTTTGAGAAACCGAAGCAGGAAAATCCCTAGCAGATTGGCGCCCGAACAGGACTTGAAGGAGAGTGAGAGACTCCTGAGTACGGCTGAGTGAAGGCAGTAAGGGCGGCAGGAACCAACCACGACGGAGTGCTCCTATAAAGGCGCGGGTCGGTACCAGACGGCGTGAGGAGCGGGAGAGGAGGAGGCCTCCGGTTGCAGGTAAGTGCAACACAAAAAAGAAATAGCTGTCTTGTTATCCAGGAAGGGATAATAAGATAGAGTGGGAGATGGGCGCGAGAAACTCCGTCTTGTCAGGGAAGAAAGCAGATGAATTAGAAAAAATTAGGCTACGACCCGGCGGAAAGAAAAAGTACATGTTGAAGCATGTAGTATGGGCAGCAAATGAATTAGATAGATTTGGATTAGCAGAAAGCCTGTTGGAGAACAAAGAAGGATGTCAAAAAATACTTTCGGTCTTAGCTCCATTAGTGCCAACAGGCTCAGAAAATTTAAAAAGCCTTTATAATACTGTCTGCGTCATCTGGTGCATTCACGCAGAAGAGAAAGTGAAACACACTGAGGAAGCAAAACAGATAGTGCAGAGACACCTAGTGGTGGAAACAGGAACAGCAGAAACTATGCCAAAAACAAGTAGACCAACAGCACCATCTAGCGGCAGAGGAGGAAATTACCCAGTACAACAAATAGGTGGTAACTATGTCCACCTGCCATTAAGCCCGAGAACATTAAATGCCTGGGTAAAATTGATAGAGGAAAAGAAATTTGGAGCAGAAGTAGTGCCAGGATTTCAGGCACTGTCAGAAGGCTGCACCCCCTATGACATTAATCAGATGTTAAATTGTGTGGGAGACCATCAAGCGGCTATGCAGATTATCAGAGATATTATAAATGAGGAGGCTGCAGATTGGGACTTGCAGCACCCACAACCAGCTCCACAACAAGGACAGCTTAGGGAGCCGTCAGGATCAGATATTGCAGGAACAACTAGTTCAGTAGATGAACAAATCCAGTGGATGTACAGACAACAGAACCCCATACCAGTAGGCAACATTTACAGGAGATGGATCCAACTGGGGTTGCAAAAATGTGTCAGAATGTATAACCCAACAAACATTCTAGATGTAAAACAAGGGCCAAAAGAGCCATTTCAGAGCTATGTAGACAGGTTCTACAAAAGCTTAAGAGCAGAACAAACAGATGCAGCAGTAAAGAATTGGATGACTCAAACACTGCTGATTCAAAATGCTAACCCAGATTGCAAGCTAGTGCTGAAGGGGCTGGGTGTGAATCCCACCCTAGAAGAAATGCTGACGGCTTGTCAAGGAGTAGGGGGACCAGGACAGAAGGCTAGATTAATGGCAGAAGCCCTGAAAGAGGCCCTCGCACCAGTGCCAATCCCTTTTGCAGCAGCCCAGAAGAGGGGACCAAGAAAGCCAATTAAGTGTTGGAATTGTGGGAAGGAGGGACACTCTGCAAGGCAATGCAGAGCCCCAAGAAGACAGGGATGCTGGAAATGTGGAAAAATGGACCATGTTATGGCCAAATGCCCAGACAGACAGGCGGGTTTTTTAGGCCTTGGTCCATGGGGAAAGAAGCCCCGCAATTTCCCCATGGCTCAAGTGCATCAGGGGCTGACGCCAACTGCTCCCCCAGAGGACCCAGCTGTGGATCTGCTAAAGAACTACATGCAGTTGGGCAAGCAGCAGAGAGAAAGCAGAGAGAAGCCTTACAAGGAGGTGACAGAGGATTTGCTGCACCTCAATTCTCTCTTTGGAGGAGACCAGTAGTCACTGCTCATATTGAAGGACAGCCTGTAGAAGTATTATTGGATACAGGGGCTGATGATTCTATTGTAACAGGAATAGAGTTAGGTCCACATTATACCCCAAAAATAGTAGGAGGAATAGGAGGTTTTATTAATACTAAAGAATACAAAAATGTAAAAATAGAAGTTTTAGGCAAAAGGATTAAAGGGACAATCATGACAGGGGACACTCCGATTAACATTTTTGGTAGGAATTTGCTAACAGCTCTGGGGATGTCTCTAAATCTTCCCATAGCTAAGGTAGAGCCTGTAAAAGTCACCTTAAAGCCAGGAAAGGTTGGACCAAAATTGAAGCAGTGGCCATTATCAAAAGAAAAGATAGTTGCATTAAGAGAAATCTGTGAAAAGATGGAAAAGGATGGTCAGTTGGAGGAAGCTCCCCCGACCAATCCATACAACACCCCCACATTTGCCATAAAGAAAAAAGATAAGAACAAATGGAGAATGCTGATAGATTTTAGGGAACTAAATAGGGTCACTCAGGACTTTACAGAAGTCCAATTAGGAATACCACACCCTGCAGGACTAGCAAAAAGGAAAAGGATTACAGTACTGGATATAGGTGATGCATATTTCTCCATACCTCTAGATGAAGAATTTAGGCAGTACACTGCCTTTACTTTACCATCAGTAAATAATGCAGAGCCAGGAAAACGATACATTTATAAGGTTCTGCCTCAGGGATGGAAGGGGTCACCAGCCATCTTCCAATACACTATGAGACATGTGCTAGAACCCTTCAGGAAGGCAAATCCAGATGTGACCTTAGTCCAGTATATGGATGACATCTTAATAGCTAGTGACAGGACAGACCTGGAACATGACAGGGTAGTTTTACAGCTAAAGGAACTCTTAAATAGCATAGGGTTCTCTACCCCAGAAGAGAAATTCCAAAAAGATCCCCCATTTCAATGGATGGGGTACGAATTGTGGCCGACAAAATGGAAGTTGCAAAAGATAGAGTTGCCACAAAGAGAGACCTGGACAGTGAATGATATACAGAAGTTAGTAGGAGTATTAAATTGGGCAGCTCAAATTTATCCAGGTATAAAAACCAAACATCTCTGTAGGTTAATTAGAGGAAAAATGACTCTAACAGAGGAAGTTCAGTGGACTGAGATGGCAGAAGCAGAATATGAGGAAAATAAGATAATTCTCAGTCAGGAACAAGAAGGATGTTATTACCAAGAAGGCAAGCCATTAGAAGCCACGGTAATAAAGAGTCAGGACAATCAGTGGTCTTATAAAATTCACCAAGAAGACAAAATACTGAAAGTAGGAAAATTTGCAAAGATAAAGAATACACATACCAATGGAGTTAGACTATTAGCACATGTAATACAGAAAATAGGAAAGGAAGCAATAGTGATCTGGGGACAGGTCCCAAAATTCCACTTACCAGTTGAGAGGGATGTATGGGAACAGTGGTGGACAGACTATTGGCAGGTAACCTGGATACCGGAGTGGGATTTTATCTCAACGCCACCACTAGTAAGATTAGTCTTCAATCTAGTGAAGGACCCTATAGAGGGAGAAGAAACCTATTATACAGATGGATCATGTAATAAACAGTCAAAAGAAGGGAAAGCAGGATATATCACAGATAGGGGCAAAGACAAAGTAAAAGTGTTAGAACAGACTACTAATCAACAAGCAGAATTAGAAGCATTTCTCATGGCATTGACAGACTCAGGGCCAAAGACAAATATTATAGTAGATTCACAATATGTTATGGGAATAATAACAGGATGCCCTACAGAATCAGAGAGCAGGCTAGTTAACCAAATAATAGAAGAAATGATTAAAAAGTCAGAAATTTATGTAGCATGGGTACCAGCACACAAAGGTATAGGAGGAAACCAAGAAATAGACCACCTAGTTAGTCAGGGGATTAGACAAGTTCTCTTCTTGGAAAAGATAGAGCCAGCACAAGAAGAACATGATAAATACCATAGTAATGTAAAAGAATTGGTATTCAAATTTGGATTACCCAGAATAGTGGCCAGACAGATAGTAGACACCTGTGATAAATGTCATCAGAAAGGAGAAGCTATACATGGGCAGGTAAATTCAGATCTAGGGACTTGGCAAATGGACTGTACCCATCTAGAAGGAAAAATAGTCATAGTTGCAGTACATGTAGCTAGTGGATTCATAGAAGCAGAAGTAATTCCACAAGAGACAGGAAGACAGACAGCACTATTTCTGTTAAAATTGGCAGGCAGATGGCCTATTACACATCTACACACAGATAATGGTGCTAACTTTGCCTCGCAAGAAGTAAAGATGGTTGCATGGTGGGCAGGGATAGAGCACACCTTTGGGGTACCATACAATCCACAGAGTCAGGGAGTAGTGGAAGCAATGAATCACCACCTGAAAAATCAAATAGATAGAATCAGGGAACAAGCAAATTCAGTAGAAACCATAGTATTAATGGCAGTTCATTGCATGAATTTTAAAAGAAGGGGAGGAATAGGGGATATGACTCCAGCAGAAAGATTAATTAACATGATCACTACAGAACAAGAAATACAATTTCAACAATCAAAAAACTCAAAATTTAAAAATTTTCGGGTCTATTACAGAGAAGGCAGAGATCAACTGTGGAAGGGACCCGGTGAGCTATTGTGGAAAGGGGAAGGAGCAGTCATCTTAAAGGTAGGGACAGACATTAAGGTAGTACCCAGAAGAAAGGCTAAAATTATCAAAGATTATGGAGGAGGAAAAGAGGTGGATAGCAGTTCCCACATGGAGGATACCGGAGAGGCTAGAGAGGTGGCATAGCCTCATAAAATATCTGAAATATAAAACTAAAGATCTACAAAAGGTTTGCTATGTGCCCCATTTTAAGGTCGGATGGGCATGGTGGACCTGCAGCAGAGTAATCTTCCCCCTACAGGAAGGAAGCCATTTAGAAGTACAAGGGTATTGGCATTTGACACCAGAAAGAGGGTGGCTCAGTACTTATGCAGTGAGGATAACCTGGTACTCAAGGAACTTTTGGACAGATGTAACACCAGACTATGCAGACATTTTACTGCATAGCACTTATTTCCCTTGCTTTACAGCGGGAGAAGTGAGAAGGGCCATCAGGGGAGAACAACTGCTGTCTTGCTGCAAGTTCCCGAGAGCTCATAGGTACCAGGTACCAAGCCTACAGTACTTAGCACTAAAAGTAGTAAGCGATGTCAGATCCCAGGGAGAGAATCCCACCTGGAAACAGTGGAGAAGAGACAATAGGAGAGGCCTTCGAATGGCTAAACAGAACAGTAGAGGAGATAAACAGAGAGGCAGTAAACCACCTACCAAGGGAGCTGATTTTCCAGGTTTGGCAAAGGTCTTGGGAATACTGGCATGATGAACAAGGGATGTCACAAAGCTATGTAAAATACAGATACTTGTGTTTAATGCAAAAGGCTTTATTTATGCATTGCAAGAAAGGCTGTAGATGTCTAGGGGAAGGACACGGGGCAGGAGGATGGAGACCAGGACCTCCTCCTCCTCCCCCTCCAGGACTAGCATAAATGGAAGAAAGACCTCCAGAAAATGAAGGCCCACAAAGGGAACCATGGGATGAATGGGTAGTGGAGGTTCTGGAAGAATTGAAAGAAGAAGCTTTAAAACATTTTGATCCTCGCTTGCTAACTGCACTTGGTAATCATATCTATAATAGACATGGAGACACCCTTGAGGGAGCAGGAGAACTCATTAGAATCCTCCAACGAGCGCTCTTCATGCATTTTAGAGGCGGATGCAACCACTCCAGAATCGGCCAACCTGGGGGAGGAAATCCTCTCTCAACTATACCGCCCTCTTGAGGCGTGCTATAACACATGCTATTGTAAAAAGTGTTGCTACCATTGCCAGTTTTGTTTTCTTAAAAAGGGATTGGGGATATGTTATGAGCAGTCACGAAAGAGAAGAAGAACTCCGAAAAAGGCTAAGGCTAATACATCTTCTGCATCAAACAAGTAAGTATGGGATGTCTTGGGAATCAGCTGCTTATCGCCATCTTGCTTTTAAGTGTCTATGGGATCTATTGTACTCAATATGTCACAGTCTTTTATGGTGTACCAGCTTGGAGGAATGCGACAATTCCCCTCTTCTGTGCAACCAAGAATAGGGATACTTGGGGAACAACTCAGTGCCTACCAGATAATGGTGATTATTCAGAATTGGCCCTTAATGTTACAGAAAGCTTTGATGCTTGGGAGAATACAGTCACAGAACAGGCAATAGAGGACGTATGGCAACTCTTTGAGACCTCAATAAAGCCTTGTGTAAAATTATCCCCATTATGCATTACTATGAGATGCAATAAAAGTGAGACAGATAGATGGGGATTGACAAAATCATCAACAACAATAACAACAGCAGCACCAACATCAGCACCAGTATCAGAAAAAATAGACATGGTCAATGAGACTAGTTCTTGTATAGCTCAGAATAATTGCACAGGCTTGGAACAAGAGCAAATGATAAGCTGTAAATTCACCATGACAGGGTTAAAAAGAGACAAGACAAAGGAGTACAATGAAACTTGGTACTCTACAGATTTGGTTTGTGAACAAGGGAATAGCACTGATAATGAAAGCAGATGCTACATGAATCACTGTAACACTTCTGTTATCCAAGAATCTTGTGACAAACATTATTGGGATACTATTAGATTTAGGTATTGTGCACCTCCAGGTTATGCTTTGCTTAGATGTAATGACACAAATTATTCAGGCTTTATGCCTAAATGTTCTAAGGTGGTGGTCTCTTCATGCACAAGGATGATGGAGACACAGACTTCTACTTGGTTTGGCTTTAATGGAACTAGAGCAGAAAATAGAACTTATATTTACTGGCATGGTAGGGATAATAGGACTATAATTAGTTTAAATAAGTATTATAATCTAACAATGAAATGTAGAAGACCAGGAAATAAGACAGTTTTACCAGTCACCATTATGTCTGGATTGGTTTTCCACTCACAACCAATCAATGATAGGCCAAAGCAGGCATGGTGTTGGTTTGGAGGAAAATGGAAGGATGCAATAAAAGAGGTGAAACAGACCATTGTCAAACATCCCAGGTATACTGGAACTAACAATACTGATAAAATCAATTTAACGGCTCCTGGAGGAGGAGATCCGGAAGTTACCTTCATGTGGACAAATTGCAGAGGAGAGTTCCTCTACTGTAAAATGAATTGGTTTCTAAATTGGGTAGAGGATAGGGATGTAACTACCCAGAGGCCAAAGGAACGGCATAGAAGGAATTACGTGCCGTGTCATATTAGACAAATAATCAACACTTGGCATAAAGTAGGCAAAAATGTTTATTTGCCTCCAAGAGAGGGAGACCTCACGTGTAACTCCACAGTGACCAGTCTCATAGCAAACATAGATTGGACTGATGGAAACCAAACTAGTATCACCATGAGTGCAGAGGTGGCAGAACTGTATCGATTGGAGTTGGGAGATTATAAATTAGTAGAGATCACTCCGATTGGCTTGGCCCCCACAGATGTGAAGAGGTACACTACTGGTGGCACCTCAAGAAATAAAAGAGGGGTCTTTGTGCTAGGGTTCTTGGGTTTTCTCGCAACGGCAGGTTCTGCAATGGGCGCGGCGTCGTTGACGCTGACCGCTCAGTCCCGGACTTTATTGGCTGGGATAGTGCAGCAACAGCAACAGCTGTTGGACGTGGTCAAGAGACAACAAGAATTGTTGCGACTGACCGTCTGGGGAACAAAGAACCTCCAGACTAGGGTCACTGCCATCGAGAAGTACTTAAAGGACCAGGCGCAGCTAAATGCTTGGGGATGTGCGTTTAGACAAGTCTGCCACACTACTGTACCATGGCCAAATGCAAGTCTAACACCAGACTGGAACAATGATACTTGGCAAGAGTGGGAGCGAAAGGTTGACTTCTTGGAGGAAAATATAACAGCCCTCCTAGAAGAGGCACAAATTCAACAAGAGAAGAACATGTATGAATTACAAAAGTTGAATAGCTGGGATGTGTTTGGCAATTGGTTTGACCTTGCTTCTTGGATAAAGTATATACAATATGGAATTTATGTAGTTGTAGGAGTAATACTGTTAAGAATAGTGATCTATATAGTACAAATGCTAGCTAAGTTAAGGCAGGGGTATAGGCCAGTGTTCTCTTCCCCACCCTCTTATTTCCAGTAGACTCATACCCAACAGGACCCGGCACTGCCAACCAGAGAAGGCAAAGAAGGAGACGGTGGAGAAGGCGGTGGCAACAGCTCCTGGCCTTGGCAGATAGAATATATTCATTTCCTGATCCGCCAACTGATACGCCTCTTGACTTGGCTATTCAGCAACTGCAGAACCTTGCTATCGAGAGCATACCAGATCCTCCAACCAATACTCCAGAGGCTCTCTGCGACCCTACGAAGGGTTCGAGAAGTCCTCAGGACTGAACTGACCTACCTACAATATGGGTGGAGCTATTTCCATGAGGCGGTCCAAGCCGGCTGGAGATCTGCGACAGAAACTCTTGCGGGCGCGTGGAGAGACTTATGGGAGACTCTTAGGAGAGGTGGAAGATGGATCCTCGCAATCCCTAGGAGGATTAGGCAAGGGCTTGAGCTCACGCTCTTGTGAGGGACAGAAATACAATCAGGGGCAGTATATGAATACTCCATGGAGAAACCCAGCTGAAGAAAAAGAAAAATTAGCATACAGAAAACAAAATATGGATGATATAGATGAGGAAGATGATGACTTGGTAGGGGTATCAGTGAGGCCAAAAGTTCCCCTAAGAGCAATGACTTACAAATTGGCAATAGATATGTCTCATTTTATAAAAGAAAAGGGGGGACTGGAAGGGATTTATTACAGTGCAAGAAGACATAGAATCTTAGACATGTACTTAGAAAAGGAAGAAGGCATCATACCAGATTGGCAGGATTACACCTCAGGACCAGGAATTAGATACCCAAAGACATTTGGCTGGCTATGGAAATTAGTCCCTGTAAATGTATCAGATGAGGCACAGGAGGATGAGAGGCATTATTTAATGCAGCCAGCTCAAACTTCCAAGTGGGATGACCCTTGGGGAGAGGTTCTAGCGTGGAAGTTTGATCCAACTCTAGCCTACACTTATGAGGCATATGCTAGATACCCAGAAGAGTTGGAAGCAAGTCAGGCCTGTCAGAGGAAGAGGTTAGAAGAAGGCTAACCGCAAGAGGCCTTCTTAACATGGCTGACAAGAGGGAAACTCGCTGAGATAGCAGGGACTTTCCACAAGGGGATGTTATGGGGAGGAGCCGGTCGGGAACACCCACTTTCTTGATGTATAAATATCACTGCATTTCGCTCTGTATTCAGTCGCTCTGCGGAGAGGCTGGCAGATTGAGCCCTGGGAGGTTCTCTCCAGCACTAGCAGGTAGAGCCTGGGTGTTCCCTGCTAGACTCTCACCAGCACTTGGCCAGTGCTGGGCAGAGTGGCTCCACGCTTGCTTGCTTAAAGACCTCTTCAATAAAGCTGCCATTTTAGAAGTAAGCCAGTGTGTGTTCCCATCTCTCCTAGTCGCCGCCTGGTCAACTCGGTACTCGGTAATAAGAAGACCCTGGTCTGTTAGGACCCTTTCTGCTTTGAGAAACCGAAGCAGGAAAATCCCTAGCATGAAGATGGACTAATATAGGAGAGACCT</t>
  </si>
  <si>
    <t>SHIV89.6P</t>
  </si>
  <si>
    <t>CAGTCGCTCTGCGGAGAGGCTGGCAGATTGAGCCCTGGGAGGTTCTCTCCAGCACTAGCAGGTAGAGCCTGGGTGTTCCCTGCTAGACTCTCACCAGCACTTGGCCGGTGCTGGGCAGAGTGACTCCACGCTTGTTTGCTTAAAGCCCTCTTCAATAAAGCTGCCATTTTAGAAGTAAGCTAGTGTGTGTTCCCATCTCTCCTAGCCGCCGCCTGGTCAACTCGGTACTCAATAATAAGAAGACCCTGGTCTGTTAGGACCCTTTCTGCTTTGGGAAACCGAAGCAGGAAAATCCCTAGCAGATTGGCGCCTGAACAGGGACTTGAAGGAGAGTGAGAGACTCCTGAGTACGGCTGAGTGAAGGCAGTAAGGGCGGCAGGAACCAACCACGACGGAGTGCTCCTATAAAGGCGCGGGTCGGTACCAGACGGCGTGAGGAGCGGGAGAGGAAGAGGCCTCCGGTTGCAGGTAAGTGCAACACAAAAAAGAAATAGCTGTCTTTTATCCAGGAAGGGGTAATAAGATAGAGTGGGAGATGGGCGTGAGAAACTCCGTCTTGTCAGGGAAGAAAGCAGATGAATTAGAAAAAATTAGGCTACGACCCAACGGAAAGAAAAAGTACATGTTGAAGCATGTAGTATGGGCAGCAAATGAATTAGATAGATTTGGATTAGCAGAAAGCCTGTTGGAGAACAAAGAAGGATGTCAAAAAATACTTTCGGTCTTAGCTCCATTAGTGCCAACAGGCTCAGAAAATTTAAAAAGCCTTTATAATACTGTCTGCGTCATCTGGTGCATTCACGCAGAAGAGAAAGTGAAACACACTGAGGAAGCAAAACAGATAGTGCAGAGACACCTAGTGGTGGAAACAGGAACAACAGAAACTATGCCAAAAACAAGTAGACCAACAGCACCATCTAGCGGCAGAGGAGGAAATTACCCAGTACAACAAATAGGTGGTAACTATGTCCACCTGCCATTAAGCCCGAGAACATTAAATGCCTGGGTAAAATTGATAGAGGAAAAGAAATTTGGAGCAGAAGTAGTGCCAGGATTTCAGGCACTGTCAGAAGGTTGCACCCCCTATGACATTAATCAGATGTTAAATTGTGTGGGAGACCATCAAGCGGCTATGCAGATTATCAGAGATATTATAAACGAGGAGGCTGCAGATTGGGACTTGCAGCACCCACAACCAGCTCCACAACAAGGACAACTTAGGGAGCCGTCAGGATCAGATATTGCAGGAACAACTAGTTCAGTAGATGAACAAATCCAGTGGATGTACAGACAACAGAACCCCATACCAGTAGGCAACATTTACAGGAGATGGATCCAACTGGGGTTGCAAAAATGTGTCAGAATGTATAACCCAACAAACATTCTAGATGTAAAACAAGGGCCAAAAGAGCCATTTCAGAGCTATGTAGACAGGTTCTACAAAAGTTTAAGAGCAGAACAGACAGATGCAGCAGTAAAGAATTGGATGACTCAAACACTGCTGATTCAAAATGCTAACCCAGATTGCAAGCTAGTGCTGAAGGGGCTGGGTGTGAATCCCACCCTAGAAGAAATGCTGACGGCTTGTCAAGGAGTAGGGGGGCCGGGACAGAAGGCTAGATTAATGGCAGAAGCCCTGAAAGAGGCCCTCGCACCAGTGCCAATCCCTTTTGCAGCAGCCCAACAGAGGGGACCAAGAAAGCCAATTAAGTGTTGGAATTGTGGGAAAGAGGGACACTCTGCAAGGCAATGCAGAGCCCCAAGAAGACAGGGATGCTGGAAATGTGGAAAAATGGACCATGTTATGGCCAAATGCCCAGACAGACAGGCGGGTTTTTTAGGCCTTGGTCCATGGGGAAAGAAGCCCCGCAATTTCCCCATGGCTCAAGTGCATCAGGGGCTGATGCCAACTGCTCCCCCAGAGGACCCAGCTGTGGATCTGCTAAAGAACTACATGCAGTTGGGCAAGCAGCAGAGAGAAAAGCAGAGAGAAAGCAGAGAGAAGCCTTACAAGGAGGTGACAGAGGATTTGCTGCACCTCAATTCTCTCTTTGGAGGAGACCAGTAGTCACTGCTCATATTGAAGGACAGCCTGTAGAAGTATTACTGGATACAGGGGCTGATGATTCTATTGTAACAGGAATAGAGTTAGGTCCACATTATACCCCAAAAATAGTAGGAGGAATAGGAGGTTTTATTAATACTAAAGAATACAAAAATGTAGAAATAGAAGTTTTAGGCAAAAGGATTAAAGGGACAATCATGACAGGGGACACCCCGATTAACATTTTTGGTAGAAATTTGCTAACAGCTCTGGGGATGTCTCTAAATTTTCCCATAGCTAAAGTAGAGCCTGTAAAAGTCGCCTTAAAGCCAGGAAAGGATGGACCAAAATTGAAGCAGTGGCCATTATCAAAAGAAAAGATAGTTGCATTAAGAGAAATCTGTGAAAAGATGGAAAAGGATGGTCAGTTGGAGGAAGCTCCCCCGACCAATCCATACAACACCCCCACATTTGCTATAAAGAAAAAGGATAAGAACAAATGGAGAATGCTGATAGATTTTAGGGAACTAAATAGGGTCACTCAGGACTTTACGGAAGTCCAATTAGGAATACCACACCCTGCAGGACTAGCAAAAAGGAAAAGAATTACAGTACTGGATATAGGTGATGCATATTTCTCCATACCTCTAGATGAAGAATTTAGGCAGTACACTGCCTTTACTTTACCATCAGTAAATAATGCAGAGCCAGGAAAACGATACATTTATAAGGTTCTGCCTCAGGGATGGAAGGGGTCACCAGCCATCTTCCAATACACTATGAGACATGTGCTAGAACCCTTCAGGAAGGCAAATCCAGATGTGACCTTAGTCCAGTATATGGATGACATCTTAATAGCTAGTGACAGGACAGACCTGGAACATGACAGGGTAGTTTTACAGTCAAAGGAACTCTTGAATAGCATAGGGTTTTCTACCCCAGAAGAGAAATTCCAAAAAGATCCCCCATTTCAATGGATGGGGTACGAATTGTGGCCAACAAAATGGAAGTTGCAAAAGATAGAGTTGCCACAAAGAGAGACCTGGACAGTGAATGATATACAGAAGTTAGTAGGAGTATTAAATTGGGCAGCTCAAATTTATCCAGGTATAAAAACCAAACATCTCTGTAGGTTAATTAGAGGAAAAATGACTCTAACAGAGGAAGTTCAGTGGACTGAGATGGCAGAAGCAGAATATGAGGAAAATAAAATAATTCTCAGTCAGGAACAAGAAGGATGTTATTACCAAGAAGGCAAGCCATTAGAAGCCACGGTAATAAAGAGTCAGGACAATCAGTGGTCTTATAAAATTCACCAAGAAGACAAAATACTGAAAGTAGGAAAATTTGCAAAGATAAAGAATACACATACCAATGGAGTGAGACTATTAGCACATGTAATACAGAAAATAGGAAAGGAAGCAATAGTGATCTGGGGACAGGTCCCAAAATTCCACTTACCAGTTGAGAAGGATGTATGGGAACAGTGGTGGACAGACTATTGGCAGGTAACCTGGATACCGGAATGGGATTTTATCTCAACACCACCGCTAGTAAGATTAGTCTTCAATCTAGTGAAGGACCCTATAGAGGGAGAAGAAACCTATTATACAGATGGATCATGTAATAAACAGTCAAAAGAAGGGAAAGCAGGATATATCACAGATAGGGGCAAAGACAAAGTAAAAGTGTTAGAACAGACTACTAATCAACAAGCAGAATTGGAAGCATTTCTCATGGCATTGACAGACTCAGGGCCAAAGGCAAATATTATAGTAGATTCACAATATGTTATGGGAATAATAACAGGATGCCCTACAGAATCAGAGAGCAGGCTAGTTAATCAAATAATAGAAGAAATGATTAAAAAGTCAGAAATTTATGTAGCATGGGTACCAGCACACAAAGGTATAGGAGGAAACCAAGAAATAGACCACCTAGTTAGTCAAGGGATTAGACAAGTTCTCTTCTTGGAAAAGATAGAGCCAGCACAAGAAGAACATGATAAATACCATAGTAATGTAAAAGAATTGGTATTCAAATTTGGATTACCCAGAATAGTGGCCAGACAGATAGTAGACACCTGTGATAAATGTCATCAGAAAGGAGAGGCTATACATGGGCAGGCAAATTCAGATCTAGGGACTTGGCAAATGGATTGTACCCATCTAGAGGGAAAAATAATCATAGTTGCAGTACATGTAGCTAGTGGATTCATAGAAGCAGAGGTAATTCCACAAGAGACAGGAAGACAGACAGCACTATTTCTGTTAAAATTGGCAGGCAGATGGCCTATTACACATCTACACACAGATAATGGTGCTAACTTTGCTTCGCAAGAAGTAAAGATGGTTGCATGGTGGGCAGGGATAGAGCACACCTTTGGGGTACCATACAATCCACAGAGTCAGGGAGTAGTGGAAGCAATGAATCACCACCTGAAAAATCAAATAGATAGAATCAGGGAACAAGCAAATTCAGTAGAAACCATAGTATTAATGGCAGTTCATTGCATGAATTTTAAAAGAAGGGGAGGAATAGGGGATATGACTCCAGCAGAAAGATTAATTAACATGATCACTACAGAACAAGAGATACAATTTCAACAATCAAAAAACTCAAAATTTAAAAATTTTCGGGTCTATTACAGAGAAGGCAGAGATCAACTGTGGAAGGGACCCGGTGAGCTATTGTGGAAAGGGGAAGGAGCAGTCATCTTAAAGGTAGGGACAGACATTAAGGTAGTACCCAGAAGAAAGGCTAAAATTATCAAAGATTATGGAGGAGGAAAAGAGGTGGATAGCAGTTCCCACATGGAGGATACCGGAGAGGCTAGAGAGGTGGCATAGCCTCATAAAATATCTGAAATATAAAACTAAAGATCTACAAAAGGTTTGCTATGTGCCCCATTTTAAGGTCGGATGGGCATGGTGGACCTGCAGCAGAGTAATCTTCCCACTACAGGAAGGAAGCCATTTAGAAGTACAAGGGTATTGGCATTTGACACCAGAAAAAGGGTGGCTCAGTACTTATGCAGTGAGGATAACCTGGTACTCAAAGAACTTTTGGACAGATGTAACACCAAACTATGCAGACATTTTACTGCATAGCACTTATTTCCCTTGCTTTACAGCGGGAGAAGTGAGAAGGGCCATCAGGGGAGAACAACTGCTGTCTTGCTGCAGGTTCCCGAGAGCTCATAAGTACCAGGTACCAAGCCTACAGTACTTAGCACTGAAAGTAGTAAGCGATGTCAGATCCCAGGGAGAGAATCCCACCTGGAAACAGTGGAGAAGAGACAATAGGAGAGGCCTTCGAATGGCTAAACAGAACAGTAGAGGAGATAAACAGAGAGGCGGTAAACCACCTACCAAGGGAGCTAATTTTCCAGGTTTGGCAAAGGTCTTGGGAATACTGGCATGATGAACAAGGGATGTCACCAAGCTATGTAAAATACAGATACTTGTGTTTAATACAAAAGGCTTTATTTATGCATTGCAAGAAAGGCTGTAGATGTCTAGGGGAAGGACATGGGGCAGGGGGATGGAGACCAGGACCTCCTCCTCCTCCCCCTCCAGGACTAGCATAAATGGAAGAAAGACCTCCAGAAAATGAAGGACCACAAAGGGAACCATGGGATGAATGGGTAGTGGAGGTTCTGGAAGAACTGAAAGAAGAAGCTTTAAAACATTTTGATCCTCGCTTGCTAACTGCACTTGGTAATCATATCTATAATCGTCACGGAGACACTCTAGAGGGAGCAGGAGAACTCATTAGAATCCTCCAACGAGCGCTCTTCATGCATTTCAGAGGCGGATGCATCCACTCCAGAATCGGCCAACCTGGGGGAGGAAATCCTCTCTCAGCTATACCGCCCTCTAGAAGCATGCTGTAGAGCAAGAAATGGAGCCAGTAGATCCTAGACTAGAGCCCTGGAAGCATCCAGGGAGTAAGCCTAAAACTGCTTGTACCAATTGCTATTGTAAAAAGTGTTGCTTTCATTGCCAAGTTTGTTTCACAACAAAAGCCTTAGGCATCTCCTATGGCAGGAAGAAGCGGAGACAGCGACGAAGAGCTCATCAGAACAGTCAGACTCATCAAGCTTCTCTATCAAAGCAGTAAGTAGTACATGTAATGCAACCTATACAAATAGCAATAGTAGCATTAGTAGTAGCAATAATAATAGCAATAGTTGTGTGGTCCATAGTAATCATAGAATATAGGAAAATATTAAGACAAAGAAAAATAGACAGGTTAATTGATAGACTAATAGAAAGAGCAGAAGACAGTGGCAATGAGAGTGAAGGAGAAATATCAGCACTTGTGGAGATGGGGGTGGAGATGGGGCACCATGCTCCTTGGGATGTTGATGATCTGTAGTGCTACAGAAAAATTGTGGGTCACAGTCTATTATGGGGTACCTGTGTGGAGAGAAGCAACCACCACTCTATTTTGTGCATCAGATGCTAAAGCCTATGATACAGAGGTACATAATGTTTGGGCCACACATGCCTGTGTACCCACAGACCCCAACCCACAAGAAGTAGTATTGGGAAATGTGACAGAAAATTTTAACATGTGGAAAAATAACATGGTAGATCAGATGCATGAGGATATAATCAGTTTATGGGATGAAAGCCTAAAGCCATGTGTAAAATTAACCCCACTCTGTGTTACTTTAAATTGCACTAATTTGAATATCACTAAGAATACTACTAATCTCACTAGTAGCAGCTGGGGAATGATGGAGGAAGGAGAAATAAAAAATTGCTCTTTCTATATCACCACAAGCATAAGAAATAAGGTAAAGAAAGAATATGCACTTTTTAATAGACTTGATGTAGTACCAGTAAAAAATACTAGTAATACTAAGTATAGGTTAATAAGTTGTAACACCTCAGTCATTACACAGGCCTGTCCAAAGGTATCCTTTCAGCCAATTCCCATACATTATTGTGTCCCGGCTGGGTTTGCGATACTAAAGTGTAACAATAAGACATTCAATGGATCAGGACCATGCACAAATGTCAGCACAGTACAATGTACACATGGAATTAGGCCAGTGGTGTCAACTCAACTGCTGTTAAATGGCAGTCTAGCAGAAGAAGACATAGTAATTAGATCTGAAGATTTCACAGACAATGTTAAAACCATAATAGTACAGCTAAATGAATCTGTAGTAATTAATTGTACAAGACCCAACAACAATACAAGAGAAAGGTTATCTATAGGACCAGGGAGAGCATTTTATGCAAGAAGAAACATAATAGGAGATATAAGACAAGCACATTGTAACATTAGTAGAGCAAAATGGAATAACACTTTACAACAGATAGTTATAAAATTAAGAGAAAAATTTAGGAATAAAACAATAGCCTTTAATCAATCCTCAGGAGGGGACCCAGAAATTGTAATGCACAGTTTTAATTGTGGAGGGGAATTTTTCTACTGTAATACAGCACAACTGTTTAATAGTACTTGGAATGTTGCTGGAGGGACAAATGGCACTGAAGGAAATGACATAATCACACTCCAATGCAGAATAAAACAAATTATAAATATGTGGCAGAAAGTAGGAAAAGCAATGTATGCCCCTCCCATCACAGGACAAATTAGATGTTCATCAAATATTACAGGGCTGCTACTAACAAGAGATGGAGGTAATAGTACTGAGACTGAGACTGAGATCTTCAGACCTGGAGGAGGAGATATGAGGGACAATTGGAGAAGTGAATTATATAAATATAAAGTAGTAAGAATTGAACCAATAGGAGTAGCACCCACCAGGGCAAAGAGAAGAACAGTGCAAAGAGAAAAAAGAGCAGTGGGAATAGGAGCTGTGTTCCTTGGGTTCTTGGGAGCAGCAGGAAGCACTATGGGCGCAGCGTCAGTGACGCTGACGGTACAGGCCAGGCTATTATTGTCTGGTATAGTGCAGCAGCAGAACAATCTGCTGAGGGCTATTGAGGCGCAACAGAATATGTTGCGACTCACAGTCTGGGGCATCAAGCAGCTCCAGGCAAGAGTCCTGGCTCTGGAAAGATACCTAAGGGATCAACAGCTCATGGGAATTTGGGGTTGCTCTGGAAAACTCATTTGCACCACTTCTGTGCCTTGGAATGTTAGTTGGAGTAATAAATCTGTGGATGATATTTGGAATAACATGACCTGGATGGAGTGGGAAAGAGAAATTGACAATTACACAGACTATATATATGACTTACTTGAAAAATCGCAAACCCAACAAGAAAAGAATGAAAAAGAATTATTGGAATTGGATAAATGGGCAAGTTTGTGGAATTGGTTTGACATAACAAACTGGCTGTGGTATATAAGATTATTCATAATGATAGTAGGAGGCTTGATAGGTTTAAGAATAGTTTTTGCTGTACTTTCTATAGTAAATAGAGTTAGGCAGGGATATTCACCATTATCGTTTCAGACCCTCCTCCCAGCCTCGAGGGGACCCGACAGGCCCGAAGGAACAGAAGAAGAAGGTGGAGAGAGAGACAGAGACAGATCCGGTCCATCAGTGAACGGATCCTTGGCACTTATCTGGGACGATCTGCGGAGCCTGTGCCTCTTCAGCTACCACCGCTTGAGAGACTTACTCTTGATTGTAACGAGGATTGTGGAACTTCTGGGACGCAGGGGGTGGGAAGCCCTCAAATATTGGTGGAATCTCCTACAGTATTGGAGTCAGGAACTAAAGAATAGTGCTGTTAGCTTGCTACAATATGGGTGGAGCTATTTCCATGAGGCGGTCCAGGCCGTCTGGAGATCTGCGACAGAGACTCTTGCGGGCGCGTGGGGAGACTTATGGGAGACTCTTAGGAGAGGTGGAAGATGGATACTCGCAATCCCCAGGAGGATTAGACAAGGGCTTGAGCTCACTCTCTTGTGAGGGACAGAAATACAATCAGGGACAGTATATGAATACTCCATGGAGAAACCCAGCTGAAGAGAGAGAAAAATTAGCATACAGAAAACAAAATATGGATGATATAGATGAGGAAGATGATGACTTGGTAGGGGTATCAGTGAGGCCAAAAGTTCCCCTAAGAACAATGAGTTACAAATTGGCAATAGACATGTCTCATTTTATAAAAGAAAAGGGGGGACTGGAAGGGATTTATTACAGTGCAAGAAGACATAGAATCTTAGACATATACTTAGAAAAGGAAGAAGGCATCATACCAGATTGGCAGGATTATACCTCAGGACCAGGAATTAGATACCCAAAGACATTTGGCTGGCTATGGAAATTAGTCCCTGTAAATGTATCAGATGAGGCACAGGAGGATGAGGAGCATTATTTAATGCATCCAGCTCAAACTTCCCAGTGGGATGACCCTTGGGGAGAGGTTCTAGCATGGAAGTTTGATCCAACTCTGGCCTACACTTATGAGGCATATGTTAGATACCCAGAAGAGTTTGGAAGCAAGTCAGGCCTGTCAGAGGAAGAGGTTAGAAGAAGGCTAACCGCAAGAGGCCTTCTTAACATGGCTGACAAGAAGGAAACTCGCTGAAACAGCAGGGACTTTCCACAAGGGGATGTTACGGGGAGGTACTGGGGAGGAGCCGGTCGGGAACGCCCACTTTCTTGATGTATAAATATCACTGCATTTCGCTCTGTATTCAGTCGCTCTGCGGAGAGGCTGGCAGATTGAGCCCTGGGAGGTTCTCTCCAGCACTAGCAGGTAGAGCCTGGGTGTTCCCTGCTAGACTCTCACCAGCACTTGGCCGGTGCTGGGCAGAGTGACTCCACGCTTGTTTGCTTAAAGCCCTCTTCAATAAAGCTGCCATTTTAGAAGTA</t>
  </si>
  <si>
    <t>E660</t>
  </si>
  <si>
    <t>GGGACTTGAAGGAGAGTGAGAGCTCCTGAGTACGGMTGWGTGAAGGCAGTAAGGGCGGCAGGAACAAAMCACGACGGAGAGCTCCTAGAAAGGCGCGGGCCGGTACCAGGCGGCGTGAGGAGCGGGAGTCGGAGAGGCCTCCGGTTGCAGGTAAGTGCAACAGAAAAGTCATAGGACTGAGTTCCCTACTTTTGAGGAAAGAGTAGGAGAGTGGGAGATGGGCGCGAGAAACTCCGTCTTGTCAGGGAAGAAAGCAGATGAATTAGAAAAAATTAGGTTACGGCCCAACGGAAAGAAAAAGTATATGTTGAAGCATRTAGTATGGGCAGCAAATGAATTGGACAGATTTGGATTAGCAGAAAGCCTGTTGGATAACAAAGAAGGTTGTCAAAAAATTCTTTCRGTTTTAGCTCCATTAGTTCCGACAGGTTCAGAAAATTTAAAGAGCCTTTATAATACTGTCTGCGTCATTTGGTGCATTCACGCAGAAGAGAAAGTGAAACATACTGAGGAAGCAAAACAAATAGTGCAGAGACATCTAGTGGTGGAAACAGGAACAGCAGACAAAATGCCAGCAACAAGCAGACCAACAGCACCACCTAGTGGCAGAGGAGGAAATTACCCAGTGCAGCAARTAGGTGGCAATTATGTCCACCTACCCTTAAGTCCAAGAACATTAAATGCTTGGGTAAAATTRGTAGAAGAGAAAAAATTTGGGGCAGAGGTAGTGCCAGGATTTCAAGCGCTATCAGAAGGCTGCACTCCCTATGATATCAATCAAATGCTAAATTGTGTAGGAGAACATCAGGCAGCCATGCAAATTATTAGAGAGATTATAAATGAAGAAGCTGCCGATTGGGATTTACAACACCCGCARCCAGGTCCACTACCAGCAGGGCAACTTAGAGAGCCAAGAGGATCAGACATTGCAGGAACTACTAGTACAGTAGATGAACAAATCCAATGGATGTACAGGCAACAAAACCCYATACCAGTAGGCAACATTTATAGAAGGTGGATCCAATTAGGGCTGCAGAAATGTGTAAGAATGTATAACCCAACAAACATTTTAGATGTGAAACAAGGACCAAAAGAGCCATTTCAAAGCTACGTAGATAGATTCTAYAAAAGTCTAAGAGCAGAGCAAACAGATCCGGCAGTAAAGAATTGGATGACCCAAACACTGCTGATTCAAAATGCTAACCCAGATTGTAAATTRGTGCTCAAGGGTCTGGGTATGAATCCCACTTTAGAAGAAATGCTGACAGCCTGTCAGGGAATAGGAGGGCCAGGACAAAAAGCTAGATTAATGGCAGAAGCATTGAAAGAGGCACTGAGACCAGACCAACTCCCATTTGCAGCAGTCCAACAGAAAGGACAAAGGAGGACAATCAAGTGTTGGAATTGTGGAAAGGAGGGACACTCTGCAAGACAATGCAGGGCCCCTAGAAGACAGGGCTGCTGGRRGTGYGGAAAMACGGGTCATGTTATGGCCAAATGCCCTGAAAGACAGGCGGGTTTTTTAGGGCTTGGCCCATGGGGAAAGAAGCCCCGCAATTTCCCCATGGCCCAGATGCCTCAGGGGCTGATACCAACTGCTCCCCCAGAGGATCCAGCTGTGGATCTACTGAAGAATTACATGAAGATGGGCAGAAAGCAGAGGGAGAACAGAGAGAGACCTTACAAGGAGGTGACAGAGGATTTGCTGCACCTCAATTCTCTCTTTGGAGAAGACCAGTAGTCACTGCCTACATTGAAGAACAGCCCGTAGAAGTATTATTAGATACAGGGGCTGACGATTCAATTGTAGCAGGGATAGAATTGGGTCCAAATTATACCCCTAAAGTAGTAGGAGGAATAGGAGGCTTCATTAATACCAAAGAATATAAAGATGTAAAAATAAAAGTCTTAGGCAAGGTAATTAAGGGAACAATTATGACGGGAGATACCCCAATTAATATTTTTGGCAGAAATTTGCTAACAGCTATGGGCATGTCYTTAAATCTCCCCATAGCTAAGGTGGAGCCTATAAAAGTAACACTAAAACCAGGGAAAGAAGGACCAAAATTGAGACAGTGGCCGCTATCAAAAGAAAAGATAATTGCATTAAGAGAAATCTGTGAAAAAATGGAAAAAGATGGCCAGTTAGAGGAAGCCCCTCCAACCAATCCGTATAACACCCCCACTTTTGCTATAAAGAAGAAAGACAAAAATAAATGGAGGATGCTAATAGATTTTAGAGAATTRAATAAGGTCACTCAAGACTTTACAGAAGTACAGTTAGGAATACCACACCCTGCAGGACTAGCAAAGAGAAGGAGGATCACAGTATTGGATGTAGGTGATGCATATTTCTCCATACCTCTAGATGAAGAATTCAGGCARTACACTGCCTTTACTTTACCATCAGTAAATAATGCWGAACCAGGAAAAAGATACATCTATAAGGTATTACCTCAAGGGTGGAAGGGGTCACCAGCTATTTTTCAGTATACTATGAGAAATGTATTAGAACCTTTCAGAAAAGCAAATCCAGATGTGACCCTGATCCAATACATGGATGACATCTTAATAGCTAGTGATAGAACAGATTTAGAGCATGACAGGGTAGTTTTACAGTTAAAGGAACTTCTRAACGGCATAGGATTCTCYACCCCAGARGAGAAGTTCCAGAAAGATCCCCCATTCCAGTGGATGGGATATGAATTGTGGCCAACCAAATGGAAACTGCAGAAAATAGAGTTGCCACAAAGAGAGACCTGGACAGTAAATGACATACAAAAATTAGTAGGAGTGCTAAATTGGGCAGCACAAATTTATCCAGGAATAAAGACTAAACATCTTTGCAGACTAATCAGAGGAAAAATGACTTTAACAGAAGAGGTTCAGTGGACTGAGATGGCAGAGGCAGAATATGAAGAAAAYAAGATAATTCTCAGTCAAGAACAAGAAGGATGTTACTACCAAGAGGGAAAACCAATAGAGGCAACAGTAATAAAGAGTCAGGATAATCAATGGTCATATAAAATTCACCAAGAAGACAAAGTACTGAAAGTAGGTAAATTTGCAAAGGTTAAAAATACACATACAAATGGAGTCAGATTAYTAGCACACGTAGTGCAGAAAATAGGAAAAGAAGCACTAGTAATTTGGGGAGAGGTGCCAAAATTCCATTTGCCAGTAGAAAGAGAAATTTGGGAACAATGGTGGACAGATTATTGGCAAGTRACCTGGATACCAGATTGGGACTTTGTGTCAACACCTCCCTTAGTCAGATTAGTCTTCAACCTAGTAAAAGAGCCTATACAGGGGGCAGAAACATTYTATGTAGATGGATCCTGTAATAGGCAGTCAAGAGAAGGAAAAGCAGGCTATGTGACGGATAGGGGCAGAGACAAAGCAAAACTTTTAGAACAGACTACCAACCAACAAGCAGAGTTGGAAGCCTTTTATCTAGCCTTARCAGATTCGGGACCRAAAGCAAATATTATAGTAGATTCCCAATATGTTATGGGCATAATAGCAGGTCAACCCACTGAATCAGAAAGTAGGTTAGTAAACCAGATAATAGAGGAGATGATTAAAAARGAAGCAATTTATGTAGCATGGGTRCCTGCACATAAAGGAATAGGAGGAAATCAAGAAGTAGATCACCTGGTTAGCCAGGGAATTAGACAAGTCCTATTCTTAGAAAAAATAGAACCAGCACAAGAAGAGCATGAAAAGTACCATAGTAATGTAAAAGAATTGGTATTCAAATTTGGTTTACCTAGGCTAGTAGCAAAACAGATAGTAGACACATGTGATAAATGCCACCAGAAAGGAGAAGCCATACATGGGCAAGTAAATGCAGAACTAGGGACTTGGCAAATGGACTGTACGCACCTAGAAGGCAAAATAATTATAGTTGCAGTACATGTGGCTAGTGGATTCATAGAGGCAGAAGTAATCCCGCAGGAAACAGGAAGACAAACAGCACTGTTTCTGTTAAAGTTAGCTGGCAGATGGCCTATCACACATCTGCATACTGATAATGGTGCCAATTTCACATCACAAGAAGTGAAAATGGTTGCCTGGTGGGCAGGGATTGAACAGACCTTTGGGGTGCCTTATAATCCACAGAGCCAAGGAGTAGTGGAAGCAATGAACCATCATTTAAAAACCCAGATAGATAGAATTAGAGAACAAGCAAACTCAATAGAGACYATAGTACTAATGGCAGTTCATTGYATGAATTTTAAAAGAAGGGGAGGAATAGGGGATATGACTCCAGCAGAAAGATTAGTCAATATGATCACCACAGAACAAGAAATACAATTCCAACAATCAAAAAATTCAAAATTTAAAAATTTTCGGGTCTATTACAGAGAAGGCAGAGACCAGCTGTGGAAAGGACCCGGTGAGCTATTGTGGAAAGGGGAAGGAGCAGTCATCCTAAAGGTAGGGACAGAGATCAAGGTAGTACCAAGGAGGAAAGCTAAAATTATCAAAGACTATGGAGGAGGAAAAGAATTGGATAGTGGTTCCCACTTGGAGGATACCGGAGAGGCTAGAGAGGTGGCATAGCCTCATCAAACACCTGAAATATAACACTAAAGACCTACAGATGGCTTGTTATGTGCCCCATCATAAAGTTGGATGGGCATGGTGGACTTGCAGCAGAGTAATTTTCCCATTAAGRGATGAGACTCATTTGGAAGTACAAGGATATTGGAATTTGGCACCAGAAAAAGGATGGCTCAGTACTCATGCAGTAAGAATAACCTGGTACTCCAGAAATTTCTGGACAGATGTAACACCAGATTATGCAGACACTTTACTGCATAGCACTTATTTCCCTTGCTTTTCAGAGGGAGAAGTACGAAGGGCCATCAGGGGAGAGAAATTGCTGTCTTGCTGCAAGTTCCCGAAAGCTCATAAAAATCAGGTACCAAGCCTACAGTATCTAGCACTAACAGTAGTAAGTCATGTCAGATCCCAGGGAGAGGATCCCACCTGGAAACAGTGGGGAAGAAACAATAGAAGARGCCTTCGAATGGCTAAACAGAACAGTAGAAGGAATAAACAGGGCAGCAGTAAATCACCTGCCGAGGGAGCTAATTTTCCAGGTTTGGCGAAGGTCCTGGGAATACTGGCATGATGAWATGGGRATGTCAGAAAGCTACACAAAATATAGATACTTGTGCTTGATACAGAAAGCTCTGTTTGTGCATTGCAAGAAAGGGTGTAGGTGCTTAGGAGARGRGCATGGGGCAGGGGGATGGAGAACAGGGCCTCCTCCTCCTCCCCCTCCAGGACTAGCATAAAATGGCAGAAAGACCTCCAGAAGATGAAGCCCCACAGAGGGAACCATGGGATGAATGGGTAGTGGAAGTTCTGGAGGAATTAAAAGAAGAAGCCCTGAAACATTTTGATCCTCGCTTGCTAACTGCGCTTGGTAACTATATTTATGATAGACATGGAGACACCCTTGAAGGAGCAGGAGAACTCATTAGAATCCTGCAGAGAGCACTCTTCATCCATTTCAGAAGTGGATGTGCCCACTCCAGAATCGGCCAATCTAGAGGAGGAAATCCTCTATCAACTATACCGCCCTCTAGAGACATGCTATAACAAGTGCTACTGTAAGAGGTGTTGCTATCATTGTCAGCATTGTTTTCTTAAAAAGGGTTTGGGAATATGCTATGAGCAGCACCGAAGAAGAACTCCGAAAAAGACTAAGGCTAATCCACTTCCTGCATCAAACAAGTAAGTATGGGATGTCTTGGGAATCAGCTGCTTATCGCGCTCTTGCTAGTAAGTGCTTTAGAGATTTATTGTGTTCAATATGTAACAGTATTCTATGGTGTACCAGCATGGAAGAATGCGACAATTCCCCTCTTCTGTACAACCAGGAATAGGGACACTTGGGGAACAACACAATGCTTGCCAGATAATGATGATTACTCAGAATTGGCAATCARTATCACAGAGGCTTTTGATGCTTGGAATAATACAGTCACAGAACAAGCAATAGAGGATGTGTGGAACCTCTTTGAAACATCCATTAAGCCCTGTGTAAAACTCACCCCACTATGTATAGCAATGAGATGTAATAAAACTGAGACAGATAGGTGGGGTTTGACAAGRAACGCAGGGACAACAACAACAACAACAACAACAACAACAGCAGCAACACCAAGTGTRGCAGAAAATGTTATAAATGAAAGTAATCCTTGCATAAAAAATAATAGTTGTGCAGGCTTGGAACAGGAGCCCATGATAGGTTGTAAATTTAACATGACAGGGTTAAAAAGGGACAAAAGGATAGAATATAATGAAACATGGTATTCAAGAGATTTAATCTGTGAGCAGTCAGCGAATGAAAGTGAGAGTAAATGTTACATGCATCATTGTAACACCAGTGTTATTCAGGAATCCTGTGACAAGCATTATTGGGATGCTATTAGATTTAGATATTGTGCACCGCCAGGTTATGCTTTGCTTAGGTGTAATGATTCAAATTATTCAGGCTTTGCTCCTAACTGTTCTAAGGTAGTGGTTTCTTCATGCACAAGAATGATGGAGACGCAAACCTCTACTTGGTTTGGCTTCAATGGTACTAGGGCAGAAAATAGAACATACATTTATTGGCATGGCAAAAGTAATAGAACCATAATTAGCTTAAATAAGTATTATAATCTAACAATGAGATGTAGAAGACCAGGAAATAAGACAGTTTTACCAGTCACCATTATGTCAGGGTTGGTCTTCCATTCGCAACCCATAAATGAGAGACCAAAACAGGCCTGGTGCTGGTTTGGAGGAAGCTGGAAAGAGGCCATCCAGGAAGTGAAGGAAACCTTGGTCAAACATCCCAGGTATACGGGAACTAATGATACTAAGAAAATTAATCTAACAGCTCCAGCAGGAGGAGATCCAGAAGTCACTTTTATGTGGACAAATTGTAGAGGAGAATTCTTATACTGCAAAATGAATTGGTTTCTTAATTGGGTAGAGGACAGAGACCAAAAGRGTAGCAGATGGAGACAACAAAATACGAGAGAGCGACAGAAGAAAAATTATGTGCCATGTCATATTAGACAAATAATCAACACGTGGCACAAAGTAGGCAAAAATGTATATTTGCCTCCTAGGGAAGGAGACCTGACATGTAATTCCACTGTAACTAGTCTCATAGCAGAGATAGATTGGACCAATAACAATGAGACCAATATCACCATGAGTGCAGAGGTGGCAGAACTGTATCGATTGGAGTTGGGAGATTACAAATTAGTAGAGATTACTCCAATTGGCTTGGCCCCCACAAGTGTAAGAAGGTACACCACAACTGGTGCCTCAAGAAATAAGAGAGGGGTCTTTGTGCTAGGGTTCTTGGGTTTTCTCGCGACAGCAGGTTCTGCAATGGGCGCGGCGTCGCTGACGCTGTCGGCTCAGTCCCGGACTTTGTTGGCTGGGATAGTGCAGCAACAGCAACAGCTGTTGGATGTGGTCAAGAGACAACAAGAATTGTTGCGACTGACCGTCTGGGGAACTAAGAACCTCCAGACTAGAGTCACTGCTATCGAGAAGTACCTGAAGGATCAGGCGCAGCTAAATTCATGGGGATGTGCTTTTAGGCAAGTCTGTCACACTACTGTACCATGGCCAAATGAAACATTGGTGCCTAATTGGAGCAATATGACTTGGCAAGAGTGGGAAAGACAGGTTGACTTCCTAGAGGCAAATATAACTCAATTATTAGAAGAAGCACAAATTCAGCAAGAAAAGAATATGTATGAATTGCAAAAACTAAATAGCTGGGATATCTTTGGCAATTGGTTTGACCTTACTTCTTGGATAAGATATATACAATATGGTGTACTAATAGTTTTAGGAGTAGTAGGGTTAAGAATAGTAATATATGTAGTGCAGATGTTAGCTAGGTTAAGACAGGGTTATAGGCCAGTGTTCTCTTCCCCTCCCGCTTATGTTCAGCAGATCCCTATCCACAAGGGCCAGGAACCGCCAACCAAAGAAGGAGAAGAAGGAGAAGGTGGAGACAGAGGTGGCAACAGATCTTGGCCTTGGCAGATAGAATATATTCATTTCCTAATCCGCCAACTGATACGCCTCTTGACTTGGCTATTCAGCAGCTGCAGGGATTGGCTATTGAGGAYCTACCAGRTCCTCCAACCAGTRCTCCAGAGCCTCTCAACGACGTYGCAAAGAGTCCGTGAAGTCATCAGAATTGGAATAGCCTACCTACAATATGGGTGGCGTTATTTCCAAGAAGCAGTGCAGGCGTGGTGGAAATTTGCGCGAGAGACTCTTGCAAGCGCGTGGAGAGACATATGGGAGACTCTGGGAAGGGTTGGAAGAGGGATACTCGCAATCCCKAGGCGCRTCAGGCAAGGGYTTGAGCTCRCTCTCTTGTGAGCCTCAGAAATATAGTGAGGGACAATATATGAATACCCCCTGGAGGAACCCAGCAGCAGAAAGAGCAAAATTAGGTTATAGACAACAAAACATGGATGATGTGGATGATGAAGATGATGACTTAGTARGTGTCTCAGTGCACCCAAGAGTCCCCTTAAGGGCCATGACATACAAATTGGCAATAGACATGTCTCATTTTATAAAAGAAAAGGGGGGACTGGAAGGGATTTATTACAATGAGAAAAGACATAGAATATTAGATATGTACATGGAAAAGGAAGAAGGAATAATACCAGATTGGCAAAATTACACATCAGGGCCAGGAACTAGATACCCTATGTACTATGGGTGGCTCTGGAAATTAGTCCCAGTAGATGTCTCAGATGARGCTCAGGAAGACGAGACACATTGCCTGATGCATCCGGCACAGACTCATCAGTGGGATGACCCCTGGGGAGAGGTACTGGCATGGAAGTTTGATCCAGAATTAGCTTATAGCTATAAGGCATTTATTAAGTACCCAGAAGAGTTTGGTAGTAAGTCAGRCTTGTCAGAGGAAGAGGTAAAGAGAAGGCTAACCGCAAGAGGCCTTATTAAAATGGCTGACAAGAAGGAAACAAGCTGAGACAGCAGGGACTTTCCACAAGGGRCTKTCACATGGGGAGGTWCTGGGGAGGAACTGGGGAGGAGCTGGCTGGAACGCCCACTTATTCTCTGTATAAATATAACTGCATTTCGCTCTGTATTCAGTCGCTCTGCGGAGAGGCTGGCAGATTGAGCCCTGGGAGGTTCTCTCCAGCACTAGCAGGTAGAGCCTGGGTGTTCCCTGCTAGACTCTCACCAGCACTTGGCCGGTGCTGGGCAGAGTGGCTCCACGCTTGCTTGCTTAAAGACCTCTTCAATAAAGCTGCCATTTAGAAGTAAGCAAGTGTGTGTTCCCATCTCTCCTAGTCGCCGCCTGGTCATCTCGGTACTCGACAYATAAGAAGACCCTGGTCTGTTAGGACCCTTTCTGCTT</t>
  </si>
  <si>
    <t>HXB2</t>
  </si>
  <si>
    <t>GGTCTCTCTGGTTAGACCAGATCTGAGCCTGGGAGCTCTCTGGCTAACTAGGGAACCCACTGCTTAAGCCTCAATAAAGCTTGCCTTGAGTGCTTCAAGTAGTGTGTGCCCGTCTGTTGTGTGACTCTGGTAACTAGAGATCCCTCAGACCCTTTTAGTCAGTGTGGAAAATCTCTAGCAGTGGCGCCCGAACAGGGACCTGAAAGCGAAAGGGAAACCAGAGGAGCTCTCTCGACGCAGGACTCGGCTTGCTGAAGCGCGCACGGCAAGAGGCGAGGGGCGGCGACTGGTGAGTACGCCAAAAATTTTGACTAGCGGAGGCTAGAAGGAGAGAGATGGGTGCGAGAGCGTCAGTATTAAGCGGGGGAGAATTAGATCGATGGGAAAAAATTCGGTTAAGGCCAGGGGGAAAGAAAAAATATAAATTAAAACATATAGTATGGGCAAGCAGGGAGCTAGAACGATTCGCAGTTAATCCTGGCCTGTTAGAAACATCAGAAGGCTGTAGACAAATACTGGGACAGCTACAACCATCCCTTCAGACAGGATCAGAAGAACTTAGATCATTATATAATACAGTAGCAACCCTCTATTGTGTGCATCAAAGGATAGAGATAAAAGACACCAAGGAAGCTTTAGACAAGATAGAGGAAGAGCAAAACAAAAGTAAGAAAAAAGCACAGCAAGCAGCAGCTGACACAGGACACAGCAATCAGGTCAGCCAAAATTACCCTATAGTGCAGAACATCCAGGGGCAAATGGTACATCAGGCCATATCACCTAGAACTTTAAATGCATGGGTAAAAGTAGTAGAAGAGAAGGCTTTCAGCCCAGAAGTGATACCCATGTTTTCAGCATTATCAGAAGGAGCCACCCCACAAGATTTAAACACCATGCTAAACACAGTGGGGGGACATCAAGCAGCCATGCAAATGTTAAAAGAGACCATCAATGAGGAAGCTGCAGAATGGGATAGAGTGCATCCAGTGCATGCAGGGCCTATTGCACCAGGCCAGATGAGAGAACCAAGGGGAAGTGACATAGCAGGAACTACTAGTACCCTTCAGGAACAAATAGGATGGATGACAAATAATCCACCTATCCCAGTAGGAGAAATTTATAAAAGATGGATAATCCTGGGATTAAATAAAATAGTAAGAATGTATAGCCCTACCAGCATTCTGGACATAAGACAAGGACCAAAGGAACCCTTTAGAGACTATGTAGACCGGTTCTATAAAACTCTAAGAGCCGAGCAAGCTTCACAGGAGGTAAAAAATTGGATGACAGAAACCTTGTTGGTCCAAAATGCGAACCCAGATTGTAAGACTATTTTAAAAGCATTGGGACCAGCGGCTACACTAGAAGAAATGATGACAGCATGTCAGGGAGTAGGAGGACCCGGCCATAAGGCAAGAGTTTTGGCTGAAGCAATGAGCCAAGTAACAAATTCAGCTACCATAATGATGCAGAGAGGCAATTTTAGGAACCAAAGAAAGATTGTTAAGTGTTTCAATTGTGGCAAAGAAGGGCACACAGCCAGAAATTGCAGGGCCCCTAGGAAAAAGGGCTGTTGGAAATGTGGAAAGGAAGGACACCAAATGAAAGATTGTACTGAGAGACAGGCTAATTTTTTAGGGAAGATCTGGCCTTCCTACAAGGGAAGGCCAGGGAATTTTCTTCAGAGCAGACCAGAGCCAACAGCCCCACCAGAAGAGAGCTTCAGGTCTGGGGTAGAGACAACAACTCCCCCTCAGAAGCAGGAGCCGATAGACAAGGAACTGTATCCTTTAACTTCCCTCAGGTCACTCTTTGGCAACGACCCCTCGTCACAATAAAGATAGGGGGGCAACTAAAGGAAGCTCTATTAGATACAGGAGCAGATGATACAGTATTAGAAGAAATGAGTTTGCCAGGAAGATGGAAACCAAAAATGATAGGGGGAATTGGAGGTTTTATCAAAGTAAGACAGTATGATCAGATACTCATAGAAATCTGTGGACATAAAGCTATAGGTACAGTATTAGTAGGACCTACACCTGTCAACATAATTGGAAGAAATCTGTTGACTCAGATTGGTTGCACTTTAAATTTTCCCATTAGCCCTATTGAGACTGTACCAGTAAAATTAAAGCCAGGAATGGATGGCCCAAAAGTTAAACAATGGCCATTGACAGAAGAAAAAATAAAAGCATTAGTAGAAATTTGTACAGAGATGGAAAAGGAAGGGAAAATTTCAAAAATTGGGCCTGAAAATCCATACAATACTCCAGTATTTGCCATAAAGAAAAAAGACAGTACTAAATGGAGAAAATTAGTAGATTTCAGAGAACTTAATAAGAGAACTCAAGACTTCTGGGAAGTTCAATTAGGAATACCACATCCCGCAGGGTTAAAAAAGAAAAAATCAGTAACAGTACTGGATGTGGGTGATGCATATTTTTCAGTTCCCTTAGATGAAGACTTCAGGAAGTATACTGCATTTACCATACCTAGTATAAACAATGAGACACCAGGGATTAGATATCAGTACAATGTGCTTCCACAGGGATGGAAAGGATCACCAGCAATATTCCAAAGTAGCATGACAAAAATCTTAGAGCCTTTTAGAAAACAAAATCCAGACATAGTTATCTATCAATACATGGATGATTTGTATGTAGGATCTGACTTAGAAATAGGGCAGCATAGAACAAAAATAGAGGAGCTGAGACAACATCTGTTGAGGTGGGGACTTACCACACCAGACAAAAAACATCAGAAAGAACCTCCATTCCTTTGGATGGGTTATGAACTCCATCCTGATAAATGGACAGTACAGCCTATAGTGCTGCCAGAAAAAGACAGCTGGACTGTCAATGACATACAGAAGTTAGTGGGGAAATTGAATTGGGCAAGTCAGATTTACCCAGGGATTAAAGTAAGGCAATTATGTAAACTCCTTAGAGGAACCAAAGCACTAACAGAAGTAATACCACTAACAGAAGAAGCAGAGCTAGAACTGGCAGAAAACAGAGAGATTCTAAAAGAACCAGTACATGGAGTGTATTATGACCCATCAAAAGACTTAATAGCAGAAATACAGAAGCAGGGGCAAGGCCAATGGACATATCAAATTTATCAAGAGCCATTTAAAAATCTGAAAACAGGAAAATATGCAAGAATGAGGGGTGCCCACACTAATGATGTAAAACAATTAACAGAGGCAGTGCAAAAAATAACCACAGAAAGCATAGTAATATGGGGAAAGACTCCTAAATTTAAACTGCCCATACAAAAGGAAACATGGGAAACATGGTGGACAGAGTATTGGCAAGCCACCTGGATTCCTGAGTGGGAGTTTGTTAATACCCCTCCCTTAGTGAAATTATGGTACCAGTTAGAGAAAGAACCCATAGTAGGAGCAGAAACCTTCTATGTAGATGGGGCAGCTAACAGGGAGACTAAATTAGGAAAAGCAGGATATGTTACTAATAGAGGAAGACAAAAAGTTGTCACCCTAACTGACACAACAAATCAGAAGACTGAGTTACAAGCAATTTATCTAGCTTTGCAGGATTCGGGATTAGAAGTAAACATAGTAACAGACTCACAATATGCATTAGGAATCATTCAAGCACAACCAGATCAAAGTGAATCAGAGTTAGTCAATCAAATAATAGAGCAGTTAATAAAAAAGGAAAAGGTCTATCTGGCATGGGTACCAGCACACAAAGGAATTGGAGGAAATGAACAAGTAGATAAATTAGTCAGTGCTGGAATCAGGAAAGTACTATTTTTAGATGGAATAGATAAGGCCCAAGATGAACATGAGAAATATCACAGTAATTGGAGAGCAATGGCTAGTGATTTTAACCTGCCACCTGTAGTAGCAAAAGAAATAGTAGCCAGCTGTGATAAATGTCAGCTAAAAGGAGAAGCCATGCATGGACAAGTAGACTGTAGTCCAGGAATATGGCAACTAGATTGTACACATTTAGAAGGAAAAGTTATCCTGGTAGCAGTTCATGTAGCCAGTGGATATATAGAAGCAGAAGTTATTCCAGCAGAAACAGGGCAGGAAACAGCATATTTTCTTTTAAAATTAGCAGGAAGATGGCCAGTAAAAACAATACATACTGACAATGGCAGCAATTTCACCGGTGCTACGGTTAGGGCCGCCTGTTGGTGGGCGGGAATCAAGCAGGAATTTGGAATTCCCTACAATCCCCAAAGTCAAGGAGTAGTAGAATCTATGAATAAAGAATTAAAGAAAATTATAGGACAGGTAAGAGATCAGGCTGAACATCTTAAGACAGCAGTACAAATGGCAGTATTCATCCACAATTTTAAAAGAAAAGGGGGGATTGGGGGGTACAGTGCAGGGGAAAGAATAGTAGACATAATAGCAACAGACATACAAACTAAAGAATTACAAAAACAAATTACAAAAATTCAAAATTTTCGGGTTTATTACAGGGACAGCAGAAATCCACTTTGGAAAGGACCAGCAAAGCTCCTCTGGAAAGGTGAAGGGGCAGTAGTAATACAAGATAATAGTGACATAAAAGTAGTGCCAAGAAGAAAAGCAAAGATCATTAGGGATTATGGAAAACAGATGGCAGGTGATGATTGTGTGGCAAGTAGACAGGATGAGGATTAGAACATGGAAAAGTTTAGTAAAACACCATATGTATGTTTCAGGGAAAGCTAGGGGATGGTTTTATAGACATCACTATGAAAGCCCTCATCCAAGAATAAGTTCAGAAGTACACATCCCACTAGGGGATGCTAGATTGGTAATAACAACATATTGGGGTCTGCATACAGGAGAAAGAGACTGGCATTTGGGTCAGGGAGTCTCCATAGAATGGAGGAAAAAGAGATATAGCACACAAGTAGACCCTGAACTAGCAGACCAACTAATTCATCTGTATTACTTTGACTGTTTTTCAGACTCTGCTATAAGAAAGGCCTTATTAGGACACATAGTTAGCCCTAGGTGTGAATATCAAGCAGGACATAACAAGGTAGGATCTCTACAATACTTGGCACTAGCAGCATTAATAACACCAAAAAAGATAAAGCCACCTTTGCCTAGTGTTACGAAACTGACAGAGGATAGATGGAACAAGCCCCAGAAGACCAAGGGCCACAGAGGGAGCCACACAATGAATGGACACTAGAGCTTTTAGAGGAGCTTAAGAATGAAGCTGTTAGACATTTTCCTAGGATTTGGCTCCATGGCTTAGGGCAACATATCTATGAAACTTATGGGGATACTTGGGCAGGAGTGGAAGCCATAATAAGAATTCTGCAACAACTGCTGTTTATCCATTTTCAGAATTGGGTGTCGACATAGCAGAATAGGCGTTACTCGACAGAGGAGAGCAAGAAATGGAGCCAGTAGATCCTAGACTAGAGCCCTGGAAGCATCCAGGAAGTCAGCCTAAAACTGCTTGTACCAATTGCTATTGTAAAAAGTGTTGCTTTCATTGCCAAGTTTGTTTCATAACAAAAGCCTTAGGCATCTCCTATGGCAGGAAGAAGCGGAGACAGCGACGAAGAGCTCATCAGAACAGTCAGACTCATCAAGCTTCTCTATCAAAGCAGTAAGTAGTACATGTAATGCAACCTATACCAATAGTAGCAATAGTAGCATTAGTAGTAGCAATAATAATAGCAATAGTTGTGTGGTCCATAGTAATCATAGAATATAGGAAAATATTAAGACAAAGAAAAATAGACAGGTTAATTGATAGACTAATAGAAAGAGCAGAAGACAGTGGCAATGAGAGTGAAGGAGAAATATCAGCACTTGTGGAGATGGGGGTGGAGATGGGGCACCATGCTCCTTGGGATGTTGATGATCTGTAGTGCTACAGAAAAATTGTGGGTCACAGTCTATTATGGGGTACCTGTGTGGAAGGAAGCAACCACCACTCTATTTTGTGCATCAGATGCTAAAGCATATGATACAGAGGTACATAATGTTTGGGCCACACATGCCTGTGTACCCACAGACCCCAACCCACAAGAAGTAGTATTGGTAAATGTGACAGAAAATTTTAACATGTGGAAAAATGACATGGTAGAACAGATGCATGAGGATATAATCAGTTTATGGGATCAAAGCCTAAAGCCATGTGTAAAATTAACCCCACTCTGTGTTAGTTTAAAGTGCACTGATTTGAAGAATGATACTAATACCAATAGTAGTAGCGGGAGAATGATAATGGAGAAAGGAGAGATAAAAAACTGCTCTTTCAATATCAGCACAAGCATAAGAGGTAAGGTGCAGAAAGAATATGCATTTTTTTATAAACTTGATATAATACCAATAGATAATGATACTACCAGCTATAAGTTGACAAGTTGTAACACCTCAGTCATTACACAGGCCTGTCCAAAGGTATCCTTTGAGCCAATTCCCATACATTATTGTGCCCCGGCTGGTTTTGCGATTCTAAAATGTAATAATAAGACGTTCAATGGAACAGGACCATGTACAAATGTCAGCACAGTACAATGTACACATGGAATTAGGCCAGTAGTATCAACTCAACTGCTGTTAAATGGCAGTCTAGCAGAAGAAGAGGTAGTAATTAGATCTGTCAATTTCACGGACAATGCTAAAACCATAATAGTACAGCTGAACACATCTGTAGAAATTAATTGTACAAGACCCAACAACAATACAAGAAAAAGAATCCGTATCCAGAGAGGACCAGGGAGAGCATTTGTTACAATAGGAAAAATAGGAAATATGAGACAAGCACATTGTAACATTAGTAGAGCAAAATGGAATAACACTTTAAAACAGATAGCTAGCAAATTAAGAGAACAATTTGGAAATAATAAAACAATAATCTTTAAGCAATCCTCAGGAGGGGACCCAGAAATTGTAACGCACAGTTTTAATTGTGGAGGGGAATTTTTCTACTGTAATTCAACACAACTGTTTAATAGTACTTGGTTTAATAGTACTTGGAGTACTGAAGGGTCAAATAACACTGAAGGAAGTGACACAATCACCCTCCCATGCAGAATAAAACAAATTATAAACATGTGGCAGAAAGTAGGAAAAGCAATGTATGCCCCTCCCATCAGTGGACAAATTAGATGTTCATCAAATATTACAGGGCTGCTATTAACAAGAGATGGTGGTAATAGCAACAATGAGTCCGAGATCTTCAGACCTGGAGGAGGAGATATGAGGGACAATTGGAGAAGTGAATTATATAAATATAAAGTAGTAAAAATTGAACCATTAGGAGTAGCACCCACCAAGGCAAAGAGAAGAGTGGTGCAGAGAGAAAAAAGAGCAGTGGGAATAGGAGCTTTGTTCCTTGGGTTCTTGGGAGCAGCAGGAAGCACTATGGGCGCAGCCTCAATGACGCTGACGGTACAGGCCAGACAATTATTGTCTGGTATAGTGCAGCAGCAGAACAATTTGCTGAGGGCTATTGAGGCGCAACAGCATCTGTTGCAACTCACAGTCTGGGGCATCAAGCAGCTCCAGGCAAGAATCCTGGCTGTGGAAAGATACCTAAAGGATCAACAGCTCCTGGGGATTTGGGGTTGCTCTGGAAAACTCATTTGCACCACTGCTGTGCCTTGGAATGCTAGTTGGAGTAATAAATCTCTGGAACAGATTTGGAATCACACGACCTGGATGGAGTGGGACAGAGAAATTAACAATTACACAAGCTTAATACACTCCTTAATTGAAGAATCGCAAAACCAGCAAGAAAAGAATGAACAAGAATTATTGGAATTAGATAAATGGGCAAGTTTGTGGAATTGGTTTAACATAACAAATTGGCTGTGGTATATAAAATTATTCATAATGATAGTAGGAGGCTTGGTAGGTTTAAGAATAGTTTTTGCTGTACTTTCTATAGTGAATAGAGTTAGGCAGGGATATTCACCATTATCGTTTCAGACCCACCTCCCAACCCCGAGGGGACCCGACAGGCCCGAAGGAATAGAAGAAGAAGGTGGAGAGAGAGACAGAGACAGATCCATTCGATTAGTGAACGGATCCTTGGCACTTATCTGGGACGATCTGCGGAGCCTGTGCCTCTTCAGCTACCACCGCTTGAGAGACTTACTCTTGATTGTAACGAGGATTGTGGAACTTCTGGGACGCAGGGGGTGGGAAGCCCTCAAATATTGGTGGAATCTCCTACAGTATTGGAGTCAGGAACTAAAGAATAGTGCTGTTAGCTTGCTCAATGCCACAGCCATAGCAGTAGCTGAGGGGACAGATAGGGTTATAGAAGTAGTACAAGGAGCTTGTAGAGCTATTCGCCACATACCTAGAAGAATAAGACAGGGCTTGGAAAGGATTTTGCTATAAGATGGGTGGCAAGTGGTCAAAAAGTAGTGTGATTGGATGGCCTACTGTAAGGGAAAGAATGAGACGAGCTGAGCCAGCAGCAGATAGGGTGGGAGCAGCATCTCGAGACCTGGAAAAACATGGAGCAATCACAAGTAGCAATACAGCAGCTACCAATGCTGCTTGTGCCTGGCTAGAAGCACAAGAGGAGGAGGAGGTGGGTTTTCCAGTCACACCTCAGGTACCTTTAAGACCAATGACTTACAAGGCAGCTGTAGATCTTAGCCACTTTTTAAAAGAAAAGGGGGGACTGGAAGGGCTAATTCACTCCCAAAGAAGACAAGATATCCTTGATCTGTGGATCTACCACACACAAGGCTACTTCCCTGATTAGCAGAACTACACACCAGGGCCAGGGGTCAGATATCCACTGACCTTTGGATGGTGCTACAAGCTAGTACCAGTTGAGCCAGATAAGATAGAAGAGGCCAATAAAGGAGAGAACACCAGCTTGTTACACCCTGTGAGCCTGCATGGGATGGATGACCCGGAGAGAGAAGTGTTAGAGTGGAGGTTTGACAGCCGCCTAGCATTTCATCACGTGGCCCGAGAGCTGCATCCGGAGTACTTCAAGAACTGCTGACATCGAGCTTGCTACAAGGGACTTTCCGCTGGGGACTTTCCAGGGAGGCGTGGCCTGGGCGGGACTGGGGAGTGGCGAGCCCTCAGATCCTGCATATAAGCAGCTGCTTTTTGCCTGTACTGGGTCTCTCTGGTTAGACCAGATCTGAGCCTGGGAGCTCTCTGGCTAACTAGGGAACCCACTGCTTAAGCCTCAATAAAGCTTGCCTTGAGTGCTTC</t>
  </si>
  <si>
    <t>SIVmac251_CMstock</t>
  </si>
  <si>
    <t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ATAGAGTGGGAGATGGGCGCGAGAAACTCCGTCTTGTCAGGGAAGAAAGCAGATGAATTAGAAAAAATTAGGCTACGACCCGGCGGAAAGAAAAAGTACATGTTGAAGCATGTAGTATGGGCAGCAAATGAATTAGATAGATTTGGATTAGCAGAAAGCCTGTTGGAGAACAAAGAAGGATGTCAAAAAATACTTTCGGTCTTAGCTCCATTAGTGCCAACAGGCTCAGAAAATTTAAAGAGTCTTTATAATACTGTCTGCGTCATCTGGTGCATTCACGCAGAAGAGAAAGTGAAACACACTGAGGAAGCAAAACAGATAGTGCAGAGACACCTAGTGGTGGAAACAGGAACAGCAGAAACTATGCCAAAAACAAGTAGACCAACAGCACCATCTAGCGGCAGAGGAGGAAATTACCCAGTACAACAAATAGGTGGTAACTATGTCCACCTGCCATTAAGCCCGAGAACATTAAATGCCTGGGTAAAATTGATAGAGGAAAAGAAATTTGGAGCAGAAGTAGTGCCAGGATTTCAGGCACTGTCAGAAGGCTGCACCCCCTATGACATTAATCAGATGTTAAATTGTGTGGGAGACCATCAAGCGGCTATGCAGATTATCAGAGATATTATAAACGAGGAGGCTGCAGATTGGGACTTGCAGCACCCACAACCAGCTCCACAACAAGGACAGCTTAGGGAGCCGTCAGGATCAGATATTGCAGGAACAACTAGCTCAGTAGATGAACAAATCCAGTGGATGTACAGACAACAGAACCCCATACCAGTAGGCAACATTTACAGGAGATGGATCCAACTGGGGTTGCAAAAATGTGTCAGAATGTATAATCCAACAAACATTCTAGATGTAAAACAAGGGCCAAAAGAGCCATTTCAGAGCTATGTAGACAGATTCTACAAAAGCTTAAGAGCAGAACAAACAGATGCAGCAGTAAAGAATTGGATGACTCAAACACTGCTGATTCAAAATGCTAACCCAGATTGCAAGCTAGTGCTGAAGGGGCTGGGTGTGAATCCCACCCTAGAAGAAATGCTGACGGCTTGTCAAGGAGTAGGGGGACCAGGACAGAAGGCTAGATTAATGGCAGAAGCCCTGAAAGAGGCCCTCGCACCAGTGCCAATCCCTTTTGCAGCAGCCCAACAGAGAGGACCAAAAAAGCCAATTAAATGTTGGAATTGTGGGAAAGAAGGACACTCTGCAAGGCAATGCAGAGCCCCAAGAAGACAGGGATGCTGGAAATGTGGAAAAATGGACCATGTTATGGCCAAATGCCCAGACAGACAGGCGGGTTTTTTAGGCCTTGGTCCATGGGGAAAGAAGCCCCGCAATTTCCCCATGGCTCAAGTGCATCAGGGGCTGACGCCAACTGCTCCCCCAGAGGACCCAGCTGTGGATCTGCTAAAGAACTACATGCAGTTGGGCAAGCAGCAGAGAGAAAAGCAGAGAGAAAGCAGAGAGAAGCCTTACAAGGAGGTGACAGAGGATTTGCTGCACCTCAATTCTCTCTTTGGAGGAGACCAGTAGTCACTGCTCATATTGAAGGACAGCCTGTAGAAGTATTACTGGATACAGGGGCTGATGATTCTATTGTAACAGGAATAGAGTTAGGTCCACATTATACCCCAAAAATAGTAGGAGGAATAGGAGGTTTTATTAATACTAAAGAATACAAAAATGTAGAAATAGAAGTTTTAGGCAAAAGGATTAAGGGGACAATCATGACAGGGGACACCCCGATTAACATTTTTGGTAGAAATTTGCTAACAGCTCTGGGGATGTCTCTAAATCTTCCCATAGCTAAGGTAGAGCCTGTAAAAGTCGCCTTAAAGCCAGGAAAGGTTGGACCAAAATTGAAGCAGTGGCCATTATCAAAAGAAAAGATAGTTGCATTAAGAGAAATCTGTGAAAAGATGGAAAAGGATGGTCAGTTGGAGGAAGCTCCCCCGACCAATCCATACAACACCCCCACATTTGCTATAAAGAAAAARGATAAGAACAAATGGAGAATGCTGATAGATTTTAGGGAACTAAATAGGGTCACTCAGGACTTTACAGAAGTCCAATTAGGAATACCACACCCTGCAGGACTAGCAAAAAGGAAAAGGATTACAGTACTGGAYATAGGTGACGCATATTTCTCCATACCTCTAGATGAAGAATTTAGGCAGTACACTGCCTTTACTTTACCATCAGTAAATAATGCAGAGCCAGGAAAACGATACATTTATAAGGTTCTGCCTCAGGGATGGAAGGGGTCACCAGCCATCTTCCAATACACTATGAGACATGTGCTAGAACCCTTCAGGAAGGCAAATCCAGATGTGACCTTAGTCCAGTATATGGATGACATCTTAATAGCTAGTGACAGGACAGACCTGGAACATGACAGGGTAGTTTTACAGTTAAAGGAACTCTTAAATAGCATAGGGTTTTCTACCCCAGAAGAGAAATTCCAAAAAGATCCCCCATTTCAATGGATGGGGTACGAATTGTGGCCGACAAAATGGAAGTTGCAAAAGATAGAGTTGCCACAAAGAGAGACCTGGACAGTGAATGATATACAGAAGTTAGTAGGAGTATTAAATTGGGCAGCTCAAATTTATCCAGGTATAAAAACCAAACATCTCTGTAGGTTAATTAGAGGAAAAATGACTTTAACAGAGGAAGTTCAGTGGACTGAGATGGCAGAAGCAGAATATGAGGAAAATAAGATAATTCTCAGTCAGGAACAAGAAGGATGTTATTACCAAGAAGGCAAGCCATTAGAAGCCACGGTAATAAAGAGTCAGGACAATCAGTGGTCTTATAAAATGCACCAAGAAGACAAAATACTGAAAGTAGGAAAATTTGCAAAGATAAAGAATACACATACCAATGGAGTTAGACTATTAGCACATGTAATACAGAAAATAGGAAAGGAAGCAATAGTGATCTGGGGACAGGTCCCAAAATTCCACTTACCAGTTGAGAGGGATGTATGGGAACAGTGGTGGACAGACTATTGGCAGGTAACCTGGATACCGGAATGGGATTTTATCTCAACACCACCACTAGTAAGATTAGTCTTCAATCTAGTGAAGGACCCTATAGAGGGAGAAGAAACCTATTATACAGATGGATCATGTAATAAACAGTCAAAAGAGGGGAAAGCAGGATATATCACAGATAGGGGCAAAGACAAAGTAAAAGTGTTAGAACAGACTACTAATCAACAAGCAGAATTGGAAGCATTTCTCATGGCATTGACAGACTCAGGGCCAAAGGCAAATATTATAGTAGATTCACAATATGTTATGGGAATAATAACAGGATGCCCTACAGAATCAGAGAGCAGGCTAGTTAACCAAATAATAGAAGAAATGATTAAAAAGTCAGAAATTTATGTAGCATGGGTACCAGCACACAAAGGTATAGGAGGAAACCAAGAAATAGACCACCTAGTTAGTCAGGGGATTAGACAAGTTCTCTTCTTGGAAAAGATAGAGCCAGCACAAGAAGAACATGATAAATACCATAGTAATGTAAAAGAATTGGTATTCAAATTTGGATTACCCAGAATAGTGGCCAGACAGATAGTAGACACATGTGATAAATGTCATCAGAAAGGAGAAGCTATACATGGGCAGGTAAATTCGGATCTAGGGACTTGGCAAATGGATTGTACCCATCTAGAGGGAAAAATAGTCATAGTTGCAGTACATGTAGCTAGTGGATTCATAGAAGCAGAAGTAATTCCACAAGAAACAGGAAGACAGACAGCACTATTTCTGTTAAAATTGGCAAGCAGATGGCCTGTTACACATCTACACACAGATAATGGTGCTAACTTTGCTTCGCAAGAAGTAAAGATGGTTGCATGGTGGGCAGGGATAGAGCACACCTTTGGGGTACCATACAATCCACAGAGTCAGGGAGTAGTGGAAGCAATGAATCACCATCTGAAAAATCAAATAGATAGAATCAGGGAACAAGCAAATTCAGTAGAAACCATAGTATTAATGGCAGTTCATTGCATGAATTTTAAAAGAAGGGGAGGAATAGGGGATATGACTCCAGCAGAAAGATTAATTAACATGATCACTACAGAACAAGAAATACAATTTCAACAATCAAAAAACTCAAAATTTAAAAATTTTCGGGTCTATTACAGAGAAGGCAGAGATCAACTGTGGAAGGGACCCGGTGAGCTATTGTGGAAAGGGGAAGGAGCAGTCATCTTAAAGGTAGGGACAGACATTAAGGTAGTACCCAGAAGAAAGGCTAAAATTATCAAAGATTATGGAGGAGGAAAAGAGGTGGATAGCAGTTCCCACATGGAGGATACCGGAGAGGCTAGAGAGGTGGCATAGCCTCATAAAATATCTGAAGTATAAAACTAAAGATCTACAAAAGGTTTGCTATGTGCCCCATTATAAGGTCGGATGGGCATGGTGGACCTGCAGCAGAGTAATCTTCCCACTACAGGAAGGAAGCCATTTAGAAGTACAAGGGTATTGGCATTTGACACCAGAAAGAGGGTGGCTCAGTACTTATGCAGTGAGGATAACCTGGTACTCAAGGAACTTTTGGACAGATGTAACACCAGACTATGCAGACATTTTACTGCATAGCACTTATTTCCCTTGCTTTACAGCGGGAGAAGTGAGAAGGGCCATCAGGGGAGAACAACTGCTGTCTTGCTGCAGGTTCCCGAGAGCTCATAAGAACCAGGTACCAAGTCTACAGTACTTAGCACTGAGAGTAGTAAGTGATGTCAGATCCCAGGGAGAGAATCCCACCTGGAAACAGTGGAGAAGAGACAATAGGAGAGGCCTTCGAATGGCTAAACAGAACAGTAGAGGAGATAAACAGAGAGGCGGTAAACCACCTACCAAGGGAGCTAATTTTCCAGGTTTGGCAAAGGTCTTGGGAATACTGGCATGATGAACAAGGGATGTCACCAAGCTATGTAAAATACAGATACTTGTGTTTAATACAAAAGGCTTTATTTATGCATTGCAAGAAAGGCTGTAGATGTCTAGGGGAAGGACAYGGGGCAGGGGGATGGAGACCAGGACCTCCTCCTCCTCCCCCTCCAGGACTAGCATAAATGGAAGAGAGACCTCCAGAAAATGAAGGCCCACAAAGGGAACCATGGGATGAATGGGTAGTGGAGGTTCTGGAAGAACTGAAAGAAGAAGCTTTAAAACATTTTGATCCTCGCTTGCTAACTGCACTTGGTAATCATATCTATAATAGACATGGAGACACCCTTGAGGGAGCAGGAGAACTCATTAGAATCCTCCAACGAGCGCTCTTCATGCATTTCAGAGGCGGATGCAACCACTCCAGAATCGGCCAACCTGGGGGAGGAAATCCTCTCTCAACTATACCGCCCTCTTGAGGCGTGCTATAACACATGCTATTGTAAAAAGTGTTGCTACCATTGCCAGTTTTGTTTTCTTAAAAAGGGCTTGGGGATATGTTATGAGCAGTCACGAAAGAGAAGAAGAACTCCGAAAAAGGCTAAGGCTAATACATCTTCTGCATCAAACAAGTAAGTATGGGATGTCTTGGGAATCAGCTGCTTATCGCCATCTTGCTTTTAAGTGTCTATGGGATCTATTGTACTCAATATGTCACAGTCTTTTATGGTGTACCAGCTTGGAGGAATGCGACAATTCCCCTCTTCTGTGCAACCAAGAATAGGGATACTTGGGGAACAACTCAGTGCCTACCAGATAATRRTGATTATTCAGAATTGGCCMTTAATGTTACAGAAAGCTTTGATGCTTGGGAGAATACAGTCACAGAACAGGCAATAGAGGATGTATGGCAACTCTTTGAGACCTCAATAAAGCCTTGTGTAAAATTATCCCCATTATGCATTACTATGAGATGCAATAAAAGTGAGACAGATAAATGGGGATTAACAAAATCATCAACAACAACAACAGCATCAACAACAAGGACAACATCAGCAAAAATAGACATGGTCAATGAGACTAGTTCTTGTATAACTCATAATAATTGCACAGGCTTGGAACAAGAGCAAATGATAAGCTGTAAGTTCAACATGACAGGGTTAAAAAGAGACAAGAAAAAGGAGTACAATGAAACTTGGTACTCTACAGATTTGGTTTGTGAACAAGGGAATAGCACTGATAATGAAAGTAGATGCTACATGAATCACTGTAACACTTCTGTTATCCAAGAGTCTTGTGACAAGCATTATTGGGATACTATTAGATTTAGGTATTGTGCACCTCCAGGTTATGCTTTGCTTAGATGTAATGACACAAATTATTCAGGCTTTATGCCTAAATGTTCTAAGGTGGTGGTCTCTTCATGCACAAGGATGATGGAGACACAGACTTCTACTTGGTTTGGCTTTAATGGAACTAGAGCAGAAAATAGAACTTATATTTACTGGCATGGTAGAGATAATAGGACTATAATTAGTTTAAATAAGTATTATAATCTAACAATGAAATGTAGAAGACCAGGAAATAAGACAGTTTTACCAGTCACCATTATGTCTGGATTGGTTTTCCACTCACAACCAATCAATGATAGGCCAAAGCAGGCATGGTGTTGGTTTGGAGGAAATTGGAAGGATGCAATAAAAGAGGTGAAGCAGACCATTGTCAAACATCCCAGGTATACTGGAACTAACAATACTGATAAGATCAATTTGACGGCTCCTAGAGGAGGAGATCCGGAAGTTACCTTCATGTGGACAAATTGCAGAGGAGAGTTTCTCTACTGTAAAATGAATTGGTTTCTAAATTGGGTAGAAGATAGGAATCTAACTCTAACTACCCAGAAGCTAAGGGAACGGCATAAAAGGAATTACGTGCCATGTCATATTAGACAAATAATCAACACTTGGCATAAAGTAGGCAAAAATGTTTATTTGCCTCCAAGAGAGGGAGACCTCACGTGTAACTCCACAGTGACCAGTCTCATAGCAAACATAGATTGGACTGATGGAAATCAAACTAATATCACCATGAGTGCAGAGGTGGCAGAACTGTATCGATTGGAATTGGGAGATTATAAATTAGTAGAGATCACTCCAATTGGCTTGGCCCCCACAGATGTGAAGAGGTACACTACTGGTGGCACCTCAAGAAATAAAAGAGGGGTCTTTGTGCTAGGGTTCTTGGGTTTTCTCGCAACGGCAGGTTCTGCAATGGGCGCGGCGTCGTTGACGCTGACCGCTCAGTCCCGGACTTTATTGGCTGGGATAGTGCAGCAACAGCAACAGCTGTTGGACGTGGTCAAGAGACAACAAGAATTGTTGCGACTGACCGTCTGGGGAACAAAGAACCTCCAGACTAGGGTCACTGCCATCGAGAAGTACTTAAAGGACCAGGCGCAGCTGAATGCTTGGGGATGTGCGTTTAGACAAGTCTGCCACACTACTGTACCATGGCCAAATGCAAGTCTAACACCAGACTGGAACAATGATACTTGGCAAGAGTGGGAGCGAAAGGTTGACTTCTTGGAGGAAAATATAACGGCCCTTCTAGAAGAGGCACAAATTCAACAAGAGAAGAACATGTATGAATTACAAAAGTTGAATAGCTGGGATGTGTTTGGCAATTGGTTTGACCTTGCTTCTTGGATAAGGTATATACAATATGGAATTTATATAGTTGTAGGAGTAATACTGTTAAGAATAGTGATCTATATAGTACAAATGCTAGCTAAGTTAAGGCAGGGGTATAGGCCAGTGTTCTCTTCCCCACCCTCTTATTCCCAGCAGATCCATACCCAACAGGACCCGGCACTGCCAACCAGAGAAGGCAAAGAAGGAGACGGTGGAGAAGGCGGTGGCAACAGCTCCTGGCCTTGGCAGATAGAATATATTCATTTCCTGATCCGCCAACTGATACGCCTCTTGACTTGGCTATTCAGCAACTGCAGAACCTTGCTATCGAGAGTATACCAGATCCTCCAACCAATACTCCAGGGGCTCTCTGCGACCCTACGGAGAATTCGAGAAGTCCTCAGGACTGAACTGACCTACCTACAATATGGGTGGAGCTATTTCCATGAGGCGGTCCAAGCCGGCTGGAGATCTGCGACAGAGACTCTTGCGGGCGCGTGGGGAGACTTATGGGAGACTCTTAGGAGAGGTGGAAGATGGATCCTCGCAATCCCTAGGAGGATTAGACAAGGGCTTGAGCTCACTCTCTTGTGAGGGACAGAAATACAATCAGGGACAGTACATGAATACTCCATGGAGAAACCCAGCTGAAGAGAGAGAAAAATTAGCATACAGAAAACAAAATATGGATGATGTAGATGAGGAAGATGATGACTTGGTAGGGGTACCAGTGATGCCACGAGTTCCCCTAAGAACAATGAGTTACAAATTGGCAATAGATATGTCTCATTTTATAAAAGAAAAGGGGGGACTGGAAGGGATTTATTACAGTGCAAGAAGACATAGAATCTTAGACATGTACTTAGAAAAGGAGGAAGGCATCATACCAGATTGGCAGGATTACACCTCAGGACCAGGAATTAGATACCCAAAGACATTTGGCTGGCTATGGAAATTAGTCCCTGTAAATGTATCAGATGAGGCACAGGAGGATGAGGAGCATTATTTAATGCATCCAGCTCAAACTGCCCAGTGGGATGACCCTTGGGGAGAGGTTCTAGCATGGAAGTTTGATCCAACTCTAGCCTACACTTATGAGGCATATGTTAGATACCCAGAAGAGTTTGGAAGCAAGTCAGGCCTGTCAGAGGAAGAGGTTAGAAGAAGGCTAACCGCAAGAGGCCTTCTTAACATGGCTGACAAGAAGGAAACTCGCTGAGACAGCAGGGACTTTCCACAAGGGGATGTTACGGGGAGGTACTGGGGAGGAGCCGGTCGGGAACGCCCACTTTCTTGATGTATAAATATCACTGCATTTCGCTCTGTAT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t>
  </si>
  <si>
    <t>A_Kawasaki_173_2001</t>
  </si>
  <si>
    <t>AGCGAAAGCAGGTACTGATTCGAAATGGAAGATTTTGTGCGACAATGCTTCAATCCGATGATTGTCGAGCTTGCGGAAAAGGCAATGAAAGAGTATGGAGAGGACCTGAAAATCGAAACAAACAAATTTGCAGCAATATGCACTCACTTGGAAGTATGCTTCATGTATTCAGATTTTCATTTCATCAATGAGCAAGGCGAATCAATAATAGTAGAGCCTGAGGACCCAAATGCACTTTTAAAACACAGATTTGAGATAATAGAGGGACGAGATCGTACAATGGCATGGACAGTTGTAAACAGTATTTGCAACACCACAGGAGCTGAGAAACCAAAGTTTCTGCCAGATCTGTATGATTACAAAGAGAATAGATTCATCGAGATTGGAGTGACAAGGAGGGAAGTTCACATATACTATCTGGAAAAGGCCAACAAAATTAAATCTGAAAAGACACACATTCACATTTTCTCATTCACTGGCGAAGAAATGGCCACAAAGGCCGATTACACTCTCGATGAAGAAAGCAGGGCTAGGATTAAAACCAGACTATTCACCATAAGACAAGAAATGGCAAGCAGGGGTCTTTGGGACTCCTTTCGTCAGTCCGAAAGAGGCGAAGAAACAATTGAAGAAAGATTTGAAATCACAGGGACAATGCGCAGGCTTGCTGACCAAAGCCTTCCGCCGAACTTCTCCTGCATTGAGAATTTTAGAGCCTATGTGGATGGATTTGAACCGAACGGCTACATTGAGGGCAAGCTTTCTCAAATGTCCAAAGAAGTAAATGCTAGAATTGAGCCTTTTTTGAAAACAACACCACGACCAATTAGACTTCCGGATGGGCCTCCTTGTTTTCAGCGGTCAAAATTCCTGCTGATGGATTCTTTAAAATTAAGCATTGAGGATCCAAATCATGAAGGAGAGGGAATACCACTATATGATGCAATCAAGTGTATGAGAACATTCTTTGGATGGAAAGAACCCTCTGTTGTCAAGCCACACGAGAAGGGAATAAATCCGAATTATCTGCTGTCATGGAAGCAGGTATTGGAAGAGCTGCAGGACATTGAGAGTGAGGAGAAGATTCCAAGAACAAAGAACATGAAAAAAACGAGTCAGCTAAAGTGGGCACTTGGTGAGAACATGGCACCAGAGAAGGTTGATTTTGATGACTGTAAAGATATAAGCGATTTGAAGCAATATGATAGTGACGAACCTGAATTAAGGTCATTTTCAAGTTGGATCCAGAATGAATTCAACAAGGCATGCGAGCTGACCGATTCAATCTGGATAGAGCTCGATGAGATTGGAGAAGATGTGGCCCCGATTGAACACATTGCAAGCATGAGAAGAAATTACTTCACAGCTGAGGTGTCCCATTGCAGAGCCACAGAATATATAATGAAGGGGGTATACATTAATACTGCTTTGCTTAATGCATCCTGTGCAGCAATGGATGATTTCCAACTAATTCCCATGATAAGCAAATGTAGAACTAAAGAGGGAAGGAGAAAGACCAATTTGTACGGCTTTATCATAAAAGGAAGATCTCACTTAAGGAATGACACCGATGTGGTAAACTTTGTGAGCATGGAATTTTCCCTCACTGACCCAAGACTTGAGCCACACAAATGGGAGAAGTACTGTGTTCTCGAGATAGGAGATATGCTTCTAAGGAGTGCAATAGGCCAAGTGTCAAGGCCCATGTTCTTGTATGTAAGGACAAATGGAACCTCAAAAATTAAAATGAAATGGGGAATGGAGATGAGGCGTTGCCTCCTCCAATCCCTTCAACAAATAGAGAGCATGATTGAAGCTGAATCCTCTGTCAAGGAGAAAGACATGACAAAAGAGTTTTTTGAGAATAGATCAGAAACATGGCCCATTGGAGAGTCACCAAAGGGAGTGGAAGAAGGTTCCATTGGGAAAGTATGCAGGACACTATTGGCTAAGTCAGTATTCAATAGTCTGTATGCATCGCCACAATTAGAAGGATTTTCAGCTGAGTCAAGAAAGTTGCTCCTCATTGTTCAGGCTCTTAGGGACAATCTGGAGCCTGGGACCTTTGATATTGGGGGGCTATATGAAGCAATTGAGGAGTGCCTGATTAATGATCCCTGGGTTTTGCTTAATGCTTCTTGGTTCAACTCCTTCCTAACACATGCATTGAGATAGTTGGGGCAATGCTACTATTTACTATCCATACTGTCCAAAAAAGTACCTTGTTTCTACTAATAGGAGACGTGTGTG</t>
  </si>
  <si>
    <t>PA</t>
  </si>
  <si>
    <t>AGCAGGCAAACCATTTGAATGGATGTCAATCCGACCTTACTTTTCTTAAAAGTGCCAGCACAAAATGCTATAAGCACAACTTTTCCTTATACTGGTGATCCTCCTTACAGCCATGGGACAGGAACAGGGTACACCATGGATACAGTCAACAGGACACATCAGTACTCAGAAAGAGGAAGATGGACAAAAAATACCGAAACTGGAGCACCGCAACTCAACCCAATTGATGGACCACTACCAAAAGACAATGAACCAAGTGGCTATGCCCAAACAGATTGTGTATTAGAAGCAATGGCTTTCCTTGAGGAATCCCATCCTGGTATTTTTGAAAACTCTTGTATTGAAACAATGGAGGTTGTTCAGCAAACAAGGGTGGACAAACTGACACAAGGCAGACAGACCTATGACTGGACTCTAAATAGAAACCAGCCTGCTGCCACAGCATTGGCCAACACTATAGAAGTGTTCAGATCAAACGGCCTCATAGCAAATGAATCTGGGAGGCTAATAGACTTCCTTAAAGATGTAATGAAGTCGATGGACAGAGACGAAGTAGAGATCACAACACATTTTCAGAGAAAGAGGAGGGTGAGAGACAATGTAACTAAAAAAATGGTGACCCAAAGAACAATAGGCAAAAAGAAACATAAATTAGACAAAAGAAGTTACCTAATTAGGGCATTAACCCTGAACACAATGACCAAAGATGCTGAGAGGGGGAAACTAAAACGTAGAGCAATTGCAACCCCAGGAATGCAAATAAGGGGGTTTGTATACTTTGTTGAGACACTGGCAAGAAGCATATGTGAAAAGCTTGAACAATCAGGGTTGCCAGTTGGGGGAAATGAAAAGAAAGCAAAGTTAGCAAATGTTGTAAGGAAGATGATGACCAACTCCCAGGACACTGAAATTTCTTTCACCATCACTGGAGATAACACAAAATGGAACGAAAATCAAAACCCTAGAATGTTTTTGGCCATGATCACATATATAACCAAAAATCAGCCTGAATGGTTCAGAAATATTCTAAGTATTGCTCCAATAATGTTTTCAAACAAAATGGCGAGACTAGGTAAGGGGTACATGTTTGAAAGCAAGAGTATGAAACTGAGAACTCAAATACCTGCAGAGATGCTAGCCAACATAGATTTGAAATATTTCAATGATTCAACTAAAAAGAAAATTGAAAAAATCCGGCCATTATTAATAGATGGAACTGCATCATTGAGTCCTGGAATGATGATGGGCATGTTCAATATGTTAAGCACCGTCTTGGGCGTCTCCATTCTGAATCTTGGGCAAAAGAGATACACCAAGACTACTTACTGGTGGGATGGTCTTCAATCGTCTGATGATTTTGCTCTGATTGTGAATGCACCCAACCATGCAGGAATCCAAGCTGGAGTTGACAGGTTTTATCGAACCTGTAAGCTGCTCGGAATTAATATGAGCAAAAAGAAGTCTTACATAAACAGAACAGGTACCTTTGAATTCACGAGCTTTTTCTATCGTTATGGGTTTGTTGCCAATTTCAGCATGGAGCTTCCTAGTTTTGGGGTGTCTGGGGTCAATGAGTCTGCAGACATGAGTATTGGAGTCACTGTCATCAAAAACAATATGATAAACAATGACCTTGGCCCAGCAACTGCTCAAATGGCCCTTCAGTTATTTATCAAAGATTACAGGTACACGTATCGATGCCACAGAGGTGACACACAAATACAAACCCGGAGATCATTTGAGATAAAGAAACTATGGGACCAAACCCGCTCCAAAGCTGGGCTGTTGGTCTCTGATGGAGGCCCCAATTTATATAACATTAGAAATCTCCATATTCCTGAAGTCTGCTTGAAATGGGAGTTGATGGATGAGGATTACCAGGGGCGTTTATGCAACCCATTGAACCCATTTGTCAGTCATAAAGAGATTGAGTCAGTGAACAATGCAGTGATGATGCCGGCACATGGTCCAGCCAAAAATATGGAGTATGACGCTGTTGCAACAACACACTCCTGGGTTCCCAAAAGGAATCGATCCATTTTGAATACGAGCCAAAGGGGGATACTTGAGGATGAGCAAATGTATCAGAGGTGTTGCAATTTATTTGAAAAATTCTTCCCAAGTAGCTCATACAGAAGACCAGTTGGAATATCCAGTATGGTAGAGGCTATGGTTTCCAGAGCCCGAATTGATGCAAGAATTGATTTCGAATCTGGAAGGATAAAGAAAGAGGAATTCGCTGAGATCATGAAGACCTGTTCCACCATTGAAGACCTCAGACGGCAAAAATAGGGAATTTGGCTTGTCCTTCATGAAAAAATGCCTTGTTTCTACTAATAGGAGACCTGTGTG</t>
  </si>
  <si>
    <t>PB1</t>
  </si>
  <si>
    <t>AGCGAAAGCAGGTCAATTATATTCAATATGGAAAGAATAAAAGAGCTAAGGAATCTGATGTCACAATCTCGCACTCGCGAGATACTTACAAAAACTACTGTAGACCACATGGCCATAATCAAAAAATACACATCCGGAAGACAGGAGAAAAACCCATCACTTAGGATGAAATGGATGATGGCAATGAAATACCCAATTACAGCAGACAAAAGGATAACGGAAATGATTCCTGAAAGAAATGAGCAAGGACAGACATTATGGAGTAAAGTGAATGATGCCGGGTCAGACCGAGTGATGATATCACCCCTGGCTGTGACATGGTGGAATAGAAATGGACCAGTGGCAAGTACTATTCACTATCCAAAAATCTACAAAACTTACTTTGAAAAGGTTGAAAGGTTAAAACATGGAACCTTTGGCCCTGTACACTTTAGAAACCAAGTCAAAATACGCCGAAGAGTCGACATAAATCCTGGTCATGCAGACCTCAGCGCCAAGGAGGCACAGGATGTAATTATGGAAGTTGTTTTCCCTAATGAAGTGGGAGCCAGAATACTAACATCAGAATCGCAATTAACGATAACCAAAGAGAAAAAAGAAGAACTCCAAAATTGCAAAATTTCCCCTTTGATGGTTGCATACATGTTAGAGAGGGAACTTGTCCGCAAAACGAGATTTCTCCCGGTTGCTGGTGGAACAAGCAGTGTGTACATTGAAGTTTTGCATTTAACACAGGGGACATGCTGGGAACAGATGTACACTCCAGGTGGAGAGGTGAGGAATGATGATGTTGATCAAAGCCTAATTATTGCTGCTAGGAACATAGTGAGAAGAGCTGCAGTATCAGCAGATCCACTAGCATCTTTATTAGAAATGTGCCATAGCACACAGATTGGTGGAACAAGGATGGTGGATATTCTCAGGCAAAACCCAACAGAAGAACAAGCTGTGGATATATGCAAAGCAGCAATGGGGCTGAGAATCAGTTCATCCTTCAGTTTTGGCGGATTCACATTCAAGAGAACAAGTGGATCATCAGTCAAAAGGGAGGAAGAAATGCTCACGGGCAATCTGCAAACATTGAAGCTAACTGTGCATGAGGGATATGAAGAGTTCACAATGATTGGGAAAAGGGCAACAGCTATACTTAGAAAAGCAACCAGGAGATTGATTCAACTAATAGTGAGTGGACGAGACGAACAGTCGATAGTCGAAGCAATAGTTGTAGCAATGGTATTCTCACAAGAAGATTGCATGGTAAAAGCAGTTAGAGGTGATCTGAATTTCGTCAATAGAGCGAATCAGCGGTTGAATCCCATGCATCAACTTTTGAGACATTTTCAGAAGGATGCTAAAGTACTTTTCTTAAATTGGGGAATTGAACCTATCGACAATGTGATGGGAATGATTGGGATATTACCTGATATGACTCCAAGTACCGAGATGTCAATGAGAGGAGTGAGAGTCAGCAAAATGGGTGTAGATGAATACTCCAATGCTGAAAAGGTAGTGGTGAGCATTGACCGTTTTTTGAGAGTCCGGGACCAAAGAGGAAATGTACTACTGTCTCCAGAGGAAGTCAGTGAGACACAGGGAACAGAGAAACTGACAATAACTTACTCTTCATCAATGATGTGGGAGATTAATGGCCCTGAGTCAGTGTTGATCAATACCTATCAGTGGATCATCAGAAACTGGGAGACTATTAAAATTCAGTGGTCTCAGAACCCTACAATGCTATACAATAAAATGGAATTCGAGCCATTTCAGTCTCTAGTCCCTAAGGCCATTAGAGGCCAATACAGTGGGTTTGTTAGAACTCTATTCCAACAAATGAGGGATGTGCTTGGGACCTTTGACACAACTCAGATAATAAAACTTCTTCCCTTTGCAGCCGCTCCACCAAAGCAAAGTAGAATGCAATTCTCATCATTGACTGTGAATGTGAGAGGATCAGGAATGAGAATACTTGTAAGGGGTAATTCTCCAGTATTCAACTACAACAAGACCACTAAGAAACTCACAGTCCTCGGAAAGGATGCTGGCACTTTAACTGAAGACCCAGATGAAGGCACAGCTGGAGTGGAATCTGCTGTTTTAAGGGGATTCCTCATTCTAGGCAAAGAAGATAGAAGATATGGGCCAGCATTAAGCATCAATGAATTGAGCAACCTTGCGAAAGGAGAAAAAGCTAATGTGCTAATTGGGCAAGGGGACGTAGTGTTGGTGATGAAACGAAAACGGGACTCTAGCATACTTACTGACAGCCAGACAGCGACCAAAAGAATTCGGATGGCCATCAATTAATTTCGAATAATTTAAAAACGACCTTGTTTCTACT</t>
  </si>
  <si>
    <t>PB2</t>
  </si>
  <si>
    <t>AGCAAAAGCAGGGTAGATAATCACTCACTGAGTGACATCAAAGTCATGGCGTCCCAAGGCACCAAACGGTCTTACGAACAGATGGAGACTGATGGGGAACGCCAGAATGCAACTGAAATCAGAGCATCCGTCGGAAGAATGATTGGTGGAATTGGGCGATTCTACATCCAAATGTGCACCGAGCTTAAACTCAATGATTATGAGGGACGACTGATCCAGAACAGCTTAACAATAGAGAGAATGGTGCTCTCTGCTTTTGATGAGAGGAGAAATAAATATCTGGAAGAACATCCCAGCGCGGGGAAAGATCCTAAGAAAACTGGAGGACCCGTATACAAGAGAGTAGATGGAAAGTGGGTGAGGGAACTCGTCCTCTATGACAAAGAAGAAATAAGGCGGATTTGGCGCCAAGCCAACAATGGTGATGATGCAACGGCTGGTTTGACTCACATTATGATCTGGCACTCTAATTTGAATGATACAACTTACCAGAGGACAAGAGCTCTTGTCCGCACCGGAATGGATCCCAGGATGTGCTCTTTGATGCAAGGTTCAACTCTCCCTAGAAGATCTGGAGCAGCAGGCGCTGCAGTCAAAGGAGTTGGGACAATGGTATTGGAATTGATCAGGATGATCAAACGTGGGATCAATGACCGAAACTTCTGGAGGGGTGAGAATGGAAGAAAAACAAGAATTGCTTATGAGAGAATGTGCAACATTCTCAAAGGAAAATTTCAAACAGCTGCACAAAAAGCAATGATGGATCAAGTGAGAGAAAGCCGGAACCCAGGAAATGCTGAGATCGAAGATCTCACTTTTTTGGCACGGTCTGCACTCATATTAAGAGGGTCAGTTGCTCATAAGTCTTGCCTGCCTGCCTGTGTGTATGGACCAGCCGTAGCCAGTGGGTACGACTTCGAAAAAGAGGGATACTCTTTGGTAGGGGTAGACCCTTTCAAACTGCTTCAAACCAGTCAGGTATACAGCCTAATCAGACCAAACGAGAATCCCGCACACAAGAGCCAGTTGGTGTGGATGGCATGCAATTCTGCTGCATTTGAAGATCTAAGAGTGTCAAGCTTCATCAGAGGGACAAAAGTACTTCCAAGGGGGAAGCTCTCCACTAGAGGAGTACAAATTGCTTCAAATGAAAACATGGATGCTATTGTATCAAGTACTCTTGAACTGAGAAGCAGATACTGGGCCATAAGAACCAGAAGTGGAGGGAACACTAATCAACAAAGGGCCTCTGCGGGCCAAATCAGCACACAACCTACGTTTTCTGTGCAGAGAAACCTCCCATTTGACAAAACAACCATCATGGCAGCATTCACTGGGAATACGGAGGGAAGAACATCAGACATGAGGGCAGAAATCATAAAGATGATGGAAAGTGCAAGACCAGAAGAAGTGTCCTTCCAGGGGCGGGGAGTCTTTGAGCTCTCGGACGAAAGGGCAACGAACCCGATCGTGCCCTCCTTTGACATGAGTAATGAAGGATCTTATTTCTTCGGAGACAATGCAGAGGAGTACGACAATTAAAGAAAAATACCCTTGTTTCTACT</t>
  </si>
  <si>
    <t>NP</t>
  </si>
  <si>
    <t>AGCAAAAGCAGGGGAAAATAATAACAACCAAAATGAAAGCAAAACTACTGGTCCTGTTATGTACATTTACAGCTACATACGCAGACACAATATGTATAGGCTACCATGCCAACAACTCAACCGACACTGTTGACACAGTACTTGAGAAGAATGTGACAGTGACACACTCTGTCAACCTACTTGAGGACAGTCACAATGGAAAACTATGTCTACTAAAAGGAATAGCCCCACTACAATTGGGTAATTGCAGCGTTGCCGGATGGATCTTAGGAAACCCAGAATGCGAATTACTGATTTCCAAGGAATCATGGTCCTACATTGTAGAAACACCAAATCCCGAGAATGGAACATGTTACCCAGGGTATTTCGCCGACTATGAGGAACTGAGGGAGCAATTGAGTTCAGTATCTTCATTTGAGAGATTCGAAATATTCCCCAAAGGAAGCTCATGGCCCAACCACACCGTAACCGGAGTATCAGCATCATGCTCCCATAATGGGAAAAGCAGTTTTTACAGAAATTTGCTATGGCTGACGAGGAAGAATGGTTTGTACCCAAACCTGAGCATGTCCTATGTAAACAACAAAGAGAAAGAAGTCCTTGTGCTATGGGGTGTTCATCACCCACCTAACATAGGGGACCAAAGGGCCCTCTACCATACAGAAAATGCTTATGTCTCTGTAGTGTCTTCACATTATAGCAGAAGATTCACCCCAGAAATAGCCAAAAGACCCAAAGTAAGAGATCAGGAAGGAAGAATCAACTACTACTGGACTCTGCTGGAACCCGGGGACACAATAATATTTGAGGCAAATGGAAATCTAATAGCGCCATGGTATGCTTTCGCACTGAGTAGAGGCTTTGGATCAGGAATCATCACCTCAAATGCACCAATGGATGAATGTGATGCGAAGTGTCAAACACCTCAGGGAGCTATAAACAGTAGTCTTCCTTTCCAGAATGTACACCCAGTTACAATAGGAGAGTGTCCAAAGTATGTCAGGAGTGCAAAATTAAGGATGGTTACAGGACTAAGGAACATCCCATCCATTCAATCCAGAGGTTTGTTTGGAGCCATTGCCGGTTTCATTGAAGGGGGGTGGACTGGAATGGTAGATGGGTGGTATGGTTATCATCATCAGAATGAGCAAGGATCTGGCTATGCTGCAGATCAAAAAAGCACACAAAATGCCATTAACGGGATTACAAACAAGGTGAATTCTGTAATTGAGAAAATGAACACTCAATTCACAGCTGTGGGCAAAGAATTCAACAAATTAGAAAGAAGGATGGAAAACTTAAATAAAAAAGTTGATGATGGGTTTCTAGACATTTGGACATATAATGCAGAATTGTTGGTTCTACTGGAAAATGAAAGGACTTTGGATTTCCATGACTCCAATGTGAAGAATCTGTATGAGAAAGTAAAAAGCCAATTAAAGAATAATGCCAAAGAAATAGGAAACGGGTGTTTTGAATTCTATCACAAGTGTAACAATGAATGCATGGAAAGTGTGAAAAATGGAACTTATGACTATCCAAAATATTCCGAAGAATCAAAGTTAAACAGGGAGAAAATTGATGGAGTAAAATTGGAATCAATGGGAGTCTATCAGATTCTGGCGATCTACTCAACTGTCGCCAGTTCCCTGGTTCTTTTGGTCTCCCTGGGGGCAATCAGTTTCTGGATGTGTTCCAATGGGTCTTTGCAGTGTAGAATATGCATCTGAGACCAGAATTTCAGAAATATAAGAAAAAACACCCTTGTTTCTACT</t>
  </si>
  <si>
    <t>HA</t>
  </si>
  <si>
    <t>SIVsmE041</t>
  </si>
  <si>
    <t>CTCAATAATAAGAAGACCCTGGTCTGTTAGGACCCTTTCTGCTTTGGGAAACCGAAGCAGGAAAATCCCTAGCAGATTGGCGCCTGAACAGGGACTTGAAGGAGAGTGAGAGCTCCTGAGTACGGCTGAGTGAAGGCAGTAAGGGCGGCAGGAACAAACCACGACGGAGTGCTCCTATAAAGGCGCGGGCCGGTACCAGGCGGCGTGAGGAGCGGGAGTCGGAGAGGCCTCCGGTTGCAGGTAAGTGCAACAAAAGAGTCATAGGACTGAGTTCCCTACTTTTGAGGAAAGAGTAGGAGAGTGGGAGATGGGCGCGAGAAACTCCGTCTTGTCAGGGAAAAAAGCAGATGAATTAGAAAAAATTAGGTTACGGCCCGGCGGAAAGAAAAAGTACATGCTGAAGCATGTAGTATGGGCAGCAAACGAATTGGACAGATTTGGATTAGCAGAAAGCCTGTTGGAGAACAAAGAAGGTTGTCAAAAAATTCTTTCAGTCTTAGCTCCATTAGTTCCGACAGGTTCAGAAAATTTAAAGAGCCTTTATAATACTGTCTGCGTCATTTGGTGCATTCACGCAGAAGAGAAAGTGAAACATACTGAGGAAGCAAAACAAATAGTGCAGAGACATCTAGTGGTAGAAACAGGAACAGCAGACAAAATGCCAGTAACAAGTAGACCAACAGCACCACCTAGTGGCAGAGGAGGAAATTACCCAGTGCAGCAAGTAGGTGGCAATTATACCCACCTACCCTTAAGTCCAAGAACATTAAATGCTTGGGTAAAATTGATAGAAGAGAAAAAATTTGGGGCAGAAGTAGTGCCAGGATTCCAAGCACTATCAGAAGGCTGCACTCCCTATGACATCAATCAGATGCTAAATTGTGTAGGGGAACATCAATCAGCCATGCAAATTATTAGAGAAATTATAAATGAAGAAGCTGCTGATTGGGATTTACAACACCCACAGCCAGGTCCAATACCAGCAGGACAACTTAGAGATCCGAGAGGATCAGACATTGCAGGAACTACTAGCACAGTAGAAGAACAAATTCAATGGATGTATAGGCAGCAAAACCCTATACCAGTAGGTAACATTTACAGAAGGTGGATCCAATTAGGGCTGCAAAAATGTGTAAGGATGTATAATCCAACAAACATTTTAGATGTGAAACAAGGACCAAAAGAGCCATTTCAAAGCTATGTAGATAGATTCTACAAGAGTCTAAGAGCAGAACAAACAGACCCAGCAGTGAAAAATTGGATGACTCAAACACTGCTGATTCAGAATGCTAACCCGGATTGCAAATTGGTGCTCAAGGGTCTGGGTATGAATCCCACTTTAGAAGAAATGCTGACAGCCTGTCAGGGAGTAGGAGGACCAGGACAAAAAGCTAGACTAATGGCAGAAGCCTTGAAAGAGGCGCTGACGCCAGGGCAACTCCCATTTGCAGCAGTCCAACAGAGAGGACAAAGAAAGACAATTAAATGTTGGAATTGTGGAAAGGAGGGACACTCTGCGAGACAATGCAGAGCCCCTAGAAGACAGGGATGCTGGAAGTGTGGAAAAACAGGCCATGTTATGGCCAAATGCCCCGAGAGACAGGCGGGTTTTTTAGGGCTTGGCCCATGGGGAAAGAAGCCCCGCAATTTCCCCATGGCCCAGATACCTCAGGGGTTGACACCAACTGCTCCCCCAGAGGATCCAGCTGTGGATCTACTGAGGAACTACATGAAGATGGGCAGAAGGCAGAGGGAGAACAGAGAGAGACCTTACAAGGAGGTGACGGAGGATTTGCTGCACCTCAATTCTCTCTTTGGAGAAGACCAGTAGTTACTGCCTACATTGAAGAACAGCCCGTAGAAGTATTATTAGATACAGGGGCTGATGATTCAATTGTAGCAGGGATAGAATTGGGTCCAAATTATACCCCTAAAATAGTAGGAGGAATAGGAGGTTTCATTAACACCAAGGAATATAAAGATGTAAAAATAAAAGTCTTAGGCAAGGTAATTAAGGGAACAATTATGACAGGAGATACCCCAATTAACATTTTTGGCAGAAATCTGCTAACAGCTATGGGCATGTCTCTAAATCTCCCCATAGCTAAGGTGGAACCTATCAAAGTAACACTAAAACCAGGAAAAGATGGACCAAAATTAAGACAGTGGCCACTATCAAAAGAAAAGATAATTGCATTAAGAGAAATCTGTGAAAAAATGGAAAAAGATGGCCAGTTAGAGGAAGCCCCTCCAACCAATCCATATAACACCCCCACATTTGCTATAAAGAAGAAAGACAAAAATAAATGGAGGATGCTAATAGACTTTAGAGAATTAAACAAGGTTACTCAAGATTTTACAGAAGTACAGTTAGGAATACCACACCCTGCAGGACTAGCAAAGAGAAGAAGGATCACAGTATTGGATGTAGGTGATGCATATTTTTCCATACCTTTAGATGAGGAATTCAGGCAATACACTGCCTTTACTTTACCATCAGTAAACAATGCAGAACCAGGAAAAAGATACATCTATAAGGTATTACCTCAAGGGTGGAAAGGATCACCAGCTATTTTTCAGCATACTATGAGAAATGTCTTAGAACCTTTCAGAAAAGCAAATCCAGATGTGACCCTGATCCAATACATGGATGACATCCTAATAGCTAGTGATAGAACAGATTTAGAACATGACAGGGTAGTTTTACAGTTAAAGGAACTTCTAAACAGTATGGGATTTTCCACCCCAGAAGAGAAGTTCCAGAAAGATCCCCCATTCCAGTGGATGGGATATGAATTGTGGCCAACCAAATGGAAACTGCAAAAAATAGAGTTGCCACAAAAAGAAACCTGGACAGTAAATGATATACAAAAATTAGTAGGAGTGCTAAATTGGGCAGCACAAATTTATCCAGGAATAAAGACTAAACACCTTTGCAGATTAATCAGAGGAAAAATGACTTTAACAGAAGAGGTTCAGTGGACTGAGATGGCAGAGGCAGAATATGAAGAAAACAAGATAATTCTCAGTCAAGAACAAGAAGGGTGTTATTATCAAGAGGGAAAGCCACTGGAGGCAACAGTAATAAAGAGTCAGGATAATCAATGGTCATATAAAATTCACCAAGAAGACAAAATACTAAAAGTAGGCAAATTTGCAAAGATTAAGAATACACATACAAATGGAGTCAGATTATTAGCACATGTAGTACAGAAAATAGGAAAAGAAGCAATAGTAATTTGGGGACAGGTGCCAAAATTTCATTTGCCAGTAGAGAGAGAAATTTGGGAACAATGGTGGACAGATTATTGGCAAGTAACCTGGATACCAGAATGGGACTTTGTATCAACACCTCCCTTAGTCAGATTAGTCTTCAACCTAGTAAAAGAGCCTATACAGGGAGCAGAAACATTTTATGTAGATGGATCCTGTAACAGACAGTCAAAAGAAGGAAAGGCAGGCTATGTGACAGACAGAGGCAGAGACAGAACAAAACCGCTGGAACAGACTACCAATCAACAAGCAGAGTTGGAAGCCTTCCATCTAGCCTTAGCAGATTCAGGACCAAAAGCCAATATAATAGTAGACTCCCAATATGTTATGGGCATAATAGCGGGTCAACCCACTGAATCAGAAAGTAGATTAGTAAATCAGATAATAGAGGAAATGATTAAAAAGGAAGCAATTTATGTAGCGTGGGTACCTGCACATAAAGGAATAGGAGGAAATCAAGAAGTAGATCATCTGGTAAGTCAAGGAATTAGACAAGTCCTATTCTTAGAAAAAATAGAACCAGCGCAAGAAGAGCATGAGAAGTACCATAGCAATGTAAAAGAATTAGTATTCAAATTTGGATTACCTAGGCTAGTAGCAAAACAGATAGTAGACACATGTGATAAATGTCACCAGAAAGGAGAGGCCATACATGGACAAGTAAATGCAGAACTAGGGACTTGGCAAATGGACTGTACACACCTAGAGGGCAAAATAATTATAGTTGCAGTACATGTGGCTAGTGGATTCATAGAGGCAGAAGTAATCCCGCAGGAAACAGGAAGACAAACAGCACTGTTTCTGCTAAAATTAGCCAGCAGATGGCCCATCACACATCTGCATACTGATAATGGTGCCAACTTCACATCGCAAGAAGTGAAAATGGTTGCTTGGTGGGCAGGGATTGAACAGACCTTTGGGGTGCCTTATAATCCACAGAGCCAGGGAGTGGTGGAAGCAATGAACCATCATCTAAAAACCCAGATAGATAGAATTAGGGAACAGGCAAATTCAATAGAGACTATAGTACTAATGGCAGTTCATTGCATGAATTTTAAAAGAAGGGGAGGAATAGGGGATATGACTCCAGCAGAAAGATTAGTCAATATGATCACCACAGAACAAGAAATACAATTCCAACAATCAAAAAATTCAAAATTTAAAAATTTTCGGGTCTATTACAGAGAAGGCAGAGACCAGCTGTGGAAAGGACCCGGTGAGCTATTGTGGAAAGGGGAAGGAGCAGTCATCCTAAAGGTAGGGACAGAAATCAAGGTAGTACCAAGGAGGAAAGCTAAAATTATCAAAGACTATGGAGGAGGAAAAGAGTTGGATAGCGGTTCCCACTTGGAGGATACCGGGGAGGCTAGAGAAGTGGCATAGCCTCATCAAACACCTGAAATATAACACTAAAGACCTACAGAAGGCTTGTTATGTACCCCATCATAAAGTTGGATGGGCATGGTGGACTTGCAGCAGGGTGATCTTCCCATTAAGGGATGAGTCTCATTTGGAAGTACAAGGATATTGGAATTTGACACCAGAGAAAGGATGGCTCAGTACTTATGCAGTGAGAATAACCTGGTACTCCAGAAATTTCTGGACAGATGTAACACCAGATTATGCAGACACTTTACTGCATGGCACTTATTTCCCTTGCTTTTCAGAGGGAGAAGTACGAAGGGCCATCAGGGGAGAGAAATTGCTGTCTTGCTGCAAGTTCCCGAAAGCTCATAAGAATCAGGTACCAAGCCTACAGTATCTAGCACTAACAGTAGTGAGTCATGTCAGATCCCAGGGAGAGGATCCCACCTGGAAACAGTGGAGAGGAAACAGTAGGCGAGGCCTTCGACTGGCTAGAAAGAACAGTAGAAGAAATAAACAGGGCAGCAGTGAATCATTTGCCGAGGGAGTTAATTTTCCAGGTTTGGCGAAGGTCCTGGGAATACTGGCATGATGAAATAGGGATGTCAGCCAGCTACACAAAATATAGATACTTGTGCTTGATACAAAAAGCTTTGTTTATGCATTGCAAGAAAGGGTGTAGGTGCTTAGGAGGAGAGCATGGGGCAGGGGGATGGAGACCAGGGCCTCCTCCTCCTCCCCCTCCAGGACTAGCATAAAATGACAGAAAGACCTCCAGAAGATGAAGCCCCACAGAGGGAACCGTGGGATGAATGGGTAGTAGAAGTTCTGGAGGAAGTAAAAGAAGAAGCCCTGAAACATTTTGATCCTCGCTTGCTAACTGCGCTTGGTAACTATATCTATGATAGACATGGAGACACCCTTGAAGGAGCAGGAGAGCTCATTAAAATCCTCCAGAGAGCACTCTTCATCCATTTCAGAGGTGGATGCAACCACTCCAGAATCGGCCACTCTGGAGGAGGAAATCCTCTCTCAACTATACCGCCCTCTAGAGGCGTGCTATAACAAGTGCTACTGTAAGAAGTGTTGCTATCATTGTCAGCATTGTTTTCTTAAAAAGGGTTTGGGAATATGCTATGAGCAGCAACGAAGAAGAACTCCGAAGAAGACTAAGGCTAATACATTTTCTGCATCAAACAAGTAAGTATGGGATGTCTTGGGAATCAGCTGCTTATCGCGCTCTTGCTATTAAGTGCTTTAGGGATTTCTTGTGTTCAATATGTAACAGTGTTCTATGGTGTACCAGCATGGAAGAATGCGACAATTCCCCTCTTCTGTGCAACCAAGAATAGGGATACTTGGGGAACAACACAATGCTTGCCAGATAATGATGATTACTCAGAATTGGCAATTAATGTCACAGAGGCTTTTGATGCTTGGGATAATACAGTCACAGAACAAGCAATAGAGGATGTGTGGAACCTCTTTCAAACATCCATTAAGCCCTGTGTAAAACTTACCCCACTATGTATAGCAATGAGGTGTAATAAAACTGAAACAGATAGATGGGGCTTAACAGGAAAACCAACAACAACAGCATCAACAACAACAAAAACAACATCAAAACCATCAGTAATAACAGCAAAGGTTATAAATGAAGGTGATCCATGCATAAAAAATAATAGTTGTGCAGGCTTGGAACAAGAACCCATGATAGGTTGTAAATTTAACATGACAGGGTTAAGAAAGGACAAACAGAGAGAATATAATGAAACATGGTATTCAAGAGATATAGTTTGTGAACAAAATAGCAATGAACATGAAACTGCCAGTAAATGTTATATGAACCATTGTAACACTAGTGTTATTCGAGAATCCTGTGACAAGCATTATTGGGATGCTATTAGATTTAGATATTGTGCTCCGCCAGGTTATGCTTTGCTTAGGTGTAATGATTCAAATTATTCAGGCTTTGAACCTAACTGTACTAAGGTAGTAGTTTCTTCATGCACAAGAATGATGGAAACACAAACCTCTACTTGGTTTGGTTTCAATGGTACTAGAGCAGAAAATAGAACATACATTTATTGGCATGGTAGAAGCAATAGAACCATAATTAGCTTAAATAAGTATTATAATCTAACAATAAGATGTAGGAGACCAGGAAATAAGACAGTCTTACCAGTCACCATTATGTCAGGGTTGGTCTTCCATTCGCAACCCATAAATGAGAGACCAAAACAGGCCTGGTGCTGGTTTGGAGGAAACTGGAAAGGGGCTATCCGAGAAGTGAAGGAAACCTTGGTCAAACATCCCAGGTATACGGGAACTAATAATACTGAGAAGATTAATCTAACAGCTCCAGCAGGAGGAGATCCGGAAGTTACTTTCATGTGGACAAATTGTCGAGGAGAATTCTTATATTGCAAAATGAATTGGTTTCTTAATTGGGTAGATGAGACAAGTGGTTTTAGATGGAATAAACAAAACCCGAAGGAGAAGAAAAGGAGGAATTATGTGCCATGTCATATTAGACAGGTAATTAATACGTGGCACAGGGTAGGCAAAAATGTGTATTTGCCTCCTAGGGAAGGAGACCTGACATGTAATTCCACTGTAACTAGCCTCATAGCAGAAATAGATTGGATCGATAAAAATGAGACCAATATCACCATGAGTGCAGAGGTGGCAGAGCTGTATCGATTGGAGTTGGGAGATTACAAATTAGTAGAAATTACTCCAATTGGCTTGGCCCCCACAAGTGTAAGAAGGTACACCACAACCGGTGCCTCAAGAAATAAAAGAGGGGTCTTTGTGCTAGGGTTCTTGGGTTTTCTCGCAACAGCAGGTTCTGCAATGGGCGCGGCGTCGCTGACGCTGTCCGCTCAGTCCCGGACTTTGTTGGCTGGGATAGTGCAGCAACAGCAACAGCTGTTGGATGTGGTCAAGAGACAACAAGAATTGTTGCGACTGACCGTCTGGGGAACTAAGAACCTCCAGACTAGAGTCACTGCTATCGAGAAGTACCTAAAGGATCAGGCGCAGCTAAATTCATGGGGATGTGCTTTTAGGCAGGTCTGCCACACTACTGTACCATGGCCAAATGACACATTGGTACCTAATTGGAACAATATGACTTGGCAAGAGTGGGAAAGACAGGTTGACTTCCTAGAGGCAAATATAACTCAATTATTGGAAGAAGCACAAATTCAGCAAGAAAAGAATATGTATGAGTTGCAAAAATTAAATAGCTGGGATATCTTTGGCAATTGGTTTGACCTTACTTCTTGGATAAGATATATACAATATGGTGTACTTATAGTTCTAGGAGTAATAGGATTAAGAATAGTGATATATGTAGTGCAGATGTTAGCTAGGTTAAGACAAGGTTATAGGCCAGTGTTCTCTTCCCCTCCCGTTTATGTTCAGCAGATCCCTATCCAGAAGGGCCAGGAACCGCCAACCAAAGAAGGAGAAGAAGGAGACGGTGGAGACAGAGGTGGCAACAGATCTTGGCCTTGGCAGATAGAATATATTCATTTCCTGATCCGCCAGCTAATACGCCTCTTGAGTTGGCTATTCAACAGTTGCAGAGATTGGCTATTGAGGAGCTACCAGATCCTCCAGCCAGTGCTCCAGAGCCTCTCAAGGATACTGCAGAGAGTCCGTGAAGTCATCAGAGTTGAGATAACCTACCTACAGTATGGGTGGCGTTACTTCCAAGAAGCAGCGCAAGCATGGTGGAAATTTGCGCGAGAGACTCTTGCAAGCGCGTGGGGAGACTTATGGGAGACTCTGGGACGGGTTGGAAGGAGATTACTCGCAATCCCAAGACGGATCAGGCAGGGGCTTGAGCTCACTCTCTTGTGAGCCTCAGAAATATTGTGAGGGTCAATTTATGAATACCCCTTGGAGAAACCCAAGAGCAGAAGGAGCAAAATTAGATTATAGACAACAAAACATGGATGATGTGGATGATGATGATGATGACTTAGTAGGTTTTCCAGTGACCCCAAAAGTCCCCTTAAGGACCATGACATACAAATTGGCAATAGACATGTCTCATTTTATAAAAGAAAAGGGGGGACTGGAAGGGATTTATTACAGTGATAGGAGACATAAAATATTGAATCTGTACTTAGAAAAGGAAGAAGGAATAATACCAGATTGGCAAAATTACACAGCAGGGCCAGGAATCAGATACCCTATGTGTTTTGGATGGCTCTGGAAATTAGTCCCAGTAGATGTCTCAGATGAAGCTCAGGAGGACGAGGCACATTGCTTGATGCATCCAGCACAGACCTCTCAGTGGGATGACCCCTGGGGAGAGGTACTGGCATGGAAGTTTGATCCAGAGTTAGCTTATAACTATAAGGCATTTGTTAAGCACCCAGAAGAGTTTGGTAGTAGCTCAGGCTTGTCAGAGGAAGAGGTAAAGAGAAGGCTAACCGCAAGAGGCCTTTTAAAAATGGCTGACAAGAAGGAAACAAGCTGAGACAGCAGGGACTTTCCACAAAGGGGATGTTATGGGGAGGTACTGGGGAGGAGCTGGCTGGAACGCCCACTTATTCTATGTATAAATATCACTGCATTTCGCTCTGTATTCAGTCGCTCTGCGGAGAGGCTGGCAGATTGAGCCCTGGGAGGTTCTCTCCAGCACTAGCAGGTAGAGCCTGGGTGTTCCCTGCTAGACTCTCACCAGCACTTGGCCGGTGCTGGGCAGAGTGACTCCACGCTTGCTTGCTTAAAGCCCTCTTCAATAAAGCTGCCATTTTAGAAGTAAGCTAGTGTGTGTTCCCATCTCTCCTAGCCGCCGCCTGGTCAACTCGGTACTCAATAATAAGAAGACCCTGGTCTGTTAGGACCCTTTCTGCTTTGGGAAACCGAAGCAGGAAAATCCCTAGCA</t>
  </si>
  <si>
    <t>SIVmac239deltaNef</t>
  </si>
  <si>
    <t>GCATGCACATTTTAAAGGCTTTTGCTAAATATAGCCAAAAGTCCTTCTACAAATTTTCTAAGAGTTCTGATTCAAAGCAGTAACAGGCCTTGTCTCATCATGAACTTTGGCATTTCATCTACAGCTAAGTTTATATCATAAATAGTTCTTTACAGGCAGCACCAACTTATACCCTTATAGCATACTTTACTGTGTGAAAATTGCATCTTTCATTAAGCTTACTGTAAATTTACTGGCTGTCTTCCTTGCAGGTTTCTGGAAGGGATTTATTACAGTGCAAGAAGACATAGAATCTTAGACATATACTTAGAAAAGGAAGAAGGCATCATACCAGATTGGCAGGATTACACCTCAGGACCAGGAATTAGATACCCAAAGACATTTGGCTGGCTATGGAAATTAGTCCCTGTAAATGTATCAGATGAGGCACAGGAGGATGAGGAGCATTATTTAATGCATCCAGCTCAAACTTCCCAGTGGGATGACCCTTGGGGAGAGGTTCTAGCATGGAAGTTTGATCCAACTCTGGCCTACACTTATGAGGCATATGTTAGATACCCAGAAGAGTTTGGAAGCAAGTCAGGCCTGTCAGAGGAAGAGGTTAGAAGAAGGCTAACCGCAAGAGGCCTTCTTAACATGGCTGACAAGAAGGAAACTCGCTGAAACAGCAGGGACTTTCCACAAGGGGATGTTACGGGGAGGTACTGGGGAGGAGCCGGTCGGGAACGCCCACTTTCTTGATGTATAAATATCACTGCATTTCGCTCTGTATTCAGTCGCTCTGCGGAGAGGCTGGCAGATTGAGCCCTGGGAGGTTCTCTCCAGCACTAGCAGGTAGAGCCTGGGTGTTCCCTGCTAGACTCTCACCAGCACTTGGCCGGTGCTGGGCAGAGTGACTCCACGCTTGCTTGCTTAAAGCCCTCTTCAATAAAGCTGCCATTTTAGAAGTAAGCTAGTGTGTGTTCCCATCTCTCCTAGCCGCCGCCTGGTCAACTCGGTACTCAATAATAAGAAGACCCTGGTCTGTTAGGACCCTTTCTGCTTTGGGAAACCGAAGCAGGAAAATCCCTAGCAGATTGGCGCCTGAACAGGGACTTGAAGGAGAGTGAGAGACTCCTGAGTACGGCTGAGTGAAGGCAGTAAGGGCGGCAGGAACCAACCACGACGGAGTGCTCCTATAAAGGCGCGGGTCGGTACCAGACGGCGTGAGGAGCGGGAGAGGAAGAGGCCTCCGGTTGCAGGTAAGTGCAACACAAAAAAGAAATAGCTGTCTTTTATCCAGGAAGGGGTAATAAGATAGAGTGGGAGATGGGCGTGAGAAACTCCGTCTTGTCAGGGAAGAAAGCAGATGAATTAGAAAAAATTAGGCTACGACCCAACGGAAAGAAAAAGTACATGTTGAAGCATGTAGTATGGGCAGCAAATGAATTAGATAGATTTGGATTAGCAGAAAGCCTGTTGGAGAACAAAGAAGGATGTCAAAAAATACTTTCGGTCTTAGCTCCATTAGTGCCAACAGGCTCAGAAAATTTAAAAAGCCTTTATAATACTGTCTGCGTCATCTGGTGCATTCACGCAGAAGAGAAAGTGAAACACACTGAGGAAGCAAAACAGATAGTGCAGAGACACCTAGTGGTGGAAACAGGAACAACAGAAACTATGCCAAAAACAAGTAGACCAACAGCACCATCTAGCGGCAGAGGAGGAAATTACCCAGTACAACAAATAGGTGGTAACTATGTCCACCTGCCATTAAGCCCGAGAACATTAAATGCCTGGGTAAAATTGATAGAGGAAAAGAAATTTGGAGCAGAAGTAGTGCCAGGATTTCAGGCACTGTCAGAAGGTTGCACCCCCTATGACATTAATCAGATGTTAAATTGTGTGGGAGACCATCAAGCGGCTATGCAGATTATCAGAGATATTATAAACGAGGAGGCTGCAGATTGGGACTTGCAGCACCCACAACCAGCTCCACAACAAGGACAACTTAGGGAGCCGTCAGGATCAGATATTGCAGGAACAACTAGTTCAGTAGATGAACAAATCCAGTGGATGTACAGACAACAGAACCCCATACCAGTAGGCAACATTTACAGGAGATGGATCCAACTGGGGTTGCAAAAATGTGTCAGAATGTATAACCCAACAAACATTCTAGATGTAAAACAAGGGCCAAAAGAGCCATTTCAGAGCTATGTAGACAGGTTCTACAAAAGTTTAAGAGCAGAACAGACAGATGCAGCAGTAAAGAATTGGATGACTCAAACACTGCTGATTCAAAATGCTAACCCAGATTGCAAGCTAGTGCTGAAGGGGCTGGGTGTGAATCCCACCCTAGAAGAAATGCTGACGGCTTGTCAAGGAGTAGGGGGGCCGGGACAGAAGGCTAGATTAATGGCAGAAGCCCTGAAAGAGGCCCTCGCACCAGTGCCAATCCCTTTTGCAGCAGCCCAACAGAGGGGACCAAGAAAGCCAATTAAGTGTTGGAATTGTGGGAAAGAGGGACACTCTGCAAGGCAATGCAGAGCCCCAAGAAGACAGGGATGCTGGAAATGTGGAAAAATGGACCATGTTATGGCCAAATGCCCAGACAGACAGGCGGGTTTTTTAGGCCTTGGTCCATGGGGAAAGAAGCCCCGCAATTTCCCCATGGCTCAAGTGCATCAGGGGCTGATGCCAACTGCTCCCCCAGAGGACCCAGCTGTGGATCTGCTAAAGAACTACATGCAGTTGGGCAAGCAGCAGAGAGAAAAGCAGAGAGAAAGCAGAGAGAAGCCTTACAAGGAGGTGACAGAGGATTTGCTGCACCTCAATTCTCTCTTTGGAGGAGACCAGTAGTCACTGCTCATATTGAAGGACAGCCTGTAGAAGTATTACTGGATACAGGGGCTGATGATTCTATTGTAACAGGAATAGAGTTAGGTCCACATTATACCCCAAAAATAGTAGGAGGAATAGGAGGTTTTATTAATACTAAAGAATACAAAAATGTAGAAATAGAAGTTTTAGGCAAAAGGATTAAAGGGACAATCATGACAGGGGACACCCCGATTAACATTTTTGGTAGAAATTTGCTAACAGCTCTGGGGATGTCTCTAAATTTTCCCATAGCTAAAGTAGAGCCTGTAAAAGTCGCCTTAAAGCCAGGAAAGGATGGACCAAAATTGAAGCAGTGGCCATTATCAAAAGAAAAGATAGTTGCATTAAGAGAAATCTGTGAAAAGATGGAAAAGGATGGTCAGTTGGAGGAAGCTCCCCCGACCAATCCATACAACACCCCCACATTTGCTATAAAGAAAAAGGATAAGAACAAATGGAGAATGCTGATAGATTTTAGGGAACTAAATAGGGTCACTCAGGACTTTACGGAAGTCCAATTAGGAATACCACACCCTGCAGGACTAGCAAAAAGGAAAAGAATTACAGTACTGGATATAGGTGATGCATATTTCTCCATACCTCTAGATGAAGAATTTAGGCAGTACACTGCCTTTACTTTACCATCAGTAAATAATGCAGAGCCAGGAAAACGATACATTTATAAGGTTCTGCCTCAGGGATGGAAGGGGTCACCAGCCATCTTCCAATACACTATGAGACATGTGCTAGAACCCTTCAGGAAGGCAAATCCAGATGTGACCTTAGTCCAGTATATGGATGACATCTTAATAGCTAGTGACAGGACAGACCTGGAACATGACAGGGTAGTTTTACAGTCAAAGGAACTCTTGAATAGCATAGGGTTTTCTACCCCAGAAGAGAAATTCCAAAAAGATCCCCCATTTCAATGGATGGGGTACGAATTGTGGCCAACAAAATGGAAGTTGCAAAAGATAGAGTTGCCACAAAGAGAGACCTGGACAGTGAATGATATACAGAAGTTAGTAGGAGTATTAAATTGGGCAGCTCAAATTTATCCAGGTATAAAAACCAAACATCTCTGTAGGTTAATTAGAGGAAAAATGACTCTAACAGAGGAAGTTCAGTGGACTGAGATGGCAGAAGCAGAATATGAGGAAAATAAAATAATTCTCAGTCAGGAACAAGAAGGATGTTATTACCAAGAAGGCAAGCCATTAGAAGCCACGGTAATAAAGAGTCAGGACAATCAGTGGTCTTATAAAATTCACCAAGAAGACAAAATACTGAAAGTAGGAAAATTTGCAAAGATAAAGAATACACATACCAATGGAGTGAGACTATTAGCACATGTAATACAGAAAATAGGAAAGGAAGCAATAGTGATCTGGGGACAGGTCCCAAAATTCCACTTACCAGTTGAGAAGGATGTATGGGAACAGTGGTGGACAGACTATTGGCAGGTAACCTGGATACCGGAATGGGATTTTATCTCAACACCACCGCTAGTAAGATTAGTCTTCAATCTAGTGAAGGACCCTATAGAGGGAGAAGAAACCTATTATACAGATGGATCATGTAATAAACAGTCAAAAGAAGGGAAAGCAGGATATATCACAGATAGGGGCAAAGACAAAGTAAAAGTGTTAGAACAGACTACTAATCAACAAGCAGAATTGGAAGCATTTCTCATGGCATTGACAGACTCAGGGCCAAAGGCAAATATTATAGTAGATTCACAATATGTTATGGGAATAATAACAGGATGCCCTACAGAATCAGAGAGCAGGCTAGTTAATCAAATAATAGAAGAAATGATTAAAAAGTCAGAAATTTATGTAGCATGGGTACCAGCACACAAAGGTATAGGAGGAAACCAAGAAATAGACCACCTAGTTAGTCAAGGGATTAGACAAGTTCTCTTCTTGGAAAAGATAGAGCCAGCACAAGAAGAACATGATAAATACCATAGTAATGTAAAAGAATTGGTATTCAAATTTGGATTACCCAGAATAGTGGCCAGACAGATAGTAGACACCTGTGATAAATGTCATCAGAAAGGAGAGGCTATACATGGGCAGGCAAATTCAGATCTAGGGACTTGGCAAATGGATTGTACCCATCTAGAGGGAAAAATAATCATAGTTGCAGTACATGTAGCTAGTGGATTCATAGAAGCAGAGGTAATTCCACAAGAGACAGGAAGACAGACAGCACTATTTCTGTTAAAATTGGCAGGCAGATGGCCTATTACACATCTACACACAGATAATGGTGCTAACTTTGCTTCGCAAGAAGTAAAGATGGTTGCATGGTGGGCAGGGATAGAGCACACCTTTGGGGTACCATACAATCCACAGAGTCAGGGAGTAGTGGAAGCAATGAATCACCACCTGAAAAATCAAATAGATAGAATCAGGGAACAAGCAAATTCAGTAGAAACCATAGTATTAATGGCAGTTCATTGCATGAATTTTAAAAGAAGGGGAGGAATAGGGGATATGACTCCAGCAGAAAGATTAATTAACATGATCACTACAGAACAAGAGATACAATTTCAACAATCAAAAAACTCAAAATTTAAAAATTTTCGGGTCTATTACAGAGAAGGCAGAGATCAACTGTGGAAGGGACCCGGTGAGCTATTGTGGAAAGGGGAAGGAGCAGTCATCTTAAAGGTAGGGACAGACATTAAGGTAGTACCCAGAAGAAAGGCTAAAATTATCAAAGATTATGGAGGAGGAAAAGAGGTGGATAGCAGTTCCCACATGGAGGATACCGGAGAGGCTAGAGAGGTGGCATAGCCTCATAAAATATCTGAAATATAAAACTAAAGATCTACAAAAGGTTTGCTATGTGCCCCATTTTAAGGTCGGATGGGCATGGTGGACCTGCAGCAGAGTAATCTTCCCACTACAGGAAGGAAGCCATTTAGAAGTACAAGGGTATTGGCATTTGACACCAGAAAAAGGGTGGCTCAGTACTTATGCAGTGAGGATAACCTGGTACTCAAAGAACTTTTGGACAGATGTAACACCAAACTATGCAGACATTTTACTGCATAGCACTTATTTCCCTTGCTTTACAGCGGGAGAAGTGAGAAGGGCCATCAGGGGAGAACAACTGCTGTCTTGCTGCAGGTTCCCGAGAGCTCATAAGTACCAGGTACCAAGCCTACAGTACTTAGCACTGAAAGTAGTAAGCGATGTCAGATCCCAGGGAGAGAATCCCACCTGGAAACAGTGGAGAAGAGACAATAGGAGAGGCCTTCGAATGGCTAAACAGAACAGTAGAGGAGATAAACAGAGAGGCGGTAAACCACCTACCAAGGGAGCTAATTTTCCAGGTTTGGCAAAGGTCTTGGGAATACTGGCATGATGAACAAGGGATGTCACCAAGCTATGTAAAATACAGATACTTGTGTTTAATACAAAAGGCTTTATTTATGCATTGCAAGAAAGGCTGTAGATGTCTAGGGGAAGGACATGGGGCAGGGGGATGGAGACCAGGACCTCCTCCTCCTCCCCCTCCAGGACTAGCATAAATGGAAGAAAGACCTCCAGAAAATGAAGGACCACAAAGGGAACCATGGGATGAATGGGTAGTGGAGGTTCTGGAAGAACTGAAAGAAGAAGCTTTAAAACATTTTGATCCTCGCTTGCTAACTGCACTTGGTAATCATATCTATAATAGACATGGAGACACCCTTGAGGGAGCAGGAGAACTCATTAGAATCCTCCAACGAGCGCTCTTCATGCATTTCAGAGGCGGATGCATCCACTCCAGAATCGGCCAACCTGGGGGAGGAAATCCTCTCTCAGCTATACCGCCCTCTAGAAGCATGCTATAACACATGCTATTGTAAAAAGTGTTGCTACCATTGCCAGTTTTGTTTTCTTAAAAAAGGCTTGGGGATATGTTATGAGCAATCACGAAAGAGAAGAAGAACTCCGAAAAAGGCTAAGGCTAATACATCTTCTGCATCAAACAAGTAAGTATGGGATGTCTTGGGAATCAGCTGCTTATCGCCATCTTGCTTTTAAGTGTCTATGGGATCTATTGTACTCTATATGTCACAGTCTTTTATGGTGTACCAGCTTGGAGGAATGCGACAATTCCCCTCTTTTGTGCAACCAAGAATAGGGATACTTGGGGAACAACTCAGTGCCTACCAGATAATGGTGATTATTCAGAAGTGGCCCTTAATGTTACAGAAAGCTTTGATGCCTGGAATAATACAGTCACAGAACAGGCAATAGAGGATGTATGGCAACTCTTTGAGACCTCAATAAAGCCTTGTGTAAAATTATCCCCATTATGCATTACTATGAGATGCAATAAAAGTGAGACAGATAGATGGGGATTGACAAAATCAATAACAACAACAGCATCAACAACATCAACGACAGCATCAGCAAAAGTAGACATGGTCAATGAGACTAGTTCTTGTATAGCCCAGGATAATTGCACAGGCTTGGAACAAGAGCAAATGATAAGCTGTAAATTCAACATGACAGGGTTAAAAAGAGACAAGAAAAAAGAGTACAATGAAACTTGGTACTCTGCAGATTTGGTATGTGAACAAGGGAATAACACTGGTAATGAAAGTAGATGTTACATGAACCACTGTAACACTTCTGTTATCCAAGAGTCTTGTGACAAACATTATTGGGATGCTATTAGATTTAGGTATTGTGCACCTCCAGGTTATGCTTTGCTTAGATGTAATGACACAAATTATTCAGGCTTTATGCCTAAATGTTCTAAGGTGGTGGTCTCTTCATGCACAAGGATGATGGAGACACAGACTTCTACTTGGTTTGGCTTTAATGGAACTAGAGCAGAAAATAGAACTTATATTTACTGGCATGGTAGGGATAATAGGACTATAATTAGTTTAAATAAGTATTATAATCTAACAATGAAATGTAGAAGACCAGGAAATAAGACAGTTTTACCAGTCACCATTATGTCTGGATTGGTTTTCCACTCACAACCAATCAATGATAGGCCAAAGCAGGCATGGTGTTGGTTTGGAGGAAAATGGAAGGATGCAATAAAAGAGGTGAAGCAGACCATTGTCAAACATCCCAGGTATACTGGAACTAACAATACTGATAAAATCAATTTGACGGCTCCTGGAGGAGGAGATCCGGAAGTTACCTTCATGTGGACAAATTGCAGAGGAGAGTTCCTCTACTGTAAAATGAATTGGTTTCTAAATTGGGTAGAAGATAGGAATACAGCTAACCAGAAGCCAAAGGAACAGCATAAAAGGAATTACGTGCCATGTCATATTAGACAAATAATCAACACTTGGCATAAAGTAGGCAAAAATGTTTATTTGCCTCCAAGAGAGGGAGACCTCACGTGTAACTCCACAGTGACCAGTCTCATAGCAAACATAGATTGGATTGATGGAAACCAAACTAATATCACCATGAGTGCAGAGGTGGCAGAACTGTATCGATTGGAATTGGGAGATTATAAATTAGTAGAGATCACTCCAATTGGCTTGGCCCCCACAGATGTGAAGAGGTACACTACTGGTGGCACCTCAAGAAATAAAAGAGGGGTCTTTGTGCTAGGGTTCTTGGGTTTTCTCGCAACGGCAGGTTCTGCAATGGGCGCGGCGTCGTTGACGCTGACCGCTCAGTCCCGAACTTTATTGGCTGGGATAGTGCAGCAACAGCAACAGCTGTTGGACGTGGTCAAGAGACAACAAGAATTGTTGCGACTGACCGTCTGGGGAACAAAGAACCTCCAGACTAGGGTCACTGCCATCGAGAAGTACTTAAAGGACCAGGCGCAGCTGAATGCTTGGGGATGTGCGTTTAGACAAGTCTGCCACACTACTGTACCATGGCCAAATGCAAGTCTAACACCAAAGTGGAACAATGAGACTTGGCAAGAGTGGGAGCGAAAGGTTGACTTCTTGGAAGAAAATATAACAGCCCTCCTAGAGGAGGCACAAATTCAACAAGAGAAGAACATGTATGAATTACAAAAGTTGAATAGCTGGGATGTGTTTGGCAATTGGTTTGACCTTGCTTCTTGGATAAAGTATATACAATATGGAGTTTATATAGTTGTAGGAGTAATACTGTTAAGAATAGTGATCTATATAGTACAAATGCTAGCTAAGTTAAGGCAGGGGTATAGGCCAGTGTTCTCTTCCCCACCCTCTTATTTCCAGCAGACCCATATCCAACAGGACCCGGCACTGCCAACCAGAGAAGGCAAAGAAAGAGACGGTGGAGAAGGCGGTGGCAACAGCTCCTGGCCTTGGCAGATAGAATATATTCATTTCCTGATCCGCCAACTGATACGCCTCTTGACTTGGCTATTCAGCAACTGCAGAACCTTGCTATCGAGAGTATACCAGATCCTCCAACCAATACTCCAGAGGCTCTCTGCGACCCTACAGAGGATTCGAGAAGTCCTCAGGACTGAACTGACCTACCTACAATATGGGTGGAGCTATTTCCATGAGGCGGTCCAGGCCGTCTGGAGATCTGCGACAGAGACTCTTGCGGGCGCGTGGGGAGACTTATGGGAGACTCTTAGGAGAGGTGGAAGATGGATACTCGCAATCCCCAGGAGGATTAGACAAGGGCTTGAGCTCACTCTCTTGTGAGGGACAGGTCTCATTTTATAAAAGAAAAGGGGGGACTGGAAGGGATTTATTACAGTGCAAGAAGACATAGAATCTTAGACATATACTTAGAAAAGGAAGAAGGCATCATACCAGATTGGCAGGATTACACCTCAGGACCAGGAATTAGATACCCAAAGACATTTGGCTGGCTATGGAAATTAGTCCCTGTAAATGTATCAGATGAGGCACAGGAGGATGAGGAGCATTATTTAATGCATCCAGCTCAAACTTCCCAGTGGGATGACCCTTGGGGAGAGGTTCTAGCATGGAAGTTTGATCCAACTCTGGCCTACACTTATGAGGCATATGTTAGATACCCAGAAGAGTTTGGAAGCAAGTCAGGCCTGTCAGAGGAAGAGGTTAGAAGAAGGCTAACCGCAAGAGGCCTTCTTAACATGGCTGACAAGAAGGAAACTCGCTGAAACAGCAGGGACTTTCCACAAGGGGATGTTACGGGGAGGTACTGGGGAGGAGCCGGTCGGGAACGCCCACTTTCTTGATGTATAAATATCACTGCATTTCGCTCTGTATTCAGTCGCTCTGCGGAGAGGCTGGCAGATTGAGCCCTGGGAGGTTCTCTCCAGCACTAGCAGGTAGAGCCTGGGTGTTCCCTGCTAGACTCTCACCAGCACTTGGCCGGTGCTGGGCAGAGTGACTCCACGCTTGCTTGCTTAAAGCCCTCTTCAATAAAGCTGCCATTTTAGAAGTAAGCTAGTGTGTGTTCCCATCTCTCCTAGCCGCCGCCTGGTCAACTCGGTACTCAATAATAAGAAGACCCTGGTCTGTTAGGACCCTTTCTGCTTTGGGAAACCGAAGCAGGAAAATCCCTAGCA</t>
  </si>
  <si>
    <t>SIVsmE041-1</t>
  </si>
  <si>
    <t>ACAGGGACTTGAAGGAGAGTGAGAGCTCCTGAGTACGGCTGAGTGAAGGCAGTAAGGGCGGCAGGAACAAACCACGACGGAGTGCTCCTATAAAGGCGCGGGCCGGTACCAGGCGGCGTGAGGAGCGGGAGTCGGAGAGGCCTCCGGTTGCAGGTAAGTGCAACAAAAGAGTCATAGGACTGAGTTCCCTACTTTTGAGGAAAGAGTAGGAGAGTGGGAGATGGGCGCGAGAAACTCCGTCTTGTCAGGGAAAAARGCAGATGAATTAGAAAAAATTAGGTTACGGCCCGGCGGAARGAAAAAGTACATGCTGAAGCATGTAGTRTGGGCAGCAAACGAATTGGACAGATTTGGATTAGCAGAAAGCCTGTTGGAGAACAAAGAAGGTTGTCAAAAAATTCTTTCAGTCTTAGCTCCATTAGTTCCGACAGGTTCAGAAAATTTAAAGAGCCTTTATAATACTGTCTGCGTCATTTGGTGCATTCACGCAGAAGAGAAAGTGAAACATACTGAGGAAGCAAAACAAATAGTGCAGAGACATCTAGTGGTRGAAACAGGAACAGCAGACAAAATGCCAGYAACAAGTAGACCAACAGCACCACCTAGTGGCAGAGGAGGAAATTACCCAGTGCAGCAAGTAGGTGGCAATTATACCCACCTACCYTTAAGTCCAAGAACATTAAATGCTTGGGTAAAATTGATAGAAGAGAAAAAATTTGGGGCAGAAGTAGTGCCAGGATTCCAAGCACTATCAGAAGGCTGCACTCCCTATGACATCAATCAGATGYTAAATTGTGTRGGGGAACATCAATCAGCCATGCAAATTATTAGAGAAATTATAAATGAAGAAGCTGCTGATTGGGATTTACAACACCCRCAGCCAGGYCCAATACCAGCAGGACAACTTAGAGATCCGAGAGGATCAGACATTGCAGGAACTACTAGCACAGTAGAAGAACAAATTCAATGGATGTATAGGCAGCAAAACCCTATACCAGTAGGTAACATTTACAGAAGGTGGATCCAATTAGGGCTGCAAAAATGTGTAAGGATGTATAATCCAACAAACATTTTAGATGTGAAACAAGGACCAAAAGAGCCATTTCAAAGCTATGTAGATAGRTTCTACAAGAGTYTAAGAGCAGAACAAACAGACCCAGCAGTGAAAAATTGGATGACTCAAACACTGCTGATTCAGAATGCTAACCCGGATTGCAAATTGGTGCTCAARGGTCTGGGTATGAATCCCACTTTAGAAGAAATGCTGACAGCCTGTCAGGGAGTAGGAGGACCAGGACAAAAAGCTAGACTAATGGCAGAAGCCTTGAARGAGGCGCTGACGCCAGGGCAACTCCCATTTGCAGCAGTCCAACAGAGAGGACAAAGAAAGACAATTAAATGYTGGAATTGTGGAAAGGAGGGACACTCTGCGAGACARTGCAGAGCCCCTAGAAGACAGGGMTGCTGGAAGTGTGGAAAAACAGGCCATGTTATGGCCAAATGCCCCGARAGACAGGCGGGTTTTTTAGGGCTTGGCCCATGGGGAAAGAAGCCCCGCAATTTCCCCATGGCCCAGATACCTCAGGGGTTGACACCAACTGCTCCCCCAGAGGATCCAGCTGTGGATCTACTGAGGAACTAYATGAAGATGGGCAGAAGGCAGAGGGAGAACAGAGAGAGACCTTACAAGGAGGTGACGGAGGATTTGCTGCACCTCAATTCTCTCTTTGGAGAAGACCAGTAGTTACTGCCYACATTGAAGAACAGCCCRTAGAAGTATTATTAGATACAGGGGCTGATGATTCAATYGTAGCAGGGATAGAATTGGGTCCAAATTATACCCCTAAAATAGTAGGAGGRATAGGAGGTTTCATTAACACCAAGGAATATAAAGATGTAAAAATAAAAGTCTTAGGCAARGTRATTAAGGGAACAATTATGACAGGAGATACCCCAATTAACATTTTTGGCAGAAATCTGCTAACAGCTATGGGCATGTCTCTAAATCTCCCCATAGCTAAGGTRGAACCTATCAAAGTAACACTAAAACCAGGAAAAGATGGACCAAAATTAAGACAGTGGCCRCTATCAAAAGAAAAGATAATTGCATTAAGAGAAATCTGTGAAAAAATGGAAAAAGATGGCCAGTTAGAGGAAGCCCCTCCAACCAATCCATATAACACCCCCACATTTGCTATAAAGAAGAAAGACAAAAATAAATGGAGGATGCTAATAGACTTTAGAGAATTAAACAAGGTTACTCAAGATTTTACAGAAGTACAGTTAGGAATACCACACCCTGCAGGACTAGCAAAGAGAAGAAGGATCACAGTATTGGATGTAGGTGATGCATATTTTTCCATACCTTTAGATGAGGAATTCAGGCAATACACTGCCTTTACTTTACCATCAGTAAACAATGCAGAACCAGGAAAAAGATACATCTATAAGGTATTACCTCAAGGGTGGAAAGGATCACCAGCTATTTTTCAGCATACTATGAGAAATGTCTTAGAACCTTTCAGAAAAGCAAATCCAGATGTGACCCTGATCCAATAYATGGATGACATCCTAATAGCTAGTGATAGAACAGAYTTAGAACATGACAGGGTAGTTTTACAGTTAAAGGAACTTCTAAACAGTATGGGATTTTCCACCCCAGAAGAGAAGTTCCAGAAAGATCCCCCATTCCAGTGGATGGGATATGAATTGTGGCCAACCAAATGGAAACTGCAAAAAATAGAGTTGCCACARARAGAAACCTGGACARTAAATGATATACAAAAATTAGTAGGAGTGCTAAATTGGGCAGCACAAATTTATCCAGGAATAAAGACTAAACACCTTTGCAGATTAATCAGAGGAAAAATGACTTTAACAGAAGAGGTTCAGTGGACTGAGATGGCAGAGGCAGAATATGAAGARAACAAGATAATTCTCAGTCAAGAACAAGAAGGGTGTTAYTATCAAGAGGGAAARCCACTGGAGGCAACAGTAATAAAGAGTCAGGATAATCAATGGTCATATAAAATTCACCAAGAAGACAARATACTAAAAGTAGGCAAATTTGCAAAGATTAAGAATACACATACAAATGGAGTCAGATTATTAGCACATGTAGTACAGAAAATAGGAAAAGAAGCAATAGTAATTTGGGGACAGGTGCCAAAATTTCATYTGCCAGTAGAGAGAGAAATYTGGGAACAATGGTGGACAGATTATTGGCAAGTAACCTGGATACCAGAATGGGACTTTGTATCAACACCTCCCTTAGTCAGATTAGTCTTCAACCTAGTAAAAGAGCCTATACAGGGAGCAGAAACATTTTATGTAGATGGATCCTGTAACAGACAGTCAAAAGAAGGAAAGGCAGGCTATGTGACAGACAGAGGCAGAGACAGAACAAAACCGCTGGAACAGACTACCAATCAACAAGCAGAGYTRGAAGCCTTCCATCTAGCCTTAGCAGATTCAGGACCAAAAGCCAATATAATAGTAGACTCCCAATATGTTATGGGCATAATAGCGGGTCAACCCACTGAATCAGAAAGTAGATTAGTAAATCAGATAATAGAGGAAATGATTAAAAAGGAAGCAATTTATGTAGCGTGGGTACCTGCACATAAAGGAATAGGAGGAAATCAAGAAGTRGATCATCTGGTRAGTCAAGGAATTAGACAAGTCCTATTCTTAGAAAAAATAGAACCAGCGCAAGAAGAGCATGAGAAGTACCATAGCAATGTAAAAGAATTAGTATTCAAATTTGGATTACCTAGGCTAGTAGCAAAACAGATAGTAGACACATGTGATAAATGTCACCAGAAAGGAGARGCCATACATGGACAAGTAAATGCAGAACTAGGGACTTGGCAAATGGACTGTACACACCTAGAGGGCAAAATAATTATAGTTGCAGTACATGTGGCTAGTGGATTCATAGAGGCAGAAGTAATCCCGCAGGAAACAGGAAGACAAACAGCACTGTTTCTGCTAAAATTAGCCAGCAGATGGCCCATCACACATCTGCAYACTGATAATGGTGCCAACTTCACATCGCAAGAAGTGAAAATGGTTGCTTGGTGGGCAGGGATTGAACAGACCTTTGGGGTGCCTTATAATCCACAGAGCCAGGGAGTRGTGGAAGCAATGAACCATCATCTAAAAACCCAGATAGATAGAATYAGGGAACAGGCAAATTCAATAGARACTATAGTACTAATGGCAGTTCATTGCATGAATTTTAAAAGAAGGGGAGGAATAGGGGATATGACTCCAGCAGAAAGATTAGTCAATATGATCACCACAGAACAAGAAATACAATTCCAACAATCAAAAAATTCAAAATTTAAAAATTTTCGGGTCTATTACAGAGAAGGCAGAGACCAGCTGTGGAAAGGACCCGGTGAGCTATTGTGGAAAGGGGAAGGAGCAGTCATCCTAAAGGTAGGGACAGAAATCAAGGTAGTACCAAGGAGGAAAGCTAAAATTATCAAAGACTATGGAGGAGGAAAAGARTTGGATAGCGGTTCCCACTTGGAGGATACCGGGGAGGCTAGAGAAGTGGCATAGCCTCATCAAACACCTGAAATATAACACTAAAGACCTACAGAAGGCTTGTTATGTACCCCATCATAAAGTTGGATGGGCATGGTGGACTTGCAGCAGGGTRATCTTCCCATTAAGGGATGARTCTCATTTGGAAGTACAAGGATATTGGAATTTGACACCAGAGAAAGGATGGCTCAGTACTTATGCAGTGAGAATAACCTGGTACTCCAGRAATTTCTGGACAGATGTAACACCAGATTATGCAGACACTTTACTGCATGGCACTTATTTCCCTTGCTTTTCAGAGGGAGAAGTACGAAGGGCCATCAGGGGAGAGAAATTGCTGTCTTGCTGCAAGTTCCCGAAAGCTCATAAGAATCAGGTACCAAGCCTACAGTATCTAGCACTAACAGTAGTGAGTCATGTCAGATCCCAGGGAGAGGRTCCCACCTGGAAACAGTGGAGAGGAAACRGTAGGCGAGGCCTTCGACTGGCTRGAAAGAACAGTAGAAGAAATAAACAGGGCAGCAGTGAATCATTTGCCGAGGGAGTTAATTTTCCAGGTTTGGCGAAGGTCCTGGGAATACTGGCATGATGAAATAGGGATGTCAGCCAGCTACACAAAATAYAGATACTTGTGCTTGATACAAAAAGCTTTGTTTATGCATTGCAAGAAAGGGTGTAGGTGCTTAGGAGGAGAGCATGGGGCAGGGGGATGGAGACCAGGGCCTCCTCCTCCTCCCCCTCCAGGACTAGCATAAAATGACAGAAAGACCTCCAGAAGATGAAGCCCCACAGAGGGAACCGTGGGATGAATGGGTAGTAGAAGTTCTGGAGGAAGTAAAAGAAGAAGCCCTGAAACATTTTGATCCTCGCTTGCTAACTGCGCTTGGTAACTATATCTATGATAGACATGGAGACACCCTTGAAGGAGCAGGAGAGCTCATTARAATCCTCCAGAGAGCACTCTTCATCCATTTCAGAGGTGGATGCAACCACTCCAGAATCGGCCACTCTGGAGGAGGAAATCCTCTCTCAACTATACCGCCCTCTAGAGGCGTGCTATAACAAGTGCTACTGTAAGAAGTGTTGCTATCATTGTCAGCATTGTTTTCTTAAAAAGGGTTTGGGAATATGCTATGAGCAGCAACGAAGAAGAACTCCGAAGAAGACTAAGGCTAATACATTTTCTGCATCAAACAAGTAAGTATGGGATGTCTTGGGAATCAGCTGCTTATCGCGCTCTTGCTATTAAGTGCTTTAGGGATTTCTTGTGTTCAATATGTRACAGTGTTCTATGGTRTACCAGCATGGAAGAATGCGACARTTCCCCTCTTCTGTGCAACYRAGAATAGGGAYACTTGGGGRACAACACAATGCTTGCCAGATAATGATGATTACTCAGAATTGGCAATTAATGTCACAGAGGCTTTTGATGCTTGGGATAATACAGTCACAGAACAAGCAATAGAGGATGTGTGGAACCTCTTTCAAACATCCATTAAGCCCTGTGTAAAACTTACCCCACTATGTATAGCAATGAGGTGTAATAAAACTGAAACAGATAGATGGGGCTTAACAGGAAAACCAACAACAACAGCATCAACAACAACAAAAACAACATCAAAACCATCAGTAATAACAGCAAARGTTATAAATGAAGGTGATCCATGCATAAAAAATAATAGTTGTGCAGGCTTGGAACARGARCCCATGATAGGTTGTAAATTTAACATGACAGGGTTAAGAAAGGACAAACAGAGAGAATATAATGAAACATGGTATTCAAGAGATATAGTTTGTGAACAAAATAGCAATGAAMATGAAACTGCCAGTAAATGTTATATGAACCATTGTAACACTAGTGTTATTCGAGAATCCTGTGACAAGCATTATTGGGATGCTATTAGATTTAGATATTGTGCTCCGCCAGGTTATGCTTTGCTTAGGTGTAATGATTCAAATTATTCAGGCTTTGAACCTAACTGTACTAAGGTAGTAGTTTCTTCATGCACAAGAATGATGGAAACACAAACCTCTACTTGGTTTGGTTTCAATGGTACTAGAGCAGAAAATAGAACATACATTTATTGGCATGGTAGAAGCAATAGAACCATAATTAGCTTAAATAAGTATTATAATCTAACAATRAGATGTAGGAGACCAGGAAATAAGACAGTCTTACCAGTCACCATTATGTCAGGGTTGGTCTTCCATTCGCAACCCATAAATGAGAGRCCAAAACAGGCCTGGTGCTGGTTTGGAGGAAACTGGAAAGGRGCYATCCGAGAAGTGAAGGAAACCTTGGTCAAACATCCCAGGTATACGGGAACTAATAATACTGAGAAGATTAATCTRACAGCTCCAGCAGGAGGAGATCCGGAAGTTACTTTCATGTGGACAAATTGTCGAGGAGAATTCTTATATTGCAAAATGAATTGGTTTCTYAATTGGGTAGATGAGACAARKGGTTTTAGATGGAATAADCAAAACCCGAAGGAGAAGAAAAGGAGGAATTATGTGCCATGTCATATTAGACAGGTAATYAAYACGTGGCACAGRGTAGGCAAAAATGTGTATTTGCCTCCTAGGGAAGGAGACCTGACATGTAATTCCACTGTAACTAGCCTCATAGCAGAAATAGATTGGATCGATAAAAATGAGACCAATATCACCATGAGTGCAGAGGTGGCAGAGCTGTATCGATTGGAGTTGGGAGATTACAAATTAGTAGARATTACTCCAATTGGCTTGGCCCCCACAAGTGTAAGAAGGTACACCACAACCGGTGCCTCAAGAAATAAAAGAGGGGTCTTTGTGCTAGGGTTCTTGGGTTTTCTCGCAACAGCAGGTTCTGCAATGGGCGCGGCGTCGCTGACGCTGTCCGCTCAGTCCCGGACTTTGTTGGCTGGGATAGTGCAGCAACAGCAACAGCTGTTGGATGTGGTCAAGAGACAACAAGAATTGTTGCGACTGACCGTCTGGGGAACTAARAACCTCCAGACTAGAGTCACTGCTATCGAGAAGTACCTAAAGGATCAGGCRCATCTAAATTCATGGGGATGTGCTTTTAGGCAGGTCTGCCACACTACTGTACCATGGCCAAATGACACATTGRTGCCTAATTGGGAYAATATGACTTGGCAAGAGTGGGAAAGACAGGTTGACTTCCTAGAGGCAAAYATAACTCAATTACTRGAAGAAGCACAAATTCAGCAAGAAAAGAAYATGTATGAGTTGCAAAAATTAAATAGCTGGGATATCTTTGGCAATTGGTTTGACCTTACTTCTTGGATAARATATATACAATATGGTGTACTTATAGTTCTAGGAGTAATAGGATTAAGAATAGTGATATATGTAGTRCARATGTTAGCTAGGTTAAGACAAGGTTATAGGCCAGTGTTCTCTTCCCCTCCCGTTTATGTTCAGCAGATCCCTATCCAGAAGGGCCAGGAACCGCCAACCAAAGAAGGAGAAGAAGGAGACGGTGGAGACAGAGGTGGCAACAGATCTTGGCCTTGGCAGATAGAATAYATTCATTTCCTGATCCGCCAGCTAATACGCCTCTTGAGTTGGCTRTTCAACAGTTGCAGAGWTTGGCTATTGAGGAGCTRCCAGATCCTCCAGCCAGTGCTCCAGAGCCTCTCAAGGATACTGCAGRGAGTCCGTGAAGTCATCAGAGTTGAGATAACCTACCTACAGTATGGGTGGCGTTACTTCCAAGAAGCAGCGCAAGCRTGGTGGAAATTTGCGCGAGAGACTCTTGCAAGCGCGTGGGGAGACTTATGGGAGACTCTGGGACGGGTTGGAAGGAGATTACTCGCAATCCCAAGACGKATCAGGCAGGGGCTTGARCTCACTCTCTTGTGAGCCTCAGAAATATTGTGARGGTCAATTTATGAATACCCCTTGGAGAAACCCAAGAGCAGAAGGAGCAAAATTAGATTATAGACAACAAAACATGGATGATGTGGATGATGATGATRRTGACYTAGTAGGTTTTCCAGTGACCCCAARAGTCCCCTTRAGGACYATGACATACAAATTGGCAATAGACATGTCTCATTTTATAAAAGAAAAGGGGGGACTGGAAGGGATTTATTACAGTGATAGGAGACATAAAATATTGAATCTGTACYTAGAAAAGGAAGAAGGAATAATACCAGATTGGCAAAATTACACAGCAGGGCCAGGAATCAGATACCCTATGTGTTTTGGATGGCTCTGGAAATTAGTCCCAGTAGATGTCTCAGATGAAGCTCAGGAGGACGANNCACATTGCTTGATGCATCCAGCACAGACCTCTCAGTGGGATGACCCCTGGGGAGAGGTACTGGCATGGAAGTTTGATCCAGARTTAGCTTATAACTATAAGGCATTTGTTAAGCACCCAGAAGAGTTTGGTAGTAGYTCAGGCTTGTCAGAGGAAGAGGTAAAGAGAAGGCTAACCGCAAGAGGCCTTTTAAAAATGGCTGACAAGAAGGAAACAAGCTGAGACAGCAGGGACTTTCCACAAAGGGGATGTTATGGGGAGGTACTGGGGAGGAGCTGGCTGGAACGCCCACTTATTC</t>
  </si>
  <si>
    <t>SIVmac239cy0163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</si>
  <si>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GAAGGGGTAATAAGATAGAGTGGGAGATGGGCGCGAGAAACTCCGTCTTGTCAGGGAAGAAAGCAGATGAATTAGAAAAAATTAGGCTACGACCCAACGGAAAGAAAAAGTACATGTTGAAGCATGTAGTATGGGCAGCAAATGAATTAGATAGATTTGGATTAGCAGAAAGCCTGTTGGAGAACAAAGAAGGATGTCGAAAAATACTTTCGGTCTTAGCTCCATTAATGCCAACAGGCTCAGAAAATTTAAAAAGCCTTTATAATACTGTCTGCGTCATCTGGTGCATTCACGCAGAAGAGAAAGTGAAACACACTGAGGAAGCAAAACAGATAGTGCAGAGACACCTAGTGGTGGAAACAGGAACAACAGAAACTATGCCAAAAACAAGTAGACCAACAGCACCATCTAGCGGCAGAGGAGGAAATTACCCAGTACAACAAATAGGTGGTAACTATGTCCACCTGCCATTAAGCCCGAGAACATTAAATGCCTGGGTAAAATTGATAGAGGAAAAGAAATTTGGAGCAGAAGTAGTGCCAGGATTTCAGGCACTGTCAGAAGGTTGCACCCCCTATGACATTAATCAGATGTTAAATTGTGTGGGAGACCATCAAGCGGCTATGCAGATTATCAGAGATATTATAAACGAGGAGGCTGCAGATTGGGACTTGCAGCACCCACAACCAGCTCCACAACAAGGACAACTTAGGGAGCCGTCAGGATCAGATATTGCAGGAACAACTAGTTCAGTAGATGAACAAATCCAGTGGATGTACAGACAACAGAACCCCATACCAGTAGGCAACATTTACAGGAGATGGATCCAACTGGGGTTGCAAAAATGTGTCAGAATGTATAACCCAACAAACATTCTAGATGTAAAACAAGGGCCAAAAGAGCCATTTCAGAGCTATGTAGACAGGTTCTACAAAAGTTTAAGAGCAGAACAGACAGATGCAGCAGTAAAGAATTGGATGACTCAAACACTGCTGATTCAAAATGCTAACCCAGATTGCAAGCTAGTGCTGAAGGGGCTGGGTGTGAATCCCACCCTAGAAGAAATGCTGACGGCTTGTCAAGGAGTAGGGGGGCCGGGACAGAAGGCTAGATTAATGGCAGAAGCCCTGAAAGAGGCCCTCGCACCAGTGCCAATCCCTTTTGCAGCAGCCCAACAGAGGGGATCAAGAAAGCCAATTAAGTGTTGGAATTGTGGGAAAGAGGGACACTCTGCAAGGCAATGCAGAGCCCCAAGAAGACAGGGATGCTGGAAATGTGGAAAAATGGACCATGTTATGGCCAAATGCCCAGACAGACAGGCGGGTTTTTTAGGCCTTGGTCCATGGGGAAAGAAGCCCCGCAATTTCCCCATGGCTCAAGTGCATCAGGGGCTGATGCCAACTGCTCCCCCAGAGGACCCAGCTGTGGATCTGCTAAAGAGCTACATGCAGTTGGGCAAGCAGCAGAGAGAAAAGCAGAGAGAAAGCAGAGAGAAGCCTTACAAGGAGGTGACAGAGGATTTGCTGCACCTCAATTCTCTCTTTGGAGGAGACCAGTAGTCACTGCTCATATTGAAGAACAGCCTGTAGAAGTATTACTGGATACAGGGGCTGATGATTCTATTGTAACAGGAATAGAGTTAGGTCCACATTATACCCCAAAAATAGTAGGAGGAATAGGAGGTTTTATTAATACTAAAGAATACAAAAATGTAGAAATAGAAGTTTTAGGCAAAAGGATTAAAGGGACAATCATGACAGGGGACACCCCGATTAACATTTTTGGTAGAAATTTGCTAACAGCTCTGGGGATGTCTCTAAATTTTCCCATAGCTAAAGTAGAGCCTGTAAAAGTCGCCTTAAAGCCAGGAAAGGATGGACCAAAATTGAAGCAGTGGCCATTATCAAAAGAAAAGATAGTTGCATTAAGAGAAATCTGTGAAAAGATGGAAAAGGATGGTCAGTTGGAGGAAGCTCCCCCGACCAATCCATACAACACCCCCACATTTGCTATAAAGAAAAAGGATAAGAACAAATGGAGAATGCTGATAGATTTTAGGGAACTAAATAGGGTCACTCAGGACTTTACGGAAGTCCAATTAGGAATACCACACCCTGCAGGACTAGCAAAAAGGAAAAGAATTACAGTACTGGATATAGGTGATGCATATTTCTCCATACCTCTAGATGAAGAATTTAGGCAGTACACTGCCTTTACTTTACCATCAGTAAATAATGCAGAGCCAGGAAAACGATACATTTATAAGGTTCTGCCTCAGGGATGGAAGGGGTCACCAGCCATCTTCCAATACACTATGAGACATGTGCTAGAACCCTTCAGGAAGGCAAATCCAGATGTGACCTTAGTCCAGTATATGGATGACATCTTAATAGCTAGTGACAGGACAGACCTGGAACATGACAGGGTAGTTTTACAGTTAAAGGAACTCTTGAATAGCATAGGGTTTTCTACCCCAGAAGAGAAATTCCAAAAAGATCCCCCATTTCAATGGATGGGGTACGAATTGTGGCCAACAAAATGGAAGTTGCAAAAGATAGAGTTGCCACAAAGAGAGACCTGGACAGTGAATGATATACAGAAGTTAGTAGGAGTATTAAATTGGGCAGCTCAAATTTATCCAGGTATAAAAACCAAACATCTCTGTAGGTTAATTAGAGGAAAAATGACTCTAACAGAGGAAGTTCAGTGGACTGAGATGGCAGAAGCAGAATATGAGGAAAATAAAATAATTCTCAGTCAGGAACAAGAAGGATGTTATTACCAAGAAGGCAAGCCATTAGAAGCCACGGTAATAAAGAGTCAGGACAATCAGTGGTCTTATAAAATTCACCAAGAAGACAAAATACTGAAAGTAGGAAAATTTGCAAAGATAAAGAATACACATACCAATGGAGTGAGACTATTAGCACATGTAATACAGAAAATAGGAAAGGAAGCAATAGTGATCTGGGGACAGATCCCAAAATTCCACTTACCAGTTGAGAAGGATGTATGGGAACAGTGGTGGACAGACTATTGGCAGGTAACCTGGATACCGGAATGGGATTTTATCTCAACACCACCGCTAGTAAGATTAGTCTTCAATCTAGTGAAGGACCCTATAGAGGGAGAAGAAACCTATTATACAGATGGATCATGTAATAAACAGTCAAAAGAAGGGAAAGCAGGATATATCACAGATAGGGGCAAAGACAAAGTAAAAGTGTTAGAACAGACTACTAATCAACAAGCAGAATTGGAAGCATTTCTCATGGCATTGACAGACTCAGGGCCAAAGGCAAATATTATAGTAGATTCACAATATGTTATGGGAATAATAACAGGATGCCCTACAGAATCAGAGAGCAGGCTAGTTAATCAAATAATAGAAGAAATGATTAAAAAGTCAGAAATTTATGTAGCATGGGTACCAGCACACAAAGGTATAGGAGGAAACCAAGAAATAGACCACCTAGTTAGTCAAGGGATTAGACAAGTTCTCTTCTTGGAAAAGATAGAGCCAGCACAAGAAGAACATGATAAATACCATAGTAATGTAAAAGAATTGGTATTCAAATTTGGATTACCCAGAATAGTGGCCAGACAGATAGTAGACACCTGTGATAAATGTCATCAGAAAGGAGAGGCTATACATGGGCAGACAAATTCAGATCTAGGGACTTGGCAAATGGATTGTACCCATCTAGAGGGAAAAATAATCATAGTTGCAGTACATGTAGCTAGTGGATTCATAGAAGCAGAGGTAATTCCACAAGAGACAGGAAGACAGACAGCACTATTTCTGTTAAAATTGGCAGGCAGATGGCCTATTACACATCTACACACAGATAATGGTGCTAACTTTGCTTCGCAAGAAGTAAAGATGGTTGCATGGTGGGCAGGGATAGAGCACACCTTTGGGATACCATACAATCCACAGAGTCAGGGAGTAGTGGAAGCAATGAATCACCACCTGAAAAATCAAATAGATAGAATCAGGGAACAAGCAAATTCAGTAGAAACCATAGTATTAATGGCAGTTCATTGCATGAATTTTAAAAGAAGGGGAGGAATAGGGGATATGACTCCAGCAGAAAGATTAATTAACATGATCACTACAGAACAAGAGATACAATTTCAACAATCAAAAAACTCAAAATTTAAAAATTTTCGGGTCTATTACAGAGAAGGCAGAGATCAACTGTGGAAGGGACCCGGTGAGCTATTGTGGAAAGGGGAAGGAGCAGTCATCTTAAAGGTAGGGACAGACATTAAGGTAGTACCCAGAAGAAAGGCTAAAATTATCAAAGATTATGGAGGAGGAAAAGAGGTGGATAGCAGTTCCCACATGGAGGATACCGGAGAGGCTAGAGAGGTGGCATAGCCTCATAAAATATCTGAAATATAAAACTAAAGATCTACAAAAGGTTTGCTATGTGCCCCATTTTAAGGTCGGATGGGCATGGTGGACCTGCAGCAGAGTAATCTTCCCACTACAGGAAGGAAGCCATTTAGAAGTACAAGGGTATTGGAATTTGACACCAGAAAAAGGGTGGCTCAGTACTTATGCAGTGAGGATAACCTGGTACTCAAAGAACTTTTGGACAGATGTAACACCAAACTATGCAGACATTTTACTGCATAGCACTTATTTCCCTTGCTTTACAGCGGGAGAAGTGAGAAGGGCCATCAGGGGAGAACAACTGCTGTCTTGCTGCAGGTTCCCGAGAGCTCATAAGTACCAGGTACCAAGCCTACAGTACTTAGCACTGAAAGTAGTAAGCGATGTCAGATCCCAGGGAGAGAATCCCACCTGGAAACAGTGGAGAAGAGACAATAGGAGAGGCCTTCGAATGGCTAAACAGAACAGTAGAGGAGATAAACAGAGAGGCGGTAAACCACCTACCAAGGGAGCTGATTTTCCAGGTTTGGCAAAGGTCTTGGGAATACTGGCATGATGAACAAGGGATGTCACCAAGCTATGTAAAATACAGATACTTGTGTTTAATACAAAAGGCTTTATTTATGCATTGCAAGAAAGGCTGTAGATGTCTAGGGGAAGGACATGGGGCAGGGGGATGGAGACCAGGACCTCCTCCTCCTCCCCCTCCAGGACTAGCATAAATGGAAGAAAGACCTCCAGAAAATGAAGGACCACAAAGGGAACCATGGGATGAATGGGTAGTGGAGGTTCTGGAAGAACTGAAAGAAGAAGCTTTAAAACATTTTGATCCTCGCTTGCTAACTGCACTTGGTAATCATATCTATAATAGACATGGAGACACCCTTGAGGGAGCAGGAGAACTCATTAGAATCCTCCAACGAGCGCTCTTCATGCATTTCAGAGGCGGATGCATCCACTCCAGAATCGGCCAACCTGGGGGAGGAAATCCTCTCTCAGCTATACCGCCCTCTAGAAGCATGCTATAACACATGCTATTGTAAAAAGTGTTGCTACCATTGCCAGTTTTGTTTTCTTAAAAAAGGCTTGGGGATATGTTATGAGCAATCACGAAAGAGAAGAAGAACTCCGAAAAAGGCTAAGGCTAATACATCTTCTGCATCAAACAAGTAAGTATGGGATGTCTTGGGAATCAGCTGCTTATCGCCATCTTGCTTTTAAGTGTCTATGGGATCTATGGCACTCTATATGTCACAGTCTTTTATGGTGTACCAGCTTGGAGGAATGCGACAATTCCCCTCTTTTGTGCAACCAAGAATAGGGATACTTGGGGAACAACTCAGTGCCTACCAGATAATGGTGATTATTCAGAAATGGCCCTTAATGTTACAGAAAGCTTTGATGCCTGGAATAATACAGTCACAGAACAGGCAATAGAGGATGTATGGCAACTCTTTGAGACCTCAATAAAGCCTTGTGTAAAATTATCCCCATTATGCATTACTATGAGATGCAATAAAAGTGAGACAGATAGATGGGGATTGACAAAATCAATAACAACAACAGCATCAACAACATCAACGACAGCATCAGCAAAAGTAGACATGGTCAATGAGACTAGTTCTTGTATAGCCCAGGATAATTGCACAGGCTTGGAACAAGAGCAAATGATAAGCTGTAAATTCAACATGACAGGGTTAAAAAGAGACAAGAAAAAAGAGTACAATGAAACTTGGTACTCTGCAGATTTGGTATGTGAACAAGGGAATAACACTGGTAATGAAAGTAGATGTTACATGAACCACTGTAACACTTCTGTTATCCAAGAGTCTTGTGACAAACATTATTGGGATGCTATTAGATTTAGGTATTGTGCACCTCCAGGTTATGCTTTGCTTAGATGTAATGACACAAATTATTCAGGCTTTATGCCTAATTGTTCTAAGGTGGTGGTCTCTTCATGCACAAGGATGATGGAGACACAGACTTCTACTTGGTTTGGCTTTAATGGAACTAGAGCAGAAAATAGAACTTATATTTACTGGCATGGTAGGGATAATAGGACTATAATTAGTTTAAATAAGTATTATAATCTAACAATGAAATGTAGAAGACCAGGAAATAAGACAGTTTTACCAGTCACCATTATGTCTGGATTGGTTTTCCACTCACAACCAATCAATGATAGGCCAAAGCAGGCATGGTGTTGGTTTGGAGGAAAATGGAAGGATGCAATAAAAGAGGTGAAGCAGACCATTGTCAAACATCCCAGGTATACTGGAACTAACAATACTGATAAAATCAATTTGACGGCTCCTGGAGGAGGAGATCCGGAAGTTACCTTCATGTGGACAAATTGCAGAGGAGAGTTCCTCTACTGTAAAATGAATTGGTTTCTAAATTGGGTAGAAGATAGGAATACAGCTAACCAGACGTCAAAGGAACAGCATAAAAGAAATTACGTGCCATGTCATATTAGACAAATAATCAACACTTGGCATAAAGTAGGCAGAAATGTTTATTTGCCTCCAAGAGAGGGAGACCTCACGTGTAACTCCACAGTGACCAGTCTCATAGCAAACATAGATTGGATTGATGGAAACCAAACTAATATCACCATGAGTGCAGAGGTGGCAGAACTGTATCGATTGGAATTGGGAGATTATAAATTAGTAGAGATCACTCCAATTGGCTTGGCCCCCACAAATGTGAAGAGGTACACTACTGGTGGCACCTCAAGAAATAAAAGAGGGGTCTTTGTGCTAGGGTTCTTGGGTTTTCTCGCAACGGCAGGTTCTGCAATGGGCGCGGCGTCGTTGACGCTGACCGCTCAGTCCCGAACTTTATTGGCTGGGATAGTGCAGCAACAGCAACAGCTGTTGGACGTGGTCAAGAGACAACAAGAATTGTTGCGACTGACCGTCTGGGGAACAAAGAACCTCCAGACTAGGGTCACTGCCATCGAGAAGTACTTAAAGGACCAGGCGCAGCTGAATGCTTGGGGATGTGCGTTTAGACAAGTCTGCCACACTACTGTACCATGGCCAAATGCAAGTCTAACACCAGAGTGGAACAATGAGACTTGGCAAGAGTGGGAGCGAAAGGTTGACTTCTTGGAGGAAAATATAACAGCCCTCCTAGAGGAGGCACAAATTCAACAAGAGAGGAACATGTATGAATTACAAAAGTTGAATAGCTGGGATGTGTTTGGCAATTGGTTTGACCTTGCTTCTTGGATAAAGTATATACAATATGGAGTTTATATAGTTGTAGGAGTAATACTGTTAAGAATAGTGATCTATATAGTACAAATGCTAGCTAAGTTAAGGCAGGGGTATAGGCCAGTGTTCTCTTCCCCACCCTCTTATTTCCAGCAGACCCATATCCAACAGGACCCGGCACTGCCAACCAGAGAAGGCAAAGAAGGAGACGGTGGAGAAGGCGGTGGCAACAGCTCCTGGCCTTGGCAGATAGAATATATTCATTTCCTGGTCCGTCAACTGATACGCCTCTTGACTTGGCTATTCAGCAACTGCAGAACCTTGCTATCGAGAGTATACCAGGTCCTCCAACCAATACTCCAGAGGCTCTCTGCGACCCTACAGAGGATTCGAGAAGTCCTCAGGACTGAACTGACCTACCTACAATATGGGTGGAGCTATTTCCATGAGGCGGTCCAGGCCGTCTGGAGATCTGCGACAGAGACTCTTGCGGGCGCGTGGGGAGACTTATGGGAGACTCTTAGGAGAGGTGGAAGATGGATACTCGCAATCCCCAGGAGGATTAGACAAGGGCTTGAGCTCACTCTCTTGTGAGGGACAGAAATACAATCAGGGACAGTATATGAATACTCCATGGAGAAACCCAGCTGAAGAGAGAGAAAAATTAGCATACAGAAAACAAAATATGGATGATATAGATGAGGAAGATGATGACTTGGTAGGGGTATCAGTGAGGTCAAAAGTTCCCCTAAGAACAATGAGTTACAAATTGGCAATAGACATGTCTCATTTTATAAAAGAAAAGGGGGGACTGGAAGGGATTTATTACAGTGCAAGAAGACATAGAATCTTAGACATATACTTAGAAAAGGAAGAAGGCATCATACCAGATTGGCAGGATTACACCTCAGGACCAGGAATTAGATACCCAAAGACATTTGGCTGGCTATGGAAATTAGTCCCTGTAAATGTATCAGATGAGGCACAGGAGGATGAGGAGCATTATTTAATGCATCCAGCTCAAACTTCCCAGTGGGATGACCCTTGGGGAGAGGTTCTAGCATGGAAGTTTGATCCAACTCTGGCCTACACTTATGAGGCATATGTTAGATACCCAGAAGAGTTTGGAAGCAAGTCAGGCCTGTCAGAGGAAGAGGTTAGAAGAAGGCTAACCGCAAGAGGCCTTCTTAACATGGCTGACAAGAAGGAAACTCGCTGAAACAGCAGGGACTTTCCACAAGGGGATGTTACGGGGAGGTACTGGGGAGGAGCCGGTCGGGAACGCCCACTTTCTTGATGTATAAATATCACTGCATTTCGCT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</si>
  <si>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SIVsmE543</t>
  </si>
  <si>
    <t>TGGAAGGGATTTATTACAATGAGAAAAGACATAGAATATTAGATATGTACATGGAAAAGGAAGAAGGAATAATACCAGATTGGCAAAATTACACATTAGGGCCAGGAACTAGATACCCTATGTACTTTGGGTGGCTCTGGAAATTAGTCCCAGTAGATGTCTCAGATGAAGCCCAGGAAGACGAGACACATTGCCTGGTGCATCCAGCACAGACTCATCAGTGGGATGACCCCTGGGGAGAGGTACTGGCATGGAAGTTTGATCCAGAATTGGCTTATAGCTATAAGGCATTTATTAAGTACCCAGAAGAGTTTGGTAGTAAGTCAGGCTTGTCAGAGGAAGAGGTAAAGAGAAGGCTAACCGCAAGAGGCATTTATAAAATGGCTGACAAGAGGGAAACAAGCTGAGACAGCAGGGACTTTCCACAAGGGACTTTCCACAAGGGGCTGTCATGGGGAGGTACTGGGGAGGAGCTGGCTGGAACGCCCACTTATTCTCTGTATAAATACAACTGCATTTCGCTCTGTAGTCAGTCGCTCTGCGGAGAGGCTGGCAGATTGAGCCCTGGGAGGTTCTCTCCAGCACTAGCAGGTAGAGCCTGGGTGTTCCCTGCTAGACTCTCACCAGCACTTGGCCGGTGCTGGGCAGAGTGGCTCCACGCTTGCTTGCTTAAAGACCTCTTCAATAAAGCTGCCATTTAGAAGTAAGCAAGTGTGTGTTCCCATCTCTCCTAGTCGCCGCCTGGTCATCTCGGTACTCGACACATAAAGAAGACCCTGGTCTGTTAGGACCCTTTCTGCTTTGGGAAACCGAGGCAGGAAAATCCCTAGCAGGTTGGCGCCCGAACAGGGACTTGAAGGAGGTGAGAGCTCCTGAGTACGGCTGAGTGAAGGCAGTAAGGGCGGCAGGAACAAACCACGACGGAGAGCTCCTAGAAAGGCGCGGGCCGGTACCAGGCGGCGTGAGGAGCAGGGAGTCGGAGAGGCCTCCGGTTGCAGGTAAGTGCAACAAAAAGTCATAGGACTGAGTTCCCTACTTTTGAGGAAAGAGTAGGAGAGTGGGAGATGGGCGCGAGAAACTCCGTCTTGTCAGGGAAGAAAGCAGATGAATTAGAAAAAATTAGGTTACGGCCCAACGGAAAGAAAAAGTATATGTTGAAGCATGTAGTATGGGCAGCAAATGAATTGGATAGATTTGGATTAGCAGAAAGCCTGTTGGATAACAAAGAAGGTTGTCAAAAAATTCTTTCGGTTTTAGCTCCATTAGTTCCGACAGGTTCAGAAAATTTAAAGAGCCTTTATAATACTGTCTGCGTCATTTGGTGCATTCACGCAGAAGAGAAAGTGAAACATACTGAGGAAGCAAAACAAATAGTGCAGAGACATCTAGTGGTGGAAACAGGAACAGCAGACAAAATGCCAGCAACAAGCAGACCAACAGCACCACCTAGTGGCAGAGGAGGAAATTACCCAGTGCAGCAAGTAGGTGGCAATTATGTCCACCTACCCTTAAGTCCAAGAACATTAAATGCTTGGGTAAAATTGGTAGAAGAGAAAAAATTTGGGGCAGAGGTAGTGCCAGGATTTCAAGCGCTATCAGAAGGCTGCACTCCCTATGACATCAATCAAATGCTAAATTGTGTAGGAGAACATCAGGCAGCCATGCAAATTATTAGAGAGATTATAAATGAAGAAGCTGCCGATTGGGATTTACAACACCCGCAGCCAGGTCCACTACCAGCAGGGCAACTTAGAGAGCCAAGAGGATCAGACATTGCAGGAACTACTAGTACAGTAGAGGAACAAATCCAATGGATGTACAGGCAACAAAACCCCATACCAGTAGGCAACATTTATAGGAGGTGGATCCAATTAGGGCTGCAGAAATGTGTAAGAATGTATAACCCAACAAACATTTTAGATGTGAAACAAGGACCAAAAGAGCCATTTCAAAGCTACGTAGATAGATTCTACAAAAGTCTAAGAGCAGAGCAAACAGACCCGGCAGTAAAGAATTGGATGACCCAAACACTGCTGATTCAAAATGCTAACCCAGATTGTAAATTGGTGCTCAAGGGTCTGGGTATGAATCCCACTTTAGAAGAAATGCTGACAGCCTGTCAGGGAATAGGAGGGCCAGGACAAAAAGCTAGATTAATGGCAGAAGCATTGAAAGAGGCACTGAGACCAGACCAACTCCCATTTGCAGCAGTCCAACAGAAAGGACAAAGGAGGACAATCAAGTGTTGGAATTGTGGAAAGGAGGGACACTCTGCAAGACAATGCAGGGCCCCTAGAAGACAGGGCTGCTGGGGGTGCGGAAAAACGGGTCATGTTATGGCCAAATGCCCTGAAAGACAGGCGGGTTTTTTAGGGTTTGGCCCATGGGGAAAGAAGCCCCGCAATTTCCCCATGGCCCAGATGCCTCAGGGGCTGACACCAACTGCTCCCCCAGAGGATCCAGCTGTGGATCTACTGAAGAATTACATGAAGATGGGCAGAAAGCAGAGGGAGAACAGAGAGAGACCTTACAAGGAGGTGACAGAGGATTTGCTGCACCTCAATTCTCTCTTTGGAGAAGACCAGTAGTCACTGCCTACATTGAAGAACAGCCCGTAGAAGTATTATTAGATACAGGGGCTGATGATTCAATTGTAACAGGGATAGAATTGGGTCCAAATTATACCCCTAAAATAGTAGGAGGAATAGGAGGCTTCATTAATACCAAAGAATATAAAGATGTGAAAATAAAAGTCTTAGGCAAGGTAATTAAGGGAACAATTATGACGGGAGATACCCCAATTAATATTTTTGGCAGAAATTTGCTAACAGCTATGGGCATGTCTTTAAATTTCCCCATAGCTAAGGTGGAGCCTATAAAAGTAACACTAAAACCAGGGAAAGAAGGACCAAAATTGAGACAGTGGCCGCTATCAAAAGAAAAGATAATTGCATTAAGAGAAATCTGTGAAAAAATGGAAAAAGATGGCCAGTTAGAGGAAGCCCCTCCAACCAATCCGTATAACACCCCCACTTTTGCTATAAAGAAGAAAGACAAAAATAAATGGAGAATGCTAATAGATTTTAGAGAATTAAATAAGGTCACTCAAGACTTTACAGAAGTACAGTTAGGAATACCACACCCTGCAGGACTAGCAAAGAGAAGGAGGATCACAGTATTGGATGTAGGTGATGCATATTTCTCCATTCCTCTAGATGAAGAATTCAGGCAGTACACTGCCTTTACTTTACCATCAGTAAATAATGCAGAACCAGGAAAAAGATACATCTATAAGGTATTACCTCAAGGGTGGAAGGGGTCACCAGCTATTTTTCAGTATACTATGAGAAATGTATTAGAACCTTTCAGAAAAGCAAATCCAGATGTGACCCTGATCCAATACATGGATGACATCTTAATAGCTAGTGATAGAACAGATTTAGAGCATGACAGGGTAGTTTTACAGTTAAAGGAACTTCTGAACGGCATAGGATTCTCCACCCCAGAAGAGAAGTTCCAGAAAGATCCCCCATTCCAGTGGATGGGATATGAATTGTGGCCAACCAAATGGAAACTGCAGAAAATAGAGTTGCCACAAAGAGAGACCTGGACAGTAAATGACATACAAAAATTAGTAGGAGTGCTAAATTGGGCAGCACAAATTTATCCAGGAATAAAGACTAAACATCTTTGCAGACTAATCAGAGGAAAAATGACTTTAACAGAAGAGGTTCAGTGGACTGAGATGGCAGAGGCAGAATATGAAGAAAACAAGATAATTCTCAGTCAAGAACAAGAAGGATGTTACTACCAAGAGGGAAAACCAATAGAGGCAACAGTAATAAAGAGTCAGGATAATCAGTGGTCATATAAAATTCACCAAGAAGACAAAGTACTAAAAGTGGGCAAATTTGCAAAGGTTAAAAATACACATACAAATGGAGTCAGATTACTAGCACATGTAGTGCAGAAAATAGGAAAGGAGGCACTAGTAATTTGGGGAGAGGTGCCAAAATTCCATTTGCCAGTAGAAAGAGAAATTTGGGAACAATGGTGGACAGATTATTGGCAAGTAACCTGGATACCAGATTGGGACTTTGTGTCAACACCTCCCTTAGTCAGATTAGTCTTCAACCTAGTAAAAGAGCCTATACAGGGAGCAGAAACATTTTACGTAGATGGATCCTGTAATAGGCAGTCAAGAGAAGGAAAAGCAGGCTATGTGACGGATAGGGGCAGAGACAAAGCAAAACTTTTAGAACAGACTACCAACCAACAAGCAGAGTTGGAAGCCTTCTATCTAGCCTTAGCAGATTCGGGACCAAAAGCAAATATTATAGTAGATTCCCAATATGTTATGGGCATAGTAGCAGGTCAGCCCACTGAATCAGAAAGTAGGTTAGTAAACCAGATAATAGAAGAGATGATTAAAAAGGAAGCAATTTATGTAGCATGGGTACCTGCACATAAAGGAATAGGAGGAAATCAAGAAGTAGATCACCTGGTTAGCCAGGGAATTAGACAAGTCCTATTCTTAGAAAAAATAGAACCAGCACAAGAAGAGCATGAAAAGTACCATAGCAATGTAAAAGAATTGGTATTCAAATTTGGTATACCTAGGCTAGTAGCAAAACAGATAGTAGACACATGTGATAGATGCCACCAGAAAGGAGAAGCCATACATGGGCAAGTAAATGCAGAACTAGGGACTTGGCAAATGGACTGTACGCACCTAGAAGGCAAAATAATTATAGTTGCAGTACATGTGGCTAGTGGATTTATAGAGGCAGAAGTAATCCCGCAGGAAACAGGAAGACAAACAGCACTGTTTCTGTTAAAGCTAGCTGGCAGATGGCCCATCACACATCTGCATACTGATAATGGTGCCAATTTCACATCACAAGAAGTGAAAATGGTTGCCTGGTGGGCAGGGATTGAACAGACCTTTGGAGTGCCTTATAATCCACAGAGCCAAGGAGTAGTGGAAGCAATGAACCATCATTTAAAAACCCAGATAGATAGAATTAGAGAACAAGCAAACTCAGTAGAGACTATAGTACTAATGGCAGTTCATTGCATGAATTTTAAAAGAAGGGGAGGAATAGGGGATATGACTCCAGCAGAAAGATTAGTCAATATGATCACCACAGAACAAGAAATACAATTCCAACAATCAAAAAATTCAAAATTTAAAAATTTTCGGGTCTATTACAGAGAAGGCAGAGACCAGCTGTGGAGAGGACCCGGTGAGCTATTGTGGAAAGGGGAAGGAGCAGTCATCCTAAAGGTAGGGACAGAGATTAAGGTAGTACCAAGGAGGAAAGCTAAAATTATCAAAGACTATGGAGGAGGAAAAGAATTGGATAGTGGTTCCCACTTGGAGGATACCGGAGAGGCTAGAGAGGTGGCATAGCCTCATCAAACACCTGAAATATAACACTAAGGACCTACAGATGGCTTGCTATGTGCCCCATCATAAAGTTGGATGGGCATGGTGGACTTGCAGCAGAGTAATTTTCCCATTAAGGGATAAGACTCATTTGGAAGTACAAGGATATTGGAATTTGACACCAGAAAAAGGATGGCTCAGTACTCATGCAGTAAGAATAACCTGGTACTCCAGAAATTTCTGGACAGATGTAACACCAGATTGTGCAGACACTTTACTGCATAGCACTTATTTCCCTTGCTTTTCAGAGGGAGAAGTACAAAGAGCCATCAGGGGAGAGAAATTGCTGTCTTGCTGCAAGTTCCCGAAAGCTCATAAAAATCAGGTACCAAGCCTACAGTATCTAGCACTAACAGTAGTAAGTCATGTCAGATCCCAGAGAGAGGATCCCACCTGGAAACAGTGGAGAGGAAACAATAGAAGAGGCCTTCGAATGGCTAAACAGAACAGTAGAAGGAATAAACAGGGCAGCAGTAAATCACCTGCCGAGGGAGCTAATTTTCCAGGTTTGGCAAAGGTCCTGGGAATACTGGCATGATGAAATGGGAATGTCAGAAAGCTACACAAAATATAGATACTTGTGCTTGATACAGAAAGCTCTGTTTATGCATTGCAAGAAAGGGTGTAGGTGCTTAGGAGAAGGGCATGGGGCAGGGGGATGGAGAACAGGGCCTCCTCCTCCTCCCCCTCCAGGACTAGCATAAAATGGCAGAAAGACCTCCAGAAGATGAAGCCCCACAGAGGGAACCATGGGATGAATGGGTAGTGGAAGTTCTGGAGGAAATAAAAGAAGAAGCCCTGAAACATTTTGATCCTCGCTTGCTAACTGCGCTTGGTAACTATATTTATGATAGACATGGAGACACCCTTGAAGGAGCAGGAGAACTCATTAGAATCCTACAGAGAGCACTCTTCATCCATTTCAGAAGTGGATGTGCCCACTCCAGAATCGGCCAATCTAGAGGAGGAAATCCTCTCTCAACTATACCGCCCTCTAGAGCCATGCTATAACAAGTGCTACTGTAAGAGGTGTTGCTATCATTGTCAGCATTGTTTTCTTAAAAAGGGTTTGGGAATATGCTATGAGCAGCACCGAAGAAGAACTCCGAAAAAGACTAAGACTAATCCACTTCCTGCATCAAACAAGTAAGTATGGGATGTCTTGGGAATCAGCTGCTTATCGCGCTCTTGCTAGTAAGTGTTTTAGAGATTTGTTGTGTTCAATATGTAACAGTATTCTATGGTGTACCAGCATGGAAGAATGCGACAATTCCCCTCTTCTGTGCAACCAGGAATAGGGACACTTGGGGAACAACACAATGCTTGCCTGATAATGATGATTACTCAGAATTGGCAGTCAATATCACAGAGGCTTTTGATGCTTGGAATAATACAGTCACAGAACAAGCAATAGAGGATGTGTGGAACCTCTTTGAAACATCCATTAAGCCCTGTGTAAAACTTACCCCACTATGTATAGCAATGAGATGTAATAAAACTGAGACAGATAGGTGGGGTTTGACAGGAAGAGCAGAGACAACAACAACAGCGAAATCAACAACATCAACAACAACAACAACAGTAACACCAAAGGTTATAAATGAAGGTGATTCTTGCATAAAAAATAATAGTTGTGCAGGCTTGGAACAGGAGCCCATGATAGGTTGTAAATTTAACATGACAGGGTTAAAGAGGGACAAAAAGATAGAATATAATGAAACATGGTATTCAAGAGATTTAATCTGTGAGCAGCCAGCAAATGGAAGTGAGAGTAAATGTTACATGCAGCATTGTAACACCAGTGTTATTCAGGAATCCTGTGACAAGCATTATTGGGATGCTATTAGATTTAGATACTGTGCACCGCCAGGTTATGCTTTGCTTAGGTGTAATGATTCAAATTATTCAGGCTTTGCTCCTAAATGTTCTAAGGTAGTGGTTTCTTCATGCACAAGAATGATGGAGACGCAAACCTCTACTTGGTTTGGCTTCAATGGTACTAGGGCAGAAAATAGAACATACATTTATTGGCATGGCAATAGTAATAGAACCATAATTAGCTTAAATAAGTATTATAATCTAACAATGAAATGTAGAAGACCAGGAAATAAGACAGTTTTACCAGTCACCATTATGTCAGGGTTGGTCTTCCATTCGCAACCCATAAATGAGAGACCAAAACAGGCCTGGTGCCGGTTTGGAGGAAACTGGAGCGAGGCCATCCAGGAAGTGAAGGAAACCTTGGTCAAACATCCCAGGTATACGGGAACTAATGATACTAGGAAAATTAATCTAACAGCTCCAGCAGGAGGAGATCCAGAAGTCACTTTTATGTGGACAAATTGTCGAGGAGAATTCTTATACTGCAAAATGAATTGGTTTCTCAATTGGGTAGAGGACAGAGACCAAAATAGTAACAGATGGAAACAACAAAAGAAGCCAGAGCAACAGAAGAGAAATTATGTGCCATGTCATATTAGACAAATAATCAACACGTGGCACAAAGTAGGCAAAAATGTATATTTGCCTCCTAGGGAAGGAGACCTGACATGTAATTCCACTGTAACTAGTCTCATAGCAGAGATAGATTGGATCAATAACAATGAGACCAATATCACCATGAGTGCAGAGGTGGCAGAACTGTATCGATTGGAGTTGGGAGATTACAAATTAGTAGAGATTACTCCAATTGGCTTGGCCCCCACAGATGTAAGAAGGTACACCACAACTGGTGCCTCAAGAAATAAGAGAGGGGTCTTTGTGCTAGGGTTCTTGGGTTTTCTCGCGACAGCAGGTTCTGCAATGGGCGCGGCGTCGCTGACGCTGTCGGCTCAGTCCCGGACTTTGTTGGCTGGGATAGTGCAGCAACAGCAACAGCTGTTGGATGTGGTCAAGAGACAACATGAATTGTTGCGACTGACCGTCTGGGGAACTAAGAACCTCCAGACTAGAGTCACTGCTATCGAGAAGTACCTGAAGGATCAGGCGCAGCTAAATTCATGGGGATGTGCTTTTAGGCAAGTCTGTCACACTACTGTACCATGGCCAAATGACTCATTGGTGCCTAATTGGGACAATATGACTTGGCAAGAGTGGGAAGGAAAGGTTGACTTCCTAGAGGCAAATATAACTCAATTATTAGAAGAAGCACAAATTCAGCAAGAAAAGAATATGTATGAATTGCAAAAACTAAATAGCTGGGATATCTTTGGCAATTGGTTTGACCTTACTTCTTGGATAAGATATATACAATATGGTGTACTAATAGTTTTAGGAGTAGTAGGGTTAAGAATAGTAATATATGTAGTGCAAATGCTAGCTAGGTTAAGACAGGGTTATAGGCCAGTGTTCTCTCCCCCTCCCGCTTATGTTCAGCAGATCCCTATCCACAAGGACCAGGAACCGCCAACCAAAGAAGGAGAAGAAGGAGAAGGTGGAGACAGAGGTGGCAGCAGATCTTGGCCTTGGCAGATAGAATATATTCATTTCCTAATCCGCCAACTGATACGCCTCTTGACTTGGCTATTCAGCAGCTGCAGGGATTGGCTATTGAGGATCTACCAGATCCTCCAACCAGTGCTCCAGAGACTCTCAAGGACGCTGCAAAGAGTTCGTGAAGTCATCAGAATTGAAATAACCTACCTACAATATGGGTGGAGCTATTTCCAAGAAGCAGCACAGGCGTGGTGGAAATTTGCGCGAGAGACTCTTGCGAGCGCGTGGAGAGACATATGGGAGACTCTGGGAAGGGTTGGAAGAGGGATACTCGCAATCCCTAGGCGCGTCAGGCAAGGGCTTGAGCTCGCTCTCTTGTGAGCCTCAGAAATATAGTGAGGGACAATATATGAATACCCCCTGGAGGAACCCAACAGCAGAAAAAGCAAAATTAGGTTATAAACAACAAAACATGGATGATGTGGATGATGAAGATGATGACTTAGTAGGTGTCTCAGTGCACCCAAAAGTCCCCTTAAGGGCCATGACATACAAATTGGCAATAGACATGTCTCATTTTATAAAAGAAAAGGGGGGACTGGAAGGGATTTATTACAATGAGAAAAGACATAGAATATTAGATATGTACATGGAAAAGGAAGAAGGAATAATACCAGATTGGCAAAATTACACATTAGGGCCAGGAACTAGATACCCTATGTACTTTGGGTGGCTCTGGAAATTAGTCCCAGTAGATGTCTCAGATGAAGCCCAGGAAGACGAGACACATTGCCTGGTGCATCCAGCACAGACTCATCAGTGGGATGACCCCTGGGGAGAGGTACTGGCATGGAAGTTTGATCCAGAATTGGCTTATAGCTATAAGGCATTTATTAAGTACCCAGAAGAGTTTGGTAGTAAGTCAGGCTTGTCAGAGGAAGAGGTAAAGAGAAGGCTAACCGCAAGAGGCATTTATAAAATGGCTGACAAGAGGGAAACAAGCTGAGACAGCAGGGACTTTCCACAAGGGACTTTCCACAAGGGGCTGTCATGGGGAGGTACTGGGGAGGAGCTGGCTGGAACGCCCACTTATTCTCTGTATAAATACAACTGCATTTCGCTCTGTAGTCAGTCGCTCTGCGGAGAGGCTGGCAGATTGAGCCCTGGGAGGTTCTCTCCAGCACTAGCAGGTAGAGCCTGGGTGTTCCCTGCTAGACTCTCACCAGCACTTGGCCGGTGCTGGGCAGAGTGGCTCCACGCTTGCTTGCTTAAAGACCTCTTCAATAAAGCTGCCATTTAGAAGTAAGCAAGTGTGTGTTCCCATCTCTCCTAGTCGCCGCCTGGTCATCTCGGTACTCGACACATAAAGAAGACCCTGGTCTGTTAGGACCCTTTCTGCTTTGGGAAACCGAGGCAGGAAAATCCCTAGCA</t>
  </si>
  <si>
    <t>SIVsmE041-2</t>
  </si>
  <si>
    <t>ACAGGGACTTGAAGGAGAGTGAGAGCTCCTGAGTACGGCTGAGTGAAGGCAGYAAGGGCGGCAGGAAYAAACCACGACGGAGTGCTCCTATAAAGGCGCGGGCCGGTACCAGGCGGCGTGAGGAGCGGGAGTCGGAGAGGCCTCCGGTTGCAGGTAAGTGCAACAAAAGAGTCATAGGACTGAGTTCCCTACTTTTGAGRAAAGAGTAGGAGAGTGGGAGATGGGCGCGAGAARCTCCGTCTTGTCAGGGAAAAAAGCAGATGAATTAGAAAAAATTAGGTTACGGCCCGGCGGAAAGAAAAAGTACATGCTGAAGCATGTAGTGTGGGCAGCAAACGAATTGGACARATTTGGATTAGCAGAAAGCCTGTTGGAGAACAAAGAAGGTTGTCAAARAATTCTTTCAGTYTTAGCTCCATTAGTTCCGACAGGTTCAGAAAATTTAAAGAGCCTYTATAATACTGTCTGCGTCATTTGGTGCATTCACGCAGAAGAGAAAGTGAAACATACTGAGGAAGCAAAACAAATAGTGCAGAGACATCTAGTGGTGGAAACAGGAACAGCAGACAAAATGCCAGCAACAAGTAGACCAACAGCACCACCTAGTGGCAGAGGAGGAAATTACCCAGTGCAGCAAGTAGGTGGCAATTATACCCACCTACCCTTAAGTCCAAGAACATTAAATGCTTGGGTAAAATTGRTAGAAGAGAAAAAATTTGGGGCAGAAGTAGTGCCAGGATTTCARGCACTATCAGAAGGCTGCACYCCCTATGACATCAATCAGATGCTAAATTGTGTRGGGGAACAYCAATCAGCCATGCAAATTATTAGAGAAATTATAAATGAAGAAGCTGCTGATTGGGATTTACAACACCCGCAGCCAGGTCCAATACCAGCAGGACARCTTAGAGATCCGAGAGGATCAGACATTGCAGGAACTACTAGCACAGTAGAAGAACAAATTCAATGGATGTATAGGCAGCAAAACCCTATACCAGTAGGTAACATTTACAGAAGGTGGATCCAATTAGGGCTGCAAAAATGTGTAAGGATGTATAATCCAACAAACATTTTAGATGTGAAACARGGACCRAAAGAGCCATTTCAAAGCTATGTAGATAGATTCTACAAGAGTCTAAGAGCAGAACAAACAGACCCAGCAGTGAAAAATTGGATGACTCAAACACTGCTGATTCAAAATGCTAACCCGGATTGCAAATTGGTGCTCAAGGGTCTGGGTATGAATCCCACTTTAGAAGAAATGCTGACAGCCTGTCAGGGARTAGGAGGACCAGGACAAAAAGCTAGACTAATGGCAGAAGCCTTGAAAGAGGCACTGACGCCAGGACAACTCCCATTTGCAGCAGTCCAACAGAGAGGACAAAGAAAGACAATTAAATGYTGGAATTGTGGAAAGGAGGGACACTCTGCGAGACAATGCAGAGCCCCTAGAAGACAGGGCTGCTGGAAGTGTGGARAAACAGGCCATGTTATGGCCAAATGCCCCGAGAGACAGGCGGGTTTTTTAGGGCTTGGCCCATGGGGAAAGAAGCCCCGCAATTTCCCCATGGCCCAGATACCTCAGGGGTTGACACCAACTGCTCCCCCAGAGGATCCAGCTGTGGATCTACTGAAGAATTACATGAGGATGGGCAGAAGGCAGAGGGARAACAGAGAGAGACCTTACAAGGARGTGACGGAGGATTTGCTGCACCTCAATTCTCTCTTTGGAGAAGACCAGTAGTTACTGCCTACATTGAAGAACAGCCCGTAGAAGTATTATTAGATACAGGGGCTGATGATTCAATYGTAGCAGGGATAGAATTGGGTCCAAATTATACCCCTAAAATAGTAGGAGGRATAGGAGGTTTCATTAACACCAAGGAATATAAAGATGTAAAAATAAAAGTCTTAGGCAARGTAATTAAGGGAACAATTATGACAGGAGATACCCCAATTAACATTTTTGGCAGAAATCTGCTAACAGCTATGGGCATGTCTCTAAATCTCCCCATAGCTAAGGTGGAACCTATCAAAGTAACACTAAAACCAGGAAAAGATGGACCAAAATTAAGACAGTGGCCGCTATCAAAAGAAAAGATAATTGCATTAAGRGAGATCTGTGAAAAAATGGAAAAAGATGGCCAGTTAGAGGAAGCCCCTCCAACCAATCCATATAACACCCCCACATTTGCTATAAAGAAGAAAGACAAAAATAAATGGAGGATGCTAATAGACTTTAGAGAATTAAACAAGGTTACTCAAGATTTTACAGAAGTACAGYTAGGAATACCACACCCTGCAGGACTAGCAAAGAGAAGAAGGATCACAGTATTGGATGTAGGTGATGCATATTTCTCCATACCTTTAGATGAGGAATTCAGGCAATACACTGCCTTTACTTTACCATCAGTAAACAATGCAGAACCAGGAAAAAGATACATCTATAAGGTAYTACCTCAAGGGTGGAAAGGATCACCAGCTATTTTTCAGCATACYATGAGAAATGTCTTAGAACCTTTCAGAAAAGCAAATCCAGATGTGACMCTGATCCAATACATGGATGAYATCCTAATAGCTAGTGAYAGAACAGATTTAGAACATGACAGGGTAGTTTTACAGTTAAAGGAACTTCTAAACAGTATGGGATTTTCCACCCCAGAAGAGAAGTTCCAGAAAGATCCCCCATTCCAGTGGATGGGATATGAATTGTGGCCAACCAAATGGAAACTGCAAAAAATAGAGTTGCCACAAAGAGAAACCTGGACAGTAAATGATATACAAAARTTAGTAGGAGTGCTAAATTGGGCAGCACAAATTTATCCAGGAATAAAGACTAAACACCTTTGCAGATTAATCAGAGGAAAAATGACTTTAACAGAAGAGGTTCAGTGGACTGAGATGGCAGAGGCAGAATATGAAGAAAAYAAGATAATTCTCAGTCAAGAACAAGAAGGGTGTTACTATCAAGAGGGAAAGCCACTGGAGGCAACAGTAATAAAGAGTCAGGATAATCAATGGTCATATAAAATTCACCAAGAAGACAAAATACTAAAAGTAGGCAAATTTGCAAAGATTAAGAATACACATACAAATGGAGTCAGATTATTAGCACAYGTAGTACAGAAAATAGGAAAAGAAGCAATAGTAATCTGGGGACAGGTGCCAAAATTTCATTTGCCAGTAGAGAGAGAAATCTGGGAACAATGGTGGACAGATTATTGGCAAGTAACCTGGATACCAGAATGGGACTTTGTATCAACACCTCCCTTAGTCAGAYTAGTCTTCAACCTAGTAAAAGAACCTATACAGGGAGCAGAAACATTTTATGTAGATGGATCCTGTAACAGACAGTCAAAAGAAGGAAAGGCAGGCTATGTGACAGACAGAGGYAGAGACAGAACAAAACYGCTGGAGCAGACTACCAATCAACAAGCGGARTTGGAAGCCTTCTATCTAGCCTTAGCAGATTCAGGACCARAAGCAAATATAATAGTRGATTCCCAATATGTTATGGGCATAATAGCGGGTCAACCCACKGAATCAGAAAGTAGATTAGTAAATCAGATAATAGAGGAAATGATTAAAAAGGAAGCAATTTATGTAGCRTGGGTACCTGCACATAAAGGAATAGGAGGAAATCAAGAAGTAGATCATCTGGTWAGTCAAGGAATTAGACAAGTCCTATTCTTAGAAAAAATAGAACCAGCGCAAGAAGAGCATGAGAAGTACCATAGCAATGTAAAAGARTTAGTATTCAAATTTGGCTTACCTAGGCTAGTAGCAAAACAGATAGTAGACACATGTGATAAATGTCATCAGAAAGGAGAAGCCATACATGGACAGGTAAATGCAGAATTAGGGACTTGGCAAATGGACTGTACACATCTAGAGGGCAAAATAATTATAGTTGCAGTACATGTGGCTAGTGGATTCATAGAGGCAGAAGTAATCCCGCAGGAAACAGGAAGACAAACAGCACTGTTTCTGCTAAAATTAGCCAGCAGATGGCCCATCACACATCTGCATACTGATAATGGTGCCAATTTCACATCGCAAGAAGTGAAAATGGTTGCTTGGTGGGCAGRGATTGAACAGACCTTTGGGGTACCTTATAATCCACAGAGCCARGGAGTAGTGGAAGCAATGAACCATCATCTAAAAACCCAGATAGATAGGATTAGGGAACAGGCAAATTCAATAGAGACTATAGTACTAATGGCAGYTCATTGCATGAATTTTAAAAGAAGGGGAGGAATAGGGGATATGACTCCAGCAGAAAGATTAGTCAATATGATCACCACAGAACAAGAAATACAATTCCAACAATCAAAAAATTCAAAATTTAAAAATTTTCGGGTCTATTACAGAGAAGGCAGAGATCAGCTGTGGAAAGGACCCGGTGAGCTATTGTGGAAAGGGGAAGGAGCAGTCATCCTAAAGGTAGGGACAGAAATCAAGGTAGTACCAAGGAGGAAAGCTAAAATTATCAAAGACTATGGAGGAGGAAAAGAGTTGGATAGCGGTTCCMACTTGGAGGATACCGGGGAGGCTAGAGAAGTGGCATAGCCTCATCAAACACCTGAAATATAACACTAAAGACCTACAGAAGGCTTGTTATGTACCCCATCATAAAGTTGGATGGGCATGGTGGACTTGCAGCAGGGTAATCTTCCCATTAAGGGATGAGTCTCATTTGGAAGTACAAGGATATTGGAGTTTGACACCAGAGAARGGRTGGCTCAGTACTTATGCAGTRAGRATAACCTGGTACTCCAGAAATTTCTGGACAGATGTAACACCAGATTAYGCAGACACTTTACTGCATGGCACTTATTTCCCTTGCTTTTCAGAGGGAGAAGTACGAAGGGCCATCAGGGGAGAGAAATTGCTGTCTTGCTGCAAGTTCCCGAAAGCTCATAAGAATCAGGTACCAAGCCTACAGTATCTAGCACTAACAGTAGTGAGTCATGTCAGATCCCAGGGAGAGGATCCCACCTGGAAACAGTGGAGAGGAAACAGTAGGCGAGGCCTTCGACTGGCTAGAAAGAACAGTAGAAGAAATAAACAGGGCAGCAGTGAATCATTTGCCGAGGGAGTTAATTTTCCAGGTTTGGCGAAGGTCCTGGGAATACTGGCATGATGAAATAGGGATGTCAGCTAGTTACACAAAATACAGATACTTGTGCTTGATACAAAAAGCTTTGTTTATGCATTGCAAGAAAGGGTGTAGGTGCTTAGGAGGAGAGCATGGGGCAGGGGGATGGAGATCAGGGCCTCCTCCTCCTCCCCCTCCAGGACTAGCATAAAATGACAGAAAGACCTCCAGAAGATGAAGCCCCACAGAGGGAACCGTGGGATGAATGGGTAGTAGAAGTTCTGGAGGAAGTAAAAGAAGAAGCCCTGAAACATTTTGATCCTCGCTTGCTAACTGCGCTTGGTAACTATATCTATGATAGACATGGAGACACCCTTGAAGGAGCAGGAGAGCTCATTAGAATCCTCCAGAGAGCACTCTTCATCCATTTCAGAGGTGGATGCAACCACTCCAGAATCGGCCACTCTGGAGGAGGAAATCCTCTCTCAACTATACCGCCCTCTAGAGGCGTGCTATAACAAGTGCTACTGTAAGAAGTGTTGCTATCATTGTCAGCATTGTTTTCTTAAAAAGGGTTTGGGARTATGCTATGAGCAGCAACGAAGAAGAACTCCGAAGAAGACTAAGGCTAATACATTTTCTGCATCAAACAAGTAAGTATGGGATGTCTTGGGAATCAGCTGCTTATCGCGCTCTTGCTATTAAGTGCTTTAGGGATTTCTTGTGTTCAATATGTGACAGTGTTCTATGGTATACCAGCATGGAAGAATGCGACAGTTCCCCTCTTCTGTGCAACTGAGAATAGGGACACTTGGGGAACAACACAATGCTTGCCAGATAATAATGATTACTCAGAATTGGCAATTAATGTCACAGAGGCTTTTGATGCTTGGGATAATACAGTCACAGAACAAGCAATAGAGGATGTGTGGAACCTCTTTGAAACATCCATTAAGCCCTGTGTAAAACTCACCCCCCTATGTATAGCAATGAGGTGTAATAAAACTGAGACAGATAGATGGGGCCTAACAGGAAAACCAGTAACAACGACAACATCAACAACAACAAAATCAACATCAAAACCACCAGCATTAACAGCAAAGGTTATAAATGAAAATGATCCATGTATAARAACTGATAATTGTGCAGGCTTGGAACAGGAGCCCATGATAAGTTGTAAATTTAACATGACAGGGTTAAKAAGGGACAAAAAGAAAGAATATAATGAAACATGGTATTCAAGAGATATAGTTTGTGAACAAAATAACAATGGAAATGAAAATGAAAGTAAATGCTATATGAACCATTGTAACACTAGTGTTATTCAAGAATCCTGTGACAAGCATTATTGGGATGCTATTAGATTTAGATATTGTGCTCCGCCAGGTTATGCTTTGCTTAGGTGTAATGATTCAAATTATTCAGGCTTTGAACCTAACTGTACTAAGGTAGTAGTTTCTTCATGCACAAGAATGATGGAAACACAAACCTCTACTTGGTTTGGTTTCAATGGTACTAGAGCAGAAAATAGAACATACATTTATTGGCATGGCAGAAGCAATAGAACCATAATTAGCTTAAATAAGTATTATAATCTAACAATGAGCTGTAGGAGACCAGGAAAAAAGATAGTCTTACCAGTCACCATTACGTCAGGGTTGATCTTCCATTCGCAAACCATAAATAAGAGGCCAAAACAGGCCTGGTGCTGGTTTRGRGGARAYTGGAAAGGGGCYATCCGAGAAGTGAAGGAAACCTTGGTCAAACATCCCAGGTATACGGGAACTAATGATACTRAGMARATTAATCTAACAGCTCCAGSAGGAGGAGATCCRGAAGTTACTTTCATGTGGACAAATTGTCGAGGAGAATTCTTATATTGCAAAATGAATTGGTTTCTTAATTGGGTAGATGAGACAAATGGTTTTAGATGGNNNNNNCAAAAMCMGAAGGAGAAGAAAAGGAGGAATTATGTGCCATGTCATATTAGACAGGTAATCAAYACGTGGCACAGRGTAGGCAAAAATGTGTATTTGCCTCCTAGGGAAGGAGAYYTGACATGTAATTCCACTGTAACTAGCCTCATAGCAGAAATAGATTGGATCGATAAAAATGAGACCAATATCACCATGAGTGCAGAGGTGGCAGAGCTGTATCGATTGGAGTTGGGAGATTACAAATTAGTAGAGATTACTCCAATTGGCTTGGCCCCCACAAGTGTRAGAAGGTACACCACAACCGGTGCCTCAAGAAATAAAAGAGGGGTCTTTGTGCTAGGGTTCTTGGGTTTTCTCGCRACAGCAGGTTCTGCAATGGGCGCGGCGTCGCTGACGCTGTCGGCTCAGTCCCGGACTTTGTTGGCTGGGATAGTGCAGCAACAGCAACAGCTGTTGGATGTGGTCAAGAGACAACAAGAATTGTTGCGACTGACCGTCTGGGGAACTAAGAACCTCCAGACTAGAGTCACTGCTATCGAGAAGTACCTAAAGGATCAGGCGCATCTAAATTCATGGGGATGTGCTTTTAGGCAGGTCTGCCACACTACTGTACCATGGCCAAATGACACATTGATGCCTAATTGGGACAATATGACTTGGCAAGAGTGGGAAAGACAGGTTGACTTCCTAGAGGCAAATATAACTCAATTACTGGAAGAAGCACAAATTCAGCAAGAAGAGAACATGTATGAGTTGCAAAAATTAAATAGCTGGGATATCTTTGGCAATTGGTTTGACCTTACTTCTTGGATAAAATATATACAATATGGTGTACTTATAGTTTTAGGAGTAATAGGATTAAGAATAGTAATATATGTAGTGCAGATGTTAGCTAGGTTAAGACAGGGTTATAGGCCAGTGTTCTCTTCCCCTCCCGTTTATGTTCAGCAGATCCCTATCCAGAAGGGCCAGGAACCGCCAACCAAAGAAGGAGAAGAAGAAGACGGTGGAGGCAGAGGTGGCAACAGATCTTGGCCTTGGCAGATAGAATATATTCATTTCCTGATCCGCCAGCTAATACGCCTCTTGACTTGGCTATTCAACAGTTGCAGAGATTGGCTATTGAGGAGCTGCCAAATCCTCCAGCCAGTGCTCCAGAGCCTCTCAAGGACATTGCAGAGAGTCCGTGAAGTCATCAGGGTAGAGATAGCCTACCTACAGTATGGGTGGCGTTACTTCCAAGAAGCAGCGCAAGCATGGTGGAAATTTGCGCGAGAGACTCTTGCAAGCGCGTGGAGAGACTTATGGGAGACTCTGGGACGGGTTGGAAGGGGAATACTCGCAATCCCAAGACGTATCAGGCAAGGGCTTGAGCTCACTCTCTTGTGAGCCTCNNNNNNNNNNNNNNNNNNNNNNNNNNNNNNNNNNNNNNAGGAACCCAACAGCAGAAAGAGCAAAATTAGATTATAGACAACAAAACATGGATGATGTGGATGATGATGANNNARTAGGYTTTCCAGTGACCCCAAGAGTCCCCTTAAGGACTATGACATACAAATTGGCAATAGACATGTCTCATTTTATAAAAGAAAAGGGGGGACTGGAAGGGATTTATTACAGTGATAGGAGACATAGAATATTGAATCTGTACTTAGAAAAGGAAGAAGGAATAATACCAGATTGGCAAAATTACACAGCAGGGCCAGGAATCAGATACCCTATGTGCTTTGGATGGCTCTGGAAATTAGTCCCAGTAGATGTCTCAGATGAAGCTCAGGAGGACGAGGCACATTGCTTGATGCATCCAGCACAGACCTCTCAGTGGGATGACCCCTGGGGAGAGGTACTGGCATGGAAGTTTGATCCAGAGTTAGCTTATAACTATATGGCATTTGTTAAGCACCCAGAAGAGTTTGGTAGTAGATCAGGCTTGTCAGAGGAAGAGGTAAAGAGAAGGCTAACCGCAAGAGGCCTTTTAAAAATGGCTGACAAGAAGGAAACAAGCTGAGACAGCAGGGACTTTCCACAAAGGGGATGTTATGGGGAGGTACTGGGGAGGAACTGGCTGGAACGCCCACTTAT</t>
  </si>
  <si>
    <t>AGCAAAAGCAGGAGTTTAAAATGAATCCAAATCAAAAAATAATAACCATTGGATCAATCAGTATAGCAATCGGAATAATTAGCCTAATGTTGCAAATAGGAAACATTATTTCAATATGGGCTAGTCACTCAATCCAAACTGGAAGTCAAAACCACACTGGAGTATGCAACCAAAGAATCATCACATATGAAAACAGCACCTGGGTGAATCACACATATGTTAATATTAACAACACCAATGTTATTGCTGGAAAGGACAAAACTTCAGTGACATTGGCCGGCAATTCATCTCTTTGTTCTATCAGTGGATGGGCTATATACACAAAAGACAACAGCATAAGAATTGGTTCCAAAGGAGATGTTTTTGTCATAAGAGAGCCTTTCATATCATGTTCTCACTTGGAATGCAGAACCTTTTTTCTGACCCAAGGTGCTCTATTAAATGACAAACATTCAAATGGGACCGTTAAGGACAGAAGTCCCTATAGGGCTTTAATGAGCTGTCCTCTAGGTGAAGCTCCGTCCCCATACAATTCAAAGTTTGAATCAGTTGCTTGGTCAGCAAGCGCATGCCATGATGGCATGGGCTGGTTAACAATCGGAATTTCTGGTCCAGACAATGGAGCAGTGGCTGTACTAAAATACAACGGCATAATAACTGAAACCATAAAAAGTTGGAAAAAGCAAATATTAAGAACACAAGAGTCTGAATGTGTCTGTGTGAACGGGTCATGTTTCACCATAATGACCGATGGCCCGAGTAATGGGGCCGCCTCGTACAAAATCTTCAAGATCGAAAAGGGAAAGGTTACTAAATCAATAGAGTTGAATGCACCCAATTTTCATTATGAGGAATGTTCCTGTTACCCAGACACTGGCACAGTGATGTGTGTATGCAGGGACAACTGGCATGGTTCAAATCGACCCTGGGTGTCTTTTAATCAAAACCTGGATTATCAAATAGGATACATCTGCAGTGGGGTGTTCGGTGACAATCCGCGTCCCAAAGATGGAGAGGGCAGCTGTAATCCAGTGACTGTTGATGGAGCAAACGGAGTAAAGGGGTTTTCATACAAATATGGTAATGGTGTTTGGATAGGAAGGACTAAAAGTAACAGACTTAGAAAGGGGTTTGAGATGATTTGGGATCCTAATGGATGGACAGATACCGACAGTGATTTCTCAGTGAAACAGGATGTTGTGGCAATAACTGATTGGTCAGGGTACAGCGGAAGTTTCGTTCAACATCCTGAGTTAACAGGATTGGACTGTATAAGACCTTGCTTCTGGGTTGAGTTAGTCAGAGGACTGCCAAAAGAAAATACAACAATCTGGACTAGTGGGAGCAGCATTTCTTTTTGTGGCGTAAATAGTGATACTGCAAACTGGTCTTGGCCAGACGGTGCTGAGTTGCCGTTTACCATTGACAAGTAGTTCGTTGAAAAAACTCCTTGTTTCTACT</t>
  </si>
  <si>
    <t>NA</t>
  </si>
  <si>
    <t>AGCAAAAGCAGGTAGATATTGAAAGATGAGTCTTCTAACCGAGGTCGAAACGTACGTTCTCTCTATCATCCCTTCAGGCCCCCTCAAAGCCGAGATCGCACAGAGACTTGAAGATGTCTTTGCTGGAAAGAATACCGATCTTGAGGCTCTCATGGAATGGCTAAAGACAAGACCGATCCTGTCACCTCTGACTAAGGGGATTTTAGGATTTGTGTTCACGCTCACCGTGCCCAGTGAGCGAGGACTGCAGCGTAGACGCTTTGTCCAAAATGCCCTTAATGGGAATGGGGATCCAAATAATATGGACAGAGCAGTTAAACTGTATCGAAAGCTTAAGAGGGAGATAACATTCCATGGGGCCAAAGAAATAGCACTCAGTTATTCTGCTGGTGCACTTGCCAGTTGTATGGGACTCATATACAACAGGATGGGGGCTGTGACCACCGAATCAGCATTTGGCCTTATATGTGCAACCTGTGAACAGATTGCCGACTCCCAGCATAAGTCTCATAGGCAAATGGTAACAACAACCAATCCATTAATAAGACATGAGAACAGAATGGTTCTGGCCAGCACTACAGCTAAGGCTATGGAGCAAATGGCTGGATCGAGTGAACAAGCAGCTGAGGCCATGGGAGGTTGCTAGTCAGGCCAGGCAGATGGTGCAGGCAATGAGAGCCATTGGGACTCATCCTAGCTCTAGCACTGGTCTGAAAAATGATCTCCTTGAAAATTTGCAGGCCTATCAAAAACGAATGGGGGTGCAGATGCAACGATTCAAGTGATCCTCTTGTTGTTGCCGCAAGTATAATTGGGATTGTGCACCTGATATTGTGGATTATTGATCGCCTTTTTTCCAAAAGCATTTATCGTATCTTTAAACACGGTTTAAAAAGAGGGCCTTCTACGGAAGGAGTACCAGAGTCTATGAGGGAAGAATATCGAGAGGAACAGCAGAATGCTGTGGATGCTGACGATGGTCATTTTGTCAGCATAGAGCTGGAGTAAAAAACTACCTTGTTTCTACT</t>
  </si>
  <si>
    <t>M</t>
  </si>
  <si>
    <t>AGCAAAAGCAGGGTGGCAAAGACATAATGGATTCCCACACTGTGTCAAGCTTTCAGGTAGATTGCTTCCTTTGGCATGTCCGCAAACAAGTTGCAGACCAAGGTCTAGGCGATGCCCCCTTCCTTGATCGGCTTCGCCGAGATCAGAAGTCTCTAAAGGGAAGAGGCAGCACTCTCGGTCTGAACATCGAAACAGCCACTTGTGTTGGAAAGCAAATAGTAGAGAGGATTCTGAAAGAAGAATCCGATGAGGCATTTAAAATGACCATGGCCTCCGCACTTGCTTCGCGGTACCTAACTGACATGACTATTGAAGAAATGTCAAGGGACTGGTTCATGCTCATGCCCAAGCAGAAAGTGGCTGGCCCTCTTTGTGTCAGAATGGACCAGGCGATAATGGATAAGAACATCATACTGAAAGCGAATTTCAGTGTGATTTTTGATCGGTTGGAGAATCTGACATTACTAAGGGCTTTCACCGAAGAGGGAGCAATTGTTGGCGAAATTTCACCATTGCCTTCTCTTCCAGGACATACTAATGAGGATGTCAAAAATGCAATTGGGGTCCTCATCGGGGGACTTGAATGGAATGATAACACAGTTCGAGTCTCTGAAACTCTACAGAGATTCGCTTGGAGAAGCAGTAATGAGACTGGGGGACCTCCATTCACTCCAACACAGAAACGGAAAATGGCGGGAACAATTAGGTCAGAAGTTTGAAGAAATAAGATGGCTGATTGAAGAAGTGAGGCATAAATTGAAGACGACAGAGAATAGTTTTGAGCAAATAACATTTATGCAAGCATTACAGCTATTGTTTGAGGTGGAACAAGAGATTAGAACGTTTTCGTTTCAGCTTATTTAATGATAAAAAACACCCTTGTTTCTACT</t>
  </si>
  <si>
    <t>NS</t>
  </si>
  <si>
    <t>A_Kawasaki_UTK-04_09</t>
  </si>
  <si>
    <t>ATGAAAGTAAAACTACTGGTCCTGTTATGCACATTTACAGCTACATATGCAGACACAATATGTATAGGCTACCATGCTAACAACTCGACCGACACTGTTGACACAGTACTTGAAAAGAATGTGACAGTGACACACTCTGTCAACCTGCTTGAGAACAGTCACAATGGAAAACTATGTCTATTAAAAGGAATAGCCCCACTACAATTGGGTAACTGCAGCGTTGCCGGGTGGATCTTAGGAAACCCAGAATGCGAATTACTGATTTCCAAGGAGTCATGGTCCTACATTGTAGAAAAACCAAATCCTGAGAATGGAACATGTTACCCAGGACATTTCGCTGACTATGAGGAACTGAGGGAGCAATTGAGTTCAGTATCTTCATTTGAGAGGTTCGAAATATTCCCCAAAGAAAGCTCTTGGCCCAACCACACCGTAACCGGAGTGTCAGCATCATGCTCCCATAATGGGGAAAACAGTTTTTACAGAAATTTGCTATGGCTGACGGGGAAGAATGGTTTGTACCCAAACCTGAGCAAGTCCTATGCAAACAACAAAGAAAAAGAAGTCCTTGTACTATGGGGTGTTCATCACCCGCCAAACATAGCTGACCAAAAGACCCTCTATCATACAGAAAATGCTTATGTTTCTGTAGTGTCTTCACATTATAGCAGAAAATTCACCCCAGAAATAGCCAAAAGACCCAAAGTAAGAGATCAAGAAGGAAGAATCAACTACTACTGGACTCTGCTTGAACCCGGGGATACAATAATATTTGAGGCAAATGGAAATCTAATAGCGCCAAGATATGCTTTCGCACTGAGTAGAGGCTTTGGATCAGGAATCATCAACTCAAATGCACCAATGGATAAATGTGATGCGAAGTGCCAAACACCTCAAGGAGCTATAAACAGCAGTCTTCCTTTCCAGAACGTACACCCAGTCACAATAGGAGAGTGTCCAAAGTATGTCAGGAGTGCAAAATTAAGGATGGTTACAGGACTAAGGAACATCCCATCCATTCAATCCAGAGGTTTGTTTGGAGCCATTGCCGGTTTCATTGAAGGGGGGTGGACTGGAATGGTAGATGGTTGGTATGGTTATCATCATCAGAATGAGCAAGGATCTGGCTATGCTGCAGATCAAAAAAGCACACAAAATGCCATTAATGGGATTACAAACAAGGTGAATTCTGTAATTGAGAAAATGAACACTCAATTCACAGCAGTGGGCAAAGAATTCAACAAATTAGAAAGAAGGATGGAAAACTTGAATAAAAAAGTTGATGATGGATTTATAGACATTTGGACATATAATGCAGAACTGTTGGTTCTACTGGAAAATGAAAGGACTTTGGATTTCCATGACTCCAATGTGAAGAATCTGTATGAGAAAGTAAAAAGCCAGTTAAAGAATAATGCTAAAGAAATAGGAAATGGGTGTTTTGAATTCTATCACAAGTGTAACGATGAATGCATGGAGAGTGTAAAGAATGGAACTTATGACTATCCAAAATATTCCGAAGAATCAAAGTTAAACAGGGAGAAAATTGATGGAGTGAAATTGGAATCAATGGGAGTCTATCAGATTCTGGCGATCTACTCAACAGTCGCCAGTTCTCTGGTTCTTTTGGTCTCCCTGGGGGCAATCAGCTTCTGGATGTGTTCCAATGGGTCTTTGCAGTGTAGAATATGCATC</t>
  </si>
  <si>
    <t>ATGAGTCTTCTAACCGAGGTCGAAACGTACGTTCTCTCTATCATCCCGTCAGGCCCCCTCAAAGCCGAGATCGCACAGAGACTTGAAGATGTATTTGCTGGAAAGAATACCGATCTTGAGGCTCTCATGGAGTGGTTAAAGACAAGACCAATCCTGTCACCTCTGACTAAGGGGATTTTAGGATTTGTGTTCACGCTCACCGTGCCCAGTGAGCGAGGACTGCAGCGTAGACGCTTTGTCCAAAATGCCCTTAATGGGAATGGGGATCCAAATAATATGGACAGAGCAGTCAAACTTTATCGAAAGCTTAAGAGGGAGATAACATTCCATGGGGCCAAAGAAATAGCACTCAGTTATTCTGCTGGTGCACTTGCCAGTTGTATGGGACTCATATACAACAGGATGGGGGCTGTGACCACCGAATCAGCATTTGGCCTTATATGTGCAACCTGTGAACAGATTGCCGACTCCCAGCATAAGTCTCACAGGCAAATGGTAACAACAACCAATCCATTAATAAGACATGAGAACAGAATGGTTCTGGCCAGCACCACAGCTAAGGCTATGGAACAAATGGCTGGATCGAGCGAACAAGCAGCTGAGGCCATGGAGGTTGCTAGTCAGGCCAGGCAGATGGTGCAGGCAATGAGAGCCATTGGGACTCATCCTAGCTCTAGCACTGGTCTGAAAAATGATCTCCTTGAAAATTTACAGGCCTATCAGAAACGAATGGGGGTGCAGATGCAACGATTCAAGTGATCCTCTTGTTGTTGCCGCAAGTATAATTGGGATTGTGCACTTGATATTGTGGATTATTGATCGCCTTTTTTCCAAAAGCATTTATCGTATCTTTAAACACGGTTTAAAAAGAGGGCCTTCTACGGAAGGAGTACCAGAGTCTATGAGGGAAGAATATCGAGAGGAACAGCAGAATGCTGTGGATGCTGACGATGATCATTTTGTCAGCATAGAGCTGGAGTAAAAA</t>
  </si>
  <si>
    <t>ATGAACCCAAATCAAAAGATAATAACCATTGGATCAATCAGTATAGCAATCGGAATAATTAGTCTAATGTTGCAAATAGGAAATATTATTTCAATATGGGCTAGTCACTCAATCCAAACTGGGAGTCAAAACAACACTGGAATATGCAACCAAAGAATCATCACATATGAAAACAGCACCTGGGTGAATCACACATATGTTAATATTAACAACACTAATGTTGTTGCTGGAGAGGACAAAACATCAGTGACATTGGCCGGCAATTCATCTCTTTGTTCTATCAGTGGATGGGCTATATACACAAAAGACAACAGCATAAGAATTGGCTCCAAAGGAGATGTTTTTGTCATAAGAGAACCTTTCATATCATGTTCTCACTTGGAATGCAGAACCTTTTTTCTGACCCAAGGCGCTCTATTAAATGACAAACATTCAAATGGGACCGCAAAGGACAGAAGTCCTTATAGGGCCTTAATGAGCTGTCCTCTAGGTGAAGCTCCGTCCCCATACAATTCAAAGTTCGAATCAGTTGCATGGTCAGCAAGCGCATGCCATGATGGCATGGGCTGGTTAACAATCGGAATTTCTGGTCCAGACAATGGAGCTGTGGCTGTACTAAAATACAACGGAATAATAACTGGAACCATAAAAAGTTGGAAAAAGCAAATATTAAGAACACAAGAGTCTGAATGTGTCTGTATGAACGGGTCATGTTTCACCATAATGACCGATGGCCCGAGTAATAAGGCCGCCTCGTACAAAATTTTCAAGATCGAAAAGGGGAAGGTTACTAAATCAATAGAGTTGAATGCACCCAATTTTTATTATGAGGAATGCTCCTGTTACCCAGATACTGGCATAGTGATGTGTGTATGCAGGGACAACTGGCATGGTTCAAATCGACCTTGGGTGTCTTTTAATCAAAACTTGGATTATCAAATAGGATACATCTGCAGTGGAGTGTTTGGTGACAATCCGCGTCCCGAAGATGGAGAGGGCAGCTGCAATCCAGTGACTGTTGATGGAGCAAACGGAGTAAAAGGGTTTTCATACAAATATGGTAATGGTGTTTGGATAGGGAGGACCAAAAGTAACAGACTTAGAAAGGGGTTTGAGATGATTTGGGATCCTAATGGATGGACAAATACCGACAGTGATTTCTCAGTGAAACAGGATGTTGTAGCAATAACTGATTGGTCAGGGTACAGCGGAAGTTTCGTCCAACATCCTGAGTTAACAGGATTGGGCTGTATAAGACCTTGCTTCTGGGTTGAGTTAGTCAGAGGGCTGCCTAGAGAAAATACAACAATCTGGACTAGTGGGAGCAGCATTTCTTTTTGTGGCGTTAATAGTGATACTGCAAACTGGTCTTGGCCAGACGGTGCTGAGTTGCCGTTCACCATTGACAAG</t>
  </si>
  <si>
    <t>ATGGCGTCCCAAGGCACCAAACGGTCTTACGAACAGATGGAGACTGATGGGGAACGCCAGAATGCAACTGAAATCAGAGCATCCGTCGGAAGAATGATTGGTGGAATTGGGCGATTCTACATCCAAATGTGCACCGAGCTTAAGCTCAATGATTATGAGGGACGGCTGATCCAGAACAGCTTAACAATAGAGAGAATGGTGCTCTCTGCTTTTGATGAGAGGAGAAATAAATATCTAGAGGAACATCCCAGCGCGGGGAAAGATCCTAAGAAAACTGGAGGACCCATATACAAGAGAGTAGATGGAAAGTGGGTGAGGGAACTCGTCCTTTATGACAAAGAAGAAATAAGGCGGATTTGGCGCCAAGCCAACAATGGTGATGATGCAACGGCTGGTTTGACTCACATTATGATCTGGCATTCTAATTTGAATGATACAACTTACCAGAGGACAAGAGCTCTTGTCCGCACCGGAATGGATCCCAGGATGTGCTCTTTGATGCAAGGTTCAACTCTCCCTAGAAGATCTGGAGCAGCAGGCGCCGCAGTCAAAGGAGTTGGGACAATGGTATTGGAATTAATCAGGATGATCAAACGTGGGATCAATGACCGAAACTTCTGGAGGGGTGAGAATGGAAGAAAAACAAGGATTGCTTATGAGAGAATGTGCAACATTCTAAAAGGAAAATTTCAAACAGCTGCACAAAAAGCAATGATGGACCAAGTGAGAGAAAGCCGGAACCCAGGAAATGCTGAGATCGAAGATCTCACTTTTCTGGCACGGTCTGCACTCATATTGAGAGGATCAGTTGCTCACAAGTCTTGCCTGCCTGCCTGTGTGTATGGACCAGCCGTAGCCAGTGGGTATGACTTCGAAAAAGAGGGTTACTCTTTGGTAGGAGTAGACCCTTTCAAACTGCTTCAAACCAGTCAGGTATACAGTCTAATTAGACCAAACGAGAATCCCGCACACAAGAGCCAGTTGGTGTGGATGGCATGCAATTCTGCTGCATTTGAAGATCTAAGAGTGTCAAGCTTCATCAGAGGAACAAGAGTACTTCCAAGGGGGAAGCTCTCCACTAGAGGAGTACAAATTGCTTCAAATGAAAACATGGATGCTATTGTGTCAAGTACTCTTGAACTGAGAAGCAGATACTGGGCCATAAGAACCAGAAGTGGAGGGAACACTAATCAACAAAGGGCCTCTGCGGGCCAAATCAGCACACAACCTACGTTTTCTGTGCAGAGAAACCTCCCATTTGACAAAGCAACCATCATGGCAGCATTCTCTGGGAATACAGAGGGAAGAACATCAGACATGAGGGCAGAAATCATAAAGATGATGGAAAGTGCAAGACCAGAAGAAGTGTCCTTCCAGGGGCGGGGAGTCTTTGAGCTCTCGGACGAAAGGGCAACGAACCCGATCGTGCCCTCCTTTGACATGAGTAATGAAGGATCTTATTTCTTCGGAGACAATGCAGAGGAGTACGACAATTAAAGAAAA</t>
  </si>
  <si>
    <t>ATGGACTCCCACACTGTGTCAAGCTTTCAGGTAGATTGCTTCCTTTGGCATGTCCGCAAACAAGTTGCAGACCAAGATCTAGGCGATGCCCCCTTCCTTGATCGGCTTCGCCGAGATCAGAAGTCTCTAAAGGGAAGAGGCAGTACTCTCGGTCTGAACATCGAAACAGCCACTTGTGTTGGAAAGCAAATAGTAGAGAGGATTCTGAAAGAAGAATCCGATGAGGCACTTAAAATGACCATGGCCTCCGCACTTGCTTCGCGGTACCTAACTGACATGACTGTTGAAGAAATGTCAAGGGACTGGTTCATGCTCATGCCCAAGCAAAAAGTGGCTGGCCCTCTTTGTGTCAGAATGGACCAGGCAACAATGGATAAGAACATCATACTGAAAGCGAATTTCAGTGTGATTTTTGACCGGTTGGAGAATCTGACATTATTAAGGGCTTTCACCGAAGAGGGAGCAATTGTTGGCGAAATTTCACCATTGCCTTCTTTTCCAGGACATACTAATGAGGATGTCAAAAATGCAATTGGGGTCCTCATCGGGGGACTTGAATGGAATGATAACACAGTTCGAGTCTCTGAAACTCTACAGAGATTCGCTTGGAGAAGCAGTAATGAGACTGGGGGACCTCCATTCACTACAACACAGAAACGGAAAATGGCGGGAACAACTAGGTCAGAAGTTTGAAGAAGTAAGATGGCTGATTGAAGAAGTGAGGCATAAATTGAAGACGACAGAGAATAGTTTTGAGCAAATAACATTTATGCAAGCATTACAGCTATTATTTGAAGTGGAACAAGAGATTAGAACGTTTTCGTTTCAGCTTATTTAG</t>
  </si>
  <si>
    <t>ATGGAAGATTTTGTACGACAATGCTTCAATCCGATGATTGTCGAGCTTGCAGAAAAAGCAATGAAAGAGTATGGAGAGGACCTGAAAATCGAAACAAACAAATTTGCAGCAATATGCACCCACTTGGAAGTGTGCTTCATGTATTCAGATTTTCATTTCATCAATGAGCAAGGCGAATCAATAATAGTAGAGCCTGAGGACCCAAATGCACTTTTAAAGCACAGATTTGAGATAATAGAGGGACGAGATCGTACAATGGCATGGACAGTTGTAAACAGTATTTGCAACACCACAGGAGCTGAGAAACCAAAGTTCCTGCCAGATCTGTATGATTACAAAGAGAATAGATTCATCGAGATTGGAGTGACAAGGAGGGAAGTTCACATATACTATCTGGAAAAGGCCAACAAAATTAAATCTGAGAAGACACACATTCACATTTTCTCATTCACCGGCGAAGAAATGGCCACAAAGGCTGATTACACTCTCGATGAAGAAAGCAGAGCTAGGATTAAAACCAGATTGTTCACCATAAGACAAGAAATGGCAAGCAGAGGTCTTTGGGACTCCTTTCGTCAGTCCGAAAGAGGCGAAGAAACCATTGAAGAAAGATTTGAAATCACAGGGACAATGCGCAGGCTCGCTGACCAAAGCCTTCCGCCGAACTTCTCCTGCATTGAGAATTTTAGAGCCTATGTGGATGGATTTGAACCGAACGGCTACATTGAGGGCAAGCTTTCTCAAATGTCCAAAGAAGTAAATGCTAGAATTGAGCCTTTTTTGAAAACAACACCTCGACCAATTAGACTTCCGAATGGGCCTCCTTGTTTTCAGCGGTCAAAATTTCTGCTGATGGATTCTTTAAAATTAAGCATTGAGGATCCGAATCATGAAGGTGAGGGGATACCACTATATGATGCAATCAAGTGTATGAGGACATTCTTTGGATGGAAAGAACCCACTGTTGTCAAGCCACACGAGAAGGGAATAAATCCAAATTATCTGTTGTCGTGGAAACAAGTATTGGAAGAGCTGCAGGACATTGAGAGTGAGGAGAAGATTCCAAGAACAAAAAACATGAAAAAAACTAGTCAGCTAAAGTGGGCACTTGGTGAGAACATGGCACCAGAGAAGGTGGATTTTGATGACTGTAAAGATATAAGCGATTTGAAGCAATATGACAGTGACGAACCTGAATTAAGATCATTTTCAAGTTGGATCCAGAATGAGTTCAACAAGGCATGCGAGCTGACCGATTCAATCTGGATAGAGCTTGATGAGATTGGAGAAGATGTGGCTCCGATTGAACACATTGCAAGCATGAGAAGGAATTACTTCACAGCTGAGGTGTCCCACTGCAGAGCCACAGAATATATAATGAAGGGGGTATACATTAATACTGCTTTGCTCAATGCATCCTGTGCAGCAATGGATGATTTCCAACTAATTCCCATGATAAGCAAATGTAGAACTAAAGAGGGAAGGAGAAAGACCAATTTGTACGGCTTCATCGTAAAAGGAAGATCTCACTTAAGGAATGACACCGATGTGGTAAACTTTGTGAGCATGGAGTTTTCCCTCACTGACCCAAGACTTGAGCCACACAAATGGGAGAAGTACTGCGTTCTTGAGATAGGAGATATGCTTCTAAGGAGTGCAATAGGCCAAGTGTCAAGGCCCATGTTCTTGTATGTAAGGACAAATGGAACCTCAAAAATTAAAATGAAATGGGGAATGGAGATGAGGCGTTGCCTCCTCCAATCCCTCCAACAAATAGAGAGCATGATTGAAGCTGAGTCCTCTGTCAAAGAGAAAGACATGACAAAAGAGTTTTTTGAGAATAAATCAGAAACATGGCCCATTGGAGAGTCACCAAAAGGAGTGGAAGAAGGTTCCATTGGGAAAGTATGCAGGACACTGTTGGCTAAGTCAGTATTCAATAGCCTGTATGCATCTCCACAATTAGAAGGATTTTCAGCTGAGTCAAGAAAGTTGCTCCTCATTGTTCAGGCTCTTAGGGACAATCTGGAACCTGGGACCTTTGATCTTGGGGGGCTATATGAAGCAATTGAGGAGTGCCTGATTAATGATCCCTGGGTTTTGCTTAATGCTTCTTGGTTCAACTCCTTCCTAACACATGCATTGAGATAG</t>
  </si>
  <si>
    <t>ATGGATGTCAATCCGACATTACTTTTCTTAAAAGTGCCAGCACAAAATGCTATAAGCACAACTTTTCCTTATACTGGTGACCCTCCTTACAGCCATGGGACAGGAACAGGGTACACCATGGATACAGTCAACAGGACACACCAGTACTCAGAAAGAGGAAGATGGACAAAAAATACCGAAACGGGAGCACCGCAACTTAACCCAATTGATGGTCCCTTACCGGAAGACAATGAACCAAGTGGCTATGCCCAAACAGATTGTGTATTAGAAGCAATGGCTTTCCTTGAAGAATCCCATCCCGGTATCTTTGAAAACTCTTGTATTGAAACAATGGAGGTTGTTCAACAAACAAGGGTGGACAAACTGACACAAGGCAGACAGACCTATGACTGGACTCTAAATAGGAACCAGCCTGCTGCCACAGCATTGGCAAACACTATAGAAGTATTCAGATCAAACGGCCTCATAGCAAATGAATCTGGGAGGCTAATAGACTTCCTTAAAGATGTAATGGAGTCGATGGACAGAGGCGAAGTAGAGGTCACAACTCATTTTCAAAGAAAGAGGAGAGTGAGAGACAATGTAACTAAAAAAATGGTGACCCAAAGAACAATAGGCAAAAAGAAACATAAATTAGACAAAAGAAGTTACCTAATTAGGGCATTAACCCTGAACACAATGACCAAAGATGCTGAGAGGGGGAAACTAAAACGCAGAGCAATTGCAACCCCAGGAATGCAAATAAGAGGGTTTGTATACTTTGTTGAGACACTGGCAAGAAGCATATGTGAAAAGCTTGAACAATCAGGATTGCCAGTTGGAGGAAATGAGAAGAAAGCAAAGTTAGCAAATGTTGTAAGGAAGATGATGACCAACTCCCAGGACACTGAAATTTCTTTCACCATAACCGGAGATAACACAAAATGGAACGAAAATCAAAACCCTAGAATGTTCTTGGCCATGATCACATATATAACCAAAAATCAGCCTGAATGGTTCAGAAATATTCTAAGTATTGCTCCAATAATGTTTTCAAATAAGATGGCGAGACTAGGCAAGGGGTACATGTTTGAAAGCAAGAGTATGAAACTGAGAACTCAAATACCTGCAGAGATGCTAGCCAACATAGACTTGAAATATTTCAATGATTCAACAAAAAAGAAAATTGAAAAAATCCGACCATTATTAATAGATGGAACTGCATCATTGAGTCCTGGAATGATGATGGGCATGTTCAATATGTTGAGCACCGTCTTGGGCGTCTCCATTCTGAATCTTGGGCAAAAGAGATACACCAAGACTACTTACTGGTGGGATGGTCTTCAATCGTCTGATGATTTTGCTTTGATTGTGAACGCACCCAACTATGCAGGAATTCAAGCTGGAGTTGACAGGTTTTATCGAACCTGTAAGCTGCTCGGAATTAATATGAGCAAAAAGAAGTCTTACATAAACAGAACAGGTACCTTTGAATTCACGAGCTTTTTCTATCGTTATGGGTTTGTTGCCAATTTTAGCATGGAGCTTCCTAGTTTTGGGGTGTCTGGGGTCAATGAATCTGCAGACATGAGTATTGGAGTCACTGTCATCAAAAACAATATGATAAACAATGACCTTGGCCCAGCAACTGCTCAAATGGCCCTTCAGTTATTTATCAAAGATTACAGGTACACTTATCGATGCCACCGAGGTGACACACAAATACAAACCCGGAGATCATTTGAGATAAAGAAACTATGGGACCAAACCCGCTCAAAAGCTGGACTGTTGGTCTCTGATGGAGGCCCCAATTTGTATAACATTAGAAATCTCCATATTCCTGAAGTTTGCTTGAAATGGGAGTTGATGGATGAGGATTACCAGGGGCGTTTATGCAACCCATTAAACCCGTTTGTCAGCCATAAAGAGATTGAATCTGTGAACAGTGCAGTGATAATGCCGGCACATGGTCCAGCCAAAAATATGGAGTATGACGCTGTTGCAACAACACACTCCTGGGTCCCCAAAAGAAATCGATCCATTTTGAACACGAGCCAAAGGGGGATACTTGAAGATGAGCAAATGTATCAGAGGTGCTGCAATTTATTTGAAAAATTCTTCCCAAGTAGCTCATACAGAAGACCAGTTGGAATATCCAGTATGGTAGAGGCTATGGTCTCAAGAGCCCGAATTGATGCACGGATTGATTTCGAATCTGGAAGGATAAAGAAAGAGGAATTTGCTGAGATCATGAAGATCTGTTCCACCATTGAAGACCTCAGACGGCAAAAATGA</t>
  </si>
  <si>
    <t>ATGGAAAGAATAAAAGAGCTAAGGAATTTGATGTCACAATCTCGCACTCGCGAGATACTTACCAAAACTACTGTAGACCACATGGCCATAATCAAGAAATACACATCAGGAAGACAGGAGAAAAACCCATCACTTAGGATGAAATGGATGATGGCAATGAAATACCCAATTACTGCTGATAAAAGGATAACGGAAATGATTCCTGAAAGAAATGAGCATGGACAGACATTATGGAGTAAGGTGAATGATGCCGGATCAGACCGAGTGATGGTATCACCCCTGGCTGTGACATGGTGGAACAGAAATGGACCAGTGGCAAGTACTATTCACTATCCAAAAATCTACAAAACTTACTTTGAAAAGGTTGAAAGGTTAAAACAAGGAACCTTTGGCCCTGTACACTTTAGAAACCAAGTCAAAATACGCCGAAGAGTCGACATAAATCCTGGTCATGCAGACCTCAGCGCCAAGGAGGCACAGGATGTAATTATGGAAGTTGTTTTCCCTAATGAAGTAGGAGCCAGAATACTAACATCAGAATCGCAATTAACGATAACCAAGGAGAAAAAAGAAGAACTCCAAAATTGCAAAATTTCCCCTTTGATGGTTGCATACATGTTAGAGAGGGAACTTGTCCGCAAAACAAGATTTCTCCCGGTTGCAGGTGGAACAAGCAGTGTGTACATTGAAGTTTTGCATTTAACACAGGGGACATGCTGGGAGCAGATGTACACTCCAGGTGGGGAGGTGAGGAATGATGATGTTGATCAAAGCCTAATTATTGCTGCTAGGAACATAGTGAGAAGAGCTGCAGTATCAGCAGATCCACTAGCATCTTTATTAGAAATGTGCCATAGCACACAGATTGGTGGAACAAGGATGGTGGATATTCTCAGGCAAAATCCAACAGAAGAACAAGCTGTGGACATATGCAAAGCAGCAATGGGGCTGAGAATCAGTTCATCCTTCAGTTTTGGCGGATTCACATTTAAGAGAACAAGTGGATCATCAGTCAAAAGGGAGGAAGAAGTGCTCACGGGCAATCTGCAAACATTGAAACTAACTGTGCATGAGGGATATGAAGAGTTCACAATGGTTGGGAAAAGGGCAACAGCTATACTCAGAAAAGCAACCAGGAGATTGATCCAACTAATAGTGAGTGGAAGAGACGAACAATCAATAGTCGAAGCAATAGTTGTAGCAATGGTATTCTCACAAGAAGATTGCATGATAAAAGCAGTTAGAGGTGATCTGAATTTCGTTAATAGAGCGAATCAGCGGTTGAATCCCATGCATCAACTATTGAGACATTTTCAGAAGGATGCTAAAGTACTTTTCTTAAATTGGGGAGTTGAATCTATTGACAATGTGATGGGAATGATTGGGATATTACCTGATATGACTCCAAGTACCGAGATGTCAATGAGAGGAGTGAGAGTCAGCAAAATGGGTGTAGATGAATACTCCAATGCTGAAAGGGTAGTGGTAAGCATTGACCGTTTTTTGAGAGTCCGGGACCAAAGAGGAAATGTGCTACTGTCTCCAGAGGAAGTAAGTGAAACACAAGGGACAGAGAAACTGACAATAACTTATTCTTCATCAATGATGTGGGAGATTAATGGCCCTGAGTCAGTCTTGATCAATACCTATCAGTGGATCATCAGAAACTGGGAGACTGTTAAAATTCAGTGGTCTCAGAATCCTACGATGCTGTACAATAAAATGGAATTTGAACCATTTCAGTCTCTAGTCCCCAAGGCCATTAGAGGCCAATACAGTGGGTTTGTTAGAACTCTATTCCAACAAATGAGGGATGTGCTTGGGACTTTTGACACAACTCAGATAATAAAACTTCTTCCCTTTGCAGCCGCTCCTCCAAAGCAAAGCAGAATGCAATTCTCGTCATTAACTGTGAATGTGAGGGGATCAGGAATGAGAATACTTGTGAGGGGTAATTCTCCAGTATTCAACTACAACAAGACTACCAAGAGACTCACAGTCCTCGGAAAGGATGCTGGCACTTTAACTGAAGACCCAGATGAAGGCACAGCTGGAGTGGAATCTGCGGTTCTAAGGGGGTTCCTCATTTTAGGCAAAGAAGATAGAAGATATGGGCCAGCATTAAGCATCAATGAATTGAGCAACCTTGCGAAAGGGGAAAAAGCTAATGTGCTAATTGGGCAAGGGGATGTAGTGTTGGTAATGAAACGAAAACGGGACTCTAGCATACTTACTGACAGCCAGACAGCGACCAAAAGAATTCGGATGGCCATCAATTAA</t>
  </si>
  <si>
    <t>A_California_04_09</t>
  </si>
  <si>
    <t>ATGAAGGCAATACTAGTAGTTCTGCTATATACATTTGCAACCGCAAATGCAGACACATTATGTATAGGTTATCATGCGAACAATTCAACAGACACTGTAGACACAGTACTAGAAAAGAATGTAACAGTAACACACTCTGTTAACCTTCTAGAAGACAAGCATAACGGGAAACTATGCAAACTAAGAGGGGTAGCCCCATTGCATTTGGGTAAATGTAACATTGCTGGCTGGATCCTGGGAAATCCAGAGTGTGAATCACTCTCCACAGCAAGCTCATGGTCCTACATTGTGGAAACACCTAGTTCAGACAATGGAACGTGTTACCCAGGAGATTTCATCGATTATGAGGAGCTAAGAGAGCAATTGAGCTCAGTGTCATCATTTGAAAGGTTTGAGATATTCCCCAAGACAAGTTCATGGCCCAATCATGACTCGAACAAAGGTGTAACGGCAGCATGTCCTCATGCTGGAGCAAAAAGCTTCTACAAAAATTTAATATGGCTAGTTAAAAAAGGAAATTCATACCCAAAGCTCAGCAAATCCTACATTAATGATAAAGGGAAAGAAGTCCTCGTGCTATGGGGCATTCACCATCCATCTACTAGTGCTGACCAACAAAGTCTCTATCAGAATGCAGATACATATGTTTTTGTGGGGTCATCAAGATACAGCAAGAAGTTCAAGCCGGAAATAGCAATAAGACCCAAAGTGAGGGATCAAGAAGGGAGAATGAACTATTACTGGACACTAGTAGAGCCGGGAGACAAAATAACATTCGAAGCAACTGGAAATCTAGTGGTACCGAGATATGCATTCGCAATGGAAAGAAATGCTGGATCTGGTATTATCATTTCAGATACACCAGTCCACGATTGCAATACAACTTGTCAAACACCCAAGGGTGCTATAAACACCAGCCTCCCATTTCAGAATATACATCCGATCACAATTGGAAAATGTCCAAAATATGTAAAAAGCACAAAATTGAGACTGGCCACAGGATTGAGGAATATCCCGTCTATTCAATCTAGAGGCCTATTTGGGGCCATTGCCGGTTTCATTGAAGGGGGGTGGACAGGGATGGTAGATGGATGGTACGGTTATCACCATCAAAATGAGCAGGGGTCAGGATATGCAGCCGACCTGAAGAGCACACAGAATGCCATTGACGAGATTACTAACAAAGTAAATTCTGTTATTGAAAAGATGAATACACAGTTCACAGCAGTAGGTAAAGAGTTCAACCACCTGGAAAAAAGAATAGAGAATTTAAATAAAAAAGTTGATGATGGTTTCCTGGACATTTGGACTTACAATGCCGAACTGTTGGTTCTATTGGAAAATGAAAGAACTTTGGACTACCACGATTCAAATGTGAAGAACTTATATGAAAAGGTAAGAAGCCAGCTAAAAAACAATGCCAAGGAAATTGGAAACGGCTGCTTTGAATTTTACCACAAATGCGATAACACGTGCATGGAAAGTGTCAAAAATGGGACTTATGACTACCCAAAATACTCAGAGGAAGCAAAATTAAACAGAGAAGAAATAGATGGGGTAAAGCTGGAATCAACAAGGATTTACCAGATTTTGGCGATCTATTCAACTGTCGCCAGTTCATTGGTACTGGTAGTCTCCCTGGGGGCAATCAGTTTCTGGATGTGCTCTAATGGGTCTCTACAGTGTAGAATATGTATTTAA</t>
  </si>
  <si>
    <t>ATGAGTCTTCTAACCGAGGTCGAAACGTACGTTCTTTCTATCATCCCGTCAGGCCCCCTCAAAGCCGAGATCGCGCAGAGACTGGAAAGTGTCTTTGCAGGAAAGAACACAGATCTTGAGGCTCTCATGGAATGGCTAAAGACAAGACCAATCTTGTCACCTCTGACTAAGGGAATTTTAGGATTTGTGTTCACGCTCACCGTGCCCAGTGAGCGAGGACTGCAGCGTAGACGCTTTGTCCAAAATGCCCTAAATGGGAATGGGGACCCGAACAACATGGATAGAGCAGTTAAACTATACAAGAAGCTCAAAAGAGAAATAACGTTCCATGGGGCCAAGGAGGTGTCACTAAGCTATTCAACTGGTGCACTTGCCAGTTGCATGGGCCTCATATACAACAGGATGGGAACAGTGACCACAGAAGCTGCTTTTGGTCTAGTGTGTGCCACTTGTGAACAGATTGCTGATTCACAGCATCGGTCTCACAGACAGATGGCTACTACCACCAATCCACTAATCAGGCATGAAAACAGAATGGTGCTGGCTAGCACTACGGCAAAGGCTATGGAACAGATGGCTGGATCGAGTGAACAGGCAGCGGAGGCCATGGAGGTTGCTAATCAGACTAGGCAGATGGTACATGCAATGAGAACTATTGGGACTCATCCTAGCTCCAGTGCTGGTCTGAAAGATGACCTTCTTGAAAATTTGCAGGCCTACCAGAAGCGAATGGGAGTGCAGATGCAGCGATTCAAGTGATCCTCTCGTCATTGCAGCAAATATCATTGGGATCTTGCACCTGATATTGTGGATTACTGATCGTCTTTTTTTCAAATGTATTTATCGTCGCTTTAAATACGGTTTGAAAAGAGGGCCTTCTACGGAAGGAGTGCCTGAGTCCATGAGGGAAGAATATCAACAGGAACAGCAGAGTGCTGTGGATGTTGACGATGGTCATTTTGTCAACATAGAGCTAGAGTAA</t>
  </si>
  <si>
    <t>ATGAATCCAAACCAAAAGATAATAACCATTGGTTCGGTCTGTATGACAATTGGAATGGCTAACTTAATATTACAAATTGGAAACATAATCTCAATATGGATTAGCCACTCAATTCAACTTGGGAATCAAAATCAGATTGAAACATGCAATCAAAGCGTCATTACTTATGAAAACAACACTTGGGTAAATCAGACATATGTTAACATCAGCAACACCAACTTTGCTGCTGGACAGTCAGTGGTTTCCGTGAAATTAGCGGGCAATTCCTCTCTCTGCCCTGTTAGTGGATGGGCTATATACAGTAAAGACAACAGTGTAAGAATCGGTTCCAAGGGGGATGTGTTTGTCATAAGGGAACCATTCATATCATGCTCCCCCTTGGAATGCAGAACCTTCTTCTTGACTCAAGGGGCCTTGCTAAATGACAAACATTCCAATGGAACCATTAAAGACAGGAGCCCATATCGAACCCTAATGAGCTGTCCTATTGGTGAAGTTCCCTCTCCATACAACTCAAGATTTGAGTCAGTCGCTTGGTCAGCAAGTGCTTGTCATGATGGCATCAATTGGCTAACAATTGGAATTTCTGGCCCAGACAATGGGGCAGTGGCTGTGTTAAAGTACAACGGCATAATAACAGACACTATCAAGAGTTGGAGAAACAATATATTGAGAACACAAGAGTCTGAATGTGCATGTGTAAATGGTTCTTGCTTTACTGTAATGACCGATGGACCAAGTAATGGACAGGCCTCATACAAGATCTTCAGAATAGAAAAGGGAAAGATAGTCAAATCAGTCGAAATGAATGCCCCTAATTATCACTATGAGGAATGCTCCTGTTATCCTGATTCTAGTGAAATCACATGTGTGTGCAGGGATAACTGGCATGGCTCGAATCGACCGTGGGTGTCTTTCAACCAGAATCTGGAATATCAGATAGGATACATATGCAGTGGGATTTTCGGAGACAATCCACGCCCTAATGATAAGACAGGCAGTTGTGGTCCAGTATCGTCTAATGGAGCAAATGGAGTAAAAGGGTTTTCATTCAAATACGGCAATGGTGTTTGGATAGGGAGAACTAAAAGCATTAGTTCAAGAAACGGTTTTGAGATGATTTGGGATCCGAACGGATGGACTGGGACAGACAATAACTTCTCAATAAAGCAAGATATCGTAGGAATAAATGAGTGGTCAGGATATAGCGGGAGTTTTGTTCAGCATCCAGAACTAACAGGGCTGGATTGTATAAGACCTTGCTTCTGGGTTGAACTAATCAGAGGGCGACCCAAAGAGAACACAATCTGGACTAGCGGGAGCAGCATATCCTTTTGTGGTGTAAACAGTGACACTGTGGGTTGGTCTTGGCCAGACGGTGCTGAGTTGCCATTTACCATTGACAAGTAA</t>
  </si>
  <si>
    <t>ATGGCGTCTCAAGGCACCAAACGATCATATGAACAAATGGAGACTGGTGGGGAGCGCCAGGATGCCACAGAAATCAGAGCATCTGTCGGAAGAATGATTGGTGGAATCGGGAGATTCTACATCCAAATGTGCACTGAACTCAAACTCAGTGATTATGATGGACGACTAATCCAGAATAGCATAACAATAGAGAGGATGGTGCTTTCTGCTTTTGATGAGAGAAGAAATAAATACCTAGAAGAGCATCCCAGTGCTGGGAAGGACCCTAAGAAAACAGGAGGACCCATATATAGAAGAGTAGACGGAAAGTGGATGAGAGAACTCATCCTTTATGACAAAGAAGAAATAAGGAGAGTTTGGCGCCAAGCAAACAATGGCGAAGATGCAACAGCAGGTCTTACTCATATCATGATTTGGCATTCCAACCTGAATGATGCCACATATCAGAGAACAAGAGCGCTTGTTCGCACCGGAATGGATCCCAGAATGTGCTCTCTAATGCAAGGTTCAACACTTCCCAGAAGGTCTGGTGCCGCAGGTGCTGCGGTGAAAGGAGTTGGAACAATAGCAATGGAGTTAATCAGAATGATCAAACGTGGAATCAATGACCGAAATTTCTGGAGGGGTGAAAATGGACGAAGGACAAGGGTTGCTTATGAAAGAATGTGCAATATCCTCAAAGGAAAATTTCAAACAGCTGCCCAGAGGGCAATGATGGATCAAGTAAGAGAAAGTCGAAACCCAGGAAACGCTGAGATTGAAGACCTCATTTTCCTGGCACGGTCAGCACTCATTCTGAGGGGATCAGTTGCACATAAATCCTGCCTGCCTGCTTGTGTGTATGGGCTTGCAGTAGCAAGTGGGCATGACTTTGAAAGGGAAGGGTACTCACTGGTCGGGATAGACCCATTCAAATTACTCCAAAACAGCCAAGTGGTCAGCCTGATGAGACCAAATGAAAACCCAGCTCACAAGAGTCAATTGGTGTGGATGGCATGCCACTCTGCTGCATTTGAAGATTTAAGAGTATCAAGTTTCATAAGAGGAAAGAAAGTGATTCCAAGAGGAAAGCTTTCCACAAGAGGGGTCCAGATTGCTTCAAATGAGAATGTGGAAACCATGGACTCCAATACCCTGGAACTGAGAAGCAGATACTGGGCCATAAGGACCAGGAGTGGAGGAAATACCAATCAACAAAAGGCATCCGCAGGCCAGATCAGTGTGCAGCCTACATTCTCAGTGCAGCGGAATCTCCCTTTTGAAAGAGCAACCGTTATGGCAGCATTCAGCGGGAACAATGAAGGACGGACATCCGACATGCGAACAGAAGTTATAAGAATGATGGAAAGTGCAAAGCCAGAAGATTTGTCCTTCCAGGGGCGGGGAGTCTTCGAGCTCTCGGACGAAAAGGCAACGAACCCGATCGTGCCTTCCTTTGACATGAGTAATGAAGGGTCTTATTTCTTCGGAGACAATGCAGAGGAGTATGACAGTTGA</t>
  </si>
  <si>
    <t>ATGGACTCCAACACCATGTCAAGCTTTCAGGTAGACTGTTTCCTTTGGCATATCCGCAAGCGATTTGCAGACAATGGATTGGGTGATGCCCCATTCCTTGATCGGCTCCGCCGAGATCAAAAGTCCTTAAAAGGAAGAGGCAACACCCTTGGCCTCGATATCGAAACAGCCACTCTTGTTGGGAAACAAATCGTGGAATGGATCTTGAAAGAGGAATCCAGCGAGACACTTAGAATGACAATTGCATCTGTACCTACTTCGCGCTACCTTTCTGACATGACCCTCGAGGAAATGTCACGAGACTGGTTCATGCTCATGCCTAGGCAAAAGATAATAGGCCCTCTTTGCGTGCGATTGGACCAGGCGATCATGGAAAAGAACATAGTACTGAAAGCGAACTTCAGTGTAATCTTTAACCGATTAGAGACCTTGATACTACTAAGGGCTTTCACTGAGGAGGGAGCAATAGTTGGAGAAATTTCACCATTACCTTCTCTTCCAGGACATACTTATGAGGATGTCAAAAATGCAGTTGGGGTCCTCATCGGAGGACTTGAATGGAATGGTAACACGGTTCGAGTCTCTGAAAATATACAGAGATTCGCTTGGAGAAACTGTGATGAGAATGGGAGACCTTCACTACCTCCAGAGCAGAAATGAAAAGTGGCGAGAGCAATTGGGACAGAAATTTGAGGAAATAAGGTGGTTAATTGAAGAAATGCGGCACAGATTGAAAGCGACAGAGAATAGTTTCGAACAAATAACATTTATGCAAGCCTTACAACTACTGCTTGAAGTAGAACAAGAGATAAGAGCTTTCTCGTTTCAGCTTATTTAA</t>
  </si>
  <si>
    <t>ATGGAAGACTTTGTGCGACAATGCTTCAATCCAATGATCGTCGAGCTTGCGGAAAAGGCAATGAAAGAATATGGGGAAGATCCGAAAATCGAAACTAACAAGTTTGCTGCAATATGCACACATTTGGAAGTTTGTTTCATGTATTCGGATTTCCATTTCATCGACGAACGGGGTGAATCAATAATTGTAGAATCTGGTGACCCGAATGCACTATTGAAGCACCGATTTGAGATAATTGAAGGAAGAGACCGAATCATGGCCTGGACAGTGGTGAACAGTATATGTAACACAACAGGGGTAGAGAAGCCTAAATTTCTTCCTGATTTGTATGATTACAAAGAGAACCGGTTCATTGAAATTGGAGTAACACGGAGGGAAGTCCACATATATTACCTAGAGAAAGCCAACAAAATAAAATCTGAGAAGACACACATTCACATCTTTTCATTCACTGGAGAGGAGATGGCCACCAAAGCGGACTACACCCTTGACGAAGAGAGCAGGGCAAGAATCAAAACTAGGCTTTTCACTATAAGACAAGAAATGGCCAGTAGGAGTCTATGGGATTCCTTTCGTCAGTCCGAAAGAGGCGAAGAGACAATTGAAGAAAAATTTGAGATTACAGGAACTATGCGCAAGCTTGCCGACCAAAGTCTCCCACCGAACTTCCCCAGCCTTGAAAACTTTAGAGCCTATGTAGATGGATTCGAGCCGAACGGCTGCATTGAGGGCAAGCTTTCCCAAATGTCAAAAGAAGTGAACGCCAAAATTGAACCATTCTTGAGGACGACACCACGCCCCCTCAGATTGCCTGATGGGCCTCTTTGCCATCAGCGGTCAAAGTTCCTGCTGATGGATGCTCTGAAATTAAGTATTGAAGACCCGAGTCACGAGGGGGAGGGAATACCACTATATGATGCAATCAAATGCATGAAGACATTCTTTGGCTGGAAAGAGCCTAACATAGTCAAACCACATGAGAAAGGCATAAATCCCAATTACCTCATGGCTTGGAAGCAGGTGCTAGCAGAGCTACAGGACATTGAAAATGAAGAGAAGATCCCAAGGACAAAGAACATGAAGAGAACAAGCCAATTGAAGTGGGCACTCGGTGAAAATATGGCACCAGAAAAAGTAGACTTTGATGACTGCAAAGATGTTGGAGACCTTAAACAGTATGACAGTGATGAGCCAGAGCCCAGATCTCTAGCAAGCTGGGTCCAAAATGAATTCAATAAGGCATGTGAATTGACTGATTCAAGCTGGATAGAACTTGATGAAATAGGAGAAGATGTTGCCCCGATTGAACATATCGCAAGCATGAGGAGGAACTATTTTACAGCAGAAGTGTCCCACTGCAGGGCTACTGAATACATAATGAAGGGAGTGTACATAAATACGGCCTTGCTCAATGCATCCTGTGCAGCCATGGATGACTTTCAGCTGATCCCAATGATAAGCAAATGTAGGACCAAAGAAGGAAGACGGAAAACAAACCTGTATGGGTTCATTATAAAAGGAAGGTCTCATTTGAGAAATGATACTGATGTGGTGAACTTTGTAAGTATGGAGTTCTCACTCACTGACCCGAGACTGGAGCCACACAAATGGGAAAAATACTGTGTTCTTGAAATAGGAGACATGCTCTTGAGGACTGCGATAGGCCAAGTGTCGAGGCCCATGTTCCTATATGTGAGAACCAATGGAACCTCCAAGATCAAGATGAAATGGGGCATGGAAATGAGGCGCTGCCTTCTTCAGTCTCTTCAGCAGATTGAGAGCATGATTGAGGCCGAGTCTTCTGTCAAAGAGAAAGACATGACCAAGGAATTCTTTGAAAACAAATCGGAAACATGGCCAATCGGAGAGTCACCCAGGGGAGTGGAGGAAGGCTCTATTGGGAAAGTGTGCAGGACCTTACTGGCAAAATCTGTATTCAACAGTCTATATGCGTCTCCACAACTTGAGGGGTTTTCGGCTGAATCTAGAAAATTGCTTCTCATTGTTCAGGCACTTAGGGACAACCTGGAACCTGGAACCTTCGATCTTGGGGGGCTATATGAAGCAATCGAGGAGTGCCTGATTAATGATCCCTGGGTTTTGCTTAATGCATCTTGGTTCAACTCCTTCCTCACACATGCACTGAAGTAG</t>
  </si>
  <si>
    <t>ATGGATGTCAATCCGACTCTACTTTTCCTAAAAATTCCAGCGCAAAATGCCATAAGCACCACATTCCCTTATACTGGAGATCCTCCATACAGCCATGGAACAGGAACAGGATACACCATGGACACAGTAAACAGAACACACCAATACTCAGAAAAGGGAAAGTGGACGACAAACACAGAGACTGGTGCACCCCAGCTCAACCCGATTGATGGACCACTACCTGAGGATAATGAACCAAGTGGGTATGCACAAACAGACTGTGTTCTAGAGGCTATGGCTTTCCTTGAAGAATCCCACCCAGGAATATTTGAGAATTCATGCCTTGAAACAATGGAAGTTGTTCAACAAACAAGGGTAGATAAACTAACTCAAGGTCGCCAGACTTATGATTGGACATTAAACAGAAATCAACCGGCAGCAACTGCATTGGCCAACACCATAGAAGTCTTTAGATCGAATGGCCTAACAGCTAATGAGTCAGGAAGGCTAATAGATTTCTTAAAGGATGTAATGGAATCAATGAACAAAGAGGAAATAGAGATAACAACCCACTTTCAAAGAAAAAGGAGAGTAAGAGACAACATGACCAAGAAGATGGTCACGCAAAGAACAATAGGGAAGAAAAAACAAAGACTGAATAAGAGAGGCTATCTAATAAGAGCACTGACATTAAATACGATGACCAAAGATGCAGAGAGAGGCAAGTTAAAAAGAAGGGCTATCGCAACACCTGGGATGCAGATTAGAGGTTTCGTATACTTTGTTGAAACTTTAGCTAGGAGCATTTGCGAAAAGCTTGAACAGTCTGGGCTCCCAGTAGGGGGCAATGAAAAGAAGGCCAAACTGGCAAATGTTGTGAGAAAGATGATGACTAATTCACAAGACACAGAGATTTCTTTCACAATCACTGGGGACAACACTAAGTGGAATGAAAATCAAAATCCTCGAATGTTCCTGGCGATGATTACATATATCACCAGAAATCAACCCGAGTGGTTCAGAAACATCCTGAGCATGGCACCCATAATGTTCTCAAACAAAATGGCAAGACTAGGGAAAGGGTACATGTTCGAGAGTAAAAGAATGAAGATTCGAACACAAATACCAGCAGAAATGCTAGCAAGCATTGACCTGAAGTACTTCAATGAATCAACAAAGAAGAAAATTGAGAAAATAAGGCCTCTTCTAATAGATGGCACAGCATCACTGAGTCCTGGGATGATGATGGGCATGTTCAACATGCTAAGTACGGTCTTGGGAGTCTCGATACTGAATCTTGGACAAAAGAAATACACCAAGACAATATACTGGTGGGATGGGCTCCAATCATCCGACGATTTTGCTCTCATAGTGAATGCACCAAACCATGAGGGAATACAAGCAGGAGTGGACAGATTCTACAGGACCTGCAAGTTAGTGGGAATCAACATGAGCAAAAAGAAGTCCTATATAAATAAGACAGGGACATTTGAATTCACAAGCTTTTTTTATCGCTATGGATTTGTGGCTAATTTTAGCATGGAGCTACCCAGCTTTGGAGTGTCTGGAGTAAATGAATCAGCTGACATGAGTATTGGAGTAACAGTGATAAAGAACAACATGATAAACAATGACCTTGGACCTGCAACGGCCCAGATGGCTCTTCAATTGTTCATCAAAGACTACAGATACACATATAGGTGCCATAGGGGAGACACACAAATTCAGACGAGAAGATCATTTGAGTTAAAGAAGCTGTGGGATCAAACCCAATCAAAAGTAGGGCTATTAGTATCAGATGGAGGACCAAACTTATACAATATACGGAATCTTCACATTCCTGAAGTCTGCTTAAAATGGGAGCTAATGGATGATGATTATCGGGGAAGACTTTGTAATCCCCTGAATCCCTTTGTCAGTCATAAAGAGATTGATTCTGTAAACAATGCTGTGGTAATGCCAGCCCATGGTCCAGCCAAAAGCATGGAATATGATGCCGTTGCAACTACACATTCCTGGATTCCCAAGAGGAATCGTTCTATTCTCAACACAAGCCAAAGGGGAATTCTTGAGGATGAACAGATGTACCAGAAGTGCTGCAATCTATTCGAGAAATTTTTCCCTAGCAGTTCATATAGGAGACCGGTTGGAATTTCTAGCATGGTGGAGGCCATGGTGTCTAGGGCCCGGATTGATGCCAGGGTCGACTTCGAGTCTGGACGGATCAAGAAAGAAGAGTTCTCTGAGATCATGAAGATCTGTTCCACCATTGAAGAACTCAGACGGCAAAAATAA</t>
  </si>
  <si>
    <t>ATGGAGAGAATAAAAGAACTGAGAGATCTAATGTCGCAGTCCCGCACTCGCGAGATACTCACTAAGACCACTGTGGACCATATGGCCATAATCAAAAAGTACACATCAGGAAGGCAAGAGAAGAACCCCGCACTCAGAATGAAGTGGATGATGGCAATGAGATACCCAATTACAGCAGACAAGAGAATAATGGACATGATTCCAGAGAGGAATGAACAAGGACAAACCCTCTGGAGCAAAACAAACGATGCTGGATCAGACCGAGTGATGGTATCACCTCTGGCCGTAACATGGTGGAATAGGAATGGCCCAACAACAAGTACAGTTCATTACCCTAAGGTATATAAAACTTATTTCGAAAAGGTCGAAAGGTTGAAACATGGTACCTTCGGCCCTGTCCACTTCAGAAATCAAGTTAAAATAAGGAGGAGAGTTGATACAAACCCTGGCCATGCAGATCTCAGTGCCAAGGAGGCACAGGATGTGATTATGGAAGTTGTTTTCCCAAATGAAGTGGGGGCAAGAATACTGACATCAGAGTCACAGCTGGCAATAACAAAAGAGAAGAAAGAAGAGCTCCAGGATTGTAAAATTGCTCCCTTGATGGTGGCGTACATGCTAGAAAGAGAATTGGTCCGTAAAACAAGGTTTCTCCCAGTAGCCGGCGGAACAGGCAGTGTTTATATTGAAGTGTTGCACTTAACCCAAGGGACGTGCTGGGAGCAGATGTACACTCCAGGAGGAGAAGTGAGAAATGATGATGTTGACCAAAGTTTGATTATCGCTGCTAGAAACATAGTAAGAAGAGCAGCAGTGTCAGCAGACCCATTAGCATCTCTCTTGGAAATGTGCCACAGCACACAGATTGGAGGAGTAAGGATGGTGGACATCCTTAGACAGAATCCAACTGAGGAACAAGCCGTAGACATATGCAAGGCAGCAATAGGGTTGAGGATTAGCTCATCTTTCAGTTTTGGTGGGTTCACTTTCAAAAGGACAAGCGGATCATCAGTCAAGAAAGAAGAAGAAGTGCTAACGGGCAACCTCCAAACACTGAAAATAAGAGTACATGAAGGGTATGAAGAATTCACAATGGTTGGGAGAAGAGCAACAGCTATTCTCAGAAAGGCAACCAGGAGATTGATCCAGTTGATAGTAAGCGGGAGAGACGAGCAGTCAATTGCTGAGGCAATAATTGTGGCCATGGTATTCTCACAGGAGGATTGCATGATCAAGGCAGTTAGGGGCGATCTGAACTTTGTCAATAGGGCAAACCAGCGACTGAACCCCATGCACCAACTCTTGAGGCATTTCCAAAAAGATGCAAAAGTGCTTTTCCAGAACTGGGGAATTGAATCCATCGACAATGTGATGGGAATGATCGGAATACTGCCCGACATGACCCCAAGCACGGAGATGTCGCTGAGAGGGATAAGAGTCAGCAAAATGGGAGTAGATGAATACTCCAGCACGGAGAGAGTGGTAGTGAGTATTGACCGATTTTTAAGGGTTAGAGATCAAAGAGGGAACGTACTATTGTCTCCCGAAGAAGTCAGTGAAACGCAAGGAACTGAGAAGTTGACAATAACTTATTCGTCATCAATGATGTGGGAGATCAATGGCCCTGAGTCAGTGCTAGTCAACACTTATCAATGGATAATCAGGAACTGGGAAATTGTGAAAATTCAATGGTCACAAGATCCCACAATGTTATACAACAAAATGGAATTTGAACCATTTCAGTCTCTTGTCCCTAAGGCAACCAGAAGCCGGTACAGTGGATTCGTAAGGACACTGTTCCAGCAAATGCGGGATGTGCTTGGGACATTTGACACTGTCCAAATAATAAAACTTCTCCCCTTTGCTGCTGCCCCACCAGAACAGAGTAGGATGCAATTTTCCTCATTGACTGTGAATGTGAGAGGATCAGGGTTGAGGATACTGGTAAGAGGCAATTCTCCAGTATTCAATTACAACAAGGCAACCAAACGACTTACAGTTCTTGGAAAGGATGCAGGTGCATTGACTGAAGATCCAGATGAAGGCACATCTGGGGTGGAGTCTGCTGTCCTGAGAGGATTTCTCATTTTGGGCAAAGAAGACAAGAGATATGGCCCAGCATTAAGCATCAATGAACTGAGCAATCTTGCAAAAGGAGAGAAGGCTAATGTGCTAATTGGGCAAGGGGACGTAGTGTTGGTAATGAAACGAAAACGGGACTCTAGCATACTTACTGACAGCCAGACAGCGACCAAAAGAATTCGGATGGCCATCAATTAG</t>
  </si>
  <si>
    <t>RowId</t>
  </si>
  <si>
    <t>Name</t>
  </si>
  <si>
    <t>sequence</t>
  </si>
  <si>
    <t>A_Kawasaki_173_2001_PA</t>
  </si>
  <si>
    <t>A_Kawasaki_173_2001_PB1</t>
  </si>
  <si>
    <t>A_Kawasaki_173_2001_PB2</t>
  </si>
  <si>
    <t>A_Kawasaki_173_2001_NP</t>
  </si>
  <si>
    <t>A_Kawasaki_173_2001_HA</t>
  </si>
  <si>
    <t>A_Kawasaki_173_2001_NA</t>
  </si>
  <si>
    <t>A_Kawasaki_173_2001_M</t>
  </si>
  <si>
    <t>A_Kawasaki_173_2001_NS</t>
  </si>
  <si>
    <t>A_Kawasaki_UTK-04_09_HA</t>
  </si>
  <si>
    <t>A_Kawasaki_UTK-04_09_M</t>
  </si>
  <si>
    <t>A_Kawasaki_UTK-04_09_NA</t>
  </si>
  <si>
    <t>A_Kawasaki_UTK-04_09_NP</t>
  </si>
  <si>
    <t>A_Kawasaki_UTK-04_09_NS</t>
  </si>
  <si>
    <t>A_Kawasaki_UTK-04_09_PA</t>
  </si>
  <si>
    <t>A_Kawasaki_UTK-04_09_PB1</t>
  </si>
  <si>
    <t>A_Kawasaki_UTK-04_09_PB2</t>
  </si>
  <si>
    <t>A_California_04_09_HA</t>
  </si>
  <si>
    <t>A_California_04_09_M</t>
  </si>
  <si>
    <t>A_California_04_09_NA</t>
  </si>
  <si>
    <t>A_California_04_09_NP</t>
  </si>
  <si>
    <t>A_California_04_09_NS</t>
  </si>
  <si>
    <t>A_California_04_09_PA</t>
  </si>
  <si>
    <t>A_California_04_09_PB1</t>
  </si>
  <si>
    <t>A_California_04_09_PB2</t>
  </si>
  <si>
    <t>category1</t>
  </si>
  <si>
    <t>Virus</t>
  </si>
  <si>
    <t>mol_type</t>
  </si>
  <si>
    <t>species</t>
  </si>
  <si>
    <t>RNA</t>
  </si>
  <si>
    <t>SIV</t>
  </si>
  <si>
    <t>HIV</t>
  </si>
  <si>
    <t>category2</t>
  </si>
  <si>
    <t>M33262</t>
  </si>
  <si>
    <t>M19499</t>
  </si>
  <si>
    <t>U89134</t>
  </si>
  <si>
    <t>NC_001802</t>
  </si>
  <si>
    <t>U72748.2</t>
  </si>
  <si>
    <t>Influenza A</t>
  </si>
  <si>
    <t>genbank</t>
  </si>
  <si>
    <t>virus_strain</t>
  </si>
  <si>
    <t>Gag</t>
  </si>
  <si>
    <t>Pol</t>
  </si>
  <si>
    <t>Env</t>
  </si>
  <si>
    <t>aa_start</t>
  </si>
  <si>
    <t>aa_stop</t>
  </si>
  <si>
    <t>name</t>
  </si>
  <si>
    <t>p17 Matrix</t>
  </si>
  <si>
    <t>p24 Capsid</t>
  </si>
  <si>
    <t>p2</t>
  </si>
  <si>
    <t>p7 Nucleocapsid</t>
  </si>
  <si>
    <t>p1</t>
  </si>
  <si>
    <t>p6</t>
  </si>
  <si>
    <t>Gag-Pol Fusion TF protein</t>
  </si>
  <si>
    <t>Protease</t>
  </si>
  <si>
    <t>p66 RT</t>
  </si>
  <si>
    <t>RNAse H</t>
  </si>
  <si>
    <t>Integrase</t>
  </si>
  <si>
    <t>gp120</t>
  </si>
  <si>
    <t>gp41</t>
  </si>
  <si>
    <t>Signal</t>
  </si>
  <si>
    <t>C1</t>
  </si>
  <si>
    <t>V1</t>
  </si>
  <si>
    <t>V2</t>
  </si>
  <si>
    <t>C2</t>
  </si>
  <si>
    <t>V3</t>
  </si>
  <si>
    <t>C3</t>
  </si>
  <si>
    <t>V4</t>
  </si>
  <si>
    <t>C4</t>
  </si>
  <si>
    <t>V5</t>
  </si>
  <si>
    <t>C5</t>
  </si>
  <si>
    <t>ref_nt_id</t>
  </si>
  <si>
    <t>ref_aa_id</t>
  </si>
  <si>
    <t>1309-2841</t>
  </si>
  <si>
    <t>MGVRNSVLSGKKADELEKIRLRPNGKKKYMLKHVVWAANELDRFGLAESLLENKEGCQKILSVLAPLVPTGSENLKSLYNTVCVIWCIHAEEKVKHTEEAKQIVQRHLVVETGTTETMPKTSRPTAPSSGRGGNYPVQQIGGNYVHLPLSPRTLNAWVKLIEEKKFGAEVVPGFQALSEGCTPYDINQMLNCVGDHQAAMQIIRDIINEEAADWDLQHPQPAPQQGQLREPSGSDIAGTTSSVDEQIQWMYRQQNPIPVGNIYRRWIQLGLQKCVRMYNPTNILDVKQGPKEPFQSYVDRFYKSLRAEQTDAAVKNWMTQTLLIQNANPDCKLVLKGLGVNPTLEEMLTACQGVGGPGQKARLMAEALKEALAPVPIPFAAAQQRGPRKPIKCWNCGKEGHSARQCRAPRRQGCWKCGKMDHVMAKCPDRQAGFLGLGPWGKKPRNFPMAQVHQGLMPTAPPEDPAVDLLKNYMQLGKQQREKQRESREKPYKEVTEDLLHLNSLFGGDQ*</t>
  </si>
  <si>
    <t>2484-5666</t>
  </si>
  <si>
    <t>VLELWERGTLCKAMQSPKKTGMLEMWKNGPCYGQMPRQTGGFFRPWSMGKEAPQFPHGSSASGADANCSPRGPSCGSAKELHAVGQAAERKAERKQREALQGGDRGFAAPQFSLWRRPVVTAHIEGQPVEVLLDTGADDSIVTGIELGPHYTPKIVGGIGGFINTKEYKNVEIEVLGKRIKGTIMTGDTPINIFGRNLLTALGMSLNFPIAKVEPVKVALKPGKDGPKLKQWPLSKEKIVALREICEKMEKDGQLEEAPPTNPYNTPTFAIKKKDKNKWRMLIDFRELNRVTQDFTEVQLGIPHPAGLAKRKRITVLDIGDAYFSIPLDEEFRQYTAFTLPSVNNAEPGKRYIYKVLPQGWKGSPAIFQYTMRHVLEPFRKANPDVTLVQYMDDILIASDRTDLEHDRVVLQSKELLNSIGFSTPEEKFQKDPPFQWMGYELWPTKWKLQKIELPQRETWTVNDIQKLVGVLNWAAQIYPGIKTKHLCRLIRGKMTLTEEVQWTEMAEAEYEENKIILSQEQEGCYYQEGKPLEATVIKSQDNQWSYKIHQEDKILKVGKFAKIKNTHTNGVRLLAHVIQKIGKEAIVIWGQVPKFHLPVEKDVWEQWWTDYWQVTWIPEWDFISTPPLVRLVFNLVKDPIEGEETYYTDGSCNKQSKEGKAGYITDRGKDKVKVLEQTTNQQAELEAFLMALTDSGPKANIIVDSQYVMGIITGCPTESESRLVNQIIEEMIKKSEIYVAWVPAHKGIGGNQEIDHLVSQGIRQVLFLEKIEPAQEEHDKYHSNVKELVFKFGLPRIVARQIVDTCDKCHQKGEAIHGQANSDLGTWQMDCTHLEGKIIIVAVHVASGFIEAEVIPQETGRQTALFLLKLAGRWPITHLHTDNGANFASQEVKMVAWWAGIEHTFGVPYNPQSQGVVEAMNHHLKNQIDRIREQANSVETIVLMAVHCMNFKRRGGIGDMTPAERLINMITTEQEIQFQQSKNSKFKNFRVYYREGRDQLWKGPGELLWKGEGAVILKVGTDIKVVPRRKAKIIKDYGGGKEVDSSSHMEDTGEAREVA*</t>
  </si>
  <si>
    <t>5596-6240</t>
  </si>
  <si>
    <t>MEEEKRWIAVPTWRIPERLERWHSLIKYLKYKTKDLQKVCYVPHFKVGWAWWTCSRVIFPLQEGSHLEVQGYWHLTPEKGWLSTYAVRITWYSKNFWTDVTPNYADILLHSTYFPCFTAGEVRRAIRGEQLLSCCRFPRAHKYQVPSLQYLALKVVSDVRSQGENPTWKQWRRDNRRGLRMAKQNSRGDKQRGGKPPTKGANFPGLAKVLGILA*</t>
  </si>
  <si>
    <t>Vif</t>
  </si>
  <si>
    <t>6068-6406</t>
  </si>
  <si>
    <t>MSDPRERIPPGNSGEETIGEAFEWLNRTVEEINREAVNHLPRELIFQVWQRSWEYWHDEQGMSPSYVKYRYLCLIQKALFMHCKKGCRCLGEGHGAGGWRPGPPPPPPPGLA*</t>
  </si>
  <si>
    <t>vpX</t>
  </si>
  <si>
    <t>6407-6712</t>
  </si>
  <si>
    <t>MEERPPENEGPQREPWDEWVVEVLEELKEEALKHFDPRLLTALGNHIYNRHGDTLEGAGELIRILQRALFMHFRGGCIHSRIGQPGGGNPLSAIPPSRSML*</t>
  </si>
  <si>
    <t>vpR</t>
  </si>
  <si>
    <t>6558-6853;9062-9158</t>
  </si>
  <si>
    <t>METPLREQENSLESSNERSSCISEADASTPESANLGEEILSQLYRPLEACYNTCYCKKCCYHCQFCFLKKGLGICYEQSRKRRRTPKKAKANTSSASNKPISNRTRHCQPEKAKKETVEKAVATAPGLGR*</t>
  </si>
  <si>
    <t>Tat</t>
  </si>
  <si>
    <t>6784-6853;9062-9315</t>
  </si>
  <si>
    <t>MSNHEREEELRKRLRLIHLLHQTNPYPTGPGTANQRRQRKRRWRRRWQQLLALADRIYSFPDPPTDTPLDLAIQQLQNLAIESIPDPPTNTPEALCDPTEDSRSPQD*</t>
  </si>
  <si>
    <t>Rev</t>
  </si>
  <si>
    <t>6860-9499</t>
  </si>
  <si>
    <t>MGCLGNQLLIAILLLSVYGIYCTLYVTVFYGVPAWRNATIPLFCATKNRDTWGTTQCLPDNGDYSEVALNVTESFDAWNNTVTEQAIEDVWQLFETSIKPCVKLSPLCITMRCNKSETDRWGLTKSITTTASTTSTTASAKVDMVNETSSCIAQDNCTGLEQEQMISCKFNMTGLKRDKKKEYNETWYSADLVCEQGNNTGNESRCYMNHCNTSVIQESCDKHYWDAIRFRYCAPPGYALLRCNDTNYSGFMPKCSKVVVSSCTRMMETQTSTWFGFNGTRAENRTYIYWHGRDNRTIISLNKYYNLTMKCRRPGNKTVLPVTIMSGLVFHSQPINDRPKQAWCWFGGKWKDAIKEVKQTIVKHPRYTGTNNTDKINLTAPGGGDPEVTFMWTNCRGEFLYCKMNWFLNWVEDRNTANQKPKEQHKRNYVPCHIRQIINTWHKVGKNVYLPPREGDLTCNSTVTSLIANIDWIDGNQTNITMSAEVAELYRLELGDYKLVEITPIGLAPTDVKRYTTGGTSRNKRGVFVLGFLGFLATAGSAMGAASLTLTAQSRTLLAGIVQQQQQLLDVVKRQQELLRLTVWGTKNLQTRVTAIEKYLKDQAQLNAWGCAFRQVCHTTVPWPNASLTPKWNNETWQEWERKVDFLEENITALLEEAQIQQEKNMYELQKLNSWDVFGNWFDLASWIKYIQYGVYIVVGVILLRIVIYIVQMLAKLRQGYRPVFSSPPSYFQQTHIQQDPALPTREGKERDGGEGGGNSSWPWQIEYIHFLIRQLIRLLTWLFSNCRTLLSRVYQILQPILQRLSATLQRIREVLRTELTYLQYGWSYFHEAVQAVWRSATETLAGAWGDLWETLRRGGRWILAIPRRIRQGLELTLL*</t>
  </si>
  <si>
    <t>9333-10124</t>
  </si>
  <si>
    <t>MGGAISMRRSRPSGDLRQRLLRARGETYGRLLGEVEDGYSQSPGGLDKGLSSLSCEGQKYNQGQYMNTPWRNPAEEREKLAYRKQNMDDIDEEDDDLVGVSVRPKVPLRTMSYKLAIDMSHFIKEKGGLEGIYYSARRHRILDIYLEKEEGIIPDWQDYTSGPGIRYPKTFGWLWKLVPVNVSDEAQEDEEHYLMHPAQTSQWDDPWGEVLAWKFDPTLAYTYEAYVRYPEEFGSKSGLSEEEVRRRLTARGLLNMADKKETR*</t>
  </si>
  <si>
    <t>Nef</t>
  </si>
  <si>
    <t>1041-2561</t>
  </si>
  <si>
    <t>MGARNSVLSGKKADELEKIRLRPGGKKKYMLKHVVWAANELDRFGLAESLLENKEGCQKILSVLAPLVPTGSENLKSLYNTVCVIWCIHAEEKVKHTEEAKQIVQRHLVVETGTAETMPKTSRPTAPSSGRGGNYPVQQIGGNYVHLPLSPRTLNAWVKLIEEKKFGAEVVPGFQALSEGCTPYDINQMLNCVGDHQAAMQIIRDIINEEAADWDLQHPQPAPQQGQLREPSGSDIAGTTSSVDEQIQWMYRQQNPIPVGNIYRRWIQLGLQKCVRMYNPTNILDVKQGPKEPFQSYVDRFYKSLRAEQTDAAVKNWMTQTLLIQNANPDCKLVLKGLGVNPTLEEMLTACQGVGGPGQKARLMAEALKEALAPVPIPFAAAQKRGPRKPIKCWNCGKEGHSARQCRAPRRQGCWKCGKMDHVMAKCPDRQAGFLGLGPWGKKPRNFPMAQVHQGLTPTAPPEDPAVDLLKNYMQLGKQQRESREKPYKEVTEDLLHLNSLFGGDQ*</t>
  </si>
  <si>
    <t>218-1741</t>
  </si>
  <si>
    <t>MGARNSVLSGKKADELEKIRLRPNGKKKYMLKHXVWAANELDRFGLAESLLDNKEGCQKILSVLAPLVPTGSENLKSLYNTVCVIWCIHAEEKVKHTEEAKQIVQRHLVVETGTADKMPATSRPTAPPSGRGGNYPVQQXGGNYVHLPLSPRTLNAWVKLVEEKKFGAEVVPGFQALSEGCTPYDINQMLNCVGEHQAAMQIIREIINEEAADWDLQHPQPGPLPAGQLREPRGSDIAGTTSTVDEQIQWMYRQQNPIPVGNIYRRWIQLGLQKCVRMYNPTNILDVKQGPKEPFQSYVDRFYKSLRAEQTDPAVKNWMTQTLLIQNANPDCKLVLKGLGMNPTLEEMLTACQGIGGPGQKARLMAEALKEALRPDQLPFAAVQQKGQRRTIKCWNCGKEGHSARQCRAPRRQGCWXCGXTGHVMAKCPERQAGFLGLGPWGKKPRNFPMAQMPQGLIPTAPPEDPAVDLLKNYMKMGRKQRENRERPYKEVTEDLLHLNSLFGEDQ*</t>
  </si>
  <si>
    <t>1507-4566</t>
  </si>
  <si>
    <t>KTGGFFRAWPMGKEAPQFPHGPDASGADTNCSPRGSSCGSTEELHEDGQKAEGEQRETLQGGDRGFAAPQFSLWRRPVVTAYIEEQPVEVLLDTGADDSIVAGIELGPNYTPKVVGGIGGFINTKEYKDVKIKVLGKVIKGTIMTGDTPINIFGRNLLTAMGMSLNLPIAKVEPIKVTLKPGKEGPKLRQWPLSKEKIIALREICEKMEKDGQLEEAPPTNPYNTPTFAIKKKDKNKWRMLIDFRELNKVTQDFTEVQLGIPHPAGLAKRRRITVLDVGDAYFSIPLDEEFRQYTAFTLPSVNNAEPGKRYIYKVLPQGWKGSPAIFQYTMRNVLEPFRKANPDVTLIQYMDDILIASDRTDLEHDRVVLQLKELLNGIGFSTPEEKFQKDPPFQWMGYELWPTKWKLQKIELPQRETWTVNDIQKLVGVLNWAAQIYPGIKTKHLCRLIRGKMTLTEEVQWTEMAEAEYEENKIILSQEQEGCYYQEGKPIEATVIKSQDNQWSYKIHQEDKVLKVGKFAKVKNTHTNGVRLLAHVVQKIGKEALVIWGEVPKFHLPVEREIWEQWWTDYWQVTWIPDWDFVSTPPLVRLVFNLVKEPIQGAETFYVDGSCNRQSREGKAGYVTDRGRDKAKLLEQTTNQQAELEAFYLALXDSGPKANIIVDSQYVMGIIAGQPTESESRLVNQIIEEMIKKEAIYVAWVPAHKGIGGNQEVDHLVSQGIRQVLFLEKIEPAQEEHEKYHSNVKELVFKFGLPRLVAKQIVDTCDKCHQKGEAIHGQVNAELGTWQMDCTHLEGKIIIVAVHVASGFIEAEVIPQETGRQTALFLLKLAGRWPITHLHTDNGANFTSQEVKMVAWWAGIEQTFGVPYNPQSQGVVEAMNHHLKTQIDRIREQANSIETIVLMAVHCMNFKRRGGIGDMTPAERLVNMITTEQEIQFQQSKNSKFKNFRVYYREGRDQLWKGPGELLWKGEGAVILKVGTEIKVVPRRKAKIIKDYGGGKELDSGSHLEDTGEAREVA*</t>
  </si>
  <si>
    <t>4496-5140</t>
  </si>
  <si>
    <t>MEEEKNWIVVPTWRIPERLERWHSLIKHLKYNTKDLQMACYVPHHKVGWAWWTCSRVIFPLRDETHLEVQGYWNLAPEKGWLSTHAVRITWYSRNFWTDVTPDYADTLLHSTYFPCFSEGEVRRAIRGEKLLSCCKFPKAHKNQVPSLQYLALTVVSHVRSQGEDPTWKQWGRNNRRXLRMAKQNSRRNKQGSSKSPAEGANFPGLAKVLGILA*</t>
  </si>
  <si>
    <t>4968-5306</t>
  </si>
  <si>
    <t>MSDPRERIPPGNSGEETIEEAFEWLNRTVEGINRAAVNHLPRELIFQVWRRSWEYWHDXMGMSESYTKYRYLCLIQKALFVHCKKGCRCLGEXHGAGGWRTGPPPPPPPGLA*</t>
  </si>
  <si>
    <t>5308-5613</t>
  </si>
  <si>
    <t>MAERPPEDEAPQREPWDEWVVEVLEELKEEALKHFDPRLLTALGNYIYDRHGDTLEGAGELIRILQRALFIHFRSGCAHSRIGQSRGGNPLSTIPPSRDML*</t>
  </si>
  <si>
    <t>5755-8418</t>
  </si>
  <si>
    <t>MGCLGNQLLIALLLVSALEIYCVQYVTVFYGVPAWKNATIPLFCTTRNRDTWGTTQCLPDNDDYSELAIXITEAFDAWNNTVTEQAIEDVWNLFETSIKPCVKLTPLCIAMRCNKTETDRWGLTRNAGTTTTTTTTTTAATPSVAENVINESNPCIKNNSCAGLEQEPMIGCKFNMTGLKRDKRIEYNETWYSRDLICEQSANESESKCYMHHCNTSVIQESCDKHYWDAIRFRYCAPPGYALLRCNDSNYSGFAPNCSKVVVSSCTRMMETQTSTWFGFNGTRAENRTYIYWHGKSNRTIISLNKYYNLTMRCRRPGNKTVLPVTIMSGLVFHSQPINERPKQAWCWFGGSWKEAIQEVKETLVKHPRYTGTNDTKKINLTAPAGGDPEVTFMWTNCRGEFLYCKMNWFLNWVEDRDQKXSRWRQQNTRERQKKNYVPCHIRQIINTWHKVGKNVYLPPREGDLTCNSTVTSLIAEIDWTNNNETNITMSAEVAELYRLELGDYKLVEITPIGLAPTSVRRYTTTGASRNKRGVFVLGFLGFLATAGSAMGAASLTLSAQSRTLLAGIVQQQQQLLDVVKRQQELLRLTVWGTKNLQTRVTAIEKYLKDQAQLNSWGCAFRQVCHTTVPWPNETLVPNWSNMTWQEWERQVDFLEANITQLLEEAQIQQEKNMYELQKLNSWDIFGNWFDLTSWIRYIQYGVLIVLGVVGLRIVIYVVQMLARLRQGYRPVFSSPPAYVQQIPIHKGQEPPTKEGEEGEGGDRGGNRSWPWQIEYIHFLIRQLIRLLTWLFSSCRDWLLRXYQXLQPVLQSLSTTXQRVREVIRIGIAYLQYGWRYFQEAVQAWWKFARETLASAWRDIWETLGRVGRGILAIPRRXRQGXELXLL*</t>
  </si>
  <si>
    <t>5450-5748;7978-8077</t>
  </si>
  <si>
    <t>MIDMETPLKEQENSLESCREHSSSISEVDVPTPESANLEEEILYQLYRPLETCYNKCYCKRCCYHCQHCFLKKGLGICYEQHRRRTPKKTKANPLPASNQIPIHKGQEPPTKEGEEGEGGDRGGNRSWPWQI*</t>
  </si>
  <si>
    <t>5685-5748;7978-8219</t>
  </si>
  <si>
    <t>MSSTEEELRKRLRLIHFLHQTTDPYPQGPGTANQRRRRRRRWRQRWQQILALADRIYSFPNPPTDTPLDLAIQQLQGLAIEDLPXPPTSXPEPLNDVAKSP*</t>
  </si>
  <si>
    <t>8252-9043</t>
  </si>
  <si>
    <t>MGGVISKKQCRRGGNLRERLLQARGETYGRLWEGLEEGYSQSXGASGKGLSSLSCEPQKYSEGQYMNTPWRNPAAERAKLGYRQQNMDDVDDEDDDLVXVSVHPRVPLRAMTYKLAIDMSHFIKEKGGLEGIYYNEKRHRILDMYMEKEEGIIPDWQNYTSGPGTRYPMYYGWLWKLVPVDVSDEAQEDETHCLMHPAQTHQWDDPWGEVLAWKFDPELAYSYKAFIKYPEEFGSKSXLSEEEVKRRLTARGLIKMADKKETS*</t>
  </si>
  <si>
    <t>536-2068</t>
  </si>
  <si>
    <t>1714-4893</t>
  </si>
  <si>
    <t>LELWERGTLCKAMQSPKKTGMLEMWKNGPCYGQMPRQTGGFFRPWSMGKEAPQFPHGSSASGADANCSPRGPSCGSAKELHAVGQAAERKAERKQREALQGGDRGFAAPQFSLWRRPVVTAHIEGQPVEVLLDTGADDSIVTGIELGPHYTPKIVGGIGGFINTKEYKNVEIEVLGKRIKGTIMTGDTPINIFGRNLLTALGMSLNFPIAKVEPVKVALKPGKDGPKLKQWPLSKEKIVALREICEKMEKDGQLEEAPPTNPYNTPTFAIKKKDKNKWRMLIDFRELNRVTQDFTEVQLGIPHPAGLAKRKRITVLDIGDAYFSIPLDEEFRQYTAFTLPSVNNAEPGKRYIYKVLPQGWKGSPAIFQYTMRHVLEPFRKANPDVTLVQYMDDILIASDRTDLEHDRVVLQSKELLNSIGFSTPEEKFQKDPPFQWMGYELWPTKWKLQKIELPQRETWTVNDIQKLVGVLNWAAQIYPGIKTKHLCRLIRGKMTLTEEVQWTEMAEAEYEENKIILSQEQEGCYYQEGKPLEATVIKSQDNQWSYKIHQEDKILKVGKFAKIKNTHTNGVRLLAHVIQKIGKEAIVIWGQVPKFHLPVEKDVWEQWWTDYWQVTWIPEWDFISTPPLVRLVFNLVKDPIEGEETYYTDGSCNKQSKEGKAGYITDRGKDKVKVLEQTTNQQAELEAFLMALTDSGPKANIIVDSQYVMGIITGCPTESESRLVNQIIEEMIKKSEIYVAWVPAHKGIGGNQEIDHLVSQGIRQVLFLEKIEPAQEEHDKYHSNVKELVFKFGLPRIVARQIVDTCDKCHQKGEAIHGQANSDLGTWQMDCTHLEGKIIIVAVHVASGFIEAEVIPQETGRQTALFLLKLAGRWPITHLHTDNGANFASQEVKMVAWWAGIEHTFGVPYNPQSQGVVEAMNHHLKNQIDRIREQANSVETIVLMAVHCMNFKRRGGIGDMTPAERLINMITTEQEIQFQQSKNSKFKNFRVYYREGRDQLWKGPGELLWKGEGAVILKVGTDIKVVPRRKAKIIKDYGGGKEVDSSSHMEDTGEAREVA*</t>
  </si>
  <si>
    <t>4823-5467</t>
  </si>
  <si>
    <t>5295-5633</t>
  </si>
  <si>
    <t>5634-5939</t>
  </si>
  <si>
    <t>5948-6162;8487-8580</t>
  </si>
  <si>
    <t>MEPVDPRLEPWKHPGSKPKTACTNCYCKKCCFHCQVCFTTKALGISYGRKKRRQRRRAHQNSQTHQASLSKQPSSQPRGDPTGPKEQKKKVERETETDPVHQ*</t>
  </si>
  <si>
    <t>6087-6162;8487-8761</t>
  </si>
  <si>
    <t>MAGRSGDSDEELIRTVRLIKLLYQSNPPPSLEGTRQARRNRRRRWRERQRQIRSISERILGTYLGRSAEPVPLQLPPLERLTLDCNEDCGTSGTQGVGSPQILVESPTVLESGTKE*</t>
  </si>
  <si>
    <t>6179-6424</t>
  </si>
  <si>
    <t>MQPIQIAIVALVVAIIIAIVVWSIVIIEYRKILRQRKIDRLIDRLIERAEDSGNESEGEISALVEMGVEMGHHAPWDVDDL*</t>
  </si>
  <si>
    <t>vpU</t>
  </si>
  <si>
    <t>6339-8948</t>
  </si>
  <si>
    <t>MRVKEKYQHLWRWGWRWGTMLLGMLMICSATEKLWVTVYYGVPVWREATTTLFCASDAKAYDTEVHNVWATHACVPTDPNPQEVVLGNVTENFNMWKNNMVDQMHEDIISLWDESLKPCVKLTPLCVTLNCTNLNITKNTTNLTSSSWGMMEEGEIKNCSFYITTSIRNKVKKEYALFNRLDVVPVKNTSNTKYRLISCNTSVITQACPKVSFQPIPIHYCVPAGFAILKCNNKTFNGSGPCTNVSTVQCTHGIRPVVSTQLLLNGSLAEEDIVIRSEDFTDNVKTIIVQLNESVVINCTRPNNNTRERLSIGPGRAFYARRNIIGDIRQAHCNISRAKWNNTLQQIVIKLREKFRNKTIAFNQSSGGDPEIVMHSFNCGGEFFYCNTAQLFNSTWNVAGGTNGTEGNDIITLQCRIKQIINMWQKVGKAMYAPPITGQIRCSSNITGLLLTRDGGNSTETETEIFRPGGGDMRDNWRSELYKYKVVRIEPIGVAPTRAKRRTVQREKRAVGIGAVFLGFLGAAGSTMGAASVTLTVQARLLLSGIVQQQNNLLRAIEAQQNMLRLTVWGIKQLQARVLALERYLRDQQLMGIWGCSGKLICTTSVPWNVSWSNKSVDDIWNNMTWMEWEREIDNYTDYIYDLLEKSQTQQEKNEKELLELDKWASLWNWFDITNWLWYIRLFIMIVGGLIGLRIVFAVLSIVNRVRQGYSPLSFQTLLPASRGPDRPEGTEEEGGERDRDRSGPSVNGSLALIWDDLRSLCLFSYHRLRDLLLIVTRIVELLGRRGWEALKYWWNLLQYWSQELKNSAVSLLQYGWSYFHEAVQAVWRSATETLAGAWGDLWETLRRGGRWILAIPRRIRQGLELTLL*</t>
  </si>
  <si>
    <t>8782-9573</t>
  </si>
  <si>
    <t>2216-5386</t>
  </si>
  <si>
    <t>VLELWEGGTLCKAMQSPKKTGMLEMWKNGPCYGQMPRQTGGFFRPWSMGKEAPQFPHGSSASGADANCSPRGPSCGSAKELHAVGQAAERKQREALQGGDRGFAAPQFSLWRRPVVTAHIEGQPVEVLLDTGADDSIVTGIELGPHYTPKIVGGIGGFINTKEYKNVKIEVLGKRIKGTIMTGDTPINIFGRNLLTALGMSLNLPIAKVEPVKVTLKPGKVGPKLKQWPLSKEKIVALREICEKMEKDGQLEEAPPTNPYNTPTFAIKKKDKNKWRMLIDFRELNRVTQDFTEVQLGIPHPAGLAKRKRITVLDIGDAYFSIPLDEEFRQYTAFTLPSVNNAEPGKRYIYKVLPQGWKGSPAIFQYTMRHVLEPFRKANPDVTLVQYMDDILIASDRTDLEHDRVVLQLKELLNSIGFSTPEEKFQKDPPFQWMGYELWPTKWKLQKIELPQRETWTVNDIQKLVGVLNWAAQIYPGIKTKHLCRLIRGKMTLTEEVQWTEMAEAEYEENKIILSQEQEGCYYQEGKPLEATVIKSQDNQWSYKIHQEDKILKVGKFAKIKNTHTNGVRLLAHVIQKIGKEAIVIWGQVPKFHLPVERDVWEQWWTDYWQVTWIPEWDFISTPPLVRLVFNLVKDPIEGEETYYTDGSCNKQSKEGKAGYITDRGKDKVKVLEQTTNQQAELEAFLMALTDSGPKTNIIVDSQYVMGIITGCPTESESRLVNQIIEEMIKKSEIYVAWVPAHKGIGGNQEIDHLVSQGIRQVLFLEKIEPAQEEHDKYHSNVKELVFKFGLPRIVARQIVDTCDKCHQKGEAIHGQVNSDLGTWQMDCTHLEGKIVIVAVHVASGFIEAEVIPQETGRQTALFLLKLAGRWPITHLHTDNGANFASQEVKMVAWWAGIEHTFGVPYNPQSQGVVEAMNHHLKNQIDRIREQANSVETIVLMAVHCMNFKRRGGIGDMTPAERLINMITTEQEIQFQQSKNSKFKNFRVYYREGRDQLWKGPGELLWKGEGAVILKVGTDIKVVPRRKAKIIKDYGGGKEVDSSSHMEDTGEAREVA*</t>
  </si>
  <si>
    <t>5316-5960</t>
  </si>
  <si>
    <t>MEEEKRWIAVPTWRIPERLERWHSLIKYLKYKTKDLQKVCYVPHFKVGWAWWTCSRVIFPLQEGSHLEVQGYWHLTPERGWLSTYAVRITWYSRNFWTDVTPDYADILLHSTYFPCFTAGEVRRAIRGEQLLSCCKFPRAHRYQVPSLQYLALKVVSDVRSQGENPTWKQWRRDNRRGLRMAKQNSRGDKQRGSKPPTKGADFPGLAKVLGILA*</t>
  </si>
  <si>
    <t>5788-6126</t>
  </si>
  <si>
    <t>MSDPRERIPPGNSGEETIGEAFEWLNRTVEEINREAVNHLPRELIFQVWQRSWEYWHDEQGMSQSYVKYRYLCLMQKALFMHCKKGCRCLGEGHGAGGWRPGPPPPPPPGLA*</t>
  </si>
  <si>
    <t>6127-6420</t>
  </si>
  <si>
    <t>MEERPPENEGPQREPWDEWVVEVLEELKEEALKHFDPRLLTALGNHIYNRHGDTLEGAGELIRILQRALFMHFRGGCNHSRIGQPGGGNPLSTIPPS*</t>
  </si>
  <si>
    <t>6278-6573;8785-8884</t>
  </si>
  <si>
    <t>METPLREQENSLESSNERSSCILEADATTPESANLGEEILSQLYRPLEACYNTCYCKKCCYHCQFCFLKKGLGICYEQSRKRRRTPKKAKANTSSASNNRLIPNRTRHCQPEKAKKETVEKAVATAPGLGR*</t>
  </si>
  <si>
    <t>6504-6573;8785-9041</t>
  </si>
  <si>
    <t>MSSHEREEELRKRLRLIHLLHQTIDSYPTGPGTANQRRQRRRRWRRRWQQLLALADRIYSFPDPPTDTPLDLAIQQLQNLAIESIPDPPTNTPEALCDPTKGSRSPQD*</t>
  </si>
  <si>
    <t>9059-9802</t>
  </si>
  <si>
    <t>MGGAISMRRSKPAGDLRQKLLRARGETYGRLLGEVEDGSSQSLGGLGKGLSSRSCEGQKYNQGQYMNTPWRNPAEEKEKLAYRKQNMDDIDEEDDDLVGVSVRPKVPLRAMTYKLAIDMSHFIKEKGGLEGIYYSARRHRILDMYLEKEEGIIPDWQDYTSGPGIRYPKTFGWLWKLVPVNVSDEAQEDERHYLMQPAQTSKWDDPWGEVLAWKFDPTLAYTYEAYARYPEELEASQACQRKRLEEG*</t>
  </si>
  <si>
    <t>6580-9225</t>
  </si>
  <si>
    <t>MGCLGNQLLIAILLLSVYGIYCTQYVTVFYGVPAWRNATIPLFCATKNRDTWGTTQCLPDNGDYSELALNVTESFDAWENTVTEQAIEDVWQLFETSIKPCVKLSPLCITMRCNKSETDRWGLTKSSTTITTAAPTSAPVSEKIDMVNETSSCIAQNNCTGLEQEQMISCKFTMTGLKRDKTKEYNETWYSTDLVCEQGNSTDNESRCYMNHCNTSVIQESCDKHYWDTIRFRYCAPPGYALLRCNDTNYSGFMPKCSKVVVSSCTRMMETQTSTWFGFNGTRAENRTYIYWHGRDNRTIISLNKYYNLTMKCRRPGNKTVLPVTIMSGLVFHSQPINDRPKQAWCWFGGKWKDAIKEVKQTIVKHPRYTGTNNTDKINLTAPGGGDPEVTFMWTNCRGEFLYCKMNWFLNWVEDRDVTTQRPKERHRRNYVPCHIRQIINTWHKVGKNVYLPPREGDLTCNSTVTSLIANIDWTDGNQTSITMSAEVAELYRLELGDYKLVEITPIGLAPTDVKRYTTGGTSRNKRGVFVLGFLGFLATAGSAMGAASLTLTAQSRTLLAGIVQQQQQLLDVVKRQQELLRLTVWGTKNLQTRVTAIEKYLKDQAQLNAWGCAFRQVCHTTVPWPNASLTPDWNNDTWQEWERKVDFLEENITALLEEAQIQQEKNMYELQKLNSWDVFGNWFDLASWIKYIQYGIYVVVGVILLRIVIYIVQMLAKLRQGYRPVFSSPPSYFQ*THTQQDPALPTREGKEGDGGEGGGNSSWPWQIEYIHFLIRQLIRLLTWLFSNCRTLLSRAYQILQPILQRLSATLRRVREVLRTELTYLQYGWSYFHEAVQAGWRSATETLAGAWRDLWETLRRGGRWILAIPRRIRQGLELTLL*</t>
  </si>
  <si>
    <t>336-1838</t>
  </si>
  <si>
    <t>MGARASVLSGGELDRWEKIRLRPGGKKKYKLKHIVWASRELERFAVNPGLLETSEGCRQILGQLQPSLQTGSEELRSLYNTVATLYCVHQRIEIKDTKEALDKIEEEQNKSKKKAQQAAADTGHSNQVSQNYPIVQNIQGQMVHQAISPRTLNAWVKVVEEKAFSPEVIPMFSALSEGATPQDLNTMLNTVGGHQAAMQMLKETINEEAAEWDRVHPVHAGPIAPGQMREPRGSDIAGTTSTLQEQIGWMTNNPPIPVGEIYKRWIILGLNKIVRMYSPTSILDIRQGPKEPFRDYVDRFYKTLRAEQASQEVKNWMTETLLVQNANPDCKTILKALGPAATLEEMMTACQGVGGPGHKARVLAEAMSQVTNSATIMMQRGNFRNQRKIVKCFNCGKEGHTARNCRAPRKKGCWKCGKEGHQMKDCTERQANFLGKIWPSYKGRPGNFLQSRPEPTAPPEESFRSGVETTTPPQKQEPIDKELYPLTSLRSLFGNDPSSQ*</t>
  </si>
  <si>
    <t>5377-5591;7925-7970</t>
  </si>
  <si>
    <t>MEPVDPRLEPWKHPGSQPKTACTNCYCKKCCFHCQVCFITKALGISYGRKKRRQRRRAHQNSQTHQASLSKQPTSQPRGDPTGPKE*</t>
  </si>
  <si>
    <t>5516-5591;7925-8199</t>
  </si>
  <si>
    <t>MAGRSGDSDEELIRTVRLIKLLYQSNPPPNPEGTRQARRNRRRRWRERQRQIHSISERILGTYLGRSAEPVPLQLPPLERLTLDCNEDCGTSGTQGVGSPQILVESPTVLESGTKE*</t>
  </si>
  <si>
    <t>5608-5856</t>
  </si>
  <si>
    <t>MQPIPIVAIVALVVAIIIAIVVWSIVIIEYRKILRQRKIDRLIDRLIERAEDSGNESEGEISALVEMGVEMGHHAPWDVDDL*</t>
  </si>
  <si>
    <t>Vpu</t>
  </si>
  <si>
    <t>5771-8341</t>
  </si>
  <si>
    <t>MRVKEKYQHLWRWGWRWGTMLLGMLMICSATEKLWVTVYYGVPVWKEATTTLFCASDAKAYDTEVHNVWATHACVPTDPNPQEVVLVNVTENFNMWKNDMVEQMHEDIISLWDQSLKPCVKLTPLCVSLKCTDLKNDTNTNSSSGRMIMEKGEIKNCSFNISTSIRGKVQKEYAFFYKLDIIPIDNDTTSYKLTSCNTSVITQACPKVSFEPIPIHYCAPAGFAILKCNNKTFNGTGPCTNVSTVQCTHGIRPVVSTQLLLNGSLAEEEVVIRSVNFTDNAKTIIVQLNTSVEINCTRPNNNTRKRIRIQRGPGRAFVTIGKIGNMRQAHCNISRAKWNNTLKQIASKLREQFGNNKTIIFKQSSGGDPEIVTHSFNCGGEFFYCNSTQLFNSTWFNSTWSTEGSNNTEGSDTITLPCRIKQIINMWQKVGKAMYAPPISGQIRCSSNITGLLLTRDGGNSNNESEIFRPGGGDMRDNWRSELYKYKVVKIEPLGVAPTKAKRRVVQREKRAVGIGALFLGFLGAAGSTMGAASMTLTVQARQLLSGIVQQQNNLLRAIEAQQHLLQLTVWGIKQLQARILAVERYLKDQQLLGIWGCSGKLICTTAVPWNASWSNKSLEQIWNHTTWMEWDREINNYTSLIHSLIEESQNQQEKNEQELLELDKWASLWNWFNITNWLWYIKLFIMIVGGLVGLRIVFAVLSIVNRVRQGYSPLSFQTHLPTPRGPDRPEGIEEEGGERDRDRSIRLVNGSLALIWDDLRSLCLFSYHRLRDLLLIVTRIVELLGRRGWEALKYWWNLLQYWSQELKNSAVSLLNATAIAVAEGTDRVIEVVQGACRAIRHIPRRIRQGLERILL*</t>
  </si>
  <si>
    <t>8343-8963</t>
  </si>
  <si>
    <t>MGGKWSKSSVIGWPTVRERMRRAEPAADRVGAASRDLEKHGAITSSNTAATNAACAWLEAQEEEEVGFPVTPQVPLRPMTYKAAVDLSHFLKEKGGLEGLIHSQRRQDILDLWIYHTQGYFPDWQNYTPGPGVRYPLTFGWCYKLVPVEPDKIEEANKGENTSLLHPVSLHGMDDPEREVLEWRFDSRLAFHHVARELHPEYFKNC*</t>
  </si>
  <si>
    <t>4587-5165</t>
  </si>
  <si>
    <t>MENRWQVMIVWQVDRMRIRTWKSLVKHHMYVSGKARGWFYRHHYESPHPRISSEVHIPLGDARLVITTYWGLHTGERDWHLGQGVSIEWRKKRYSTQVDPELADQLIHLYYFDCFSDSAIRKALLGHIVSPRCEYQAGHNKVGSLQYLALAALITPKKIKPPLPSVTKLTEDRWNKPQKTKGHRGSHTMNGH*</t>
  </si>
  <si>
    <t>5105-5341</t>
  </si>
  <si>
    <t>MEQAPEDQGPQREPHNEWTLELLEELKNEAVRHFPRIWLHGLGQHIYETYGDTWAGVEAIIRILQQLLFIHFQNWVST*</t>
  </si>
  <si>
    <t>Vpr</t>
  </si>
  <si>
    <t>MGARNSVLSGKKADELEKIRLRPGGKKKYMLKHVVWAANELDRFGLAESLLENKEGCQKILSVLAPLVPTGSENLKSLYNTVCVIWCIHAEEKVKHTEEAKQIVQRHLVVETGTAETMPKTSRPTAPSSGRGGNYPVQQIGGNYVHLPLSPRTLNAWVKLIEEKKFGAEVVPGFQALSEGCTPYDINQMLNCVGDHQAAMQIIRDIINEEAADWDLQHPQPAPQQGQLREPSGSDIAGTTSSVDEQIQWMYRQQNPIPVGNIYRRWIQLGLQKCVRMYNPTNILDVKQGPKEPFQSYVDRFYKSLRAEQTDAAVKNWMTQTLLIQNANPDCKLVLKGLGVNPTLEEMLTACQGVGGPGQKARLMAEALKEALAPVPIPFAAAQQRGPKKPIKCWNCGKEGHSARQCRAPRRQGCWKCGKMDHVMAKCPDRQAGFLGLGPWGKKPRNFPMAQVHQGLTPTAPPEDPAVDLLKNYMQLGKQQREKQRESREKPYKEVTEDLLHLNSLFGGDQ*</t>
  </si>
  <si>
    <t>MLELWERRTLCKAMQSPKKTGMLEMWKNGPCYGQMPRQTGGFFRPWSMGKEAPQFPHGSSASGADANCSPRGPSCGSAKELHAVGQAAERKAERKQREALQGGDRGFAAPQFSLWRRPVVTAHIEGQPVEVLLDTGADDSIVTGIELGPHYTPKIVGGIGGFINTKEYKNVEIEVLGKRIKGTIMTGDTPINIFGRNLLTALGMSLNLPIAKVEPVKVALKPGKVGPKLKQWPLSKEKIVALREICEKMEKDGQLEEAPPTNPYNTPTFAIKKKDKNKWRMLIDFRELNRVTQDFTEVQLGIPHPAGLAKRKRITVLDIGDAYFSIPLDEEFRQYTAFTLPSVNNAEPGKRYIYKVLPQGWKGSPAIFQYTMRHVLEPFRKANPDVTLVQYMDDILIASDRTDLEHDRVVLQLKELLNSIGFSTPEEKFQKDPPFQWMGYELWPTKWKLQKIELPQRETWTVNDIQKLVGVLNWAAQIYPGIKTKHLCRLIRGKMTLTEEVQWTEMAEAEYEENKIILSQEQEGCYYQEGKPLEATVIKSQDNQWSYKMHQEDKILKVGKFAKIKNTHTNGVRLLAHVIQKIGKEAIVIWGQVPKFHLPVERDVWEQWWTDYWQVTWIPEWDFISTPPLVRLVFNLVKDPIEGEETYYTDGSCNKQSKEGKAGYITDRGKDKVKVLEQTTNQQAELEAFLMALTDSGPKANIIVDSQYVMGIITGCPTESESRLVNQIIEEMIKKSEIYVAWVPAHKGIGGNQEIDHLVSQGIRQVLFLEKIEPAQEEHDKYHSNVKELVFKFGLPRIVARQIVDTCDKCHQKGEAIHGQVNSDLGTWQMDCTHLEGKIVIVAVHVASGFIEAEVIPQETGRQTALFLLKLASRWPVTHLHTDNGANFASQEVKMVAWWAGIEHTFGVPYNPQSQGVVEAMNHHLKNQIDRIREQANSVETIVLMAVHCMNFKRRGGIGDMTPAERLINMITTEQEIQFQQSKNSKFKNFRVYYREGRDQLWKGPGELLWKGEGAVILKVGTDIKVVPRRKAKIIKDYGGGKEVDSSSHMEDTGEAREVA*</t>
  </si>
  <si>
    <t>MEEEKRWIAVPTWRIPERLERWHSLIKYLKYKTKDLQKVCYVPHYKVGWAWWTCSRVIFPLQEGSHLEVQGYWHLTPERGWLSTYAVRITWYSRNFWTDVTPDYADILLHSTYFPCFTAGEVRRAIRGEQLLSCCRFPRAHKNQVPSLQYLALRVVSDVRSQGENPTWKQWRRDNRRGLRMAKQNSRGDKQRGGKPPTKGANFPGLAKVLGILA*</t>
  </si>
  <si>
    <t>6407-6700</t>
  </si>
  <si>
    <t>6558-6853;9065-9164</t>
  </si>
  <si>
    <t>METPLREQENSLESSNERSSCISEADATTPESANLGEEILSQLYRPLEACYNTCYCKKCCYHCQFCFLKKGLGICYEQSRKRRRTPKKAKANTSSASNNRSIPNRTRHCQPEKAKKETVEKAVATAPGLGR*</t>
  </si>
  <si>
    <t>6784-6853;9065-9321</t>
  </si>
  <si>
    <t>MSSHEREEELRKRLRLIHLLHQTTDPYPTGPGTANQRRQRRRRWRRRWQQLLALADRIYSFPDPPTDTPLDLAIQQLQNLAIESIPDPPTNTPGALCDPTENSRSPQD*</t>
  </si>
  <si>
    <t>25-2175</t>
  </si>
  <si>
    <t>MEDFVRQCFNPMIVELAEKAMKEYGEDLKIETNKFAAICTHLEVCFMYSDFHFINEQGESIIVEPEDPNALLKHRFEIIEGRDRTMAWTVVNSICNTTGAEKPKFLPDLYDYKENRFIEIGVTRREVHIYYLEKANKIKSEKTHIHIFSFTGEEMATKADYTLDEESRARIKTRLFTIRQEMASRGLWDSFRQSERGEETIEERFEITGTMRRLADQSLPPNFSCIENFRAYVDGFEPNGYIEGKLSQMSKEVNARIEPFLKTTPRPIRLPDGPPCFQRSKFLLMDSLKLSIEDPNHEGEGIPLYDAIKCMRTFFGWKEPSVVKPHEKGINPNYLLSWKQVLEELQDIESEEKIPRTKNMKKTSQLKWALGENMAPEKVDFDDCKDISDLKQYDSDEPELRSFSSWIQNEFNKACELTDSIWIELDEIGEDVAPIEHIASMRRNYFTAEVSHCRATEYIMKGVYINTALLNASCAAMDDFQLIPMISKCRTKEGRRKTNLYGFIIKGRSHLRNDTDVVNFVSMEFSLTDPRLEPHKWEKYCVLEIGDMLLRSAIGQVSRPMFLYVRTNGTSKIKMKWGMEMRRCLLQSLQQIESMIEAESSVKEKDMTKEFFENRSETWPIGESPKGVEEGSIGKVCRTLLAKSVFNSLYASPQLEGFSAESRKLLLIVQALRDNLEPGTFDIGGLYEAIEECLINDPWVLLNASWFNSFLTHALR*</t>
  </si>
  <si>
    <t>6860-9505</t>
  </si>
  <si>
    <t>MGCLGNQLLIAILLLSVYGIYCTQYVTVFYGVPAWRNATIPLFCATKNRDTWGTTQCLPDNXDYSELAXNVTESFDAWENTVTEQAIEDVWQLFETSIKPCVKLSPLCITMRCNKSETDKWGLTKSSTTTTASTTRTTSAKIDMVNETSSCITHNNCTGLEQEQMISCKFNMTGLKRDKKKEYNETWYSTDLVCEQGNSTDNESRCYMNHCNTSVIQESCDKHYWDTIRFRYCAPPGYALLRCNDTNYSGFMPKCSKVVVSSCTRMMETQTSTWFGFNGTRAENRTYIYWHGRDNRTIISLNKYYNLTMKCRRPGNKTVLPVTIMSGLVFHSQPINDRPKQAWCWFGGNWKDAIKEVKQTIVKHPRYTGTNNTDKINLTAPRGGDPEVTFMWTNCRGEFLYCKMNWFLNWVEDRNLTLTTQKLRERHKRNYVPCHIRQIINTWHKVGKNVYLPPREGDLTCNSTVTSLIANIDWTDGNQTNITMSAEVAELYRLELGDYKLVEITPIGLAPTDVKRYTTGGTSRNKRGVFVLGFLGFLATAGSAMGAASLTLTAQSRTLLAGIVQQQQQLLDVVKRQQELLRLTVWGTKNLQTRVTAIEKYLKDQAQLNAWGCAFRQVCHTTVPWPNASLTPDWNNDTWQEWERKVDFLEENITALLEEAQIQQEKNMYELQKLNSWDVFGNWFDLASWIRYIQYGIYIVVGVILLRIVIYIVQMLAKLRQGYRPVFSSPPSYSQQIHTQQDPALPTREGKEGDGGEGGGNSSWPWQIEYIHFLIRQLIRLLTWLFSNCRTLLSRVYQILQPILQGLSATLRRIREVLRTELTYLQYGWSYFHEAVQAGWRSATETLAGAWGDLWETLRRGGRWILAIPRRIRQGLELTLL*</t>
  </si>
  <si>
    <t>9339-10130</t>
  </si>
  <si>
    <t>MGGAISMRRSKPAGDLRQRLLRARGETYGRLLGEVEDGSSQSLGGLDKGLSSLSCEGQKYNQGQYMNTPWRNPAEEREKLAYRKQNMDDVDEEDDDLVGVPVMPRVPLRTMSYKLAIDMSHFIKEKGGLEGIYYSARRHRILDMYLEKEEGIIPDWQDYTSGPGIRYPKTFGWLWKLVPVNVSDEAQEDEEHYLMHPAQTAQWDDPWGEVLAWKFDPTLAYTYEAYVRYPEEFGSKSGLSEEEVRRRLTARGLLNMADKKETR*</t>
  </si>
  <si>
    <t>5688-5759;7992-8225</t>
  </si>
  <si>
    <t>MSSNEEELRRRLRLIHFLHQTSKYYPEGPGTANQRRRRRRRWRQRWQQILALADRIYSFPDPPANTPLDLAIQQLQRLAIEELPNPPASAPEPLKDIAESP*</t>
  </si>
  <si>
    <t>8255-9046</t>
  </si>
  <si>
    <t>MGGVTSKKQRKXGGNLRERLLQARGETYGRLWDGLEGDYSQSQDGSGRGLXSLSCEPQKYCXGQFMNTPWRNPRAEGAKLDYRQQNMDDVDDDDDDLVGFPVTPXVPXRTMTYKLAIDMSHFIKEKGGLEGIYYSDRRHKILNLYLEKEEGIIPDWQNYTAGPGIRYPMCFGWLWKLVPVDVSDEAQEDEXHCLMHPAQTSQWDDPWGEVLAWKFDPXLAYNYKAFVKHPEEFGSXSGLSEEEVKRRLTARGLLKMADKKETS*</t>
  </si>
  <si>
    <t>19-2292</t>
  </si>
  <si>
    <t>MDVNPTLLFLKVPAQNAISTTFPYTGDPPYSHGTGTGYTMDTVNRTHQYSERGRWTKNTETGAPQLNPIDGPLPKDNEPSGYAQTDCVLEAMAFLEESHPGIFENSCIETMEVVQQTRVDKLTQGRQTYDWTLNRNQPAATALANTIEVFRSNGLIANESGRLIDFLKDVMKSMDRDEVEITTHFQRKRRVRDNVTKKMVTQRTIGKKKHKLDKRSYLIRALTLNTMTKDAERGKLKRRAIATPGMQIRGFVYFVETLARSICEKLEQSGLPVGGNEKKAKLANVVRKMMTNSQDTEISFTITGDNTKWNENQNPRMFLAMITYITKNQPEWFRNILSIAPIMFSNKMARLGKGYMFESKSMKLRTQIPAEMLANIDLKYFNDSTKKKIEKIRPLLIDGTASLSPGMMMGMFNMLSTVLGVSILNLGQKRYTKTTYWWDGLQSSDDFALIVNAPNHAGIQAGVDRFYRTCKLLGINMSKKKSYINRTGTFEFTSFFYRYGFVANFSMELPSFGVSGVNESADMSIGVTVIKNNMINNDLGPATAQMALQLFIKDYRYTYRCHRGDTQIQTRRSFEIKKLWDQTRSKAGLLVSDGGPNLYNIRNLHIPEVCLKWELMDEDYQGRLCNPLNPFVSHKEIESVNNAVMMPAHGPAKNMEYDAVATTHSWVPKRNRSILNTSQRGILEDEQMYQRCCNLFEKFFPSSSYRRPVGISSMVEAMVSRARIDARIDFESGRIKKEEFAEIMKTCSTIEDLRRQK*</t>
  </si>
  <si>
    <t>28-2307</t>
  </si>
  <si>
    <t>MERIKELRNLMSQSRTREILTKTTVDHMAIIKKYTSGRQEKNPSLRMKWMMAMKYPITADKRITEMIPERNEQGQTLWSKVNDAGSDRVMISPLAVTWWNRNGPVASTIHYPKIYKTYFEKVERLKHGTFGPVHFRNQVKIRRRVDINPGHADLSAKEAQDVIMEVVFPNEVGARILTSESQLTITKEKKEELQNCKISPLMVAYMLERELVRKTRFLPVAGGTSSVYIEVLHLTQGTCWEQMYTPGGEVRNDDVDQSLIIAARNIVRRAAVSADPLASLLEMCHSTQIGGTRMVDILRQNPTEEQAVDICKAAMGLRISSSFSFGGFTFKRTSGSSVKREEEMLTGNLQTLKLTVHEGYEEFTMIGKRATAILRKATRRLIQLIVSGRDEQSIVEAIVVAMVFSQEDCMVKAVRGDLNFVNRANQRLNPMHQLLRHFQKDAKVLFLNWGIEPIDNVMGMIGILPDMTPSTEMSMRGVRVSKMGVDEYSNAEKVVVSIDRFLRVRDQRGNVLLSPEEVSETQGTEKLTITYSSSMMWEINGPESVLINTYQWIIRNWETIKIQWSQNPTMLYNKMEFEPFQSLVPKAIRGQYSGFVRTLFQQMRDVLGTFDTTQIIKLLPFAAAPPKQSRMQFSSLTVNVRGSGMRILVRGNSPVFNYNKTTKKLTVLGKDAGTLTEDPDEGTAGVESAVLRGFLILGKEDRRYGPALSINELSNLAKGEKANVLIGQGDVVLVMKRKRDSSILTDSQTATKRIRMAIN*</t>
  </si>
  <si>
    <t>46-1542</t>
  </si>
  <si>
    <t>MASQGTKRSYEQMETDGERQNATEIRASVGRMIGGIGRFYIQMCTELKLNDYEGRLIQNSLTIERMVLSAFDERRNKYLEEHPSAGKDPKKTGGPVYKRVDGKWVRELVLYDKEEIRRIWRQANNGDDATAGLTHIMIWHSNLNDTTYQRTRALVRTGMDPRMCSLMQGSTLPRRSGAAGAAVKGVGTMVLELIRMIKRGINDRNFWRGENGRKTRIAYERMCNILKGKFQTAAQKAMMDQVRESRNPGNAEIEDLTFLARSALILRGSVAHKSCLPACVYGPAVASGYDFEKEGYSLVGVDPFKLLQTSQVYSLIRPNENPAHKSQLVWMACNSAAFEDLRVSSFIRGTKVLPRGKLSTRGVQIASNENMDAIVSSTLELRSRYWAIRTRSGGNTNQQRASAGQISTQPTFSVQRNLPFDKTTIMAAFTGNTEGRTSDMRAEIIKMMESARPEEVSFQGRGVFELSDERATNPIVPSFDMSNEGSYFFGDNAEEYDN*</t>
  </si>
  <si>
    <t>33-1730</t>
  </si>
  <si>
    <t>MKAKLLVLLCTFTATYADTICIGYHANNSTDTVDTVLEKNVTVTHSVNLLEDSHNGKLCLLKGIAPLQLGNCSVAGWILGNPECELLISKESWSYIVETPNPENGTCYPGYFADYEELREQLSSVSSFERFEIFPKGSSWPNHTVTGVSASCSHNGKSSFYRNLLWLTRKNGLYPNLSMSYVNNKEKEVLVLWGVHHPPNIGDQRALYHTENAYVSVVSSHYSRRFTPEIAKRPKVRDQEGRINYYWTLLEPGDTIIFEANGNLIAPWYAFALSRGFGSGIITSNAPMDECDAKCQTPQGAINSSLPFQNVHPVTIGECPKYVRSAKLRMVTGLRNIPSIQSRGLFGAIAGFIEGGWTGMVDGWYGYHHQNEQGSGYAADQKSTQNAINGITNKVNSVIEKMNTQFTAVGKEFNKLERRMENLNKKVDDGFLDIWTYNAELLVLLENERTLDFHDSNVKNLYEKVKSQLKNNAKEIGNGCFEFYHKCNNECMESVKNGTYDYPKYSEESKLNREKIDGVKLESMGVYQILAIYSTVASSLVLLVSLGAISFWMCSNGSLQCRICI*</t>
  </si>
  <si>
    <t>21-1433</t>
  </si>
  <si>
    <t>MNPNQKIITIGSISIAIGIISLMLQIGNIISIWASHSIQTGSQNHTGVCNQRIITYENSTWVNHTYVNINNTNVIAGKDKTSVTLAGNSSLCSISGWAIYTKDNSIRIGSKGDVFVIREPFISCSHLECRTFFLTQGALLNDKHSNGTVKDRSPYRALMSCPLGEAPSPYNSKFESVAWSASACHDGMGWLTIGISGPDNGAVAVLKYNGIITETIKSWKKQILRTQESECVCVNGSCFTIMTDGPSNGAASYKIFKIEKGKVTKSIELNAPNFHYEECSCYPDTGTVMCVCRDNWHGSNRPWVSFNQNLDYQIGYICSGVFGDNPRPKDGEGSCNPVTVDGANGVKGFSYKYGNGVWIGRTKSNRLRKGFEMIWDPNGWTDTDSDFSVKQDVVAITDWSGYSGSFVQHPELTGLDCIRPCFWVELVRGLPKENTTIWTSGSSISFCGVNSDTANWSWPDGAELPFTIDK*</t>
  </si>
  <si>
    <t>27-56;529-864</t>
  </si>
  <si>
    <t>MDSHTVSSFQDILMRMSKMQLGSSSGDLNGMITQFESLKLYRDSLGEAVMRLGDLHSLQHRNGKWREQLGQKFEEIRWLIEEVRHKLKTTENSFEQITFMQALQLLFEVEQEIRTFSFQLI*</t>
  </si>
  <si>
    <t>NS2</t>
  </si>
  <si>
    <t>27-719</t>
  </si>
  <si>
    <t>MDSHTVSSFQVDCFLWHVRKQVADQGLGDAPFLDRLRRDQKSLKGRGSTLGLNIETATCVGKQIVERILKEESDEAFKMTMASALASRYLTDMTIEEMSRDWFMLMPKQKVAGPLCVRMDQAIMDKNIILKANFSVIFDRLENLTLLRAFTEEGAIVGEISPLPSLPGHTNEDVKNAIGVLIGGLEWNDNTVRVSETLQRFAWRSSNETGGPPFTPTQKRKMAGTIRSEV*</t>
  </si>
  <si>
    <t>NS1</t>
  </si>
  <si>
    <t>26-646</t>
  </si>
  <si>
    <t>MSLLTEVETYVLSIIPSGPLKAEIAQRLEDVFAGKNTDLEALMEWLKTRPILSPLTKGILGFVFTLTVPSERGLQRRRFVQNALNGNGDPNNMDRAVKLYRKLKREITFHGAKEIALSYSAGALASCMGLIYNRMGAVTTESAFGLICATCEQIADSQHKSHRQMVTTTNPLIRHENRMVLASTTAKAMEQMAGSSEQAAEAMGGC*</t>
  </si>
  <si>
    <t>M1</t>
  </si>
  <si>
    <t>26-52;742-1008</t>
  </si>
  <si>
    <t>MSLLTEVETPIKNEWGCRCNDSSDPLVVAASIIGIVHLILWIIDRLFSKSIYRIFKHGLKRGPSTEGVPESMREEYREEQQNAVDADDGHFVSIELE*</t>
  </si>
  <si>
    <t>M2</t>
  </si>
  <si>
    <t>221-1744</t>
  </si>
  <si>
    <t>MGARNSVLSGKXADELEKIRLRPGGXKKYMLKHVVWAANELDRFGLAESLLENKEGCQKILSVLAPLVPTGSENLKSLYNTVCVIWCIHAEEKVKHTEEAKQIVQRHLVXETGTADKMPVTSRPTAPPSGRGGNYPVQQVGGNYTHLPLSPRTLNAWVKLIEEKKFGAEVVPGFQALSEGCTPYDINQMLNCXGEHQSAMQIIREIINEEAADWDLQHXQPGPIPAGQLRDPRGSDIAGTTSTVEEQIQWMYRQQNPIPVGNIYRRWIQLGLQKCVRMYNPTNILDVKQGPKEPFQSYVDRFYKSLRAEQTDPAVKNWMTQTLLIQNANPDCKLVLXGLGMNPTLEEMLTACQGVGGPGQKARLMAEALKEALTPGQLPFAAVQQRGQRKTIKXWNCGKEGHSARQCRAPRRQGCWKCGKTGHVMAKCPERQAGFLGLGPWGKKPRNFPMAQIPQGLTPTAPPEDPAVDLLRNYMKMGRRQRENRERPYKEVTEDLLHLNSLFGEDQ*</t>
  </si>
  <si>
    <t>1501-4569</t>
  </si>
  <si>
    <t>MPRETGGFFRAWPMGKEAPQFPHGPDTSGVDTNCSPRGSSCGSTEELHEDGQKAEGEQRETLQGGDGGFAAPQFSLWRRPVVTAYIEEQPXEVLXDTGADDSXVAGIELGPNYTPKIVGXIGGFXNTKEYKDVKIKVLGKVIKGTIMTGDTPINIFGRNLLTAMGMSLNLPIAKVEPIKVTLKPGKDGPKLRQWXLSKEKIIALREICEKMEKDGQLEEAPPTNPYNTPTFAIKKKDKNKWRMLIDFRELNKVTQDFTEVQLGIPHPAGLAKRRRITVLDVGDAYFSIPLDEEFRQYTAFTLPSVNNAEPGKRYIYKVLPQGWKGSPAIFQHTMRNVLEPFRKANPDVTLIQXMDDILIASDRTDLEHDRVVLQLKELLNSMGFSTPEEKFQKDPPFQWMGYELWPTKWKLQKIELPXKETWTXNDIQKLVGVLNWAAQIYPGIKTKHLCRLIRGKMTLTEEVQWTEMAEAEYEXNKIILSQEQEGCXYQEGXPLEATVIKSQDNQWSYKIHQEDXILKVGKFAKIKNTHTNGVRLLAHVVQKIGKEAIVIWGQVPKFHXPVEREIWEQWWTDYWQVTWIPEWDFVSTPPLVRLVFNLVKEPIQGAETFYVDGSCNRQSKEGKAGYVTDRGRDRTKPLXQTTNQQAEXEAFHLALADSGPKANIIVDSQYVMGIIAGQPTESESRLVNQIIEEMIKKEAIYVAWVPAHKGIGGNQEXDHLVSQGIRQVLFLEKIEPAQEEHEKYHSNVKELVFKFGLPRLVAKQIVDTCDKCHQKGEAIHGQVNAELGTWQMDCTHLEGKIIIVAVHVASGFIEAEVIPQETGRQTALFLLKLASRWPITHLHTDNGANFTSQEVKMVAWWAGIEQTFGVPYNPQSQGXVEAMNHHLKTQIDRXREQANSIXTIVLMAVHCMNFKRRGGIGDMTPAERLVNMITTEQEIQFQQSKNSKFKNFRVYYREGRDQLWKGPGELLWKGEGAVILKVGTEIKVVPRRKAKIIKDYGGGKELDSGSHLEDTGEAREVA*</t>
  </si>
  <si>
    <t>4499-5143</t>
  </si>
  <si>
    <t>MEEEKSWIAVPTWRIPGRLEKWHSLIKHLKYNTKDLQKACYVPHHKVGWAWWTCSRXIFPLRDESHLEVQGYWNLTPEKGWLSTYAVRITWYSRNFWTDVTPDYADTLLHGTYFPCFSEGEVRRAIRGEKLLSCCKFPKAHKNQVPSLQYLALTVVSHVRSQGEDPTWKQWRGNSRRGLRLARKNSRRNKQGSSESFAEGVNFPGLAKVLGILA*</t>
  </si>
  <si>
    <t>4971-5309</t>
  </si>
  <si>
    <t>MSDPRERIPPGNSGEETVGEAFDWLERTVEEINRAAVNHLPRELIFQVWRRSWEYWHDEIGMSASYTKXRYLCLIQKALFMHCKKGCRCLGGEHGAGGWRPGPPPPPPPGLA*</t>
  </si>
  <si>
    <t>5311-5616</t>
  </si>
  <si>
    <t>MTERPPEDEAPQREPWDEWVVEVLEEVKEEALKHFDPRLLTALGNYIYDRHGDTLEGAGELIKILQRALFIHFRGGCNHSRIGHSGGGNPLSTIPPSRGVL*</t>
  </si>
  <si>
    <t>5462-5752;7985-8080</t>
  </si>
  <si>
    <t>METPLKEQESSLKSSREHSSSISEVDATTPESATLEEEILSQLYRPLEACYNKCYCKKCCYHCQHCFLKKGLGICYEQQRRRTPKKTKANTFSASNKSLSRRARNRQPKKEKKETVETEVATDLGLGR*</t>
  </si>
  <si>
    <t>5688-5752;7985-8222</t>
  </si>
  <si>
    <t>MSSNEEELRRRLRLIHFLHQTSPYPEGPGTANQRRRRRRRWRQRWQQILALADRIXSFPDPPANTPLELAXQQLQRLAIEEXPDPPASAPEPLKDTAXSP*</t>
  </si>
  <si>
    <t>5758-8421</t>
  </si>
  <si>
    <t>MGCLGNQLLIALLLLSALGIXCVQYVTVFYGVPAWKNATIPLFCATKNRDTWXTTQCLPDNDDYSELAINVTEAFDAWDNTVTEQAIEDVWNLFQTSIKPCVKLTPLCIAMRCNKTETDRWGLTGKPTTTASTTTKTTSKPSVITAXVINEGDPCIKNNSCAGLEXXPMIGCKFNMTGLRKDKQREYNETWYSRDIVCEQNSNEHETASKCYMNHCNTSVIRESCDKHYWDAIRFRYCAPPGYALLRCNDSNYSGFEPNCTKVVVSSCTRMMETQTSTWFGFNGTRAENRTYIYWHGRSNRTIISLNKYYNLTIRCRRPGNKTVLPVTIMSGLVFHSQPINEXPKQAWCWFGGNWKXAIREVKETLVKHPRYTGTNNTEKINXTAPAGGDPEVTFMWTNCRGEFLYCKMNWFXNWVDETXGFRWXXQNPKEKKRRNYVPCHIRQVXXTWHRVGKNVYLPPREGDLTCNSTVTSLIAEIDWIDKNETNITMSAEVAELYRLELGDYKLVXITPIGLAPTSVRRYTTTGASRNKRGVFVLGFLGFLATAGSAMGAASLTLSAQSRTLLAGIVQQQQQLLDVVKRQQELLRLTVWGTXNLQTRVTAIEKYLKDQXQLNSWGCAFRQVCHTTVPWPNDTLXPNWXNMTWQEWERQVDFLEAXITQLXEEAQIQQEKXMYELQKLNSWDIFGNWFDLTSWIXYIQYGVLIVLGVIGLRIVIYVXQMLARLRQGYRPVFSSPPVYVQQIPIQKGQEPPTKEGEEGDGGDRGGNRSWPWQIEXIHFLIRQLIRLLSWXFNSCRDWLLRSXQILQPVLQSLSRILQXVREVIRVEITYLQYGWRYFQEAAQXWWKFARETLASAWGDLWETLGRVGRRLLAIPRRIRQGLXLTLL*</t>
  </si>
  <si>
    <t>9333-9569</t>
  </si>
  <si>
    <t>MGGAISMRRSRPSGDLRQRLLRARGETYGRLLGEVEDGYSQSPGGLDKGLSSLSCEGQVSFYKRKGGTGRDLLQCKKT*</t>
  </si>
  <si>
    <t>MGARNSVLSGKXADELEKIRLRPGGXKKYMLKHVXWAANELDRFGLAESLLENKEGCQKILSVLAPLVPTGSENLKSLYNTVCVIWCIHAEEKVKHTEEAKQIVQRHLVXETGTADKMPXTSRPTAPPSGRGGNYPVQQVGGNYTHLXLSPRTLNAWVKLIEEKKFGAEVVPGFQALSEGCTPYDINQMXNCXGEHQSAMQIIREIINEEAADWDLQHXQPXPIPAGQLRDPRGSDIAGTTSTVEEQIQWMYRQQNPIPVGNIYRRWIQLGLQKCVRMYNPTNILDVKQGPKEPFQSYVDXFYKSXRAEQTDPAVKNWMTQTLLIQNANPDCKLVLXGLGMNPTLEEMLTACQGVGGPGQKARLMAEALXEALTPGQLPFAAVQQRGQRKTIKXWNCGKEGHSARXCRAPRRQXCWKCGKTGHVMAKCPXRQAGFLGLGPWGKKPRNFPMAQIPQGLTPTAPPEDPAVDLLRNXMKMGRRQRENRERPYKEVTEDLLHLNSLFGEDQ*</t>
  </si>
  <si>
    <t>MPRXTGGFFRAWPMGKEAPQFPHGPDTSGVDTNCSPRGSSCGSTEELXEDGQKAEGEQRETLQGGDGGFAAPQFSLWRRPVVTAXIEEQPXEVLLDTGADDSXVAGIELGPNYTPKIVGXIGGFINTKEYKDVKIKVLGXXIKGTIMTGDTPINIFGRNLLTAMGMSLNLPIAKXEPIKVTLKPGKDGPKLRQWXLSKEKIIALREICEKMEKDGQLEEAPPTNPYNTPTFAIKKKDKNKWRMLIDFRELNKVTQDFTEVQLGIPHPAGLAKRRRITVLDVGDAYFSIPLDEEFRQYTAFTLPSVNNAEPGKRYIYKVLPQGWKGSPAIFQHTMRNVLEPFRKANPDVTLIQXMDDILIASDRTXLEHDRVVLQLKELLNSMGFSTPEEKFQKDPPFQWMGYELWPTKWKLQKIELPXXETWTXNDIQKLVGVLNWAAQIYPGIKTKHLCRLIRGKMTLTEEVQWTEMAEAEYEXNKIILSQEQEGCXYQEGXPLEATVIKSQDNQWSYKIHQEDXILKVGKFAKIKNTHTNGVRLLAHVVQKIGKEAIVIWGQVPKFHXPVEREXWEQWWTDYWQVTWIPEWDFVSTPPLVRLVFNLVKEPIQGAETFYVDGSCNRQSKEGKAGYVTDRGRDRTKPLEQTTNQQAEXEAFHLALADSGPKANIIVDSQYVMGIIAGQPTESESRLVNQIIEEMIKKEAIYVAWVPAHKGIGGNQEXDHLXSQGIRQVLFLEKIEPAQEEHEKYHSNVKELVFKFGLPRLVAKQIVDTCDKCHQKGXAIHGQVNAELGTWQMDCTHLEGKIIIVAVHVASGFIEAEVIPQETGRQTALFLLKLASRWPITHLXTDNGANFTSQEVKMVAWWAGIEQTFGVPYNPQSQGXVEAMNHHLKTQIDRXREQANSIXTIVLMAVHCMNFKRRGGIGDMTPAERLVNMITTEQEIQFQQSKNSKFKNFRVYYREGRDQLWKGPGELLWKGEGAVILKVGTEIKVVPRRKAKIIKDYGGGKXLDSGSHLEDTGEAREVA*</t>
  </si>
  <si>
    <t>MEEEKXWIAVPTWRIPGRLEKWHSLIKHLKYNTKDLQKACYVPHHKVGWAWWTCSRXIFPLRDXSHLEVQGYWNLTPEKGWLSTYAVRITWYSXNFWTDVTPDYADTLLHGTYFPCFSEGEVRRAIRGEKLLSCCKFPKAHKNQVPSLQYLALTVVSHVRSQGEXPTWKQWRGNXRRGLRLAXKNSRRNKQGSSESFAEGVNFPGLAKVLGILA*</t>
  </si>
  <si>
    <t>MSDPRERXPPGNSGEEXVGEAFDWXERTVEEINRAAVNHLPRELIFQVWRRSWEYWHDEIGMSASYTKXRYLCLIQKALFMHCKKGCRCLGGEHGAGGWRPGPPPPPPPGLA*</t>
  </si>
  <si>
    <t>MTERPPEDEAPQREPWDEWVVEVLEEVKEEALKHFDPRLLTALGNYIYDRHGDTLEGAGELIXILQRALFIHFRGGCNHSRIGHSGGGNPLSTIPPSRGVL*</t>
  </si>
  <si>
    <t>5462-5751;7984-8080</t>
  </si>
  <si>
    <t>METPLKEQESSLXSSREHSSSISEVDATTPESATLEEEILSQLYRPLEACYNKCYCKKCCYHCQHCFLKKGLGICYEQQRRRTPKKTKANTFSASNKSLSRRARNRQPKKEKKETVETEVATDLGLGR*</t>
  </si>
  <si>
    <t>5688-5759;7992-8222</t>
  </si>
  <si>
    <t>MSSNEEELRRRLRLIHFLHQTSKYPEGPGTANQRRRRRRRWRQRWQQILALADRIXSFPDPPANTPLELAXQQLQXLAIEEXPDPPASAPEPLKDTAXSP*</t>
  </si>
  <si>
    <t>MGCLGNQLLIALLLLSALGISCVQYXTVFYGXPAWKNATXPLFCAXXNRXTWXTTQCLPDNDDYSELAINVTEAFDAWDNTVTEQAIEDVWNLFQTSIKPCVKLTPLCIAMRCNKTETDRWGLTGKPTTTASTTTKTTSKPSVITAXVINEGDPCIKNNSCAGLEXXPMIGCKFNMTGLRKDKQREYNETWYSRDIVCEQNSNEXETASKCYMNHCNTSVIRESCDKHYWDAIRFRYCAPPGYALLRCNDSNYSGFEPNCTKVVVSSCTRMMETQTSTWFGFNGTRAENRTYIYWHGRSNRTIISLNKYYNLTXRCRRPGNKTVLPVTIMSGLVFHSQPINEXPKQAWCWFGGNWKXXIREVKETLVKHPRYTGTNNTEKINXTAPAGGDPEVTFMWTNCRGEFLYCKMNWFXNWVDETXGFRWNXQNPKEKKRRNYVPCHIRQVXXTWHXVGKNVYLPPREGDLTCNSTVTSLIAEIDWIDKNETNITMSAEVAELYRLELGDYKLVXITPIGLAPTSVRRYTTTGASRNKRGVFVLGFLGFLATAGSAMGAASLTLSAQSRTLLAGIVQQQQQLLDVVKRQQELLRLTVWGTXNLQTRVTAIEKYLKDQXHLNSWGCAFRQVCHTTVPWPNDTLXPNWXNMTWQEWERQVDFLEAXITQLXEEAQIQQEKXMYELQKLNSWDIFGNWFDLTSWIXYIQYGVLIVLGVIGLRIVIYVXXMLARLRQGYRPVFSSPPVYVQQIPIQKGQEPPTKEGEEGDGGDRGGNRSWPWQIEXIHFLIRQLIRLLSWXFNSCRXWLLRSXQILQPVLQSLSRILQXVREVIRVEITYLQYGWRYFQEAAQXWWKFARETLASAWGDLWETLGRVGRRLLAIPRXIRQGLXLTLL*</t>
  </si>
  <si>
    <t>MGGVTSKKQRKHGGNLRERLLQARGETYGRLWDGLEGDYSQSQDGSGRGLSSLSCEPQKYCEGQFMNTPWRNPRAEGAKLDYRQQNMDDVDDDDDDLVGFPVTPKVPLRTMTYKLAIDMSHFIKEKGGLEGIYYSDRRHKILNLYLEKEEGIIPDWQNYTAGPGIRYPMCFGWLWKLVPVDVSDEAQEDEAHCLMHPAQTSQWDDPWGEVLAWKFDPELAYNYKAFVKHPEEFGSSSGLSEEEVKRRLTARGLLKMADKKETS*</t>
  </si>
  <si>
    <t>9099-9890</t>
  </si>
  <si>
    <t>MGGAISKKQHRRGGNLRERLLRARGETYGRLWEGLEEGYSQSLGASGKGLSSLSCEPQKYSEGQYMNTPWRNPTAEKAKLGYKQQNMDDVDDEDDDLVGVSVHPKVPLRAMTYKLAIDMSHFIKEKGGLEGIYYNEKRHRILDMYMEKEEGIIPDWQNYTLGPGTRYPMYFGWLWKLVPVDVSDEAQEDETHCLVHPAQTHQWDDPWGEVLAWKFDPELAYSYKAFIKYPEEFGSKSGLSEEEVKRRLTARGIYKMADKRETS*</t>
  </si>
  <si>
    <t>1631-4642</t>
  </si>
  <si>
    <t>FFREDLAFLQGKAREFSSEQTRANSPTRRELQVWGRDNNSPSEAGADRQGTVSFNFPQVTLWQRPLVTIKIGGQLKEALLDTGADDTVLEEMSLPGRWKPKMIGGIGGFIKVRQYDQILIEICGHKAIGTVLVGPTPVNIIGRNLLTQIGCTLNFPISPIETVPVKLKPGMDGPKVKQWPLTEEKIKALVEICTEMEKEGKISKIGPENPYNTPVFAIKKKDSTKWRKLVDFRELNKRTQDFWEVQLGIPHPAGLKKKKSVTVLDVGDAYFSVPLDEDFRKYTAFTIPSINNETPGIRYQYNVLPQGWKGSPAIFQSSMTKILEPFRKQNPDIVIYQYMDDLYVGSDLEIGQHRTKIEELRQHLLRWGLTTPDKKHQKEPPFLWMGYELHPDKWTVQPIVLPEKDSWTVNDIQKLVGKLNWASQIYPGIKVRQLCKLLRGTKALTEVIPLTEEAELELAENREILKEPVHGVYYDPSKDLIAEIQKQGQGQWTYQIYQEPFKNLKTGKYARMRGAHTNDVKQLTEAVQKITTESIVIWGKTPKFKLPIQKETWETWWTEYWQATWIPEWEFVNTPPLVKLWYQLEKEPIVGAETFYVDGAANRETKLGKAGYVTNRGRQKVVTLTDTTNQKTELQAIYLALQDSGLEVNIVTDSQYALGIIQAQPDQSESELVNQIIEQLIKKEKVYLAWVPAHKGIGGNEQVDKLVSAGIRKVLFLDGIDKAQDEHEKYHSNWRAMASDFNLPPVVAKEIVASCDKCQLKGEAMHGQVDCSPGIWQLDCTHLEGKVILVAVHVASGYIEAEVIPAETGQETAYFLLKLAGRWPVKTIHTDNGSNFTGATVRAACWWAGIKQEFGIPYNPQSQGVVESMNKELKKIIGQVRDQAEHLKTAVQMAVFIHNFKRKGGIGGYSAGERIVDIIATDIQTKELQKQITKIQNFRVYYRDSRNPLWKGPAKLLWKGEGAVVIQDNSDIKVVPRRKAKIIRDYGKQMAGDDCVASRQDED*</t>
  </si>
  <si>
    <t>309-1841</t>
  </si>
  <si>
    <t>MGARNSVLSGKKADELEKIRLRPNGKKKYMLKHVVWAANELDRFGLAESLLENKEGCRKILSVLAPLMPTGSENLKSLYNTVCVIWCIHAEEKVKHTEEAKQIVQRHLVVETGTTETMPKTSRPTAPSSGRGGNYPVQQIGGNYVHLPLSPRTLNAWVKLIEEKKFGAEVVPGFQALSEGCTPYDINQMLNCVGDHQAAMQIIRDIINEEAADWDLQHPQPAPQQGQLREPSGSDIAGTTSSVDEQIQWMYRQQNPIPVGNIYRRWIQLGLQKCVRMYNPTNILDVKQGPKEPFQSYVDRFYKSLRAEQTDAAVKNWMTQTLLIQNANPDCKLVLKGLGVNPTLEEMLTACQGVGGPGQKARLMAEALKEALAPVPIPFAAAQQRGSRKPIKCWNCGKEGHSARQCRAPRRQGCWKCGKMDHVMAKCPDRQAGFLGLGPWGKKPRNFPMAQVHQGLMPTAPPEDPAVDLLKSYMQLGKQQREKQRESREKPYKEVTEDLLHLNSLFGGDQ*</t>
  </si>
  <si>
    <t>5860-8499</t>
  </si>
  <si>
    <t>MGCLGNQLLIAILLLSVYGIYGTLYVTVFYGVPAWRNATIPLFCATKNRDTWGTTQCLPDNGDYSEMALNVTESFDAWNNTVTEQAIEDVWQLFETSIKPCVKLSPLCITMRCNKSETDRWGLTKSITTTASTTSTTASAKVDMVNETSSCIAQDNCTGLEQEQMISCKFNMTGLKRDKKKEYNETWYSADLVCEQGNNTGNESRCYMNHCNTSVIQESCDKHYWDAIRFRYCAPPGYALLRCNDTNYSGFMPNCSKVVVSSCTRMMETQTSTWFGFNGTRAENRTYIYWHGRDNRTIISLNKYYNLTMKCRRPGNKTVLPVTIMSGLVFHSQPINDRPKQAWCWFGGKWKDAIKEVKQTIVKHPRYTGTNNTDKINLTAPGGGDPEVTFMWTNCRGEFLYCKMNWFLNWVEDRNTANQTSKEQHKRNYVPCHIRQIINTWHKVGRNVYLPPREGDLTCNSTVTSLIANIDWIDGNQTNITMSAEVAELYRLELGDYKLVEITPIGLAPTNVKRYTTGGTSRNKRGVFVLGFLGFLATAGSAMGAASLTLTAQSRTLLAGIVQQQQQLLDVVKRQQELLRLTVWGTKNLQTRVTAIEKYLKDQAQLNAWGCAFRQVCHTTVPWPNASLTPEWNNETWQEWERKVDFLEENITALLEEAQIQQERNMYELQKLNSWDVFGNWFDLASWIKYIQYGVYIVVGVILLRIVIYIVQMLAKLRQGYRPVFSSPPSYFQQTHIQQDPALPTREGKEGDGGEGGGNSSWPWQIEYIHFLVRQLIRLLTWLFSNCRTLLSRVYQVLQPILQRLSATLQRIREVLRTELTYLQYGWSYFHEAVQAVWRSATETLAGAWGDLWETLRRGGRWILAIPRRIRQGLELTLL*</t>
  </si>
  <si>
    <t>8333-9124</t>
  </si>
  <si>
    <t>MGGAISMRRSRPSGDLRQRLLRARGETYGRLLGEVEDGYSQSPGGLDKGLSSLSCEGQKYNQGQYMNTPWRNPAEEREKLAYRKQNMDDIDEEDDDLVGVSVRSKVPLRTMSYKLAIDMSHFIKEKGGLEGIYYSARRHRILDIYLEKEEGIIPDWQDYTSGPGIRYPKTFGWLWKLVPVNVSDEAQEDEEHYLMHPAQTSQWDDPWGEVLAWKFDPTLAYTYEAYVRYPEEFGSKSGLSEEEVRRRLTARGLLNMADKKETR*</t>
  </si>
  <si>
    <t>1484-4666</t>
  </si>
  <si>
    <t>VLELWERGTLCKAMQSPKKTGMLEMWKNGPCYGQMPRQTGGFFRPWSMGKEAPQFPHGSSASGADANCSPRGPSCGSAKELHAVGQAAERKAERKQREALQGGDRGFAAPQFSLWRRPVVTAHIEEQPVEVLLDTGADDSIVTGIELGPHYTPKIVGGIGGFINTKEYKNVEIEVLGKRIKGTIMTGDTPINIFGRNLLTALGMSLNFPIAKVEPVKVALKPGKDGPKLKQWPLSKEKIVALREICEKMEKDGQLEEAPPTNPYNTPTFAIKKKDKNKWRMLIDFRELNRVTQDFTEVQLGIPHPAGLAKRKRITVLDIGDAYFSIPLDEEFRQYTAFTLPSVNNAEPGKRYIYKVLPQGWKGSPAIFQYTMRHVLEPFRKANPDVTLVQYMDDILIASDRTDLEHDRVVLQLKELLNSIGFSTPEEKFQKDPPFQWMGYELWPTKWKLQKIELPQRETWTVNDIQKLVGVLNWAAQIYPGIKTKHLCRLIRGKMTLTEEVQWTEMAEAEYEENKIILSQEQEGCYYQEGKPLEATVIKSQDNQWSYKIHQEDKILKVGKFAKIKNTHTNGVRLLAHVIQKIGKEAIVIWGQIPKFHLPVEKDVWEQWWTDYWQVTWIPEWDFISTPPLVRLVFNLVKDPIEGEETYYTDGSCNKQSKEGKAGYITDRGKDKVKVLEQTTNQQAELEAFLMALTDSGPKANIIVDSQYVMGIITGCPTESESRLVNQIIEEMIKKSEIYVAWVPAHKGIGGNQEIDHLVSQGIRQVLFLEKIEPAQEEHDKYHSNVKELVFKFGLPRIVARQIVDTCDKCHQKGEAIHGQTNSDLGTWQMDCTHLEGKIIIVAVHVASGFIEAEVIPQETGRQTALFLLKLAGRWPITHLHTDNGANFASQEVKMVAWWAGIEHTFGIPYNPQSQGVVEAMNHHLKNQIDRIREQANSVETIVLMAVHCMNFKRRGGIGDMTPAERLINMITTEQEIQFQQSKNSKFKNFRVYYREGRDQLWKGPGELLWKGEGAVILKVGTDIKVVPRRKAKIIKDYGGGKEVDSSSHMEDTGEAREVA*</t>
  </si>
  <si>
    <t>5784-5852;8064-8315</t>
  </si>
  <si>
    <t>MSNHEREEELRKRLRLIHLLHQTPYPTGPGTANQRRQRRRRWRRRWQQLLALADRIYSFPGPSTDTPLDLAIQQLQNLAIESIPGPPTNTPEALCDPTEDSRSPQD*</t>
  </si>
  <si>
    <t>5558-5854;8064-8159</t>
  </si>
  <si>
    <t>4596-5240</t>
  </si>
  <si>
    <t>MEEEKRWIAVPTWRIPERLERWHSLIKYLKYKTKDLQKVCYVPHFKVGWAWWTCSRVIFPLQEGSHLEVQGYWNLTPEKGWLSTYAVRITWYSKNFWTDVTPNYADILLHSTYFPCFTAGEVRRAIRGEQLLSCCRFPRAHKYQVPSLQYLALKVVSDVRSQGENPTWKQWRRDNRRGLRMAKQNSRGDKQRGGKPPTKGADFPGLAKVLGILA*</t>
  </si>
  <si>
    <t>5407-5712</t>
  </si>
  <si>
    <t>VpR</t>
  </si>
  <si>
    <t>5068-5406</t>
  </si>
  <si>
    <t>Vpx</t>
  </si>
  <si>
    <t>1799-2095</t>
  </si>
  <si>
    <t>PQVTLWQRPLVTIKIGGQLKEALLDTGADDTVLEEMSLPGRWKPKMIGGIGGFIKVRQYDQILIEICGHKAIGTVLVGPTPVNIIGRNLLTQIGCTLNF</t>
  </si>
  <si>
    <t>2096-3775</t>
  </si>
  <si>
    <t>PISPIETVPVKLKPGMDGPKVKQWPLTEEKIKALVEICTEMEKEGKISKIGPENPYNTPVFAIKKKDSTKWRKLVDFRELNKRTQDFWEVQLGIPHPAGLKKKKSVTVLDVGDAYFSVPLDEDFRKYTAFTIPSINNETPGIRYQYNVLPQGWKGSPAIFQSSMTKILEPFRKQNPDIVIYQYMDDLYVGSDLEIGQHRTKIEELRQHLLRWGLTTPDKKHQKEPPFLWMGYELHPDKWTVQPIVLPEKDSWTVNDIQKLVGKLNWASQIYPGIKVRQLCKLLRGTKALTEVIPLTEEAELELAENREILKEPVHGVYYDPSKDLIAEIQKQGQGQWTYQIYQEPFKNLKTGKYARMRGAHTNDVKQLTEAVQKITTESIVIWGKTPKFKLPIQKETWETWWTEYWQATWIPEWEFVNTPPLVKLWYQLEKEPIVGAETFYVDGAANRETKLGKAGYVTNRGRQKVVTLTDTTNQKTELQAIYLALQDSGLEVNIVTDSQYALGIIQAQPDQSESELVNQIIEQLIKKEKVYLAWVPAHKGIGGNEQVDKLVSAGIRKVL</t>
  </si>
  <si>
    <t>Pol p66 RT</t>
  </si>
  <si>
    <t>3416-3775</t>
  </si>
  <si>
    <t>YVDGAANRETKLGKAGYVTNRGRQKVVTLTDTTNQKTELQAIYLALQDSGLEVNIVTDSQYALGIIQAQPDQSESELVNQIIEQLIKKEKVYLAWVPAHKGIGGNEQVDKLVSAGIRKVL</t>
  </si>
  <si>
    <t>3776-4642</t>
  </si>
  <si>
    <t>FLDGIDKAQDEHEKYHSNWRAMASDFNLPPVVAKEIVASCDKCQLKGEAMHGQVDCSPGIWQLDCTHLEGKVILVAVHVASGYIEAEVIPAETGQETAYFLLKLAGRWPVKTIHTDNGSNFTGATVRAACWWAGIKQEFGIPYNPQSQGVVESMNKELKKIIGQVRDQAEHLKTAVQMAVFIHNFKRKGGIGGYSAGERIVDIIATDIQTKELQKQITKIQNFRVYYRDSRNPLWKGPAKLLWKGEGAVVIQDNSDIKVVPRRKAKIIRDYGKQMAGDDCVASRQDED*</t>
  </si>
  <si>
    <t>1-1701</t>
  </si>
  <si>
    <t>MKAILVVLLYTFATANADTLCIGYHANNSTDTVDTVLEKNVTVTHSVNLLEDKHNGKLCKLRGVAPLHLGKCNIAGWILGNPECESLSTASSWSYIVETPSSDNGTCYPGDFIDYEELREQLSSVSSFERFEIFPKTSSWPNHDSNKGVTAACPHAGAKSFYKNLIWLVKKGNSYPKLSKSYINDKGKEVLVLWGIHHPSTSADQQSLYQNADTYVFVGSSRYSKKFKPEIAIRPKVRDQEGRMNYYWTLVEPGDKITFEATGNLVVPRYAFAMERNAGSGIIISDTPVHDCNTTCQTPKGAINTSLPFQNIHPITIGKCPKYVKSTKLRLATGLRNIPSIQSRGLFGAIAGFIEGGWTGMVDGWYGYHHQNEQGSGYAADLKSTQNAIDEITNKVNSVIEKMNTQFTAVGKEFNHLEKRIENLNKKVDDGFLDIWTYNAELLVLLENERTLDYHDSNVKNLYEKVRSQLKNNAKEIGNGCFEFYHKCDNTCMESVKNGTYDYPKYSEEAKLNREEIDGVKLESTRIYQILAIYSTVASSLVLVVSLGAISFWMCSNGSLQCRICI*</t>
  </si>
  <si>
    <t>MGARXSVLSGKKADELEKIRLRPGGKKKYMLKHVVWAANELDXFGLAESLLENKEGCQXILSXLAPLVPTGSENLKSXYNTVCVIWCIHAEEKVKHTEEAKQIVQRHLVVETGTADKMPATSRPTAPPSGRGGNYPVQQVGGNYTHLPLSPRTLNAWVKLXEEKKFGAEVVPGFXALSEGCXPYDINQMLNCXGEXQSAMQIIREIINEEAADWDLQHPQPGPIPAGXLRDPRGSDIAGTTSTVEEQIQWMYRQQNPIPVGNIYRRWIQLGLQKCVRMYNPTNILDVKXGXKEPFQSYVDRFYKSLRAEQTDPAVKNWMTQTLLIQNANPDCKLVLKGLGMNPTLEEMLTACQGXGGPGQKARLMAEALKEALTPGQLPFAAVQQRGQRKTIKXWNCGKEGHSARQCRAPRRQGCWKCGXTGHVMAKCPERQAGFLGLGPWGKKPRNFPMAQIPQGLTPTAPPEDPAVDLLKNYMRMGRRQRXNRERPYKXVTEDLLHLNSLFGEDQ*</t>
  </si>
  <si>
    <t>MDVNPTLLFLKIPAQNAISTTFPYTGDPPYSHGTGTGYTMDTVNRTHQYSEKGKWTTNTETGAPQLNPIDGPLPEDNEPSGYAQTDCVLEAMAFLEESHPGIFENSCLETMEVVQQTRVDKLTQGRQTYDWTLNRNQPAATALANTIEVFRSNGLTANESGRLIDFLKDVMESMNKEEIEITTHFQRKRRVRDNMTKKMVTQRTIGKKKQRLNKRGYLIRALTLNTMTKDAERGKLKRRAIATPGMQIRGFVYFVETLARSICEKLEQSGLPVGGNEKKAKLANVVRKMMTNSQDTEISFTITGDNTKWNENQNPRMFLAMITYITRNQPEWFRNILSMAPIMFSNKMARLGKGYMFESKRMKIRTQIPAEMLASIDLKYFNESTKKKIEKIRPLLIDGTASLSPGMMMGMFNMLSTVLGVSILNLGQKKYTKTIYWWDGLQSSDDFALIVNAPNHEGIQAGVDRFYRTCKLVGINMSKKKSYINKTGTFEFTSFFYRYGFVANFSMELPSFGVSGVNESADMSIGVTVIKNNMINNDLGPATAQMALQLFIKDYRYTYRCHRGDTQIQTRRSFELKKLWDQTQSKVGLLVSDGGPNLYNIRNLHIPEVCLKWELMDDDYRGRLCNPLNPFVSHKEIDSVNNAVVMPAHGPAKSMEYDAVATTHSWIPKRNRSILNTSQRGILEDEQMYQKCCNLFEKFFPSSSYRRPVGISSMVEAMVSRARIDARVDFESGRIKKEEFSEIMKICSTIEELRRQK*</t>
  </si>
  <si>
    <t>MERIKELRDLMSQSRTREILTKTTVDHMAIIKKYTSGRQEKNPALRMKWMMAMRYPITADKRIMDMIPERNEQGQTLWSKTNDAGSDRVMVSPLAVTWWNRNGPTTSTVHYPKVYKTYFEKVERLKHGTFGPVHFRNQVKIRRRVDTNPGHADLSAKEAQDVIMEVVFPNEVGARILTSESQLAITKEKKEELQDCKIAPLMVAYMLERELVRKTRFLPVAGGTGSVYIEVLHLTQGTCWEQMYTPGGEVRNDDVDQSLIIAARNIVRRAAVSADPLASLLEMCHSTQIGGVRMVDILRQNPTEEQAVDICKAAIGLRISSSFSFGGFTFKRTSGSSVKKEEEVLTGNLQTLKIRVHEGYEEFTMVGRRATAILRKATRRLIQLIVSGRDEQSIAEAIIVAMVFSQEDCMIKAVRGDLNFVNRANQRLNPMHQLLRHFQKDAKVLFQNWGIESIDNVMGMIGILPDMTPSTEMSLRGIRVSKMGVDEYSSTERVVVSIDRFLRVRDQRGNVLLSPEEVSETQGTEKLTITYSSSMMWEINGPESVLVNTYQWIIRNWEIVKIQWSQDPTMLYNKMEFEPFQSLVPKATRSRYSGFVRTLFQQMRDVLGTFDTVQIIKLLPFAAAPPEQSRMQFSSLTVNVRGSGLRILVRGNSPVFNYNKATKRLTVLGKDAGALTEDPDEGTSGVESAVLRGFLILGKEDKRYGPALSINELSNLAKGEKANVLIGQGDVVLVMKRKRDSSILTDSQTATKRIRMAIN*</t>
  </si>
  <si>
    <t>MEDFVRQCFNPMIVELAEKAMKEYGEDPKIETNKFAAICTHLEVCFMYSDFHFIDERGESIIVESGDPNALLKHRFEIIEGRDRIMAWTVVNSICNTTGVEKPKFLPDLYDYKENRFIEIGVTRREVHIYYLEKANKIKSEKTHIHIFSFTGEEMATKADYTLDEESRARIKTRLFTIRQEMASRSLWDSFRQSERGEETIEEKFEITGTMRKLADQSLPPNFPSLENFRAYVDGFEPNGCIEGKLSQMSKEVNAKIEPFLRTTPRPLRLPDGPLCHQRSKFLLMDALKLSIEDPSHEGEGIPLYDAIKCMKTFFGWKEPNIVKPHEKGINPNYLMAWKQVLAELQDIENEEKIPRTKNMKRTSQLKWALGENMAPEKVDFDDCKDVGDLKQYDSDEPEPRSLASWVQNEFNKACELTDSSWIELDEIGEDVAPIEHIASMRRNYFTAEVSHCRATEYIMKGVYINTALLNASCAAMDDFQLIPMISKCRTKEGRRKTNLYGFIIKGRSHLRNDTDVVNFVSMEFSLTDPRLEPHKWEKYCVLEIGDMLLRTAIGQVSRPMFLYVRTNGTSKIKMKWGMEMRRCLLQSLQQIESMIEAESSVKEKDMTKEFFENKSETWPIGESPRGVEEGSIGKVCRTLLAKSVFNSLYASPQLEGFSAESRKLLLIVQALRDNLEPGTFDLGGLYEAIEECLINDPWVLLNASWFNSFLTHALK*</t>
  </si>
  <si>
    <t>1-1410</t>
  </si>
  <si>
    <t>MNPNQKIITIGSVCMTIGMANLILQIGNIISIWISHSIQLGNQNQIETCNQSVITYENNTWVNQTYVNISNTNFAAGQSVVSVKLAGNSSLCPVSGWAIYSKDNSVRIGSKGDVFVIREPFISCSPLECRTFFLTQGALLNDKHSNGTIKDRSPYRTLMSCPIGEVPSPYNSRFESVAWSASACHDGINWLTIGISGPDNGAVAVLKYNGIITDTIKSWRNNILRTQESECACVNGSCFTVMTDGPSNGQASYKIFRIEKGKIVKSVEMNAPNYHYEECSCYPDSSEITCVCRDNWHGSNRPWVSFNQNLEYQIGYICSGIFGDNPRPNDKTGSCGPVSSNGANGVKGFSFKYGNGVWIGRTKSISSRNGFEMIWDPNGWTGTDNNFSIKQDIVGINEWSGYSGSFVQHPELTGLDCIRPCFWVELIRGRPKENTIWTSGSSISFCGVNSDTVGWSWPDGAELPFTIDK*</t>
  </si>
  <si>
    <t>1-1497</t>
  </si>
  <si>
    <t>MASQGTKRSYEQMETGGERQDATEIRASVGRMIGGIGRFYIQMCTELKLSDYDGRLIQNSITIERMVLSAFDERRNKYLEEHPSAGKDPKKTGGPIYRRVDGKWMRELILYDKEEIRRVWRQANNGEDATAGLTHIMIWHSNLNDATYQRTRALVRTGMDPRMCSLMQGSTLPRRSGAAGAAVKGVGTIAMELIRMIKRGINDRNFWRGENGRRTRVAYERMCNILKGKFQTAAQRAMMDQVRESRNPGNAEIEDLIFLARSALILRGSVAHKSCLPACVYGLAVASGHDFEREGYSLVGIDPFKLLQNSQVVSLMRPNENPAHKSQLVWMACHSAAFEDLRVSSFIRGKKVIPRGKLSTRGVQIASNENVETMDSNTLELRSRYWAIRTRSGGNTNQQKASAGQISVQPTFSVQRNLPFERATVMAAFSGNNEGRTSDMRTEVIRMMESAKPEDLSFQGRGVFELSDEKATNPIVPSFDMSNEGSYFFGDNAEEYDS*</t>
  </si>
  <si>
    <t>6602-9265</t>
  </si>
  <si>
    <t>MGCLGNQLLIALLLVSVLEICCVQYVTVFYGVPAWKNATIPLFCATRNRDTWGTTQCLPDNDDYSELAVNITEAFDAWNNTVTEQAIEDVWNLFETSIKPCVKLTPLCIAMRCNKTETDRWGLTGRAETTTTAKSTTSTTTTTVTPKVINEGDSCIKNNSCAGLEQEPMIGCKFNMTGLKRDKKIEYNETWYSRDLICEQPANGSESKCYMQHCNTSVIQESCDKHYWDAIRFRYCAPPGYALLRCNDSNYSGFAPKCSKVVVSSCTRMMETQTSTWFGFNGTRAENRTYIYWHGNSNRTIISLNKYYNLTMKCRRPGNKTVLPVTIMSGLVFHSQPINERPKQAWCRFGGNWSEAIQEVKETLVKHPRYTGTNDTRKINLTAPAGGDPEVTFMWTNCRGEFLYCKMNWFLNWVEDRDQNSNRWKQQKKPEQQKRNYVPCHIRQIINTWHKVGKNVYLPPREGDLTCNSTVTSLIAEIDWINNNETNITMSAEVAELYRLELGDYKLVEITPIGLAPTDVRRYTTTGASRNKRGVFVLGFLGFLATAGSAMGAASLTLSAQSRTLLAGIVQQQQQLLDVVKRQHELLRLTVWGTKNLQTRVTAIEKYLKDQAQLNSWGCAFRQVCHTTVPWPNDSLVPNWDNMTWQEWEGKVDFLEANITQLLEEAQIQQEKNMYELQKLNSWDIFGNWFDLTSWIRYIQYGVLIVLGVVGLRIVIYVVQMLARLRQGYRPVFSPPPAYVQQIPIHKDQEPPTKEGEEGEGGDRGGSRSWPWQIEYIHFLIRQLIRLLTWLFSSCRDWLLRIYQILQPVLQRLSRTLQRVREVIRIEITYLQYGWSYFQEAAQAWWKFARETLASAWRDIWETLGRVGRGILAIPRRVRQGLELALL*</t>
  </si>
  <si>
    <t>6155-6460</t>
  </si>
  <si>
    <t>MAERPPEDEAPQREPWDEWVVEVLEEIKEEALKHFDPRLLTALGNYIYDRHGDTLEGAGELIRILQRALFIHFRSGCAHSRIGQSRGGNPLSTIPPSRAML*</t>
  </si>
  <si>
    <t>6297-6595;8825-8924</t>
  </si>
  <si>
    <t>MIDMETPLKEQENSLESYREHSSSISEVDVPTPESANLEEEILSQLYRPLEPCYNKCYCKRCCYHCQHCFLKKGLGICYEQHRRRTPKKTKTNPLPASNNRSLSTRTRNRQPKKEKKEKVETEVAADLGLGR*</t>
  </si>
  <si>
    <t>6532-6595;8825-9066</t>
  </si>
  <si>
    <t>MSSTEEELRKRLRLIHFLHQTTDPYPQGPGTANQRRRRRRRWRQRWQQILALADRIYSFPNPPTDTPLDLAIQQLQGLAIEDLPDPPTSAPETLKDAAKSS*</t>
  </si>
  <si>
    <t>5815-6153</t>
  </si>
  <si>
    <t>MSDPRERIPPGNSGEETIEEAFEWLNRTVEGINRAAVNHLPRELIFQVWQRSWEYWHDEMGMSESYTKYRYLCLIQKALFMHCKKGCRCLGEGHGAGGWRTGPPPPPPPGLA*</t>
  </si>
  <si>
    <t>5343-5987</t>
  </si>
  <si>
    <t>MEEEKNWIVVPTWRIPERLERWHSLIKHLKYNTKDLQMACYVPHHKVGWAWWTCSRVIFPLRDKTHLEVQGYWNLTPEKGWLSTHAVRITWYSRNFWTDVTPDCADTLLHSTYFPCFSEGEVQRAIRGEKLLSCCKFPKAHKNQVPSLQYLALTVVSHVRSQREDPTWKQWRGNNRRGLRMAKQNSRRNKQGSSKSPAEGANFPGLAKVLGILA*</t>
  </si>
  <si>
    <t>2354-5413</t>
  </si>
  <si>
    <t>KTGGFFRVWPMGKEAPQFPHGPDASGADTNCSPRGSSCGSTEELHEDGQKAEGEQRETLQGGDRGFAAPQFSLWRRPVVTAYIEEQPVEVLLDTGADDSIVTGIELGPNYTPKIVGGIGGFINTKEYKDVKIKVLGKVIKGTIMTGDTPINIFGRNLLTAMGMSLNFPIAKVEPIKVTLKPGKEGPKLRQWPLSKEKIIALREICEKMEKDGQLEEAPPTNPYNTPTFAIKKKDKNKWRMLIDFRELNKVTQDFTEVQLGIPHPAGLAKRRRITVLDVGDAYFSIPLDEEFRQYTAFTLPSVNNAEPGKRYIYKVLPQGWKGSPAIFQYTMRNVLEPFRKANPDVTLIQYMDDILIASDRTDLEHDRVVLQLKELLNGIGFSTPEEKFQKDPPFQWMGYELWPTKWKLQKIELPQRETWTVNDIQKLVGVLNWAAQIYPGIKTKHLCRLIRGKMTLTEEVQWTEMAEAEYEENKIILSQEQEGCYYQEGKPIEATVIKSQDNQWSYKIHQEDKVLKVGKFAKVKNTHTNGVRLLAHVVQKIGKEALVIWGEVPKFHLPVEREIWEQWWTDYWQVTWIPDWDFVSTPPLVRLVFNLVKEPIQGAETFYVDGSCNRQSREGKAGYVTDRGRDKAKLLEQTTNQQAELEAFYLALADSGPKANIIVDSQYVMGIVAGQPTESESRLVNQIIEEMIKKEAIYVAWVPAHKGIGGNQEVDHLVSQGIRQVLFLEKIEPAQEEHEKYHSNVKELVFKFGIPRLVAKQIVDTCDRCHQKGEAIHGQVNAELGTWQMDCTHLEGKIIIVAVHVASGFIEAEVIPQETGRQTALFLLKLAGRWPITHLHTDNGANFTSQEVKMVAWWAGIEQTFGVPYNPQSQGVVEAMNHHLKTQIDRIREQANSVETIVLMAVHCMNFKRRGGIGDMTPAERLVNMITTEQEIQFQQSKNSKFKNFRVYYREGRDQLWRGPGELLWKGEGAVILKVGTEIKVVPRRKAKIIKDYGGGKELDSGSHLEDTGEAREVA*</t>
  </si>
  <si>
    <t>1065-2588</t>
  </si>
  <si>
    <t>MGARNSVLSGKKADELEKIRLRPNGKKKYMLKHVVWAANELDRFGLAESLLDNKEGCQKILSVLAPLVPTGSENLKSLYNTVCVIWCIHAEEKVKHTEEAKQIVQRHLVVETGTADKMPATSRPTAPPSGRGGNYPVQQVGGNYVHLPLSPRTLNAWVKLVEEKKFGAEVVPGFQALSEGCTPYDINQMLNCVGEHQAAMQIIREIINEEAADWDLQHPQPGPLPAGQLREPRGSDIAGTTSTVEEQIQWMYRQQNPIPVGNIYRRWIQLGLQKCVRMYNPTNILDVKQGPKEPFQSYVDRFYKSLRAEQTDPAVKNWMTQTLLIQNANPDCKLVLKGLGMNPTLEEMLTACQGIGGPGQKARLMAEALKEALRPDQLPFAAVQQKGQRRTIKCWNCGKEGHSARQCRAPRRQGCWGCGKTGHVMAKCPERQAGFLGFGPWGKKPRNFPMAQMPQGLTPTAPPEDPAVDLLKNYMKMGRKQRENRERPYKEVTEDLLHLNSLFGEDQ*</t>
  </si>
  <si>
    <t>5462-5751;7984-8083</t>
  </si>
  <si>
    <t>METPLKEQESSLESSREHSSSISEVDATTPESATLEEEILSQLYRPLEACYNKCYCKKCCYHCQHCFLKKGLGXCYEQQRRRTPKKTKANTFSASNNRSLSRRARNRQPKKEKKKTVEAEVATDLGLGR*</t>
  </si>
  <si>
    <t>MSDPRERIPPGNSGEETVGEAFDWLERTVEEINRAAVNHLPRELIFQVWRRSWEYWHDEIGMSASYTKYRYLCLIQKALFMHCKKGCRCLGGEHGAGGWRSGPPPPPPPGLA*</t>
  </si>
  <si>
    <t>MTERPPEDEAPQREPWDEWVVEVLEEVKEEALKHFDPRLLTALGNYIYDRHGDTLEGAGELIRILQRALFIHFRGGCNHSRIGHSGGGNPLSTIPPSRGVL*</t>
  </si>
  <si>
    <t>MEEEKSWIAVXTWRIPGRLEKWHSLIKHLKYNTKDLQKACYVPHHKVGWAWWTCSRVIFPLRDESHLEVQGYWSLTPEXXWLSTYAXXITWYSRNFWTDVTPDXADTLLHGTYFPCFSEGEVRRAIRGEKLLSCCKFPKAHKNQVPSLQYLALTVVSHVRSQGEDPTWKQWRGNSRRGLRLARKNSRRNKQGSSESFAEGVNFPGLAKVLGILA*</t>
  </si>
  <si>
    <t>8258-9043</t>
  </si>
  <si>
    <t>MGGVTSKKQRKHGGNLRERLLQARGETYGRLWDGLEGEYSQSQDVSGKGLSSLSCEP:::::::::::::RNPTAERAKLDYRQQNMDDVDDDX:XXFPVTPRVPLRTMTYKLAIDMSHFIKEKGGLEGIYYSDRRHRILNLYLEKEEGIIPDWQNYTAGPGIRYPMCFGWLWKLVPVDVSDEAQEDEAHCLMHPAQTSQWDDPWGEVLAWKFDPELAYNYMAFVKHPEEFGSRSGLSEEEVKRRLTARGLLKMADKKETS*</t>
  </si>
  <si>
    <t>MPRETGGFFRAWPMGKEAPQFPHGPDTSGVDTNCSPRGSSCGSTEELHEDGQKAEGXQRETLQGXDGGFAAPQFSLWRRPVVTAYIEEQPVEVLLDTGADDSXVAGIELGPNYTPKIVGXIGGFINTKEYKDVKIKVLGXVIKGTIMTGDTPINIFGRNLLTAMGMSLNLPIAKVEPIKVTLKPGKDGPKLRQWPLSKEKIIALXEICEKMEKDGQLEEAPPTNPYNTPTFAIKKKDKNKWRMLIDFRELNKVTQDFTEVQXGIPHPAGLAKRRRITVLDVGDAYFSIPLDEEFRQYTAFTLPSVNNAEPGKRYIYKVXPQGWKGSPAIFQHXMRNVLEPFRKANPDVXLIQYMDXILIASXRTDLEHDRVVLQLKELLNSMGFSTPEEKFQKDPPFQWMGYELWPTKWKLQKIELPQRETWTVNDIQXLVGVLNWAAQIYPGIKTKHLCRLIRGKMTLTEEVQWTEMAEAEYEEXKIILSQEQEGCYYQEGKPLEATVIKSQDNQWSYKIHQEDKILKVGKFAKIKNTHTNGVRLLAXVVQKIGKEAIVIWGQVPKFHLPVEREIWEQWWTDYWQVTWIPEWDFVSTPPLVRXVFNLVKEPIQGAETFYVDGSCNRQSKEGKAGYVTDRXRDRTKXLEQTTNQQAXLEAFYLALADSGPXANIIXDSQYVMGIIAGQPXESESRLVNQIIEEMIKKEAIYVXWVPAHKGIGGNQEVDHLXSQGIRQVLFLEKIEPAQEEHEKYHSNVKXLVFKFGLPRLVAKQIVDTCDKCHQKGEAIHGQVNAELGTWQMDCTHLEGKIIIVAVHVASGFIEAEVIPQETGRQTALFLLKLASRWPITHLHTDNGANFTSQEVKMVAWWAXIEQTFGVPYNPQSXGVVEAMNHHLKTQIDRIREQANSIETIVLMAXHCMNFKRRGGIGDMTPAERLVNMITTEQEIQFQQSKNSKFKNFRVYYREGRDQLWKGPGELLWKGEGAVILKVGTEIKVVPRRKAKIIKDYGGGKELDSGSXLEDTGEAREVA*</t>
  </si>
  <si>
    <t>5758-8424</t>
  </si>
  <si>
    <t>MGCLGNQLLIALLLLSALGISCVQYVTVFYGIPAWKNATVPLFCATENRDTWGTTQCLPDNNDYSELAINVTEAFDAWDNTVTEQAIEDVWNLFETSIKPCVKLTPLCIAMRCNKTETDRWGLTGKPVTTTTSTTTKSTSKPPALTAKVINENDPCIXTDNCAGLEQEPMISCKFNMTGLXRDKKKEYNETWYSRDIVCEQNNNGNENESKCYMNHCNTSVIQESCDKHYWDAIRFRYCAPPGYALLRCNDSNYSGFEPNCTKVVVSSCTRMMETQTSTWFGFNGTRAENRTYIYWHGRSNRTIISLNKYYNLTMSCRRPGKKIVLPVTITSGLIFHSQTINKRPKQAWCWFXGXWKGXIREVKETLVKHPRYTGTNDTXXINLTAPXGGDXEVTFMWTNCRGEFLYCKMNWFLNWVDETNGFRW::QXXKEKKRRNYVPCHIRQVIXTWHXVGKNVYLPPREGXXTCNSTVTSLIAEIDWIDKNETNITMSAEVAELYRLELGDYKLVEITPIGLAPTSXRRYTTTGASRNKRGVFVLGFLGFLXTAGSAMGAASLTLSAQSRTLLAGIVQQQQQLLDVVKRQQELLRLTVWGTKNLQTRVTAIEKYLKDQAHLNSWGCAFRQVCHTTVPWPNDTLMPNWDNMTWQEWERQVDFLEANITQLLEEAQIQQEENMYELQKLNSWDIFGNWFDLTSWIKYIQYGVLIVLGVIGLRIVIYVVQMLARLRQGYRPVFSSPPVYVQQIPIQKGQEPPTKEGEEEDGGGRGGNRSWPWQIEYIHFLIRQLIRLLTWLFNSCRDWLLRSCQILQPVLQSLSRTLQRVREVIRVEIAYLQYGWRYFQEAAQAWWKFARETLASAWRDLWETLGRVGRGILAIPRRIRQGLELTLL*</t>
  </si>
  <si>
    <t>exons</t>
  </si>
  <si>
    <t>protein_name</t>
  </si>
  <si>
    <t>start_location</t>
  </si>
  <si>
    <t>1-2274</t>
  </si>
  <si>
    <t>1-2280</t>
  </si>
  <si>
    <t>1-2151</t>
  </si>
  <si>
    <t>segment</t>
  </si>
  <si>
    <t>(virus_strain,genbank,species)</t>
  </si>
  <si>
    <t>5634-5945</t>
  </si>
  <si>
    <t>MEERPPENEGPQREPWDEWVVEVLEELKEEALKHFDPRLLTALGNHIYNRHGDTLEGAGELIRILQRALFMHFRGGCIHSRIGQPGGGNPLSAIPPSRSMRML*</t>
  </si>
  <si>
    <t>5954-6168;8463-8508</t>
  </si>
  <si>
    <t>MEPVDPRLEPWKHPGSRPKTACTNCYCKKCCFHCQVCFITKALGISYGRKKRRQRRRAHQNSQTHQASLSKQPTSHFRGEPTGPKE*</t>
  </si>
  <si>
    <t>6093-6168;8463-8737</t>
  </si>
  <si>
    <t>MAGRSGDSDEELIRTVRLIKLLYQSNPPPTSEGSRQARRNRRRRWRERQRQIHSISDRILSTYLGRSAEPVPLQLPPLERLTLDCNEDCGTPGTQRVGSPQILVESPTVLESGTKE*</t>
  </si>
  <si>
    <t>6185-6430</t>
  </si>
  <si>
    <t>MQSIQIEIVALVVAIIIAIVVWSIVIIEYRKILRQRKIDRLINRLIERAEDSGNESEGEISALVEMGVEMGHHAPWDVDDL*</t>
  </si>
  <si>
    <t>vpu</t>
  </si>
  <si>
    <t>6345-8948</t>
  </si>
  <si>
    <t>MRVKEKYQHLWRWGWRWGIMLLGMLMICSATEKLWVTVYYGVPVWKEAKTTLFCASNAKAYEKEVHNIWATHACVPTDPNPQEIVLGNVTENFNMWKNDMVDQMHEDIISLWDQSLKPCVKLTSLCVTLKCSNFTGKSNVTYKGDMEVKNCSFNVTTEIRDKKQKVYALFYRLDITPLDDNSSEYILINCNSSTITQACPKVNFDPIPIHYCAPAGYAILKCNNKTFNGTGPCHNVSTVQCTHGIKPVVSTQLLLNGSLAEGEIIIRSENLTDNVKTIIVHFNESVEITCTRPNNNTRKSISIGPGQAIYATGDIIGDIRQAHCNISKENWNKTLQWVRGKLKEHFPNKTIVFKPSSGGDLEITTHSFNCRGEFFYCNTSKLFNSTDNSTHMGTENNTIITIPCRIKQIINMWQEVGRAMYAPPIEGNITCKSNITGLLLVRDGGWDNSTNDTETFRPGGGDMRDNWRSELYKYKVVEVKPLGIAPTKAKRRVVEREKRAVGIGAVFLGFLGAAGSTMGAASITLTVQARQLLSGIVQQQDNLLRAIEAQQHMLQLTVWGIKQLQARVLAIERYLQDQQLLGIWGCSGKLICTTAVPWNDSWSNKSQTDIWENMTWMQWDREISRHTDTIYRLLEDSQNQQEKNEKDLLALDSWKNLWNWFSITRWLWYIKIFIMIVGGLIGLRIIFAVLSIVNRVRQGYSPLSFQTHLPLPRGADRPEGIEEEGGERDRDRSIRLVTGSLALIWDDLRSLCLFSYHRLRDLLLIVTRTVELLGRRGWEALKYWWNLLLYWSQELKNSAVSLLNATAIAVRQYGWSYFHEAVQAVWRSATETLAGAWGDLWEILRRGGRWILAIPRRIRQGLELTLL*</t>
  </si>
  <si>
    <t>MGGAISMRRSRPSGDLRQRLLRARGETYGRFLGEVEDGYSQSPGGLDKGSSSLSCEGQKYNQGQHMNTPWRNPAEEGEKLAYRKQNMDDIDEEDDDLVGVSVRPKVLLRTMSYKLAIDMSHFIKEKGGLEGIYYSARRHRILDIYLEKEEGIIPDWQDYTSGPGIRYPKTFGWLWKLVPVDVSDEAQEDEEHYLMHPAQTSQWDDPWGEVLAWKFDPTLAYTYEAYVRYPEEFGSKSGLSEEEVRRRLTARGLLNMADKKETR*</t>
  </si>
  <si>
    <t>DQ779174</t>
  </si>
  <si>
    <t>SHIV-1157ipd3N4</t>
  </si>
  <si>
    <t>CAGTCGCTCTGCGGAGAGGCTGGCAGATTGAGCCCTGGGAGGTTCTCTCCAGCACTAGCAGGTAGAGCCTGGGTGTTCCCTGCTAGACTCTCACCAGCACTTGGCCGGTGCTGGGCAGAGTGACTCCACGCTTGCTTGCTTAAAGCCCTCTTCAATAAAGCTGCCATTTTAGAAGTAAGCTAGTGTGTGTTCCCATCTCTCCTAGCCGCCGCCTGGTCAACTCGGTACTCAATAATAAGAAGACCCTGGTCTGTTAGGACCCTTTCTGCTTTGGGAAACCGAAGCAGGAAAATCCCTAGCAGATTGGCGCCTGAACAGGGACTTGAAGGAGAGTGAGAGACTCCTGAGTACGGCTGAGTGAAGGCAGTAAGGGCGGCAGGAACCAACCACGACGGAGTGCTCCTATAAAGGCGCGGGTCGGTACCAGACGGCGTGAGGAGCGGGAGAGGAAGAGGCCTCCGGTTGCAGGTAAGTGCAACACAAAAAAGAAATAGCTGTCTTTTATCCAGGAAGGGGTAATAAGATAGAGTGGGAGATGGGCGTGAGAAACTCCGTCTTGTCAGGGAAGAAAGCAGATGAATTAGAAAAAATTAGGCTACGACCCAACGGAAAGAAAAAGTACATGTTGAAGCATGTAGTATGGGCAGCAAATGAATTAGATAGATTTGGATTAGCAGAAAGCCTGTTGGAGAACAAAGAAGGATGTCAAAAAATACTTTCGGTCTTAGCTCCATTAGTGCCAACAGGCTCAGAAAATTTAAAAAGCCTTTATAATACTGTCTGCGTCATCTGGTGCATTCACGCAGAAGAGAAAGTGAAACACACTGAGGAAGCAAAACAGATAGTGCAGAGACACCTAGTGGTGGAAACAGGAACAACAGAAACTATGCCAAAAACAAGTAGACCAACAGCACCATCTAGCGGCAGAGGAGGAAATTACCCAGTACAACAAATAGGTGGTAACTATGTCCACCTGCCATTAAGCCCGAGAACATTAAATGCCTGGGTAAAATTGATAGAGGAAAAGAAATTTGGAGCAGAAGTAGTGCCAGGATTTCAGGCACTGTCAGAAGGTTGCACCCCCTATGACATTAATCAGATGTTAAATTGTGTGGGAGACCATCAAGCGGCTATGCAGATTATCAGAGATATTATAAACGAGGAGGCTGCAGATTGGGACTTGCAGCACCCACAACCAGCTCCACAACAAGGACAACTTAGGGAGCCGTCAGGATCAGATATTGCAGGAACAACTAGTTCAGTAGATGAACAAATCCAGTGGATGTACAGACAACAGAACCCCATACCAGTAGGCAACATTTACAGGAGATGGATCCAACTGGGGTTGCAAAAATGTGTCAGAATGTATAACCCAACAAACATTCTAGATGTAAAACAAGGGCCAAAAGAGCCATTTCAGAGCTATGTAGACAGGTTCTACAAAAGTTTAAGAGCAGAACAGACAGATGCAGCAGTAAAGAATTGGATGACTCAAACACTGCTGATTCAAAATGCTAACCCAGATTGCAAGCTAGTGCTGAAGGGGCTGGGTGTGAATCCCACCCTAGAAGAAATGCTGACGGCTTGTCAAGGAGTAGGGGGGCCGGGACAGAAGGCTAGATTAATGGCAGAAGCCCTGAAAGAGGCCCTCGCACCAGTGCCAATCCCTTTTGCAGCAGCCCAACAGAGGGGACCAAGAAAGCCAATTAAGTGTTGGAATTGTGGGAAAGAGGGACACTCTGCAAGGCAATGCAGAGCCCCAAGAAGACAGGGATGCTGGAAATGTGGAAAAATGGACCATGTTATGGCCAAATGCCCAGACAGACAGGCGGGTTTTTTAGGCCTTGGTCCATGGGGAAAGAAGCCCCGCAATTTCCCCATGGCTCAAGTGCATCAGGGGCTGATGCCAACTGCTCCCCCAGAGGACCCAGCTGTGGATCTGCTAAAGAACTACATGCAGTTGGGCAAGCAGCAGAGAGAAAAGCAGAGAGAAAGCAGAGAGAAGCCTTACAAGGAGGTGACAGAGGATTTGCTGCACCTCAATTCTCTCTTTGGAGGAGACCAGTAGTCACTGCTCATATTGAAGGACAGCCTGTAGAAGTATTACTGGATACAGGGGCTGATGATTCTATTGTAACAGGAATAGAGTTAGGTCCACATTATACCCCAAAAATAGTAGGAGGAATAGGAGGTTTTATTAATACTAAAGAATACAAAAATGTAGAAATAGAAGTTTTAGGCAAAAGGATTAAAGGGACAATCATGACAGGGGACACCCCGATTAACATTTTTGGTAGAAATTTGCTAACAGCTCTGGGGATGTCTCTAAATTTTCCCATAGCTAAAGTAGAGCCTGTAAAAGTCGCCTTAAAGCCAGGAAAGGATGGACCAAAATTGAAGCAGTGGCCATTATCAAAAGAAAAGATAGTTGCATTAAGAGAAATCTGTGAAAAGATGGAAAAGGATGGTCAGTTGGAGGAAGCTCCCCCGACCAATCCATACAACACCCCCACATTTGCTATAAAGAAAAAGGATAAGAACAAATGGAGAATGCTGATAGATTTTAGGGAACTAAATAGGGTCACTCAGGACTTTACGGAAGTCCAATTAGGAATACCACACCCTGCAGGACTAGCAAAAAGGAAAAGAATTACAGTACTGGATATAGGTGATGCATATTTCTCCATACCTCTAGATGAAGAATTTAGGCAGTACACTGCCTTTACTTTACCATCAGTAAATAATGCAGAGCCAGGAAAACGATACATTTATAAGGTTCTGCCTCAGGGATGGAAGGGGTCACCAGCCATCTTCCAATACACTATGAGACATGTGCTAGAACCCTTCAGGAAGGCAAATCCAGATGTGACCTTAGTCCAGTATATGGATGACATCTTAATAGCTAGTGACAGGACAGACCTGGAACATGACAGGGTAGTTTTACAGTCAAAGGAACTCTTGAATAGCATAGGGTTTTCTACCCCAGAAGAGAAATTCCAAAAAGATCCCCCATTTCAATGGATGGGGTACGAATTGTGGCCAACAAAATGGAAGTTGCAAAAGATAGAGTTGCCACAAAGAGAGACCTGGACAGTGAATGATATACAGAAGTTAGTAGGAGTATTAAATTGGGCAGCTCAAATTTATCCAGGTATAAAAACCAAACATCTCTGTAGGTTAATTAGAGGAAAAATGACTCTAACAGAGGAAGTTCAGTGGACTGAGATGGCAGAAGCAGAATATGAGGAAAATAAAATAATTCTCAGTCAGGAACAAGAAGGATGTTATTACCAAGAAGGCAAGCCATTAGAAGCCACGGTAATAAAGAGTCAGGACAATCAGTGGTCTTATAAAATTCACCAAGAAGACAAAATACTGAAAGTAGGAAAATTTGCAAAGATAAAGAATACACATACCAATGGAGTGAGACTATTAGCACATGTAATACAGAAAATAGGAAAGGAAGCAATAGTGATCTGGGGACAGGTCCCAAAATTCCACTTACCAGTTGAGAAGGATGTATGGGAACAGTGGTGGACAGACTATTGGCAGGTAACCTGGATACCGGAATGGGATTTTATCTCAACACCACCGCTAGTAAGATTAGTCTTCAATCTAGTGAAGGACCCTATAGAGGGAGAAGAAACCTATTATACAGATGGATCATGTAATAAACAGTCAAAAGAAGGGAAAGCAGGATATATCACAGATAGGGGCAAAGACAAAGTAAAAGTGTTAGAACAGACTACTAATCAACAAGCAGAATTGGAAGCATTTCTCATGGCATTGACAGACTCAGGGCCAAAGGCAAATATTATAGTAGATTCACAATATGTTATGGGAATAATAACAGGATGCCCTACAGAATCAGAGAGCAGGCTAGTTAATCAAATAATAGAAGAAATGATTAAAAAGTCAGAAATTTATGTAGCATGGGTACCAGCACACAAAGGTATAGGAGGAAACCAAGAAATAGACCACCTAGTTAGTCAAGGGATTAGACAAGTTCTCTTCTTGGAAAAGATAGAGCCAGCACAAGAAGAACATGATAAATACCATAGTAATGTAAAAGAATTGGTATTCAAATTTGGATTACCCAGAATAGTGGCCAGACAGATAGTAGACACCTGTGATAAATGTCATCAGAAAGGAGAGGCTATACATGGGCAGGCAAATTCAGATCTAGGGACTTGGCAAATGGATTGTACCCATCTAGAGGGAAAAATAATCATAGTTGCAGTACATGTAGCTAGTGGATTCATAGAAGCAGAGGTAATTCCACAAGAGACAGGAAGACAGACAGCACTATTTCTGTTAAAATTGGCAGGCAGATGGCCTATTACACATCTACACACAGATAATGGTGCTAACTTTGCTTCGCAAGAAGTAAAGATGGTTGCATGGTGGGCAGGGATAGAGCACACCTTTGGGGTACCATACAATCCACAGAGTCAGGGAGTAGTGGAAGCAATGAATCACCACCTGAAAAATCAAATAGATAGAATCAGGGAACAAGCAAATTCAGTAGAAACCATAGTATTAATGGCAGTTCATTGCATGAATTTTAAAAGAAGGGGAGGAATAGGGGATATGACTCCAGCAGAAAGATTAATTAACATGATCACTACAGAACAAGAGATACAATTTCAACAATCAAAAAACTCAAAATTTAAAAATTTTCGGGTCTATTACAGAGAAGGCAGAGATCAACTGTGGAAGGGACCCGGTGAGCTATTGTGGAAAGGGGAAGGAGCAGTCATCTTAAAGGTAGGGACAGACATTAAGGTAGTACCCAGAAGAAAGGCTAAAATTATCAAAGATTATGGAGGAGGAAAAGAGGTGGATAGCAGTTCCCACATGGAGGATACCGGAGAGGCTAGAGAGGTGGCATAGCCTCATAAAATATCTGAAATATAAAACTAAAGATCTACAAAAGGTTTGCTATGTGCCCCATTTTAAGGTCGGATGGGCATGGTGGACCTGCAGCAGAGTAATCTTCCCACTACAGGAAGGAAGCCATTTAGAAGTACAAGGGTATTGGCATTTGACACCAGAAAAAGGGTGGCTCAGTACTTATGCAGTGAGGATAACCTGGTACTCAAAGAACTTTTGGACAGATGTAACACCAAACTATGCAGACATTTTACTGCATAGCACTTATTTCCCTTGCTTTACAGCGGGAGAAGTGAGAAGGGCCATCAGGGGAGAACAACTGCTGTCTTGCTGCAGGTTCCCGAGAGCTCATAAGTACCAGGTACCAAGCCTACAGTACTTAGCACTGAAAGTAGTAAGCGATGTCAGATCCCAGGGAGAGAATCCCACCTGGAAACAGTGGAGAAGAGACAATAGGAGAGGCCTTCGAATGGCTAAACAGAACAGTAGAGGAGATAAACAGAGAGGCGGTAAACCACCTACCAAGGGAGCTAATTTTCCAGGTTTGGCAAAGGTCTTGGGAATACTGGCATGATGAACAAGGGATGTCACCAAGCTATGTAAAATACAGATACTTGTGTTTAATACAAAAGGCTTTATTTATGCATTGCAAGAAAGGCTGTAGATGTCTAGGGGAAGGACATGGGGCAGGGGGATGGAGACCAGGACCTCCTCCTCCTCCCCCTCCAGGACTAGCATAAATGGAAGAAAGACCTCCAGAAAATGAAGGACCACAAAGGGAACCATGGGATGAATGGGTAGTGGAGGTTCTGGAAGAACTGAAAGAAGAAGCTTTAAAACATTTTGATCCTCGCTTGCTAACTGCACTTGGTAATCATATCTATAATCGTCACGGAGACACTCTAGAGGGAGCAGGAGAACTCATTAGAATCCTCCAACGAGCGCTCTTCATGCATTTCAGAGGCGGATGCATCCACTCCAGAATCGGCCAACCTGGGGGAGGAAATCCTCTCTCAGCTATACCGCCCTCTAGAAGCATGCGCATGCTGTAGAGCAAGAAATGGAGCCAGTAGATCCTAGACTAGAGCCCTGGAAGCATCCAGGAAGCAGGCCTAAAACTGCTTGTACCAATTGCTATTGTAAAAAGTGTTGCTTTCATTGCCAAGTTTGTTTCATAACAAAAGCCCTAGGCATCTCCTATGGCAGGAAGAAGCGGAGACAGCGACGAAGAGCTCATCAGAACAGTCAGACTCATCAAGCTTCTCTATCAAAGCAGTAAGTAGTACATGTAATGCAATCTATACAAATAGAAATAGTAGCATTAGTAGTAGCAATAATAATAGCAATAGTTGTGTGGTCCATAGTAATCATAGAATATAGGAAAATATTAAGACAAAGAAAAATAGACAGGTTAATTAATAGACTAATAGAAAGAGCAGAAGACAGTGGCAATGAGAGTGAAGGAGAAATATCAGCACTTGTGGAGATGGGGGTGGAGATGGGGCATCATGCTCCTTGGGATGTTGATGATCTGTAGTGCTACAGAAAAATTGTGGGTCACAGTCTATTATGGGGTACCTGTATGGAAAGAAGCAAAAACTACTTTATTCTGTGCATCAAATGCTAAAGCATATGAGAAAGAAGTACATAACATCTGGGCTACACATGCCTGTGTACCCACAGACCCCAACCCACAAGAAATAGTTTTGGGAAATGTAACAGAAAATTTTAACATGTGGAAAAATGACATGGTGGATCAGATGCATGAGGATATAATCAGTTTATGGGATCAAAGCCTAAAGCCATGTGTAAAGTTGACTTCACTCTGTGTCACTTTAAAGTGTAGTAATTTTACCGGGAAGAGTAATGTTACCTACAAAGGGGATATGGAAGTAAAAAATTGCTCTTTCAATGTAACCACAGAAATAAGAGATAAGAAGCAGAAAGTGTATGCTCTTTTTTATAGACTTGATATAACACCACTTGATGACAACTCTAGTGAGTATATATTAATAAATTGCAATTCCTCAACCATAACACAAGCCTGTCCAAAGGTCAATTTTGACCCAATTCCTATACATTATTGTGCTCCAGCTGGTTATGCGATTCTAAAGTGTAATAATAAGACATTTAATGGGACAGGACCATGCCATAATGTCAGTACAGTACAATGTACACATGGAATTAAGCCAGTGGTATCAACTCAACTACTGTTAAACGGTAGCCTAGCAGAAGGGGAGATAATAATTAGATCTGAAAATCTGACAGACAATGTCAAAACAATAATAGTACACTTTAATGAATCTGTAGAAATTACTTGTACAAGACCCAACAATAATACAAGAAAAAGTATAAGCATAGGACCAGGACAAGCAATCTATGCCACAGGTGATATAATAGGAGACATAAGACAAGCACACTGTAACATTAGTAAAGAAAATTGGAACAAAACTTTACAATGGGTAAGGGGAAAATTAAAAGAACACTTCCCTAATAAAACAATAGTATTTAAACCATCCTCAGGAGGGGATCTAGAAATTACAACACATAGCTTTAATTGTAGAGGAGAATTTTTCTATTGCAACACATCAAAACTGTTTAATAGTACAGACAATAGTACACACATGGGTACAGAAAATAATACAATCATCACAATCCCATGTAGAATAAAACAAATTATAAACATGTGGCAGGAGGTAGGACGAGCAATGTATGCCCCCCCCATAGAAGGAAACATAACATGTAAATCAAATATCACAGGACTACTACTGGTACGTGATGGAGGATGGGACAACAGTACAAATGACACAGAAACATTCAGGCCTGGAGGAGGAGATATGAGGGACAATTGGAGAAGTGAATTATATAAATATAAGGTGGTAGAAGTCAAGCCATTGGGAATAGCACCCACTAAGGCAAAAAGGAGAGTGGTGGAGAGAGAAAAAAGAGCAGTGGGAATAGGAGCTGTGTTCCTTGGGTTCTTGGGAGCAGCAGGAAGCACTATGGGCGCGGCGTCAATAACGCTGACGGTACAGGCCAGACAACTGTTGTCTGGTATAGTGCAGCAGCAAGACAATTTGCTGAGAGCTATAGAGGCGCAACAACATATGTTGCAACTCACAGTCTGGGGCATTAAGCAGCTCCAGGCGAGAGTCCTGGCTATAGAAAGATACCTACAGGATCAACAGCTCCTAGGGATTTGGGGCTGCTCTGGAAAACTCATCTGCACCACTGCTGTGCCTTGGAACGACAGTTGGAGTAATAAATCTCAAACAGATATTTGGGAGAACATGACCTGGATGCAGTGGGATAGAGAAATTAGTAGACACACAGACACAATATACAGGTTGCTTGAAGACTCACAAAACCAGCAGGAGAAAAATGAAAAAGATTTATTAGCATTGGACAGTTGGAAAAATTTGTGGAATTGGTTTAGCATAACAAGGTGGCTGTGGTATATAAAAATATTCATAATGATAGTAGGAGGCCTGATAGGTTTGAGAATAATTTTTGCTGTGCTCTCGATAGTGAATAGAGTTAGGCAGGGATACTCACCATTATCGTTTCAGACCCACCTCCCACTTCCGAGGGGAGCCGACAGGCCCGAAGGAATAGAAGAAGAAGGTGGAGAGAGAGACAGAGACAGATCCATTCGATTAGTGACCGGATCCTTAGCACTTATCTGGGACGATCTGCGGAGCCTGTGCCTCTTCAGCTACCACCGCTTGAGAGACTTACTCTTGATTGTAACGAGGACTGTGGAACTCCTGGGACGCAGAGGGTGGGAAGCCCTCAAATATTGGTGGAATCTCCTACTGTATTGGAGTCAGGAACTAAAGAATAGTGCTGTTAGCTTGCTCAACGCCACAGCCATAGCAGTAAGACAATATGGGTGGAGCTATTTCCATGAGGCGGTCCAGGCCGTCTGGAGATCTGCGACAGAGACTCTTGCGGGCGCGTGGGGAGACTTATGGGAGATTCTTAGGAGAGGTGGAAGATGGATACTCGCAATCCCCAGGAGGATTAGACAAGGGCTCGAGCTCACTCTCTTGTGAGGGACAGAAATACAATCAGGGACAGCATATGAATACTCCATGGAGAAACCCAGCTGAAGAGGGAGAAAAATTAGCATACAGAAAACAAAATATGGATGATATAGATGAGGAAGATGATGACTTGGTAGGGGTATCAGTGAGGCCAAAAGTTCTCCTAAGAACAATGAGTTACAAATTGGCAATAGACATGTCTCATTTTATAAAAGAAAAGGGGGGACTGGAAGGGATTTATTACAGTGCAAGAAGACATAGAATCTTAGACATATACTTAGAAAAGGAAGAAGGCATCATACCAGATTGGCAGGATTACACCTCAGGACCAGGAATTAGATACCCAAAGACATTTGGCTGGCTATGGAAATTAGTCCCTGTAGATGTATCAGATGAGGCACAGGAGGATGAGGAGCATTACTTAATGCATCCAGCTCAAACTTCCCAGTGGGATGACCCTTGGGGAGAGGTTCTAGCATGGAAGTTTGATCCAACTCTGGCCTACACTTATGAGGCATATGTTAGATACCCAGAAGAGTTTGGAAGCAAGTCAGGCCTGTCAGAGGAAGAGGTTAGAAGAAGGCTAACCGCAAGAGGCCTTCTTAACATGGCTGACAAGAAGGAAACTCGCTGAAACAGCAGGGACTTTCCACAAAGGGACTTTCCACAAGGGGATGTTACGGGGAGGTACTGGGGAGGAGCCGGTCGGGAACGCCCACTTTCTTGATGTATAAATATCACTGCATTTCGCTCTGTATTCAGTCGCTCTGCGGAGAGGCTGGCAGATTGAGCCCTGGGAGGTTCTCTCCAGCACTAGCAGGTAGAGCCTGGGTGTTCCCTGCTAGACTCTCACCAGCACTTGGCCGGTGCTGGGCAGAGTGACTCCACGCTTGCTTACTTAAAGCCCTCTTCAATAAAGCTGCCATTTAGAAGTA</t>
  </si>
  <si>
    <t>(name,category1,category2,mol_type,species,sequence)</t>
  </si>
  <si>
    <t>(exons,start_location,sequence,name,ref_nt_id)</t>
  </si>
  <si>
    <t>(ref_nt_id,ref_aa_id,aa_start,aa_stop,name)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</si>
  <si>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</si>
  <si>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</si>
  <si>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</si>
  <si>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</si>
  <si>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</si>
  <si>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</si>
  <si>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</si>
  <si>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</si>
  <si>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</si>
  <si>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</si>
  <si>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</si>
  <si>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</si>
  <si>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</si>
  <si>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</si>
  <si>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</si>
  <si>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</si>
  <si>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</si>
  <si>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</si>
  <si>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</si>
  <si>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</si>
  <si>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</si>
  <si>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</si>
  <si>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</si>
  <si>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</si>
  <si>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</si>
  <si>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</si>
  <si>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</si>
  <si>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</si>
  <si>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</si>
  <si>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</si>
  <si>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</si>
  <si>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</si>
  <si>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</si>
  <si>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</si>
  <si>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</si>
  <si>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</si>
  <si>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</si>
  <si>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</si>
  <si>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</si>
  <si>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</si>
  <si>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</si>
  <si>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</si>
  <si>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</si>
  <si>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</si>
  <si>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</si>
  <si>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</si>
  <si>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</si>
  <si>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</si>
  <si>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</si>
  <si>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</si>
  <si>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</si>
  <si>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</si>
  <si>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</si>
  <si>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</si>
  <si>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</si>
  <si>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</si>
  <si>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</si>
  <si>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</si>
  <si>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</si>
  <si>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</si>
  <si>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</si>
  <si>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</si>
  <si>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</si>
  <si>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</si>
  <si>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</si>
  <si>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</si>
  <si>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</si>
  <si>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</si>
  <si>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</si>
  <si>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</si>
  <si>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</si>
  <si>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</si>
  <si>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</si>
  <si>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</si>
  <si>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</si>
  <si>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</si>
  <si>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</si>
  <si>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</si>
  <si>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</si>
  <si>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</si>
  <si>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</si>
  <si>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</si>
  <si>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</si>
  <si>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</si>
  <si>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</si>
  <si>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</si>
  <si>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</si>
  <si>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</si>
  <si>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</si>
  <si>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</si>
  <si>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</si>
  <si>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</si>
  <si>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</si>
  <si>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</si>
  <si>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</si>
  <si>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</si>
  <si>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</si>
  <si>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</si>
  <si>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</si>
  <si>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</si>
  <si>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</si>
  <si>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</si>
  <si>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</si>
  <si>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</si>
  <si>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</si>
  <si>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</si>
  <si>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</si>
  <si>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</si>
  <si>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</si>
  <si>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</si>
  <si>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</si>
  <si>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</si>
  <si>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</si>
  <si>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</si>
  <si>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</si>
  <si>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</si>
  <si>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</si>
  <si>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</si>
  <si>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</si>
  <si>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</si>
  <si>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</si>
  <si>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</si>
  <si>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</si>
  <si>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</si>
  <si>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</si>
  <si>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</si>
  <si>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</si>
  <si>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</si>
  <si>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</si>
  <si>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</si>
  <si>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</si>
  <si>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</si>
  <si>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</si>
  <si>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</si>
  <si>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</si>
  <si>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</si>
  <si>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</si>
  <si>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</si>
  <si>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</si>
  <si>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</si>
  <si>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</si>
  <si>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</si>
  <si>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</si>
  <si>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</si>
  <si>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</si>
  <si>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</si>
  <si>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</si>
  <si>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</si>
  <si>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</si>
  <si>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</si>
  <si>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</si>
  <si>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</si>
  <si>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</si>
  <si>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</si>
  <si>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</si>
  <si>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</si>
  <si>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</si>
  <si>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</si>
  <si>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</si>
  <si>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</si>
  <si>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</si>
  <si>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</si>
  <si>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</si>
  <si>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</si>
  <si>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</si>
  <si>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</si>
  <si>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</si>
  <si>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</si>
  <si>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</si>
  <si>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</si>
  <si>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</si>
  <si>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</si>
  <si>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</si>
  <si>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</si>
  <si>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</si>
  <si>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</si>
  <si>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</si>
  <si>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</si>
  <si>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</si>
  <si>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</si>
  <si>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</si>
  <si>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</si>
  <si>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</si>
  <si>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</si>
  <si>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</si>
  <si>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</si>
  <si>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</si>
  <si>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</si>
  <si>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</si>
  <si>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</si>
  <si>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</si>
  <si>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</si>
  <si>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</si>
  <si>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</si>
  <si>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</si>
  <si>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</si>
  <si>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</si>
  <si>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</si>
  <si>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</si>
  <si>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</si>
  <si>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</si>
  <si>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</si>
  <si>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</si>
  <si>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</si>
  <si>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</si>
  <si>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</si>
  <si>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</si>
  <si>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</si>
  <si>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</si>
  <si>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</si>
  <si>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</si>
  <si>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</si>
  <si>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</si>
  <si>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</si>
  <si>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</si>
  <si>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</si>
  <si>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</si>
  <si>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</si>
  <si>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</si>
  <si>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</si>
  <si>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</si>
  <si>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</si>
  <si>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</si>
  <si>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</si>
  <si>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</si>
  <si>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</si>
  <si>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</si>
  <si>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</si>
  <si>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</si>
  <si>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</si>
  <si>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</si>
  <si>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</si>
  <si>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</si>
  <si>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</si>
  <si>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</si>
  <si>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</si>
  <si>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</si>
  <si>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</si>
  <si>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</si>
  <si>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</si>
  <si>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</si>
  <si>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</si>
  <si>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</si>
  <si>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</si>
  <si>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</si>
  <si>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</si>
  <si>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</si>
  <si>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</si>
  <si>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</si>
  <si>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</si>
  <si>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</si>
  <si>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</si>
  <si>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</si>
  <si>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</si>
  <si>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</si>
  <si>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</si>
  <si>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</si>
  <si>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</si>
  <si>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</si>
  <si>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</si>
  <si>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</si>
  <si>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</si>
  <si>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</si>
  <si>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</si>
  <si>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</si>
  <si>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</si>
  <si>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</si>
  <si>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</si>
  <si>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</si>
  <si>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</si>
  <si>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</si>
  <si>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</si>
  <si>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</si>
  <si>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</si>
  <si>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</si>
  <si>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</si>
  <si>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</si>
  <si>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</si>
  <si>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</si>
  <si>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</si>
  <si>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</si>
  <si>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</si>
  <si>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</si>
  <si>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</si>
  <si>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</si>
  <si>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</si>
  <si>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</si>
  <si>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</si>
  <si>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</si>
  <si>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</si>
  <si>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</si>
  <si>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</si>
  <si>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</si>
  <si>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</si>
  <si>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</si>
  <si>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</si>
  <si>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</si>
  <si>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</si>
  <si>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</si>
  <si>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</si>
  <si>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</si>
  <si>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</si>
  <si>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</si>
  <si>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</si>
  <si>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</si>
  <si>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</si>
  <si>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</si>
  <si>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</si>
  <si>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</si>
  <si>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</si>
  <si>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</si>
  <si>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</si>
  <si>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</si>
  <si>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</si>
  <si>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</si>
  <si>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</si>
  <si>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</si>
  <si>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</si>
  <si>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</si>
  <si>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</si>
  <si>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</si>
  <si>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</si>
  <si>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</si>
  <si>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</si>
  <si>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</si>
  <si>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</si>
  <si>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</si>
  <si>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</si>
  <si>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</si>
  <si>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</si>
  <si>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</si>
  <si>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</si>
  <si>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</si>
  <si>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</si>
  <si>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</si>
  <si>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</si>
  <si>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</si>
  <si>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</si>
  <si>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</si>
  <si>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</si>
  <si>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</si>
  <si>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</si>
  <si>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</si>
  <si>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</si>
  <si>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</si>
  <si>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</si>
  <si>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</si>
  <si>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</si>
  <si>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</si>
  <si>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</si>
  <si>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</si>
  <si>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</si>
  <si>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</si>
  <si>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</si>
  <si>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</si>
  <si>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</si>
  <si>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</si>
  <si>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</si>
  <si>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</si>
  <si>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</si>
  <si>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</si>
  <si>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</si>
  <si>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</si>
  <si>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</si>
  <si>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</si>
  <si>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</si>
  <si>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</si>
  <si>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</si>
  <si>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</si>
  <si>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</si>
  <si>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</si>
  <si>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</si>
  <si>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Strain</t>
  </si>
  <si>
    <t>Protein</t>
  </si>
  <si>
    <t>Ref_aa</t>
  </si>
  <si>
    <t>q_aa</t>
  </si>
  <si>
    <t>ref_aa</t>
  </si>
  <si>
    <t>class</t>
  </si>
  <si>
    <t>ref_aa_insert_index</t>
  </si>
  <si>
    <t>L</t>
  </si>
  <si>
    <t>I</t>
  </si>
  <si>
    <t>NFV</t>
  </si>
  <si>
    <t>ATV</t>
  </si>
  <si>
    <t>FPV</t>
  </si>
  <si>
    <t>IDV</t>
  </si>
  <si>
    <t>LPV</t>
  </si>
  <si>
    <t>SQV</t>
  </si>
  <si>
    <t>D</t>
  </si>
  <si>
    <t>N</t>
  </si>
  <si>
    <t>V</t>
  </si>
  <si>
    <t>DRV</t>
  </si>
  <si>
    <t>TPV</t>
  </si>
  <si>
    <t>F</t>
  </si>
  <si>
    <t>A</t>
  </si>
  <si>
    <t>G</t>
  </si>
  <si>
    <t>T</t>
  </si>
  <si>
    <t>S</t>
  </si>
  <si>
    <t>C</t>
  </si>
  <si>
    <t>NRTI</t>
  </si>
  <si>
    <t>3TC</t>
  </si>
  <si>
    <t>FTC</t>
  </si>
  <si>
    <t>ABC</t>
  </si>
  <si>
    <t>DDI</t>
  </si>
  <si>
    <t>TDF</t>
  </si>
  <si>
    <t>D4T</t>
  </si>
  <si>
    <t>ZDV</t>
  </si>
  <si>
    <t>K</t>
  </si>
  <si>
    <t>R</t>
  </si>
  <si>
    <t>W</t>
  </si>
  <si>
    <t>Y</t>
  </si>
  <si>
    <t>Q</t>
  </si>
  <si>
    <t>E</t>
  </si>
  <si>
    <t>-</t>
  </si>
  <si>
    <t>NNRTI</t>
  </si>
  <si>
    <t>NVP</t>
  </si>
  <si>
    <t>DLV</t>
  </si>
  <si>
    <t>EFV</t>
  </si>
  <si>
    <t>ETR</t>
  </si>
  <si>
    <t>P</t>
  </si>
  <si>
    <t>H</t>
  </si>
  <si>
    <t>drug(s)</t>
  </si>
  <si>
    <t>category</t>
  </si>
  <si>
    <t>comment</t>
  </si>
  <si>
    <t>General</t>
  </si>
  <si>
    <t>X</t>
  </si>
  <si>
    <t>6912-7121</t>
  </si>
  <si>
    <t>6784-7005</t>
  </si>
  <si>
    <t>MGSIVLYMSQSFMVYQLGGMRQFPSFVQPRIGILGEQLSAYQIMVIIQKWPLMLQKALMPGIIQSQNRQ*</t>
  </si>
  <si>
    <t>MSNHEREEELRKRLRLIHLLHQTSKYGMSWESAAYRHLAFKCLWDLLYSICHSLLWCTSLEECDNSPLLCNQE*</t>
  </si>
  <si>
    <t>Env ARF 1</t>
  </si>
  <si>
    <t>Env ARF 10</t>
  </si>
  <si>
    <t>NS1</t>
    <phoneticPr fontId="1" type="noConversion"/>
  </si>
  <si>
    <t>NS2</t>
    <phoneticPr fontId="1" type="noConversion"/>
  </si>
  <si>
    <t>M1</t>
    <phoneticPr fontId="1" type="noConversion"/>
  </si>
  <si>
    <t>M2</t>
    <phoneticPr fontId="1" type="noConversion"/>
  </si>
  <si>
    <t>MDSNTMSSFQVDCFLWHIRKRFADNGLGDAPFLDRLRRDQKSLKGRGNTLGLDIETATLVGKQIVEWILKEESSETLRMTIASVPTSRYLSDMTLEEMSRDWFMLMPRQKIIGPLCVRLDQAIMEKNIVLKANFSVIFNRLETLILLRAFTEEGAIVGEISPLPSLPGHTYEDVKNAVGVLIGGLEWNGNTVRVSENIQRFAWRNCDENGRPSLPPEQK*</t>
    <phoneticPr fontId="1" type="noConversion"/>
  </si>
  <si>
    <t>MDSNTMSSFQDILMRMSKMQLGSSSEDLNGMVTRFESLKIYRDSLGETVMRMGDLHYLQSRNEKWREQLGQKFEEIRWLIEEMRHRLKATENSFEQITFMQALQLLLEVEQEIRAFSFQLI*</t>
    <phoneticPr fontId="1" type="noConversion"/>
  </si>
  <si>
    <t>MSLLTEVETYVLSIIPSGPLKAEIAQRLESVFAGKNTDLEALMEWLKTRPILSPLTKGILGFVFTLTVPSERGLQRRRFVQNALNGNGDPNNMDRAVKLYKKLKREITFHGAKEVSLSYSTGALASCMGLIYNRMGTVTTEAAFGLVCATCEQIADSQHRSHRQMATTTNPLIRHENRMVLASTTAKAMEQMAGSSEQAAEAMEVANQTRQMVHAMRTIGTHPSSSAGLKDDLLENLQAYQKRMGVQMQRFK*</t>
  </si>
  <si>
    <t>MSLLTEVETPTRSEWECRCSDSSDPLVIAANIIGILHLILWITDRLFFKCIYRRFKYGLKRGPSTEGVPESMREEYQQEQQSAVDVDDGHFVNIELE*</t>
  </si>
  <si>
    <t>1-660</t>
    <phoneticPr fontId="1" type="noConversion"/>
  </si>
  <si>
    <t>1-366</t>
    <phoneticPr fontId="1" type="noConversion"/>
  </si>
  <si>
    <t>1-759</t>
    <phoneticPr fontId="1" type="noConversion"/>
  </si>
  <si>
    <t>1-294</t>
    <phoneticPr fontId="1" type="noConversion"/>
  </si>
  <si>
    <t>Dengue-DGV37</t>
    <phoneticPr fontId="3" type="noConversion"/>
  </si>
  <si>
    <t>DENV</t>
    <phoneticPr fontId="3" type="noConversion"/>
  </si>
  <si>
    <t>Virus</t>
    <phoneticPr fontId="3" type="noConversion"/>
  </si>
  <si>
    <t>RNA</t>
    <phoneticPr fontId="3" type="noConversion"/>
  </si>
  <si>
    <t>GATTCTTTGAGGGAGCTAAGCTCAACGTAGTTCTAACAGTTTTTTAATTAGAGAGCAGATCTCTGATGAATAACCAACGAAAAAAGGCGAGAAGTACGCCTTTCAATATGCTGAAACGCGAGAGAAACCGCGTGTCAACTGTGCAACAGCTGACAAAGAGATTCTCACTTGGAATGCTGCAAGGACGCGGACCATTAAAACTGTTCATGGCCCTTGTGGCGTTCCTTCGTTTCCTAACAATCCCACCAACAGCAGGGATACTAAAAAGATGGGGAACGATCAAGAAATCAAAAGCTATCAATGTTTTGAGAGGGTTCAGGAAAGAGATTGGAAGGATGCTGAACATCTTGAACAGGAGACGTAGGACAGCAGGCGTGATTGTTATGTTGATTCCAACAGCGATGGCGTTCCATTTAACCACACGCAATGGAGAACCACACATGATCGTTGGTAGGCAGGAGAAAGGGAAAAGTCTTCTGTTCAAAACAGAGGATGGTGTTAACATGTGTACCCTCATGGCCATAGACCTTGGTGAGTTGTGTGAAGATACAATCACGTACAAGTGTCCCCTCCTCAGACAAAATGAACCAGAAGACATAGATTGTTGGTGCAACTCTACGTCCACATGGGTAACTTATGGGACATGTACCACCACAGGAGAACACAGAAGAGAAAAAAGATCAGTGGCGCTCGTTCCACATGTGGGTATGGGACTGGAGACACGAACTGAAACATGGATGTCATCAGAAGGGGCCTGGAAGCATGTTCAGAGAATTGAAACCTGGATCTTGAGACATCCAGGTTTTACCATAATGGCAGCGATCCTGGCATACACCATAGGAACGACACACTTCCAAAGGGCCTTGATTTTCATCTTACTGACAGCTGTTGCTCCTTCAATGACAATGCGCTGCATAGGAATATCAAATAGAGACTTCGTAGAAGGGGTTTCAGGAGGAAGCTGGGTTGACATCGTTTTAGAACATGGAAGTTGTGTGACGACGATGGCAAAAAACAAACCAACATTGGATTTTGAACTGATAAAAACAGAAGCCAAACAACCTGCCACTCTAAGGAAGTACTGTATAGAAGCAAAGCTGACCAACACAACAACAGAATCGCGTTGCCCAACACAAGGGGAACCCAGTCTAAATGAAGAGCAGGACAAAAGGTTCATCTGCAAACACTCCATGGTAGACAGAGGATGGGGAAATGGATGTGGATTATTTGGAAAGGGAGGCATTGTGACCTGTGCTATGTTTACATGCAAAAAGAACATGGAAGGAAAAATCGTACAGCCAGAAAATTTGGAATACACCATCGTGATAACACCTCACTCAGGAGAAGAGCACGCTGTAGGTAATGACACAGGAAAGCATGGAAAGGAAATCAAAATAACACCACAGAGTTCCACCACAGAAGCAGAACTGACAGGCTATGGCATTGTCACGATGGAGTGCTCTCCGAGAACGGGCCTCGACTTCAATGAGATGGTGCTGCTGCAGATGGAAGACAAAGCTTGGCTGGTGCACAGGCAATGGTTCCTAGACCTGCCGTTGCCATGGCTACCCGGAGCGGATACACAAGGATCAAATTGGATACAGAAAGAGACATTGGTCACTTTCAAAAACCCCCACGCCAAGAAACAGGATGTCGTTGTCTTAGGGTCTCAAGAAGGGGCCATGCACACGGCACTCACAGGGGCTACAGAAATCCAGATGTCATCAGGAAACTTACTGTTCACGGGACATCTCAAGTGCAGGCTGAGAATGGACAAACTACAGCTCAAAGGAATGTCATACTCTATGTGTACTGGAAAGTTTAAAATCGTGAAGGAAATAGCAGAAACACAACATGGAACAATAGTTATCAGAGTACAATATGAAGGGGACGGCTCTCCATGTAAGATCCCCTTTGAGATAACAGATTTGGAAAAAAGACACGTCTTAGGACGCCTGATTACAGTTAACCCAATCGTAACAGAAAAAGATAGCCCAGTCAACATAGAAGCAGAACCCCCATTCGGAGACAGTTACATCATCGTGGGAGTAGAGCCGGGACAACTGAAACTCAATTGGTTTAAGAAGGGAAGTTCCATCGGCCAAATGTTTGAGACAACAATGAGAGGAGCAAAGAGAATGGCCATTTTAGGTGACACAGCCTGGGATTTTGGATCCCTGGGAGGAGTGTTTACATCTATAGGAAAGGCTCTCCATCAAGTTTTCGGAGCAATCTATGGGGCTGCTTTTAGTGGGGTCTCATGGACTATGAAAATCCTCATAGGAGTCATCATCACATGGATAGGAATGAATTCACGTAGCACCTCACTGTCTGTGTCGCTAGTATTGGTGGGAGTCGTGACACTGTACCTGGGAGCCATGGTGCAGGCTGATAGTGGTTGCATTGTGAGCTGGAAAAATAAAGAACTGAAATGTGGCAGCGGGATCTTCATTACAGATAACGTACACACATGGACAGAGCAATATAAGTTCCAACCAGAATCCCCTTCAAAACTAGCTTCAGCTATCCAAAAAGCTCATGAAGAAGGCATTTGTGGAATCCGCTCAGTAACAAGATTGGAGAATCTGATGTGGAAACAAATAACACCAGAATTGAATCATATTCTATCAGAAAATGAGGTAAAGTTGACCATTATGACAGGAGACATTAAAGGAATCATGCAGGCAGGAAAACGATCCTTGCGGCCTCAGCCCACTGAGCTGAAGTACTCATGGAAAACATGGGGAAAGGCGAAAATGCTCTCTACAGAGTCTCACAATCAGACCTTTCTTATTGATGGCCCTGAAACAGCAGAATGCCCCAACACAAACAGAGCTTGGAACTCACTGGAAGTTGAAGACTATGGTTTTGGAGTTTTTACCACCAATATATGGCTAAAATTGAGAGAAAAACAGGATGTATTTTGTGACTCAAAACTCATGTCAGCGGCCATTAAAGACAACAGAGCCGTCCATGCCGATATGGGTTATTGGATAGAAAGTGCACTCAATGACACATGGAAGATGGAGAAAGCCTCCTTCATTGAAGTTAAAAGCTGCCACTGGCCAAAGTCACACACCCTATGGAGCAATGGAGTATTAGAAAGTGAGATGATAATTCCAAAAAATTTTGCCGGGCCAGTGTCACAACACAACTACAGACCAGGCTACCATACACAAACAGCAGGACCTTGGCATCTAGGTAAGCTTGAGATGGACTTTGATTTCTGCGAAGGAACTACAGTGGTGGTGACTGAGGACTGTGGAAATAGAGGACCCTCTTTAAGAACGACCACTGCCTCTGGAAAGCTCATAACAGAATGGTGCTGCCGATCCTGCACACTACCACCTCTAAGATACAGAGGTGAGGATGGATGCTGGTACGGGATGGAAATCAGACCTTTGAAAGAGAAAGAAGAGAACTTGGTCAACTCCTTGGTCACAGCCGGACATGGGCAGATTGACAACTTTTCACTAGGAGTCTTGGGAATGGCACTGTTCCTGGAAGAAATGCTTAGGACCCGAGTAGGAACGAAACATGCAATACTGCTAGTTGCACTATCTTTCGTGACATTGATTACTGGGAACATGTCTTTTAGAGACCTGGGAAGAGTGATGGTCATGGTGGGTGCTACCATGACGGATGACATAGGTATGGGAGTGACTTATCTTGCCCTACTAGCAGCTTTCAAAGTTAGACCAACTTTTGCAGCTGGACTACTCTTGAGAAAACTGACCTCCAAGGAATTGATGATGGCCACCATAGGAATCGCACTCCTTTCCCAAAGCACCTTGCCAGAGACCATTCTAGAACTGACTGATGCGTTAGCCTTGGGCATGATGGCCCTCAAAATAGTGAGAAATATGGAAAAATACCAATTGGCAGTGACTATCATGGCTATTTCGTGTGTCCCAAATGCAGTGATATTGCAAAACGCATGGAAGGTGAGTTGCACAATATTGGCAGCGGTGTCCGTTTCTCCACTGCTCCTAACATCCTCACAGCAGAAAGCGGATTGGATACCACTGGCACTGACGATAAAAGGTCTCAACCCAACAGCTATTTTTTTAACAACTCTTTCGAGAACCAGCAAGAAAAGGAGCTGGCCGCTAAATGAAGCTATCATGGCAGTCGGGATGGTGAGCATTTTAGCCAGTTCTCTCCTAAAGAATGATATTCCTATGACAGGTCCATTAGTGGCTGGAGGGCTCCTCACCGTATGTTACGTGCTCACTGGACGATCGGCCGATTTGGAACTGGAGAGAGCTGCCGATGTAAAATGGGAAGATCAGGCAGAAATATCAGGAAGCAGCCCAATTCTGTCAATAACAATATCAGAAGATGGCAGCATGTCGATAAAAAATGAAGAGGAAGAACAAACACTGACCATACTCATTAGGACGGGATTGTTGGTGATCTCAGGAGTCTTTCCAGTATCGATACCAATCACGGCAGCAGCATGGTACCTGTGGGAAGTGAAGAAACAACGGGCTGGAGTATTGTGGGACGTCCCTTCACCCCCACCAGTGGGAAAAGCCGAACTGGAAGATGGAGCCTATAGAATCAAGCAAAGAGGGATTCTTGGATATTCTCAGATTGGAGCCGGAGTTTACAAAGAAGGAACATTCCATACAATGTGGCACGTCACACGTGGTGCTGTTCTGATGCATAGAGGGAAGAGGATTGAACCATCATGGGCAGATGTCAAGAAAGATCTAATATCATATGGAGGAGGCTGGAAGCTAGAAGGAGAATGGAAGGAAGGAGAGGAAGTTCAAGTCCTGGCATTGGAACCTGGAAAAAATCCCAGAGCTGTCCAAACGAAACCTGGAATTTTCAAAACCAACACCGGAACCATAGGCGCTGTATCTCTGGACTTTTCCCCTGGAACGTCAGGATCTCCAATTGTCGACAGAAAAGGAAAAGTTGTGGGTCTTTATGGTAATGGTGTTGTCACAAGGAGTGGAGCATACGTAAGTGCCATAGCCCAGACCGAAAAAAGCATTGAAGACAATCCAGAGATCGAAGATGACATTTTCCGAAAGAAAAGATTGACCATCATGGACCTCCATCCAGGGGCAGGAAAGACAAAAAGATACCTTCCAGCCATAGTTAGAGAAGCCATAAAACGTGGCTTGAGAACATTAATCCTGGCTCCCACTAGAGTCGTGGCAGCTGAAATGGAGGAAGCTCTTAGAGGACTCCCAATAAGATACCAAACCCCAGCCATCAGAGCCGAGCACACCGGGCGAGAGATCGTGGACCTAATGTGTCATGCCACATTTACTATGAGGCTGCTATCACCAGTCAGAGTGCCAAATTACAACCTGATTATCATGGACGAAGCCCACTTCACAGACCCAGCAAGCATAGCAGCTAGAGGATACATTTCAACTCGAGTAGAGATGGGTGAAGCAGCCGGGATTTTTATGACAGCCACTCCTCCGGGAAGCAGAGACCCATTTCCTCAGAGCAATGCACCAATCATGGATGAGGAAAGAGAAATCCCTGAGCGTTCATGGAATTCAGGACATGAATGGGTCACGGATTTTAAAGGGAAGACTGTTTGGTTTGTTCCAAGTATAAAAGCAGGAAATGACATAGCAGCTTGTCTTAGGAAAAATGGAAAGAAAGTGATACAACTCAGTAGGAAGACTTTTGACTCTGAGTATGTTAAGACTAGAGCCAATGATTGGGACTTTGTGGTCACAACTGACATTTCAGAAATGGGTGCCAACTTCAAGGCTGAGAGGGTTATAGACCCTAGACGCTGCATGAAACCAGTTATACTAACAGATGGCGAAGAGCGGGTGATCTTGGCAGGACCTATGCCAGTGACCCACTCTAGTGCAGCGCAAAGAAGAGGGAGAATAGGAAGAAATCCAAAAAATGAAAATGACCAGTACATATACATGGGGGAACCTCTCGAAAATGATGAAGACTGTGCACACTGGAAAGAAGCTAAAATGCTCCTAGATAACATCAACACACCCGAAGGAATCATTCCTAGTATGTTCGAACCAGAGCGTGAAAAAGTGGATGCCATTGATGGTGAATACCGTTTGAGAGGAGAAGCAAGGAAAACCTTTGTGGACCTAATGAGAAGAGGGGACTTACCAGTCTGGTTGGCCTACAAAGTGGCAGCTGAAGGCATCAACTACGCAGACAGAAAGTGGTGTTTTGATGGAATCAAGAACAACCAAATACTGGAAGAAAATGTGGAAGTGGAAATCTGGACAAAAGAAGGGGAAAGGAAAAAATTAAAACCCAGATGGTTGGATGCTAGGATCTATTCTGATCCACTGGCACTAAAAGAATTCAAGGAATTTGCAGCTGGCAGAAAATCTTTGACCCTGAACCTAATCACAGAAATGGGTAGGCTTCCAACTTTCATGACTCAGAAGGCAAGAAACGCACTGGACAACTTGGCTGTGCTGCATACGGCTGAGGTAGGTGGAAAGGCGTACACTCATGCTCTCAGTGAACTGCCGGAGACTCTGGAGACACTGCTTCTACTGACACTCCTGGCAGCAGTCACAGGAGGAATCTTCTTATTCTTAATGAGCGGAAAAGGTATAGGGAAGATGACTCTGGGAATGTGTTGCATAATCACAGCTAGCATTCTCCTATGGTATGCACAGATACAACCACACTGGATAGCAGCTTCAATAATACTGGAGTTTTTTCTCATAGTTTTGCTCATTCCAGAACCAGAAAAACAGAGAACACCCCAAGACAACCAATTGACCTACGTTGTCATAGCCATCCTCACAGTGGTGGCCGCAACCATGGCAAACGAGATGGGTTTCCTGGAAAAAACCAAGAAAGACTTCGGATTTGGAAGCATTACAACCCAGGAATCTGAGAGCAACATCCTGGACATAGATCTACGTCCTGCATCAGCATGGACGCTGTATGCCGTGGCTACAACATTTGTCACACCAATGTTGCGACATAGCATTGAAAATTCCTCAGTAAATGTCTCCCTAACAGCCATTGCTAACCAAGCTACAGTGCTAATGGGTCTTGGGAAAGGATGGCCATTGTCAAAGATGGACATCGGAGTTCCCCTCCTTGCCATTGGATGCTACTCACAAGTCAACCCTATAACCCTCACAGCAGCTCTTCTTTTATTGGTAGCACATTATGCCATTATAGGGCCAGGACTTCAAGCAAAAGCAACCAGAGAAGCTCAGAAAAGAGCAGCAGCAGGCATCATGAAAAACCCAACAGTCGATGGAATAACAGTGATTGACCTGGAACCAATACCCTATGATCCAAAATTTGAAAAGCAGTTAGGACAAGTAATGCTCCTAATCCTCTGCGTGACTCAAGTATTAATGATGAGGACTACATGGGCTTTGTGTGAGGCTCTAACCCTAGCGACCGGGCCCATCTCCACACTATGGGAAGGAAATCCAGGGAGATTTTGGAACACCACCATTGCAGTGTCAATGGCTAACATCTTTAGGGGGAGCTACTTGGCCGGAGCTGGACTTCTCTTTTCCATCATGAAGAACACAACAAACACAAGAAGAGGAACTGGCAACGTAGGAGAGACACTTGGAGAAAAATGGAAAAGCCGATTAAATGCACTGGGAAAAAGTGAATTTCAGATCTACAAGAAAAGTGGAATCCAGGAAGTGGATAGAACCCTAGCAAAAGAAGGCATCAAAAGAGGAGAAACGGACCACCATGCTGTGTCACGAGGATCAGCAAAACTGAGATGGTTCGTCGAGAGAAACATGGTCACACCGGAAGGGAAGGTGGTGGATCTTGGTTGCGGCAGAGGGGGCTGGTCATACTATTGTGGGGGACTAAAGAATGTAAGAGAAGTCAAAGGCCTAACAAAAGGAGGACCAGGACACGAAGAACCCATCCCCATGTCAACATATGGGTGGAATCTAGTGCGTCTGCAAAGTGGGGTCGACGTTTTTTTCACCCCGCCAGAAAAGTGTGATACATTGTTGTGTGACATAGGGGAGTCGTCACCAAATCCCACGATAGAAGCAGGACGAACACTCAGAGTCCTCAACTTAGTGGAAAATTGGCTGAACAATAACACCCAATTTTGCATAAAGGTCCTCAATCCATATATGCCCTCAGTCATAGAAAAAATGGAAACACTACAAAGGAAATATGGAGGAGCCTTAGTGAGGAATCCACTCTCACGAAACTCCACGCATGAAATGTACTGGGTATCTAATGCTACCGGGAACATAGTGTCATCAGTGAACATGATTTCAAGGATGTTGATTAACAGATTCACAATGAAACATAAGAAAGCCACCTACGAGCCAGATGTTGACCTAGGAAGTGGAACCCGCAACATTGGAATTGAAAGTGAGATACCAAATCTAGACATAATAGGAAAGAGAATAGAGAAAATAAAACAAGAGCATGAAACATCATGGCATTATGACCAAGACCACCCATACAAAACGTGGGCTTACCATGGCAGCTATGAAACAAAACAAACTGGATCAGCATCATCTATGGTGAACGGAGTGGTCAGACTGCTGACAAAACCTTGGGACGTCGTTCCTATGGTGACACAGATGGCAATGACAGACACGACTCCATTTGGACAACAGCGCGTTTTCAAAGAGAAAGTGGACACGAGAACTCAAGAACCGAAGGAAGGCACAAAGAAACTGATGAAAATTACGGCAGAGTGGCTTTGGAAAGAACTAGGAAAGGAAAAGACACCTAGAATGTGTACCAGAGAAGAATTCACAAGAAAAGTGAGAAGCAATGCAGCCTTGGGGGCCGTATTCACTGATGAGAACAAATGGAAATCGGCACGTGAGGCTGTTGAAGATGGTAGGTTTTGGGAGCTGGTTGACAGGGAAAGAAATCTCCATCTTGAAGGAAAGTGTGAAACATGTGTGTACAACATGATGGGAAAAAGAGAGAAGAAACTAGGGGAGTTCGGCAAGGCAAAAGGTAGCAGAGCCATATGGTACATGTGGCTTGGAGCACGCTTCTTAGAGTTTGAAGCCCTAGGATTTCTGAATGAAGATCACTGGTTCTCCAGAGGGAACTCCCTGAGTGGAGTGGAAGGAGAAGGGCTGCACAGGCTAGGCTACATTTTAAGAGAGGTGGGCAAGAAGGAAGGAGGAGCAATGTACGCCGATGATACAGCAGGATGGGACACAAGAATCACACTAGAAGACTTAAAAAATGAAGAAATGGTAACAAACCACATGAAAGGAGAACACAAGAAACTAGCCGAGGCCATATTCAAATTAACGTACCAAAACAAGGTGGTGCGTGTGCAAAGACCAACACCAAGAGGCACAGTAATGGATATCATATCGAGAAAAGACCAAAGAGGCAGTGGGCAAGTCGGTACCTATGGCCTTAATACTTTCACCAATATGGAAGCCCAATTAATTAGACAGATGGAAGGAGAAGGAATCTTCAAAAGCATTCAGCACCTGACCGCCACAGAAGAAATCGCTGTACAGAACTGGTTAGCAAGAGTGGGGCGTGAAAGGCTATCAAGAATGGCCATCAGTGGAGATGACTGTGTTGTAAAACCTATAGATGACAGATTTGCAAGTGCTCTAACAGCTCTAAATGACATGGGAAAAGTTAGGAAAGATATACAACAATGGGAACCTTCAAGAGGATGGAACGATTGGACACAGGTGCCTTTCTGTTCACACCATTTTCATGAGTTAGTCATGAAAGATGGTCGCGTGCTCGTAGTCCCATGCAGAAACCAAGATGAACTGATTGGCAGAGCCCGAATTTCCCAGGGAGCCGGGTGGTCTTTGAAGGAGACGGCTTGTTTGGGGAAGTCTTACGCCCAAATGTGGACCCTGATGTACTTCCACAGACGTGACCTCAGATTGGCGGCAAATGCCATTTGCTCGGCAGTCCCGTCACATTGGGTTCCAACAAGTCGAACAACCTGGTCCATACACGCCAAGCATGAATGGATGACGACGGAAGACATGCTGGCAGTCTGGAACAGGGTGTGGATCCAAGAAAACCCATGGATGGAAGACAAAACTCCAGTGGAATCATGGGAAGAAGTCCCATACCTGGGGAAAAGGGAAGACCAATGGTGCGGCTCATTGATTGGGCTAACAAGCAGGGCTACCTGGGCAAAGAATATCCAGACAGCAATAAATCAAGTCAGATCCCTTATAGGCAATGAGGGATACACAGACTACATGCCATCCATGAAGAGATTCAGAAGGGAAGAGGAAGAGGCAGGTGTCCTGTGGTAGAAGGCGAGACCAACATAAAACAAGGCTGAAAGTCAGGTCGGATTAAGCCATAGTACGGGAAAAACTATGCTACCTGTGAGCCCCGTCCAAGGACGTAAAAAGAAGTCAGGCCATCACAAATGCCACAGCTTGAGCAAACTGTGCAGCCTGTAGCTCCACCTGAGGAGGTGTAAAAACCCGGGAGGCCACAAACCATGGAAGCTGTACGCATGGCGTAGTGGACTAGCGGTTAGAGGAGACCCCTCCCTTACAAATCGCAGCAACAACGGGGGCCCAAGGTGAGATGAAGCTGTAGTCTCACTGGAAGGACTAGAGGTTAGAGGAGACCCCCCCAAAACAAAAAACAGCATATTGACG</t>
  </si>
  <si>
    <t>66-407</t>
    <phoneticPr fontId="3" type="noConversion"/>
  </si>
  <si>
    <t>MNNQRKKARSTPFNMLKRERNRVSTVQQLTKRFSLGMLQGRGPLKLFMALVAFLRFLTIPPTAGILKRWGTIKKSKAINVLRGFRKEIGRMLNILNRRRRTAGVIVMLIPTAMA</t>
    <phoneticPr fontId="3" type="noConversion"/>
  </si>
  <si>
    <t>Capsid</t>
    <phoneticPr fontId="3" type="noConversion"/>
  </si>
  <si>
    <t>408-905</t>
    <phoneticPr fontId="3" type="noConversion"/>
  </si>
  <si>
    <t>FHLTTRNGEPHMIVGRQEKGKSLLFKTEDGVNMCTLMAIDLGELCEDTITYKCPLLRQNEPEDIDCWCNSTSTWVTYGTCTTTGEHRREKRSVALVPHVGMGLETRTETWMSSEGAWKHVQRIETWILRHPGFTIMAAILAYTIGTTHFQRALIFILLTAVAPSMT</t>
    <phoneticPr fontId="3" type="noConversion"/>
  </si>
  <si>
    <t>Protein M</t>
    <phoneticPr fontId="3" type="noConversion"/>
  </si>
  <si>
    <t>906-2390</t>
    <phoneticPr fontId="3" type="noConversion"/>
  </si>
  <si>
    <t>MRCIGISNRDFVEGVSGGSWVDIVLEHGSCVTTMAKNKPTLDFELIKTEAKQPATLRKYCIEAKLTNTTTESRCPTQGEPSLNEEQDKRFICKHSMVDRGWGNGCGLFGKGGIVTCAMFTCKKNMEGKIVQPENLEYTIVITPHSGEEHAVGNDTGKHGKEIKITPQSSTTEAELTGYGIVTMECSPRTGLDFNEMVLLQMEDKAWLVHRQWFLDLPLPWLPGADTQGSNWIQKETLVTFKNPHAKKQDVVVLGSQEGAMHTALTGATEIQMSSGNLLFTGHLKCRLRMDKLQLKGMSYSMCTGKFKIVKEIAETQHGTIVIRVQYEGDGSPCKIPFEITDLEKRHVLGRLITVNPIVTEKDSPVNIEAEPPFGDSYIIVGVEPGQLKLNWFKKGSSIGQMFETTMRGAKRMAILGDTAWDFGSLGGVFTSIGKALHQVFGAIYGAAFSGVSWTMKILIGVIITWIGMNSRSTSLSVSLVLVGVVTLYLGAMVQA</t>
    <phoneticPr fontId="3" type="noConversion"/>
  </si>
  <si>
    <t>Envelope</t>
    <phoneticPr fontId="3" type="noConversion"/>
  </si>
  <si>
    <t>2391-3446</t>
    <phoneticPr fontId="3" type="noConversion"/>
  </si>
  <si>
    <t>DSGCIVSWKNKELKCGSGIFITDNVHTWTEQYKFQPESPSKLASAIQKAHEEGICGIRSVTRLENLMWKQITPELNHILSENEVKLTIMTGDIKGIMQAGKRSLRPQPTELKYSWKTWGKAKMLSTESHNQTFLIDGPETAECPNTNRAWNSLEVEDYGFGVFTTNIWLKLREKQDVFCDSKLMSAAIKDNRAVHADMGYWIESALNDTWKMEKASFIEVKSCHWPKSHTLWSNGVLESEMIIPKNFAGPVSQHNYRPGYHTQTAGPWHLGKLEMDFDFCEGTTVVVTEDCGNRGPSLRTTTASGKLITEWCCRSCTLPPLRYRGEDGCWYGMEIRPLKEKEENLVNSLVTA</t>
    <phoneticPr fontId="3" type="noConversion"/>
  </si>
  <si>
    <t>NS1</t>
    <phoneticPr fontId="3" type="noConversion"/>
  </si>
  <si>
    <t>3447-4100</t>
    <phoneticPr fontId="3" type="noConversion"/>
  </si>
  <si>
    <t>GHGQIDNFSLGVLGMALFLEEMLRTRVGTKHAILLVALSFVTLITGNMSFRDLGRVMVMVGATMTDDIGMGVTYLALLAAFKVRPTFAAGLLLRKLTSKELMMATIGIALLSQSTLPETILELTDALALGMMALKIVRNMEKYQLAVTIMAISCVPNAVILQNAWKVSCTILAAVSVSPLLLTSSQQKADWIPLALTIKGLNPTAIFLTTLSRTSKKR</t>
    <phoneticPr fontId="3" type="noConversion"/>
  </si>
  <si>
    <t>NS2A</t>
    <phoneticPr fontId="3" type="noConversion"/>
  </si>
  <si>
    <t>4101-4490</t>
    <phoneticPr fontId="3" type="noConversion"/>
  </si>
  <si>
    <t>SWPLNEAIMAVGMVSILASSLLKNDIPMTGPLVAGGLLTVCYVLTGRSADLELERAADVKWEDQAEISGSSPILSITISEDGSMSIKNEEEEQTLTILIRTGLLVISGVFPVSIPITAAAWYLWEVKKQR</t>
    <phoneticPr fontId="3" type="noConversion"/>
  </si>
  <si>
    <t>NS2B</t>
    <phoneticPr fontId="3" type="noConversion"/>
  </si>
  <si>
    <t>4491-6344</t>
    <phoneticPr fontId="3" type="noConversion"/>
  </si>
  <si>
    <t>AGVLWDVPSPPPVGKAELEDGAYRIKQRGILGYSQIGAGVYKEGTFHTMWHVTRGAVLMHRGKRIEPSWADVKKDLISYGGGWKLEGEWKEGEEVQVLALEPGKNPRAVQTKPGIFKTNTGTIGAVSLDFSPGTSGSPIVDRKGKVVGLYGNGVVTRSGAYVSAIAQTEKSIEDNPEIEDDIFRKKRLTIMDLHPGAGKTKRYLPAIVREAIKRGLRTLILAPTRVVAAEMEEALRGLPIRYQTPAIRAEHTGREIVDLMCHATFTMRLLSPVRVPNYNLIIMDEAHFTDPASIAARGYISTRVEMGEAAGIFMTATPPGSRDPFPQSNAPIMDEEREIPERSWNSGHEWVTDFKGKTVWFVPSIKAGNDIAACLRKNGKKVIQLSRKTFDSEYVKTRANDWDFVVTTDISEMGANFKAERVIDPRRCMKPVILTDGEERVILAGPMPVTHSSAAQRRGRIGRNPKNENDQYIYMGEPLENDEDCAHWKEAKMLLDNINTPEGIIPSMFEPEREKVDAIDGEYRLRGEARKTFVDLMRRGDLPVWLAYKVAAEGINYADRKWCFDGIKNNQILEENVEVEIWTKEGERKKLKPRWLDARIYSDPLALKEFKEFAAGRK</t>
    <phoneticPr fontId="3" type="noConversion"/>
  </si>
  <si>
    <t>NS3</t>
    <phoneticPr fontId="3" type="noConversion"/>
  </si>
  <si>
    <t>6345-6725</t>
    <phoneticPr fontId="3" type="noConversion"/>
  </si>
  <si>
    <t>SLTLNLITEMGRLPTFMTQKARNALDNLAVLHTAEVGGKAYTHALSELPETLETLLLLTLLAAVTGGIFLFLMSGKGIGKMTLGMCCIITASILLWYAQIQPHWIAASIILEFFLIVLLIPEPEKQR</t>
    <phoneticPr fontId="3" type="noConversion"/>
  </si>
  <si>
    <t>NS4A</t>
    <phoneticPr fontId="3" type="noConversion"/>
  </si>
  <si>
    <t>6726-6794</t>
    <phoneticPr fontId="3" type="noConversion"/>
  </si>
  <si>
    <t>TPQDNQLTYVVIAILTVVAATMA</t>
    <phoneticPr fontId="3" type="noConversion"/>
  </si>
  <si>
    <t>2K Peptidase</t>
    <phoneticPr fontId="3" type="noConversion"/>
  </si>
  <si>
    <t>Dengue-DGV37</t>
  </si>
  <si>
    <t>6795-7538</t>
    <phoneticPr fontId="3" type="noConversion"/>
  </si>
  <si>
    <t>NEMGFLEKTKKDFGFGSITTQESESNILDIDLRPASAWTLYAVATTFVTPMLRHSIENSSVNVSLTAIANQATVLMGLGKGWPLSKMDIGVPLLAIGCYSQVNPITLTAALLLLVAHYAIIGPGLQAKATREAQKRAAAGIMKNPTVDGITVIDLEPIPYDPKFEKQLGQVMLLILCVTQVLMMRTTWALCEALTLATGPISTLWEGNPGRFWNTTIAVSMANIFRGSYLAGAGLLFSIMKNTTNTRR</t>
    <phoneticPr fontId="3" type="noConversion"/>
  </si>
  <si>
    <t>NS4B</t>
    <phoneticPr fontId="3" type="noConversion"/>
  </si>
  <si>
    <t>7539-10238</t>
    <phoneticPr fontId="3" type="noConversion"/>
  </si>
  <si>
    <t>GTGNVGETLGEKWKSRLNALGKSEFQIYKKSGIQEVDRTLAKEGIKRGETDHHAVSRGSAKLRWFVERNMVTPEGKVVDLGCGRGGWSYYCGGLKNVREVKGLTKGGPGHEEPIPMSTYGWNLVRLQSGVDVFFTPPEKCDTLLCDIGESSPNPTIEAGRTLRVLNLVENWLNNNTQFCIKVLNPYMPSVIEKMETLQRKYGGALVRNPLSRNSTHEMYWVSNATGNIVSSVNMISRMLINRFTMKHKKATYEPDVDLGSGTRNIGIESEIPNLDIIGKRIEKIKQEHETSWHYDQDHPYKTWAYHGSYETKQTGSASSMVNGVVRLLTKPWDVVPMVTQMAMTDTTPFGQQRVFKEKVDTRTQEPKEGTKKLMKITAEWLWKELGKEKTPRMCTREEFTRKVRSNAALGAVFTDENKWKSAREAVEDGRFWELVDRERNLHLEGKCETCVYNMMGKREKKLGEFGKAKGSRAIWYMWLGARFLEFEALGFLNEDHWFSRGNSLSGVEGEGLHRLGYILREVGKKEGGAMYADDTAGWDTRITLEDLKNEEMVTNHMKGEHKKLAEAIFKLTYQNKVVRVQRPTPRGTVMDIISRKDQRGSGQVGTYGLNTFTNMEAQLIRQMEGEGIFKSIQHLTATEEIAVQNWLARVGRERLSRMAISGDDCVVKPIDDRFASALTALNDMGKVRKDIQQWEPSRGWNDWTQVPFCSHHFHELVMKDGRVLVVPCRNQDELIGRARISQGAGWSLKETACLGKSYAQMWTLMYFHRRDLRLAANAICSAVPSHWVPTSRTTWSIHAKHEWMTTEDMLAVWNRVWIQENPWMEDKTPVESWEEVPYLGKREDQWCGSLIGLTSRATWAKNIQTAINQVRSLIGNEGYTDYMPSMKRFRREEEEAGVLW</t>
    <phoneticPr fontId="3" type="noConversion"/>
  </si>
  <si>
    <t>NS5</t>
    <phoneticPr fontId="3" type="noConversion"/>
  </si>
  <si>
    <t>GHNJ196</t>
  </si>
  <si>
    <t>AB231898</t>
  </si>
  <si>
    <t>TGGATGGGCTAATTTACTCCAAGAAAAGACAGGAGATCCTTGATCTGTGGGTCTATCACACACAAGGATTCTTCCCAGATTGGCAGAACTACACACCAGGGCCAGGGATCAGATACCCACTGACCTTTGGATGGTGCTTCAAACTAGTACCAATAGATCCAGCAGAGGTAGAGGAAGCCAATGAAGGAGAGAACAACGTCTTATTACACCCCATCTGCCAGCATGGAATGGATGATGAAGACAGAGAAGTACTGGTCTGGAAGTTTGACAGCCGCCTGGCATTCACACACACAGCAAGAGAGCTGCATCCGGAGTTTTACAAAGACTGTTGACACAGAAGTTGCTGACAGGGACTTTCTGCCTGGGACTTTCCGCTGGGGACTTTCCAGGGAGGTGTGGTGTGGGAGGAGTTGGGGAGTGGCTAACCCTCAGATGCTGCATATAAGCAGCCGCTTCTCGCCTGTACTGGGTCTCTCTTGCTAGACCAGATTTGAGCCTGGGAGCTCTCTGACTAGCAGGGAACCCACTGCTTAAGCCTCAATAAAGCTTGCCTTGAGTGCTCTAAGTAGTGTGTGCCCGTCTGTTGTGTGACTCTGGTAACTAGAGATCCCTCAGACCAATTTAGTCTTGGTAAAAATCTCTAGCAGTGGCGCCCGAACAGGGACCGGAAGTTAATAGGGACGCGAAAGCGAAAGTTCCAGAGAAGTATCTCGACGCACGGACTCGGCTTGCTGAGGTGCACACAGCAAGAGGCGAGAGCGGCGACTGGTGAGTACGCCAATTTTTGACTAGCGGAGGCTAGAAGGAGAGAGATGGGTGCGAGAGCGTCAGTATTAAGTGGGGGAAAATTAGATGCATGGGAGAAAATTCGGTTGCGGCCAGGGGGAAAGAAACAGTATAAACTAAAACATATAGTATGGGCAAGCAGGGAGCTGGAAAGATTCGCTCTTAACCCTGGCCTTTTAGAAACAGCAGAAGGATGTCAACAGCTATTGGAACAGTTACAATCAACTCTCAGGACAGGATCAGAGGAACTTAAATCCTTATATAATACAATAGCAACCCTTTGGTGCGTACATCAAAGGATAGACATAAGAGACACCAAGGAAGCCTTAGATAAAATAGAGGAAGCTCAAAATAAGAGCAAACAAAAGACACAGCAGGCAGCAGCTGCCACAGGAAGCAGCAACCAAGTAAGAGTCAGCAGCCAAAATTTCCCTATAGTGCAAAATGCACAAGGGCAAATGATACATCAGTCCATGTCACCTAGGACTTTAAATGCATGGGTGAAGGTAATAGAAGAAAAGGGTTTCAGCCCAGAAGTAATACCCATGTTTTCAGCATTATCAGAAGGAGCCGCCCCACAAGATTTAAATATGATGCTAAACATAGTGGGGGGACATCAGGCAGCAATGCAGATGTTAAAAGATACCATCAATGAGGAAGCTGCAGAATGGGACAGAGTACATCCAGTACATGCAGGGCCTATTCCACCAGGCCAGATGAGGGAACCAAGGGGAAGTGACATAGCAGGAACTACTAGTACCCTTCAAGAACAAATAGGGTGGATGACAAGCAATCCACCTATCCCAGTGGGAGAAATTTATAAAAGATGGATAGTTCTGGGATTAAATAAAATAGTAAGAATGTATAGCCCTGTCAGCATTTTGGACATAAGACAAGGGCCAAAAGAACCCTTTAGAGATTATGTAGACAGGTTCTTTAAAACTTTAAGAGCTGAACAAGCTACACAGGATGTAAAGAACTGGATGACAGAAACCTTGCTGGTCCAAAATGCTAATCCAGACTGTAAGACCATTTTAAGAGCATTAGGACCAGGGGCTTCATTAGAAGAAATGATGACAGCATGTCAGGGAGTGGGAGGACCTAGCCATAAGGCAAGGGTTTTGGCTGAAGCAATGAGTCAAGCACAACAGTCCAATGTAATGATGCAGAGAGGCAATTTTAGGGGCCAGAGAACAATAAAGTGTTTCAACTGTGGCAAAGAAGGACACCTAGCCAGAAATTGCAAGGCCCCTAGGAAAAGGGGTTGTTGGAAGTGTGGGAAGGAAGGACACCAAATGAAAGACTGCACTGAGAGACAGGCTAATTTTTTAGGGAAAATTTGGCCTTCCAACAAGGGGAGGCCAGGAAATTTTCCTCAGAGCAGACCGGAACCATCAGCCCCACCAGCAGAGAGCTTGGGGATGGGGGAAGAGGTAGCCTCAACCCCGAAGCAGGAGCCGGGGGACAAGGGAATATATCCTCCCTTAACTTCCCTCAAATCACTCTTTGGCAACGACCCTTAGTCACAGTAAGAATAGGGTGTCAGCTAATAGAAGCCCTATTAGACACAGGAGCAGATGATACAGTATTAGAAGAAAAAGTAGAATTACCAGGAAAATGGAAACCAAAAATGATAGGGGGAATTGGAGGTTTTATCAAAGTAAGACAGTATGATCAGATACTTATAGAAATTTGTGGAAAAAGGGCCATAGGTACAGTATTAGTAGGACCTACACCTGTCAACATAATTGGAAGGAATATGTTGACTCAGATTGGCTGTACTTTAAATTTTCCAATTAGTCCTATTGAAACTGTGCCAGTAAAATTAAAGCCAGGAATGGATGGTCCAAAGGTTAAACAATGGCCATTGACAGAAGAAAAAATAAAAGCATTAACAGACATTTGTACAGAAATGGAAAAGGAAGGACAAATTTCAAAAATTGGCCCTGAAAATCCCTACAATACTCCAGTATTTGCCATAAAGAAAAAAGATAGTACTAAATGGAGAAAATTAGTAGATTTCAGAGAGCTTAATAAAAGACCTCAAGACTTCTGGGAGGTCCAATTAGGAATACCTCACCCAGCAGGATTAAAAAAGAAAAAATCAGTAACAGTACTAGATGTGGGGGATGCATATTTTTCAGTTCCCTTACATGAAGACTTTAGAAAGTATACTGCATTCACTATACCTAGTGTAAATAATGAGACACCAGGAATTAGATATCAGTACAATGTGCTTCCACAGGGATGGAAAGGATCACCAGCAATATTTCAGGCAAGCATGACAAAAATCTTAGAGCCCTTTAGAACAAACAATCCAGAAATGGTGATCTACCAATACATGGATGATTTATATGTAGGATCTGACTTAGAGATAGGGCAGCATAGAGCAAAAATAGAGGAGTTGAGAGAACATCTACTGAAATGGGGATTTACCACACCAGACAAAAAACATCAGAAGGAACCTCCATTTCTTTGGATGGGATATGAACTCCATCCTGACAAATGGACAGTCCAACATATAGAACTGCCAGAAAAAGACAGCTGGACTGTCAATGATATACAGAAATTAGTGGGAAAACTAAATTGGGCGAGTCAAATTTATCCTGGAATTAAAGTAAGGCAACTGTGTAAACTCCTCAGGGGAGCCAAAGCACTAACAGATATAGTAACACTGACTGAGGAAGCAGAATTAGAATTGGCAGAGAACAGGGAAATTCTAAAAGAACCTGTACATGGAGTCTACTATGACCCAGCAAAAGACTTAGTAGCAGAAATACAGAAACAAGGGCAAGACCAATGGACATATCAAATTTATCAGGAACCATTTAAAAATTTAAAAACAGGAAAATATGCAAAAAAGAGGTCTGCCCACACTAATGATGTAAAACAATTAACAGAGGTAGTACAAAAAGTGGCTACAGAGAGCATAATAATATGGGGAAAGACCCCTAAATTTAGACTACCCATACAAAAAGAAACATGGGAAGCATGGTGGATGGATTATTGGCAAGCTACCTGGATTCCTGAATGGGAGTTTGTCAATACCCCTCCTCTAGTAAAATTATGGTACCAATTAGAAAAAGACCCCATAGTAGGAGCAGAAACTTTCTATGTAGATGGGGCAGCAAATAGGGAGACTAAACTAGGAAAAGCAGGATATGTCACTGACAGAGGAAGACAAAAGGTGGTTTCCCTAACTGAGACAACAAATCAAAAGACTGAATTACATGCAATTCATCTAGCCTTGCAAGATTCAGGATCAGAAGTAAATATAGTAACAGACTCACAGTATGCATTAGGAATTATTCAGGCACAACCAGACAAGAGTGACTCAGAAATAGTCAATCTAATAATAGAAAAACTAATAGAAAAGGACAAAGTCTACCTGTCATGGGTACCAGCACACAAAGGGATTGGAGGAAATGAACAAGTAGATAAATTAGTCAGTAATGGAATCAGGAGAGTACTATTTTTAGATGGCATAGATAAAGCCCAAGAAGAACATGAAAGATATCATAGCAATTGGAGAGCAATGGCTAATGATTTTAATCTGCCACCTATAGTAGCAAAAGAAATAGTGGCCAGCTGTGATAAATGTCAGCTAAAAGGGGAAGCCATGCATGGACAAGTAGACTGTAGTCCAGGAATATGGCAATTAGATTGTACACATTTAGAAGGAAAAATTATCCTGGTAGCAGTCCATGTAGCCAGTGGCTACATAGAAGCAGAAGTTATCCCAGCAGAAACAGGACAGGAAACAGCATACTTTATATTAAAGTTAGCAGGAAGATGGCCAGTGAGAGTAATACACACAGACAATGGCAGCAATTTCACCAGTGCTGCAGTAAAGGCAGCATGTTGGTGGGCAGATGTCAAACAAGAATTTGGAATTCCCTACAATCCCCAAAGCCAAGGAGTAGTGGAATCTATGAATAAAGAATTAAAGAAAATTATAGGACAGGTCAGGGATCAAGCTGAGCACCTTAAGACAGCAGTACAGATGGCAGTATTCATTCACAATTTTAAAAGAAAAGGGGGGATTGGGGGGTACAGTGCAGGGGAAAGAATAATAGACATAATAGCATCAGACATACAAACTAAAGAACTACAAAAACAAATTATAAAAATTCAAAATTTTCGGGTTTATTACAGAGACAGCAGAGACCCCATTTGGAAAGGACCAGCAAAACTACTCTGGAAAGGTGAAGGGGCAGTAGTAATACAGGACAATAGTGATATAAAAGTAGTACCAAGGAGAAAAGCAAAAATCATTAAGGATTATGGAAAACAGATGGCAGGTGATGACTGTGTGGCAGGTAGACAGGATGAAGATTAGGACATGGAACAGTTTAGTAAAGCATCATATGTATGTCTCTAAGAAAGCTAAGGATTGGTTTTATAGACATCATTTTGAAAGTAGACATCCAAAAGCAAGTTCAGAAGTACACATCCCACTAGGGGATGCTAGATTAGTAGTAAGAACCTATTGGGGTTTGAATACAGGAGAAAGAGACTGGCACTTGGGTCATGGGGTCTCCATAGAATGGAGGCAGAGAAGGTATAGCACACAAATAGATCCTGACCTAGCTGACCAACTGATTCACCTGTATTATTTTGACTGTTTTTCAGAATCTGCCATAAGGAAAGTCCTATTAGGACAAGTAGTTAGACCTAGTTGTGAATATCAAGCAGGACACAGTAAGGTAGGATCGCTACAATATTTGGCACTGAAAGCATTAGTAGCACCAACAAGGAGAAAGCCACCTTTACCTAGTGTTAAGAAGTTAACAGAAGATCGATGGAACAAGCCCCAGAAGACCAGGGGCCACAGAGGGAACCGTCCAATCAATGGACACTAGAACTGTTAGAGGAGCTTAAACAAGAAGCTGTTAGACATTTTCCTAGGCCGTGGCTTCATGGATTAGGACAATATATCTATAACACATATGGGGACACTTGGGAAGGGGTTGAAGCTATAATAAGAATCTTGCAACAACTACTGTTTGTTCATTTCAGAATTGGGTGTCAACATAGCAGAATAGGCATTATTCGAGGGAGAAGAGGCAGGAATGGATCTGGTAGATCCTAACCTAGATCCATGGAACCACCCGGGAAGTCAGCCTACAACTGCTTGTAGCAAGTGTTATTGTAAAATATGCTGCTGGCATTGCCAATTGGGCTTTCTGAACAAGGGCTTAGGCATCTCCTATGGCAGGAAGAAGCGGAGACCCCGACGAGGAACTCCTCAGAACCGTCAGGATTATCAAAATCCTGCACCAAAGCAGTGAGTAGTGCTAATTAGTATATATGATGCAATCCTTAGTAATAGCTGCAATAGTAGGACTAGTAGTAGCATTCATAGCAGCCATAGTTGTGTGGACCATAGAGTATATAGAATATAGAAGAATAAGGAAACAAAAACAAATAGATAGGTTACTTGATAGAATAAGAGAAAGAGCAGAAGATAGTGGCAATGAGAGTGATGGGGACACAGAAGAATTATCCATGCTTGTGGAGGTGGGGGATTATAATCTTTTGGATAATGCTGATATGTAAGGGTGAAGATCTGTGGGTCACGGTCTATTATGGGGTACCTGTGTGGAGAGACGCAGATACCACCCTGTTTTGTGCATCAGATGCGAAATCATATGATACAGAAGTACATAATGTTTGGGCCACACATGCCTGTGTACCCACAGATCCTAGCCCACAAGAAATATATTTGGAAAATGTAACAGAAAATTTTAATATGTGGAAAAATAACATGGTAGAACAGATGCATGAAGATATAATTAGTCTATGGGACCAAAGCTTAAAACCATGTGTAGAGTTAACCCCTCTCTGCGTTACTTTAGAGTGTCATAGTGTCACCAACAGCAGTGAGAACAAAATTGGCAACATATCTATTGAAATGCAAGGGGAAATAAAAAACTGCTCTTTCAATATGACCACAGAACTACGAGACAAGAATCGGAAAATGCATGCACTTTTTTATAGACAAGATATAGTACCAATGAATGAAAGTTTAGTATCAATAAATACAACTAACAGCACTGATCAGTATAGGTTAATAAATTGTAATACCTCAACCGTTACACAGGCTTGTCCAAAGGTATCCTTTGAGCCAATTCCCATACATTATTGTGCCCCTGCTGGTTTTGCAATTCTGAAATGTAATGATAAGAATTTCAATGGAACAGGGCTATGCAGGAATGTCAGTACAGTACAATGCACACATGGAATCAAGCCAGTAGTATCAACTCAACTGCTGTTAAATGGCAGTCTAGCAGAAAGAGAGGTAGTGATTAGATCTGAAAATTTCTCAGATAATGCCAAAACCATAATAGTACAGTTAGCTAAGCCTGTACAAATTAATTGTACCAGACCTAACAACAATACAAGAACAGGTATACATATGGGACTAGGGCGAACATTCTATGCAACAGGTGACATAATAGGGGATATAAGACAAGCACATTGTAATGTTAGTGCAAAAGCTTGGAATGATACTTTACAACAGGTGGCCACACAATTAGGGAAGCACTACGGTGGTAACACAACAATCATATTTACTAACCACTCAGGAGGGGATGTAGAAATTATGACACATACTTTTAATTGTGGAGGAGAATTTTTCTATTGCAATACATCAAGACTGTTTAATAGCAATTGGAAAAACGGTACTGCCAGCTCAAATGGCACTGCAAATGACATTATAACTCTCCAATGCAGAATAAGGCAAATTATAAATATGTGGCAGAAAGTAGGAAAAGCAATGTATGCCCCTCCCATCCCAGGAGTAATAAGGTGTGAGTCAAACATTACAGGACTACTATTAACAAGAGATGGAGGGAAAAATACTAGTGGTGTAAATGAGACTTTCAGACCTGAAGGAGGAAATATGAAAGACAATTGGAGAAGTGAATTATATAAGTATAAAGTAATAAAAATTGAACCACTAGGTGTAGCACCCACCCGTGCAAGAAGAAGAGTGGTGGGAAGAGAAAAAAGAGCAATAGGTGGACTGGGAGCTGCCCTCCTTGGGTTCCTAGGAGCAGCAGGAAGCACTATGGGCGCGGCGTCAATAACGCTGACGGTACAGGCCAGACAATTATTGTCTGGTATAGTGCAACAGCAGAGCAATCTGCTGAGGGCTATAAAGGCTCAACAAGAACTGTTGAGACTCACGGTCTGGGGCATTAAACAGCTCCAGGCAAGAGTCCTGGCTCTGGAGGGATACCTAAGGGATCAGCAGCTCCTAGGAATTTGGGGATGCTCTGGAAGACTCATCTGCACCACTAATGTACCCTGGAACTCTACTTGGAGTAATAAAACTTATAATGACATATGGGGGAACATGACCTGGCTGGAATGGGATAGAGAAATTAGCAATTACACAGACATAATATATAATCTAATTGAAGTATCGCAAAACCAGCAGGAAAAGAATGAACAAGACTTATTGGCATTGGACAAGTGGGCAAGTCTGTGGAGTTGGTTTAGCATAACAAATTGGCTGTGGTATATAAAAATATTTATAATGATAGTAGGAGGCTTAATAGGTTTAAGAATAGTTTTTGCTGTACTTACTATAATAAATAGAGTTAGGCAGGGATACTCACCTTTGTCATTCCAGACCCTTACCCACCACCAGAGGGATCCAGGCAGACCAGAAAGAATCGAAGAAGAAGGTGGCGAGCAAGCCAGAGCCAGATCCGTGCGATTAGTGAGCGGCTTCTTAGCTCTTGCCTGGGACGACCTAAGGAGCCTGTGCCTCTTCAGCTACCACCGATTGAGAGACTTACTCTTGATTCTGGGACACAGCAGCCTCAAGAGCCTGCAACTGGGGTGGGAAGCCCTCAAATATCTGTGGAATCTTCTAACATACTGGGGTCAGGAACTAAGGAATAGTGCTATTAGTTTGCTTGATACCATAGCAATAGCAGTAGCTAACTGGACAGACAGAGTCATAGAAATAGGACAAAGAATTGCTAGAGCTATTTGCAACATACCTAGAAGAATCAGACAGGGTCTTGAAAGGGCTTTGATATAACATGGGCAGCAAGCTTTCAAAAAGCCGCATAGTGGGATGGGCTAGGGTTAGGGAAAGACTAAGACGAACCCCTCCAACAGCAGAAAGAGTAAGACGACCCCCTCCAGCAGCAGAAGGGGCAGGAGCAACATCTCAAGCAGCAGTAGGAGTAGGAGCAGCATCTCAAGATTTAGCGAGACATGGAGCAATCACAAGCAGTAATACATCAAGTACTAATGCTGATTGTGCCTGGCTGGAAGCACAAGAGGAAGAGGAAGAGGAGGTAGGCTTTCCAGTCAGGCCACAGGTACCTTTGAGACCAATGACTTATAAGGCAGCTGTCGATCTCAGCCACTTTTTAAAAGAAAAGGGGGGACTGGAAGGGTTAATTTACTCCAAGAAAAGACAGGAGATCCTTGATCTGTGGGTCTATCACACACAAGGATTCCTCCCAGATTGGCAGAACTACACACCAGGGCCAGGGATCAGATACCCACTGACCTTTGGATGGTGCTTCAAACTAGTACCAATAGATCCAGCAGAGGTAGAGGAAGCCAATGAAGGAGAGAACAACGTCTTATTACACCCCATCTGCCAGCATGGAATGGATGATGAAGACAGAGAAGTACTGGTCTGGAAGTTTGACAGCCGCCTGGCATTCACACACACAGCAAGAGAGCTGCATCCGGAGTTTTACAAAGACTGTTGACACAGAAGTTGCTGACAGGGACTTTCTGCCTGGGACTTTCCGCTGGGGACTTTCCAGGGAGGTGTGGTGTGGGAGGAGTTGGGGAGTGGCTAACCCTCAGATGCTGCATATAAGCAGCCGCTTCTCGCCTGTACTGGGTCTCTCTTGCTAGACCAGATTTGAGCCTGGGAGCTCTCTGACTAGCAGGGAACCCACTGCTTAAGCCTCAATAAAGCTTGCCTTGAGTGC</t>
  </si>
  <si>
    <t>813-2309</t>
  </si>
  <si>
    <t>MGARASVLSGGKLDAWEKIRLRPGGKKQYKLKHIVWASRELERFALNPGLLETAEGCQQLLEQLQSTLRTGSEELKSLYNTIATLWCVHQRIDIRDTKEALDKIEEAQNKSKQKTQQAAAATGSSNQVRVSSQNFPIVQNAQGQMIHQSMSPRTLNAWVKVIEEKGFSPEVIPMFSALSEGAAPQDLNMMLNIVGGHQAAMQMLKDTINEEAAEWDRVHPVHAGPIPPGQMREPRGSDIAGTTSTLQEQIGWMTSNPPIPVGEIYKRWIVLGLNKIVRMYSPVSILDIRQGPKEPFRDYVDRFFKTLRAEQATQDVKNWMTETLLVQNANPDCKTILRALGPGASLEEMMTACQGVGGPSHKARVLAEAMSQAQQSNVMMQRGNFRGQRTIKCFNCGKEGHLARNCKAPRKRGCWKCGKEGHQMKDCTERQANFLGKIWPSNKGRPGNFPQSRPEPSAPPAESLGMGEEVASTPKQEPGDKGIYPPLTSLKSLFGNDP*</t>
  </si>
  <si>
    <t>FFRENLAFQQGEARKFSSEQTGTISPTSRELGDGGRGSLNPEAGAGGQGNISSLNFPQITLWQRPLVTVRIGCQLIEALLDTGADDTVLEEKVELPGKWKPKMIGGIGGFIKVRQYDQILIEICGKRAIGTVLVGPTPVNIIGRNMLTQIGCTLNFPISPIETVPVKLKPGMDGPKVKQWPLTEEKIKALTDICTEMEKEGQISKIGPENPYNTPVFAIKKKDSTKWRKLVDFRELNKRPQDFWEVQLGIPHPAGLKKKKSVTVLDVGDAYFSVPLHEDFRKYTAFTIPSVNNETPGIRYQYNVLPQGWKGSPAIFQASMTKILEPFRTNNPEMVIYQYMDDLYVGSDLEIGQHRAKIEELREHLLKWGFTTPDKKHQKEPPFLWMGYELHPDKWTVQHIELPEKDSWTVNDIQKLVGKLNWASQIYPGIKVRQLCKLLRGAKALTDIVTLTEEAELELAENREILKEPVHGVYYDPAKDLVAEIQKQGQDQWTYQIYQEPFKNLKTGKYAKKRSAHTNDVKQLTEVVQKVATESIIIWGKTPKFRLPIQKETWEAWWMDYWQATWIPEWEFVNTPPLVKLWYQLEKDPIVGAETFYVDGAANRETKLGKAGYVTDRGRQKVVSLTETTNQKTELHAIHLALQDSGSEVNIVTDSQYALGIIQAQPDKSDSEIVNLIIEKLIEKDKVYLSWVPAHKGIGGNEQVDKLVSNGIRRVLFLDGIDKAQEEHERYHSNWRAMANDFNLPPIVAKEIVASCDKCQLKGEAMHGQVDCSPGIWQLDCTHLEGKIILVAVHVASGYIEAEVIPAETGQETAYFILKLAGRWPVRVIHTDNGSNFTSAAVKAACWWADVKQEFGIPYNPQSQGVVESMNKELKKIIGQVRDQAEHLKTAVQMAVFIHNFKRKGGIGGYSAGERIIDIIASDIQTKELQKQIIKIQNFRVYYRDSRDPIWKGPAKLLWKGEGAVVIQDNSDIKVVPRRKAKIIKDYGKQMAGDDCVAGRQDED*</t>
  </si>
  <si>
    <t>2111-5125</t>
  </si>
  <si>
    <t>MENRWQVMTVWQVDRMKIRTWNSLVKHHMYVSKKAKDWFYRHHFESRHPKASSEVHIPLGDARLVVRTYWGLNTGERDWHLGHGVSIEWRQRRYSTQIDPDLADQLIHLYYFDCFSESAIRKVLLGQVVRPSCEYQAGHSKVGSLQYLALKALVAPTRRKPPLPSVKKLTEDRWNKPQKTRGHRGNRPINGH*</t>
  </si>
  <si>
    <t>5070-5648</t>
  </si>
  <si>
    <t>5588-5878</t>
  </si>
  <si>
    <t>MEQAPEDQGPQREPSNQWTLELLEELKQEAVRHFPRPWLHGLGQYIYNTYGDTWEGVEAIIRILQQLLFVHFRIGCQHSRIGIIRGRRGRNGSGRS*</t>
  </si>
  <si>
    <t>MDLVDPNLDPWNHPGSQPTTACSKCYCKICCWHCQLGFLNKGLGISYGRKKRRPRRGTPQNRQDYQNPAPKQPLPTTRGIQADQKESKKKVASKPEPDPCD*</t>
  </si>
  <si>
    <t>5998-6073;8426-8700</t>
  </si>
  <si>
    <t>5859-6073;8426-8516</t>
  </si>
  <si>
    <t>MAGRSGDPDEELLRTVRIIKILHQSNPYPPPEGSRQTRKNRRRRWRASQSQIRAISERLLSSCLGRPKEPVPLQLPPIERLTLDSGTQQPQEPATGVGSPQISVESSNILGSGTKE*</t>
  </si>
  <si>
    <t>MQSLVIAAIVGLVVAFIAAIVVWTIEYIEYRRIRKQKQIDRLLDRIRERAEDSGNESDGDTEELSMLVEVGDYNLLDNADM*</t>
  </si>
  <si>
    <t>6100-6345</t>
  </si>
  <si>
    <t>MRVMGTQKNYPCLWRWGIIIFWIMLICKGEDLWVTVYYGVPVWRDADTTLFCASDAKSYDTEVHNVWATHACVPTDPSPQEIYLENVTENFNMWKNNMVEQMHEDIISLWDQSLKPCVELTPLCVTLECHSVTNSSENKIGNISIEMQGEIKNCSFNMTTELRDKNRKMHALFYRQDIVPMNESLVSINTTNSTDQYRLINCNTSTVTQACPKVSFEPIPIHYCAPAGFAILKCNDKNFNGTGLCRNVSTVQCTHGIKPVVSTQLLLNGSLAEREVVIRSENFSDNAKTIIVQLAKPVQINCTRPNNNTRTGIHMGLGRTFYATGDIIGDIRQAHCNVSAKAWNDTLQQVATQLGKHYGGNTTIIFTNHSGGDVEIMTHTFNCGGEFFYCNTSRLFNSNWKNGTASSNGTANDIITLQCRIRQIINMWQKVGKAMYAPPIPGVIRCESNITGLLLTRDGGKNTSGVNETFRPEGGNMKDNWRSELYKYKVIKIEPLGVAPTRARRRVVGREKRAIGGLGAALLGFLGAAGSTMGAASITLTVQARQLLSGIVQQQSNLLRAIKAQQELLRLTVWGIKQLQARVLALEGYLRDQQLLGIWGCSGRLICTTNVPWNSTWSNKTYNDIWGNMTWLEWDREISNYTDIIYNLIEVSQNQQEKNEQDLLALDKWASLWSWFSITNWLWYIKIFIMIVGGLIGLRIVFAVLTIINRVRQGYSPLSFQTLTHHQRDPGRPERIEEEGGEQARARSVRLVSGFLALAWDDLRSLCLFSYHRLRDLLLILGHSSLKSLQLGWEALKYLWNLLTYWGQELRNSAISLLDTIAIAVANWTDRVIEIGQRIARAICNIPRRIRQGLERALI*</t>
  </si>
  <si>
    <t>6263-8842</t>
  </si>
  <si>
    <t>8844-9530</t>
  </si>
  <si>
    <t>MGSKLSKSRIVGWARVRERLRRTPPTAERVRRPPPAAEGAGATSQAAVGVGAASQDLARHGAITSSNTSSTNADCAWLEAQEEEEEEVGFPVRPQVPLRPMTYKAAVDLSHFLKEKGGLEGLIYSKKRQEILDLWVYHTQGFLPDWQNYTPGPGIRYPLTFGWCFKLVPIDPAEVEEANEGENNVLLHPICQHGMDDEDREVLVWKFDSRLAFTHTARELHPEFYKDC*</t>
  </si>
  <si>
    <t>NC_001722.1</t>
  </si>
  <si>
    <t>HIV-2</t>
  </si>
  <si>
    <t>TGCAAGGGATGTTTTACAGTAGGAGGAGACATAGAATCCTAGACATATACCTAGAAAAAGAGGAAGGGATAATACCAGATTGGCAGAATTATACTCATGGGCCAGGAGTAAGGTACCCAATGTACTTCGGGTGGCTGTGGAAGCTAGTATCAGTAGAACTCTCACAAGAGGCAGAGGAAGATGAGGCCAACTGCTTAGTACACCCAGCACAAACAAGCAGACATGATGATGAGCATGGGGAGACATTAGTGTGGCAGTTTGACTCCATGCTGGCCTATAACTACAAGGCCTTCACTCTGTACCCAGAAGAGTTTGGGCACAAGTCAGGATTGCCAGAGAAAGAATGGAAGGCAAAACTGAAAGCAAGAGGGATACCATATAGTGAATAACAGGAACAACCATACTTGGTCAAGGCAGGAAGTAGCTACTAAGAAACAGCTGAGGCTGCAGGGACTTTCCAGAAGGGGCTGTAACCAAGGGAGGGACATGGGAGGAGCTGGTGGGGAACGCCCTCATACTTACTGTATAAATGTACCCGCTTCTTGCATTGTATTCAGTCGCTCTGCGGAGAGGCTGGCAGATCGAGCCCTGAGAGGTTCTCTCCAGCACTAGCAGGTAGAGCCTGGGTGTTCCCTGCTGGACTCTCACCAGTACTTGGCCGGTACTGGGCAGACGGCTCCACGCTTGCTTGCTTAAAGACCTCTTCAATAAAGCTGCCAGTTAGAAGCAAGTTAAGTGTGTGTTCCCATCTCTCCTAGTCGCCGCCTGGTCATTCGGTGTTCATCTGAGTAACAAGACCCTGGTCTGTTAGGACCCTTCTCGCTTTGGGAATCCAAGGCAGGAAAATCCCTAGCAGGTTGGCGCCCGAACAGGGACTTGAAGAGGACTGAGAAGCCCTGGAACTCGGCTGAGTGAAGGCAGTAAGGGCGGCAGGAACAAACCACGACGGAGTGCTCCTAGAAAGGCGCGGGCCGAGGTACCAAAGGCGGCGTGTGGAGCGGGAGTGAAAGAGGCCTCCGGGTGAAGGTAAGTACCTACACCAAAAACTGTAGCCAGAAAAGGCTTGTTATCCTACCTTTAGACAGGTAGAAGATTGTGGGAGATGGGCGCGAGAAACTCCGTCTTGAGAGGGAAAAAAGCAGACGAATTAGAAAAAGTTAGGTTACGGCCCGGCGGAAAGAAAAAGTACAGGTTAAAACATATTGTGTGGGCAGCGAATGAATTGGATAAATTCGGATTGGCAGAGAGCCTGTTGGAGTCAAAAGAAGGTTGCCAAAAGATTCTCAGAGTTTTAGATCCATTAGTACCAACAGGGTCAGAAAATTTAAAAAGCCTTTTTAATACCGTCTGCGTCATTTGGTGCTTGCACGCAGAAGAGAAAGTGAAAGATACTGAGGAAGCAAAGAAACTAGCACAGAGACATCTAGTGGCAGAAACTGGAACTGCAGAGAAAATGCCAAATACAAGTAGACCAACAGCACCACCTAGTGGGAAAAGAGGAAACTACCCCGTGCAACAAGCGGGTGGCAACTATGTCCATGTGCCACTGAGCCCCCGAACTCTAAATGCATGGGTAAAATTAGTGGAGGAAAAGAAGTTCGGGGCAGAAGTAGTGCCAGGATTTCAGGCACTCTCAGAAGGCTGCACGCCCTATGATATTAATCAAATGCTTAATTGTGTGGGCGATCACCAAGCAGCTATGCAAATAATCAGAGAGATTATTAATGAAGAAGCAGCAGACTGGGATTCGCAGCACCCAATACCAGGCCCCTTACCAGCAGGACAGCTCAGAGACCCAAGAGGGTCTGACATAGCAGGAACAACAAGCACAGTAGATGAACAGATCCAGTGGATGTATAGGCCACAAAATCCCGTACCGGTAGGGAACATCTACAGAAGATGGATCCAAATAGGGCTGCAAAAGTGTGTCAGAAAGTACAACCCAACTAACATCTTAGACATAAAACAGGGACCAAAAGAACCGTTCCAAAGCTATGTAGACAGGTTCTACAAAAGCTTGAGGGCAGAACAAACAGACCCAGCAGTAAAAAATTGGATGACCCAAACGCTGCTAATACAGAATGCCAACCCAGACTGCAAGTTAGTACTAAAAGGACTGGGGATGAATCCCACCCTAGAAGAGATGCTAACCGCCTGCCAGGGGGTAGGCGGACCAGGCCAGAAAGCCAGGCTAATGGCTGAAGCCCTAAAAGAGGCTATGGGACCAAGCCCTATCCCATTTGCAGCAGCCCAACAAAGAAAGGCAATTAGGTATTGGAACTGTGGAAAGGAGGGACACTCGGCAAGACAGTGCCGAGCACCTAGAAGACAGGGCTGCTGGAAGTGTGGCAAGCCAGGACACATCATGGCAAACTGCCCGGAAAGACAGGCAGGTTTTTTAGGGTTGGGCCCACGGGGAAAGAAGCCTCGCAACTTCCCCGTGACCCAAGCCCCTCAGGGGCTGATACCAACAGCACCTCCGGCAGATCCAGCAGCGGAACTGTTGGAGAGATATATGCAGCAAGGGAGAAAGCAGAGGGAGCAGAGGGAGAGACCATACAAAGAGGTGACGGAGGACTTGCTGCACCTCGAGCAGAGAGAGACACCTCACAGAGAGGAGACAGAGGACTTGCTGCACCTCAATTCTCTCTTTGGAAAAGACCAGTAGTCACAGCGTACATCGAGGATCAGCCGGTAGAAGTCTTACTAGACACAGGGGCTGATGACTCAATAGTAGCAGGAATAGAATTAGGGGACAATTACACTCCAAAAATAGTAGGGGGAATAGGGGGATTTATAAACACCAAAGAATACAAAAATGTAGAAATAAAAGTACTAAATAAAAGAGTAAGAGCCACCATAATGACAGGAGATACCCCAATCAACATCTTTGGCAGAAATATTCTGACAGCCTTAGGCATGTCATTAAATTTACCAGTTGCCAAGATAGAGCCAATAAAAGTAACATTGAAGCCAGGGAAAGATGGACCAAGGCTGAAACAATGGCCCCTAACAAAAGAGAAAATAGAAGCACTAAAAGAGATCTGTGAAAAAATGGAAAAAGAGGGCCAGCTAGAAGAGGCACCTCCAACTAATCCTTATAATACCCCCACATTTGCAATTAAGAAAAAGGACAAGAACAAATGGAGGATGCTGATAGATTTTAGAGAACTAAATAAGGTGACTCAAGATTTCACAGAAATTCAGCTAGGAATTCCACACCCGGCAGGACTAGCCAAAAAGAAAAGGATCTCTATATTAGATGTAGGGGATGCCTATTTTTCCATACCACTACATGAAGATTTTAGGCAGTATACTGCATTTACCCTACCAGCAGTAAACAATATGGAACCAGGAAAAAGATATATATATAAAGTCTTGCCACAAGGATGGAAGGGATCACCAGCAATTTTTCAATACACAATGAGGCAAGTCTTAGAACCTTTCAGAAAAGCAAACCCAGATGTCATTCTCATCCAGTACATGGATGATATCTTAATAGCTAGTGACAGGACAGGTTTAGAGCATGACAAAGTGGTCCTGCAGCTAAAAGAACTTCTAAATGGCCTAGGGTTTTCTACTCCAGATGAGAAGTTCCAAAAAGACCCTCCATTTCAATGGATGGGCTGTGAACTATGGCCAACTAAATGGAAGCTGCAGAAACTACAACTGCCCCAGAAAGACATATGGACAGTCAATGACATCCAAAAGCTAGTGGGAGTCTTAAATTGGGCGGCACAAATCTATTCAGGAATAAAAACCAAACACTTATGTAGACTAATTAGAGGAAAAATGACACTCACAGAAGAAGTGCAGTGGACAGAACTAGCAGAAGCAGAGCTAGAAGAAAACAAAATTATCTTGAGCCAGGAACAAGAAGGATATTATTACCAAGAAGAAAAAGAATTAGAGGCAACAATCCAAAAAAGCCAAGGACATCAATGGACATACAAAATACACCAGGAAGAGAAAATCCTAAAAGTAGGAAAGTATGCAAAGATAAAAAATACCCATACCAATGGGGTCAGATTACTAGCACAGGTAGTTCAGAAAATAGGAAAAGAGGCACTAGTCATTTGGGGACGGATACCAAAATTTCACCTGCCAGTGGAGAGAGAGACCTGGGAGCAGTGGTGGGATAACTACTGGCAAGTGACATGGATCCCAGAGTGGGACTTTGTATCTACCCCACCACTGGTCAGGTTAACATTTAACCTAGTAGGAGATCCTATACCAGGCGCAGAGACCTTCTACACAGATGGATCATGCAATAGACAGTCAAAAGAGGGAAAAGCAGGATATGTAACAGATAGAGGAAAAGACAAAGTAAAAGTATTAGAACAAACTACCAATCAGCAGGCAGAATTAGAAGTCTTTCGGATGGCACTGGCAGACTCAGGCCCAAAGGTTAATATCATAGTAGATTCACAGTATGTAATGGGGATAGTAGCAGGCCAGCCAACAGAGTCAGAAAATAGAATAGTGAACCAGATCATAGAAGAAATGATAAAGAAGGAAGCAGTCTATGTTGCATGGGTCCCAGCCCATAAAGGCATAGGAGGAAACCAGGAAGTAGACCATTTAGTAAGTCAAGGCATCAGACAAGTATTATTCCTGGAAAAGATAGAGCCCGCTCAAGAGGAACATGAAAAATATCATAGCATTATAAAAGAACTAACCCATAAATTTGGAATACCCCTTCTAGTAGCAAGACAGATAGTAAACTCATGTGCCCAATGCCAACAGAAAGGAGAAGCCATACATGGGCAAGTAAATGCAGAAATAGGCGTTTGGCAAATGGACTACACACACTTAGAAGGAAAAATCATTATAGTAGCAGTACATGTTGCAAGTGGATTCATAGAAGCAGAAGTCATCCCACAGGAATCAGGAAGGCAGACAGCACTCTTCCTATTAAAACTGGCCAGTAGGTGGCCAATAACGCACTTGCACACAGACAATGGCCCCAACTTCACTTCACAGGAAGTGAAGATGGTGGCATGGTGGGTAGGTATAGAACAATCCTTTGGAGTACCTTACAACCCACAAAGCCAGGGAGTAGTAGAAGCAATGAATCACCACCTAAAGAATCAGATAAGTAGAATTAGAGAACAGGCAAATACAATAGAAACAATAGTACTGATGGCAGTTCATTGCATGAATTTTAAAAGAAGGGGAGGAATAGGGGATATGACCCCAGCAGAAAGACTAATCAACATGATTACCACAGAACAAGAAATACAATTCCTCCAAAGAAAAAATTCAAATTTTAAAAATTTCCAGGTCTATTACAGAGAAGGCAGAGATCAGCTGTGGAAAGGACCTGGTGAACTACTGTGGAAGGGAGAAGGAGCAGTCATAGTCAAGGTAGGGACAGACATAAAAGTAGTACCAAGAAGGAAGGCCAAGATTATCAGGGACTATGGAGGAAGACAGGAACTGGATAGTAGTCCCCACCTGGAGGGTGCCAGGGAGGATGGAGAAATGGCATGCCCTTGTCAAGTACCTGAAATACAGAACAAAAGACCTAGAGGAGGTGCGCTATGTTCCCCACCACAAGGTGGGATGGGCATGGTGGACTTGCAGCAGGGTAATATTCCCACTACAAGGAAAAAGTCATCTAGAAATACAGGCATATTGGAACCTAACACCAGAAAAAGGATGGCTCTCCTCTCATGCAGTAAGATTAACCTGGTATACAGAAAAGTTCTGGACAGATGTTACCCCAGACTGTGCAGACATCCTAATACATAGCACTTATTTCTCTTGCTTTACGGCAGGTGAAGTAAGAAGAGCCATCAGAGGGGAAAAGTTATTGTCCTGCTGCAACTATCCCCAAGCTCATAAAGCACAGGTACCATCACTTCAATACCTAGCCCTAGTAGTAGTACAACAAAATGACAGACCCCAGAGAAAGGGTACCGCCAGGAAACAGTGGAGAAGAGACCATTGGAGAGGCCTTCGAGTGGCTAGAGAGGACCATAGAAGCCTTAAACAGGGAGGCAGTGAACCATCTGCCCCGAGAGCTCATTTTCCAGGTGTGGCAAAGGTCCTGGAGATATTGGCATGATGAACAAGGGATGTCAGCAAGCTACACAAAGTATAGATATTTGTGCCTAATGCAAAAAGCTATATTTACACATTTCAAGAGAGGGTGCACTTGCTGGGGGGAGGACATGGGCCGGGAAGGATTGGAAGACCAAGGACCTCCCCCTCCTCCCCCTCCAGGTCTAGTCTAATGACTGAAGCACCAACAGAGTTTCCCCCAGAAGATGGGACCCCACGGAGGGACTTAGGGAGTGACTGGGTAATAGAAACTCTGAGGGAAATAAAGGAAGAAGCCTTAAGACATTTTGATCCCCGCTTGCTAATTGCTCTTGGCTACTATATCCATAATAGACATGGAGACACCCTTGAAGGCGCCAGAGAGCTCATTAAAACCCTACAACGAGCCCTCTTCGTGCACTTCAGAGCGGGATGTAACCGCTCAAGAATTGGCTAAACAAGGAGAAGAACTCCTTGCCCAGCTGCACCGACCCCTAGAGCCATGCACTAACAAATGCTATTGTAAGCGATGCAGTTTCCATTGCCAGCTGTGTTTCTCGAAAAAGGGGCTCGGAATATCATATGAGCGAAAGGGCAGACGAAGAAGGACTCCAAGGAAAACTAAGACTCCTTCGCCTTCTGCACCAGACAAGTGAGTATGGAGCCTGGTAGGAATCAGCTGTTTGTTGTCATTTTACTAACAAGTGCTTGCTTAGTATATTGTAGCCAGTATGTGACTGTTTTCTATGGCATACCCGCGTGGAAAAATGCATCTATTCCCTTATTTTGTGCAACTAAAAATAGAGACACTTGGGGGACCATACAGTGCTTGCCAGACAATGATGATTATCAGGAAATAATTTTAAATGTGACAGAGGCTTTTGATGCATGGAATAATACAGTGACAGAACAAGCAGTAGAAGATGTCTGGCATCTATTTGAGACATCAATAAAACCATGTGTCAAGCTAACACCTCTATGTGTGGCAATGAATTGTAGCAGGGTTCAAGGGAATACCACGACCCCGAATCCCAGGACCTCGAGTTCCACAACCTCGAGACCACCCACATCCGCAGCCTCCATAATAAATGAAACTTCTAACTGCATAGAAAACAACACATGCGCAGGATTAGGGTATGAGGAGATGATGCAATGTGAGTTCAATATGAAGGGGTTAGAACAAGATAAGAAAAGGAGGTATAAGGACACATGGTATTTAGAAGATGTGGTTTGTGACAACACAACAGCTGGCACATGTTACATGAGACATTGCAACACATCAATCATCAAAGAGTCATGTGATAAGCACTATTGGGATGCTATGAGGTTTAGATACTGTGCACCACCGGGCTTTGCCCTATTAAGATGTAATGATACCAACTATTCAGGCTTTGAACCTAAGTGCACTAAAGTAGTAGCTGCTTCATGCACAAGGATGATGGAAACGCAAACTTCTACTTGGTTTGGCTTTAATGGCACTAGAGCAGAAAATAGAACATATATCTATTGGCATGGCAGAGATAATAGGACTATCATTAGCTTAAACAAGTATTATAATCTCACAATGCGTTGTAAGAGACCAGGAAATAAGACAGTTTTACCAATAACACTTATGTCAGGATTAGTGTTTCACTCTCAGCCAATCAACACAAGGCCTAGGCAGGCATGGTGCCGGTTTGGAGGCAGATGGAGGGAAGCCATGCAGGAGGTGAAGCAAACCCTTGTACAACATCCCAGATACAAAGGAATCAATGATACAGGGAAAATTAACTTTACGAAACCGGGAGCAGGCTCAGACCCGGAAGTGGCATTTATGTGGACTAACTGCAGAGGAGAATTTCTCTACTGTAACATGACTTGGTTCCTCAATTGGGTAGAAGACAAGAACCAAACACGGCGCAACTATTGCCATATAAAGCAGATAATTAATACCTGGCATAAAGTAGGGAAAAATGTATATTTGCCTCCTAGGGAAGGGGAGTTGGCCTGTGAATCAACAGTAACCAGCATAATTGCTAACATTGACATAGATAAAAATCGGACTCATACCAACATTACCTTTAGTGCAGAAGTGGCAGAACTGTACCGATTAGAACTGGGAGACTACAAATTAATAGAAATAACACCAATTGGCTTCGCACCTACAGATCAGAGAAGGTACTCCTCAACTCCAGTGAGGAACAAAAGAGGTGTGTTCGTGCTAGGGTTCTTGGGTTTTCTCGCGACAGCAGGTTCTGCAATGGGCGCGCGGTCCCTGACGCTGTCAGCCCAGTCCCGGACTTTACTGGCCGGGATAGTGCAGCAACAGCAACAGCTGTTGGACGTAGTCAAGAGACAACAAGAAATGTTGCGACTGACCGTCTGGGGAACGAAAAACCTCCAGGCAAGAGTCACTGCTATCGAGAAGTACCTAAAGCATCAGGCACAGCTAAATTCATGGGGATGTGCGTTTAGACAGGTCTGCCACACTACTGTACCGTGGGTAAATGACTCTTTATCGCCTGACTGGAAAAATATGACATGGCAGGAGTGGGAGAAACAAGTCCGCTACCTAGAGGCAAATATCAGTCAAAGTTTAGAAGAAGCCCAAATTCAACAAGAAAAGAATATGTATGAATTACAAAAATTAAATAGCTGGGATATTCTTGGCAACTGGTTTGACTTAACCTCCTGGGTCAAGTATATTCAATATGGAGTGCATATAGTAGTGGGAATAATAGCTTTAAGAATAGCAATCTATGTAGTGCAATTGTTAAGTAGATTTAGAAAGGGCTATAGGCCTGTTTTCTCTTCCCCCCCCGGTTATCTCCAACAGATCCATATCCACAAGGACCGGGGACAGCCAGCCAACGAAGGAACAGAAGAAGACGTCGGAGGCGACAGTGGTTACGACTTGTGGCCTTGGCCAATAAACTATGTGCAGTTCCTGATCCACCTACTGACTCGCCTCTTGATCGGGCTATACAACATCTGCAGAGACTTACTATCCAAGAACTCCCCGACCCGCCGACTGATCTCCCAGAGTCTAACAGCAATCAGGGACTGGCTGAGACTTAAGGCGGCCCAACTGCAATATGGGTGCGAGTGGATCCAAGAAGCTTTCCAAGCATTCGCGAGGACTACGAGAGAGACTCTTGCGGGCGCGTGGGGATGGTTATGGGAAGCAGCGCGACGCATCGGGAGGGGAATACTCGCAGTTCCAAGAAGAATCAGGCAGGGAGCAGAACTCGCCCTCCTGTGAGGGACAGCAGTATCAGCAGGGAGAGTACATGAACAGCCCATGGAGAAACCCAGCAACAGAAAGACAGAAAGATTTGTATAGGCAGCAAAATATGGATGATGTAGATTCTGATGATGATGACCTAATAGGAGTTCCTGTTACACCAAGAGTACCACGGAGAGAAATGACCTATAAATTGGCAATAGATATGTCACATTTTATAAAAGAAAAAGGGGGACTGCAAGGGATGTTTTACAGTAGGAGGAGACATAGAATCCTAGACATATACCTAGAAAAAGAGGAAGGGATAATACCAGATTGGCAGAATTATACTCATGGGCCAGGAGTAAGGTACCCAATGTACTTCGGGTGGCTGTGGAAGCTAGTATCAGTAGAACTCTCACAAGAGGCAGAGGAAGATGAGGCCAACTGCTTAGTACACCCAGCACAAACAAGCAGACATGATGATGAGCATGGGGAGACATTAGTGTGGCAGTTTGACTCCATGCTGGCCTATAACTACAAGGCCTTCACTCTGTACCCAGAAGAGTTTGGGCACAAGTCAGGATTGCCAGAGAAAGAATGGAAGGCAAAACTGAAAGCAAGAGGGATACCATATAGTGAATAACAGGAACAACCATACTTGGTCAAGGCAGGAAGTAGCTACTAAGAAACAGCTGAGGCTGCAGGGACTTTCCAGAAGGGGCTGTAACCAAGGGAGGGACATGGGAGGAGCTGGTGGGGAACGCCCTCATACTTACTGTATAAATGTACCCGCTTCTTGCATTGTATTCAGTCGCTCTGCGGAGAGGCTGGCAGATCGAGCCCTGAGAGGTTCTCTCCAGCACTAGCAGGTAGAGCCTGGGTGTTCCCTGCTGGACTCTCACCAGTACTTGGCCGGTACTGGGCAGACGGCTCCACGCTTGCTTGCTTAAAGACCTCTTCAATAAAGCTGCCAGTTAGAAGCAAGTTAAGTGTGTGTTCCCATCTCTCCTAGTCGCCGCCTGGTCATTCGGTGTTCATCTGAGTAACAAGACCCTGGTCTGTTAGGACCCTTCTCGCTTTGGGAATCCAAGGCAGGAAAATCCCTAGCA</t>
  </si>
  <si>
    <t>1103-2398;2398-5754</t>
  </si>
  <si>
    <t>MGARNSVLRGKKADELEKVRLRPGGKKKYRLKHIVWAANELDKFGLAESLLESKEGCQKILRVLDPLVPTGSENLKSLFNTVCVIWCLHAEEKVKDTEEAKKLAQRHLVAETGTAEKMPNTSRPTAPPSGKRGNYPVQQAGGNYVHVPLSPRTLNAWVKLVEEKKFGAEVVPGFQALSEGCTPYDINQMLNCVGDHQAAMQIIREIINEEAADWDSQHPIPGPLPAGQLRDPRGSDIAGTTSTVDEQIQWMYRPQNPVPVGNIYRRWIQIGLQKCVRKYNPTNILDIKQGPKEPFQSYVDRFYKSLRAEQTDPAVKNWMTQTLLIQNANPDCKLVLKGLGMNPTLEEMLTACQGVGGPGQKARLMAEALKEAMGPSPIPFAAAQQRKAIRYWNCGKEGHSARQCRAPRRQGCWKCGKPGHIMANCPERQAGFFRVGPTGKEASQLPRDPSPSGADTNSTSGRSSSGTVGEIYAAREKAEGAEGETIQRGDGGLAAPRAERDTSQRGDRGLAAPQFSLWKRPVVTAYIEDQPVEVLLDTGADDSIVAGIELGDNYTPKIVGGIGGFINTKEYKNVEIKVLNKRVRATIMTGDTPINIFGRNILTALGMSLNLPVAKIEPIKVTLKPGKDGPRLKQWPLTKEKIEALKEICEKMEKEGQLEEAPPTNPYNTPTFAIKKKDKNKWRMLIDFRELNKVTQDFTEIQLGIPHPAGLAKKKRISILDVGDAYFSIPLHEDFRQYTAFTLPAVNNMEPGKRYIYKVLPQGWKGSPAIFQYTMRQVLEPFRKANPDVILIQYMDDILIASDRTGLEHDKVVLQLKELLNGLGFSTPDEKFQKDPPFQWMGCELWPTKWKLQKLQLPQKDIWTVNDIQKLVGVLNWAAQIYSGIKTKHLCRLIRGKMTLTEEVQWTELAEAELEENKIILSQEQEGYYYQEEKELEATIQKSQGHQWTYKIHQEEKILKVGKYAKIKNTHTNGVRLLAQVVQKIGKEALVIWGRIPKFHLPVERETWEQWWDNYWQVTWIPEWDFVSTPPLVRLTFNLVGDPIPGAETFYTDGSCNRQSKEGKAGYVTDRGKDKVKVLEQTTNQQAELEVFRMALADSGPKVNIIVDSQYVMGIVAGQPTESENRIVNQIIEEMIKKEAVYVAWVPAHKGIGGNQEVDHLVSQGIRQVLFLEKIEPAQEEHEKYHSIIKELTHKFGIPLLVARQIVNSCAQCQQKGEAIHGQVNAEIGVWQMDYTHLEGKIIIVAVHVASGFIEAEVIPQESGRQTALFLLKLASRWPITHLHTDNGPNFTSQEVKMVAWWVGIEQSFGVPYNPQSQGVVEAMNHHLKNQISRIREQANTIETIVLMAVHCMNFKRRGGIGDMTPAERLINMITTEQEIQFLQRKNSNFKNFQVYYREGRDQLWKGPGELLWKGEGAVIVKVGTDIKVVPRRKAKIIRDYGGRQELDSSPHLEGAREDGEMACPCQVPEIQNKRPRGGALCSPPQGGMGMVDLQQGNIPTTRKKSSRNTGILEPNTRKRMALLSCSKINLVYRKVLDRCYPRLCRHPNT*</t>
  </si>
  <si>
    <t>gag-pol fusion polyprotein</t>
  </si>
  <si>
    <t>gag polyprotein</t>
  </si>
  <si>
    <t>1103-2668</t>
  </si>
  <si>
    <t>MGARNSVLRGKKADELEKVRLRPGGKKKYRLKHIVWAANELDKFGLAESLLESKEGCQKILRVLDPLVPTGSENLKSLFNTVCVIWCLHAEEKVKDTEEAKKLAQRHLVAETGTAEKMPNTSRPTAPPSGKRGNYPVQQAGGNYVHVPLSPRTLNAWVKLVEEKKFGAEVVPGFQALSEGCTPYDINQMLNCVGDHQAAMQIIREIINEEAADWDSQHPIPGPLPAGQLRDPRGSDIAGTTSTVDEQIQWMYRPQNPVPVGNIYRRWIQIGLQKCVRKYNPTNILDIKQGPKEPFQSYVDRFYKSLRAEQTDPAVKNWMTQTLLIQNANPDCKLVLKGLGMNPTLEEMLTACQGVGGPGQKARLMAEALKEAMGPSPIPFAAAQQRKAIRYWNCGKEGHSARQCRAPRRQGCWKCGKPGHIMANCPERQAGFLGLGPRGKKPRNFPVTQAPQGLIPTAPPADPAAELLERYMQQGRKQREQRERPYKEVTEDLLHLEQRETPHREETEDLLHLNSLFGKDQ*</t>
  </si>
  <si>
    <t>5423-6070</t>
  </si>
  <si>
    <t>MEEDRNWIVVPTWRVPGRMEKWHALVKYLKYRTKDLEEVRYVPHHKVGWAWWTCSRVIFPLQGKSHLEIQAYWNLTPEKGWLSSHAVRLTWYTEKFWTDVTPDCADILIHSTYFSCFTAGEVRRAIRGEKLLSCCNYPQAHKAQVPSLQYLALVVVQQNDRPQRKGTARKQWRRDHWRGLRVAREDHRSLKQGGSEPSAPRAHFPGVAKVLEILA*</t>
  </si>
  <si>
    <t>MTDPRERVPPGNSGEETIGEAFEWLERTIEALNREAVNHLPRELIFQVWQRSWRYWHDEQGMSASYTKYRYLCLMQKAIFTHFKRGCTCWGEDMGREGLEDQGPPPPPPPGLV*</t>
  </si>
  <si>
    <t>5898-6239</t>
  </si>
  <si>
    <t>6239-6502</t>
  </si>
  <si>
    <t>MTEAPTEFPPEDGTPRRDLGSDWVIETLREIKEEALRHFDPRLLIALGYYIHNRHGDTLEGARELIKTLQRALFVHFRAGCNRSRIG*</t>
  </si>
  <si>
    <t>METPLKAPESSLKPYNEPSSCTSERDVTAQELAKQGEELLAQLHRPLEPCTNKCYCKRCSFHCQLCFSKKGLGISYERKGRRRRTPRKTKTPSPSAPDKSISTRTGDSQPTKEQKKTSEATVVTTCGLGQ*</t>
  </si>
  <si>
    <t>6402-6697;8861-8957</t>
  </si>
  <si>
    <t>6628-6697;8861-9102</t>
  </si>
  <si>
    <t>MSERADEEGLQGKLRLLRLLHQTNPYPQGPGTASQRRNRRRRRRRQWLRLVALANKLCAVPDPPTDSPLDRAIQHLQRLTIQELPDPPTDLPESNSNQGLAET*</t>
  </si>
  <si>
    <t>MEPGRNQLFVVILLTSACLVYCSQYVTVFYGIPAWKNASIPLFCATKNRDTWGTIQCLPDNDDYQEIILNVTEAFDAWNNTVTEQAVEDVWHLFETSIKPCVKLTPLCVAMNCSRVQGNTTTPNPRTSSSTTSRPPTSAASIINETSNCIENNTCAGLGYEEMMQCEFNMKGLEQDKKRRYKDTWYLEDVVCDNTTAGTCYMRHCNTSIIKESCDKHYWDAMRFRYCAPPGFALLRCNDTNYSGFEPKCTKVVAASCTRMMETQTSTWFGFNGTRAENRTYIYWHGRDNRTIISLNKYYNLTMRCKRPGNKTVLPITLMSGLVFHSQPINTRPRQAWCRFGGRWREAMQEVKQTLVQHPRYKGINDTGKINFTKPGAGSDPEVAFMWTNCRGEFLYCNMTWFLNWVEDKNQTRRNYCHIKQIINTWHKVGKNVYLPPREGELACESTVTSIIANIDIDKNRTHTNITFSAEVAELYRLELGDYKLIEITPIGFAPTDQRRYSSTPVRNKRGVFVLGFLGFLATAGSAMGARSLTLSAQSRTLLAGIVQQQQQLLDVVKRQQEMLRLTVWGTKNLQARVTAIEKYLKHQAQLNSWGCAFRQVCHTTVPWVNDSLSPDWKNMTWQEWEKQVRYLEANISQSLEEAQIQQEKNMYELQKLNSWDILGNWFDLTSWVKYIQYGVHIVVGIIALRIAIYVVQLLSRFRKGYRPVFSSPPGYLQQIHIHKDRGQPANEGTEEDVGGDSGYDLWPWPINYVQFLIHLLTRLLIGLYNICRDLLSKNSPTRRLISQSLTAIRDWLRLKAAQLQYGCEWIQEAFQAFARTTRETLAGAWGWLWEAARRIGRGILAVPRRIRQGAELALL*</t>
  </si>
  <si>
    <t>6704-9286</t>
  </si>
  <si>
    <t>9120-9893</t>
  </si>
  <si>
    <t>MGASGSKKLSKHSRGLRERLLRARGDGYGKQRDASGGEYSQFQEESGREQNSPSCEGQQYQQGEYMNSPWRNPATERQKDLYRQQNMDDVDSDDDDLIGVPVTPRVPRREMTYKLAIDMSHFIKEKGGLQGMFYSRRRHRILDIYLEKEEGIIPDWQNYTHGPGVRYPMYFGWLWKLVSVELSQEAEEDEANCLVHPAQTSRHDDEHGETLVWQFDSMLAYNYKAFTLYPEEFGHKSGLPEKEWKAKLKARGIPYSE*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</si>
</sst>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b/>
      <sz val="18.7"/>
      <color rgb="FF222222"/>
      <name val="Arial"/>
      <family val="2"/>
    </font>
    <font>
      <sz val="11"/>
      <color rgb="FF444444"/>
      <name val="Arial"/>
      <family val="2"/>
    </font>
    <font>
      <sz val="10"/>
      <color rgb="FF000000"/>
      <name val="Courier New"/>
      <family val="3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quotePrefix="1"/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left" vertical="center" wrapText="1"/>
    </xf>
    <xf numFmtId="49" fontId="9" fillId="0" borderId="0" xfId="0" applyNumberFormat="1" applyFont="1"/>
    <xf numFmtId="0" fontId="9" fillId="0" borderId="0" xfId="0" applyFont="1"/>
    <xf numFmtId="0" fontId="9" fillId="0" borderId="0" xfId="0" applyNumberFormat="1" applyFont="1"/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24" customWidth="1"/>
    <col min="2" max="2" width="25.28515625" customWidth="1"/>
    <col min="3" max="3" width="23.42578125" customWidth="1"/>
    <col min="4" max="4" width="29.85546875" customWidth="1"/>
  </cols>
  <sheetData>
    <row r="1" spans="1:4" x14ac:dyDescent="0.25">
      <c r="A1" t="s">
        <v>101</v>
      </c>
      <c r="B1" t="s">
        <v>100</v>
      </c>
      <c r="C1" t="s">
        <v>89</v>
      </c>
      <c r="D1" t="s">
        <v>370</v>
      </c>
    </row>
    <row r="2" spans="1:4" x14ac:dyDescent="0.25">
      <c r="A2" t="s">
        <v>0</v>
      </c>
      <c r="B2" t="s">
        <v>94</v>
      </c>
      <c r="C2" t="s">
        <v>91</v>
      </c>
      <c r="D2" t="str">
        <f>CONCATENATE("('",A2,"', '",B2,"', '",C2,"'),")</f>
        <v>('SIVmac239', 'M33262', 'SIV'),</v>
      </c>
    </row>
    <row r="3" spans="1:4" x14ac:dyDescent="0.25">
      <c r="A3" t="s">
        <v>2</v>
      </c>
      <c r="B3" t="s">
        <v>95</v>
      </c>
      <c r="C3" t="s">
        <v>91</v>
      </c>
      <c r="D3" t="str">
        <f t="shared" ref="D3:D16" si="0">CONCATENATE("('",A3,"', '",B3,"', '",C3,"'),")</f>
        <v>('SIVmac251', 'M19499', 'SIV'),</v>
      </c>
    </row>
    <row r="4" spans="1:4" x14ac:dyDescent="0.25">
      <c r="A4" t="s">
        <v>4</v>
      </c>
      <c r="B4" t="s">
        <v>96</v>
      </c>
      <c r="C4" t="s">
        <v>91</v>
      </c>
      <c r="D4" t="str">
        <f t="shared" si="0"/>
        <v>('SHIV89.6P', 'U89134', 'SIV'),</v>
      </c>
    </row>
    <row r="5" spans="1:4" x14ac:dyDescent="0.25">
      <c r="A5" t="s">
        <v>6</v>
      </c>
      <c r="C5" t="s">
        <v>91</v>
      </c>
      <c r="D5" t="str">
        <f t="shared" si="0"/>
        <v>('E660', '', 'SIV'),</v>
      </c>
    </row>
    <row r="6" spans="1:4" x14ac:dyDescent="0.25">
      <c r="A6" t="s">
        <v>8</v>
      </c>
      <c r="B6" t="s">
        <v>97</v>
      </c>
      <c r="C6" t="s">
        <v>92</v>
      </c>
      <c r="D6" t="str">
        <f t="shared" si="0"/>
        <v>('HXB2', 'NC_001802', 'HIV'),</v>
      </c>
    </row>
    <row r="7" spans="1:4" x14ac:dyDescent="0.25">
      <c r="A7" t="s">
        <v>10</v>
      </c>
      <c r="C7" t="s">
        <v>91</v>
      </c>
      <c r="D7" t="str">
        <f t="shared" si="0"/>
        <v>('SIVmac251_CMstock', '', 'SIV'),</v>
      </c>
    </row>
    <row r="8" spans="1:4" x14ac:dyDescent="0.25">
      <c r="A8" t="s">
        <v>12</v>
      </c>
      <c r="C8" t="s">
        <v>99</v>
      </c>
      <c r="D8" t="str">
        <f t="shared" si="0"/>
        <v>('A_Kawasaki_173_2001', '', 'Influenza A'),</v>
      </c>
    </row>
    <row r="9" spans="1:4" x14ac:dyDescent="0.25">
      <c r="A9" t="s">
        <v>50</v>
      </c>
      <c r="C9" t="s">
        <v>99</v>
      </c>
      <c r="D9" t="str">
        <f t="shared" si="0"/>
        <v>('A_California_04_09', '', 'Influenza A'),</v>
      </c>
    </row>
    <row r="10" spans="1:4" x14ac:dyDescent="0.25">
      <c r="A10" t="s">
        <v>41</v>
      </c>
      <c r="C10" t="s">
        <v>99</v>
      </c>
      <c r="D10" t="str">
        <f t="shared" si="0"/>
        <v>('A_Kawasaki_UTK-04_09', '', 'Influenza A'),</v>
      </c>
    </row>
    <row r="11" spans="1:4" x14ac:dyDescent="0.25">
      <c r="A11" t="s">
        <v>27</v>
      </c>
      <c r="C11" t="s">
        <v>91</v>
      </c>
      <c r="D11" t="str">
        <f t="shared" si="0"/>
        <v>('SIVsmE041-1', '', 'SIV'),</v>
      </c>
    </row>
    <row r="12" spans="1:4" x14ac:dyDescent="0.25">
      <c r="A12" t="s">
        <v>25</v>
      </c>
      <c r="C12" t="s">
        <v>91</v>
      </c>
      <c r="D12" t="str">
        <f t="shared" si="0"/>
        <v>('SIVmac239deltaNef', '', 'SIV'),</v>
      </c>
    </row>
    <row r="13" spans="1:4" x14ac:dyDescent="0.25">
      <c r="A13" t="s">
        <v>29</v>
      </c>
      <c r="C13" t="s">
        <v>91</v>
      </c>
      <c r="D13" t="str">
        <f t="shared" si="0"/>
        <v>('SIVmac239cy0163', '', 'SIV'),</v>
      </c>
    </row>
    <row r="14" spans="1:4" x14ac:dyDescent="0.25">
      <c r="A14" t="s">
        <v>31</v>
      </c>
      <c r="B14" t="s">
        <v>98</v>
      </c>
      <c r="C14" t="s">
        <v>91</v>
      </c>
      <c r="D14" t="str">
        <f t="shared" si="0"/>
        <v>('SIVsmE543', 'U72748.2', 'SIV'),</v>
      </c>
    </row>
    <row r="15" spans="1:4" x14ac:dyDescent="0.25">
      <c r="A15" t="s">
        <v>33</v>
      </c>
      <c r="C15" t="s">
        <v>91</v>
      </c>
      <c r="D15" t="str">
        <f t="shared" si="0"/>
        <v>('SIVsmE041-2', '', 'SIV'),</v>
      </c>
    </row>
    <row r="16" spans="1:4" ht="15.75" x14ac:dyDescent="0.3">
      <c r="A16" s="3" t="s">
        <v>384</v>
      </c>
      <c r="B16" s="2" t="s">
        <v>383</v>
      </c>
      <c r="C16" t="s">
        <v>91</v>
      </c>
      <c r="D16" t="str">
        <f t="shared" si="0"/>
        <v>('SHIV-1157ipd3N4', 'DQ779174', 'SIV'),</v>
      </c>
    </row>
    <row r="17" spans="1:4" x14ac:dyDescent="0.25">
      <c r="A17" t="s">
        <v>832</v>
      </c>
      <c r="C17" t="s">
        <v>833</v>
      </c>
      <c r="D17" t="str">
        <f>CONCATENATE("('",A17,"', '",B17,"', '",C17,"'),")</f>
        <v>('Dengue-DGV37', '', 'DENV'),</v>
      </c>
    </row>
    <row r="19" spans="1:4" ht="24" x14ac:dyDescent="0.25">
      <c r="A19" s="6" t="s">
        <v>871</v>
      </c>
      <c r="B19" s="7" t="s">
        <v>872</v>
      </c>
      <c r="C19" t="s">
        <v>92</v>
      </c>
      <c r="D19" t="str">
        <f>CONCATENATE("('",A19,"', '",B19,"', '",C19,"'),")</f>
        <v>('GHNJ196', 'AB231898', 'HIV'),</v>
      </c>
    </row>
    <row r="20" spans="1:4" x14ac:dyDescent="0.25">
      <c r="A20" s="9" t="s">
        <v>893</v>
      </c>
      <c r="B20" s="9" t="s">
        <v>892</v>
      </c>
      <c r="C20" t="s">
        <v>92</v>
      </c>
      <c r="D20" t="str">
        <f>CONCATENATE("('",A20,"', '",B20,"', '",C20,"'),")</f>
        <v>('HIV-2', 'NC_001722.1', 'HIV'),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pane ySplit="1" topLeftCell="A18" activePane="bottomLeft" state="frozen"/>
      <selection pane="bottomLeft" activeCell="E36" sqref="E36"/>
    </sheetView>
  </sheetViews>
  <sheetFormatPr defaultRowHeight="15" x14ac:dyDescent="0.25"/>
  <cols>
    <col min="1" max="1" width="32.7109375" customWidth="1"/>
    <col min="2" max="2" width="18" customWidth="1"/>
    <col min="3" max="3" width="11.42578125" customWidth="1"/>
    <col min="4" max="4" width="28.42578125" customWidth="1"/>
    <col min="5" max="5" width="11.42578125" customWidth="1"/>
    <col min="6" max="6" width="13.7109375" customWidth="1"/>
    <col min="7" max="7" width="62.140625" customWidth="1"/>
  </cols>
  <sheetData>
    <row r="1" spans="1:8" x14ac:dyDescent="0.25">
      <c r="A1" t="s">
        <v>60</v>
      </c>
      <c r="B1" t="s">
        <v>59</v>
      </c>
      <c r="C1" t="s">
        <v>86</v>
      </c>
      <c r="D1" t="s">
        <v>93</v>
      </c>
      <c r="E1" t="s">
        <v>88</v>
      </c>
      <c r="F1" t="s">
        <v>89</v>
      </c>
      <c r="G1" t="s">
        <v>61</v>
      </c>
      <c r="H1" t="s">
        <v>386</v>
      </c>
    </row>
    <row r="2" spans="1:8" x14ac:dyDescent="0.25">
      <c r="A2" t="s">
        <v>0</v>
      </c>
      <c r="B2">
        <v>1</v>
      </c>
      <c r="C2" t="s">
        <v>87</v>
      </c>
      <c r="D2" t="s">
        <v>0</v>
      </c>
      <c r="E2" t="s">
        <v>90</v>
      </c>
      <c r="F2" t="s">
        <v>91</v>
      </c>
      <c r="G2" t="s">
        <v>1</v>
      </c>
      <c r="H2" t="str">
        <f>CONCATENATE("('",A2,"', '",C2,"', '",D2,"', '",E2,"', '",F2,"', '",G2,"'),")</f>
        <v>('SIVmac239', 'Virus', 'SIVmac239', 'RNA', 'SIV', 'GCATGCACATTTTAAAGGCTTTTGCTAAATATAGCCAAAAGTCCTTCTACAAATTTTCTAAGAGTTCTGATTCAAAGCAGTAACAGGCCTTGTCTCATCATGAACTTTGGCATTTCATCTACAGCTAAGTTTATATCATAAATAGTTCTTTACAGGCAGCACCAACTTATACCCTTATAGCATACTTTACTGTGTGAAAATTGCATCTTTCATTAAGCTTACTGTAAATTTACTGGCTGTCTTCCTTGCAGGTTTCTGGAAGGGATTTATTACAGTGCAAGAAGACATAGAATCTTAGACATATACTTAGAAAAGGAAGAAGGCATCATACCAGATTGGCAGGATTACACCTCAGGACCAGGAATTAGATACCCAAAGACATTTGGCTGGCTATGGAAATTAGTCCCTGTAAATGTATCAGATGAGGCACAGGAGGATGAGGAGCATTATTTAATGCATCCAGCTCAAACTTCCCAGTGGGATGACCCTTGGGGAGAGGTTCTAGCATGGAAGTTTGATCCAACTCTGGCCTACACTTATGAGGCATATGTTAGATACCCAGAAGAGTTTGGAAGCAAGTCAGGCCTGTCAGAGGAAGAGGTTAGAAGAAGGCTAACCGCAAGAGGCCTTCTTAACATGGCTGACAAGAAGGAAACTCGCTGAAACAGCAGGGACTTTCCACAAGGGGATGTTACGGGGAGGTACTGGGGAGGAGCCGGTCGGGAACGCCCACTTTCTTGATGTATAAATATCACTGCATTTCGCTCTGTATTCAGTCGCTCTGCGGAGAGGCTGGCAGATTGAGCCCTGGGAGGTTCTCTCCAGCACTAGCAGGTAGAGCCTGGGTGTTCCCTGCTAGACTCTCACCAGCACTTGGCCGGTGCTGGGCAGAGTGACTCCACGCTTGCTTGCTTAAAGCCCTCTTCAATAAAGCTGCCATTTTAGAAGTAAGCTAGTGTGTGTTCCCATCTCTCCTAGCCGCCGCCTGGTCAACTCGGTACTCAATAATAAGAAGACCCTGGTCTGTTAGGACCCTTTCTGCTTTGGGAAACCGAAGCAGGAAAATCCCTAGCAGATTGGCGCCTGAACAGGGACTTGAAGGAGAGTGAGAGACTCCTGAGTACGGCTGAGTGAAGGCAGTAAGGGCGGCAGGAACCAACCACGACGGAGTGCTCCTATAAAGGCGCGGGTCGGTACCAGACGGCGTGAGGAGCGGGAGAGGAAGAGGCCTCCGGTTGCAGGTAAGTGCAACACAAAAAAGAAATAGCTGTCTTTTATCCAGGAAGGGGTAATAAGATAGAGTGGGAGATGGGCGTGAGAAACTCCGTCTTGTCAGGGAAGAAAGCAGATGAATTAGAAAAAATTAGGCTACGACCCAACGGAAAGAAAAAGTACATGTTGAAGCATGTAGTATGGGCAGCAAATGAATTAGATAGATTTGGATTAGCAGAAAGCCTGTTGGAGAACAAAGAAGGATGTCAAAAAATACTTTCGGTCTTAGCTCCATTAGTGCCAACAGGCTCAGAAAATTTAAAAAGCCTTTATAATACTGTCTGCGTCATCTGGTGCATTCACGCAGAAGAGAAAGTGAAACACACTGAGGAAGCAAAACAGATAGTGCAGAGACACCTAGTGGTGGAAACAGGAACAACAGAAACTATGCCAAAAACAAGTAGACCAACAGCACCATCTAGCGGCAGAGGAGGAAATTACCCAGTACAACAAATAGGTGGTAACTATGTCCACCTGCCATTAAGCCCGAGAACATTAAATGCCTGGGTAAAATTGATAGAGGAAAAGAAATTTGGAGCAGAAGTAGTGCCAGGATTTCAGGCACTGTCAGAAGGTTGCACCCCCTATGACATTAATCAGATGTTAAATTGTGTGGGAGACCATCAAGCGGCTATGCAGATTATCAGAGATATTATAAACGAGGAGGCTGCAGATTGGGACTTGCAGCACCCACAACCAGCTCCACAACAAGGACAACTTAGGGAGCCGTCAGGATCAGATATTGCAGGAACAACTAGTTCAGTAGATGAACAAATCCAGTGGATGTACAGACAACAGAACCCCATACCAGTAGGCAACATTTACAGGAGATGGATCCAACTGGGGTTGCAAAAATGTGTCAGAATGTATAACCCAACAAACATTCTAGATGTAAAACAAGGGCCAAAAGAGCCATTTCAGAGCTATGTAGACAGGTTCTACAAAAGTTTAAGAGCAGAACAGACAGATGCAGCAGTAAAGAATTGGATGACTCAAACACTGCTGATTCAAAATGCTAACCCAGATTGCAAGCTAGTGCTGAAGGGGCTGGGTGTGAATCCCACCCTAGAAGAAATGCTGACGGCTTGTCAAGGAGTAGGGGGGCCGGGACAGAAGGCTAGATTAATGGCAGAAGCCCTGAAAGAGGCCCTCGCACCAGTGCCAATCCCTTTTGCAGCAGCCCAACAGAGGGGACCAAGAAAGCCAATTAAGTGTTGGAATTGTGGGAAAGAGGGACACTCTGCAAGGCAATGCAGAGCCCCAAGAAGACAGGGATGCTGGAAATGTGGAAAAATGGACCATGTTATGGCCAAATGCCCAGACAGACAGGCGGGTTTTTTAGGCCTTGGTCCATGGGGAAAGAAGCCCCGCAATTTCCCCATGGCTCAAGTGCATCAGGGGCTGATGCCAACTGCTCCCCCAGAGGACCCAGCTGTGGATCTGCTAAAGAACTACATGCAGTTGGGCAAGCAGCAGAGAGAAAAGCAGAGAGAAAGCAGAGAGAAGCCTTACAAGGAGGTGACAGAGGATTTGCTGCACCTCAATTCTCTCTTTGGAGGAGACCAGTAGTCACTGCTCATATTGAAGGACAGCCTGTAGAAGTATTACTGGATACAGGGGCTGATGATTCTATTGTAACAGGAATAGAGTTAGGTCCACATTATACCCCAAAAATAGTAGGAGGAATAGGAGGTTTTATTAATACTAAAGAATACAAAAATGTAGAAATAGAAGTTTTAGGCAAAAGGATTAAAGGGACAATCATGACAGGGGACACCCCGATTAACATTTTTGGTAGAAATTTGCTAACAGCTCTGGGGATGTCTCTAAATTTTCCCATAGCTAAAGTAGAGCCTGTAAAAGTCGCCTTAAAGCCAGGAAAGGATGGACCAAAATTGAAGCAGTGGCCATTATCAAAAGAAAAGATAGTTGCATTAAGAGAAATCTGTGAAAAGATGGAAAAGGATGGTCAGTTGGAGGAAGCTCCCCCGACCAATCCATACAACACCCCCACATTTGCTATAAAGAAAAAGGATAAGAACAAATGGAGAATGCTGATAGATTTTAGGGAACTAAATAGGGTCACTCAGGACTTTACGGAAGTCCAATTAGGAATACCACACCCTGCAGGACTAGCAAAAAGGAAAAGAATTACAGTACTGGATATAGGTGATGCATATTTCTCCATACCTCTAGATGAAGAATTTAGGCAGTACACTGCCTTTACTTTACCATCAGTAAATAATGCAGAGCCAGGAAAACGATACATTTATAAGGTTCTGCCTCAGGGATGGAAGGGGTCACCAGCCATCTTCCAATACACTATGAGACATGTGCTAGAACCCTTCAGGAAGGCAAATCCAGATGTGACCTTAGTCCAGTATATGGATGACATCTTAATAGCTAGTGACAGGACAGACCTGGAACATGACAGGGTAGTTTTACAGTCAAAGGAACTCTTGAATAGCATAGGGTTTTCTACCCCAGAAGAGAAATTCCAAAAAGATCCCCCATTTCAATGGATGGGGTACGAATTGTGGCCAACAAAATGGAAGTTGCAAAAGATAGAGTTGCCACAAAGAGAGACCTGGACAGTGAATGATATACAGAAGTTAGTAGGAGTATTAAATTGGGCAGCTCAAATTTATCCAGGTATAAAAACCAAACATCTCTGTAGGTTAATTAGAGGAAAAATGACTCTAACAGAGGAAGTTCAGTGGACTGAGATGGCAGAAGCAGAATATGAGGAAAATAAAATAATTCTCAGTCAGGAACAAGAAGGATGTTATTACCAAGAAGGCAAGCCATTAGAAGCCACGGTAATAAAGAGTCAGGACAATCAGTGGTCTTATAAAATTCACCAAGAAGACAAAATACTGAAAGTAGGAAAATTTGCAAAGATAAAGAATACACATACCAATGGAGTGAGACTATTAGCACATGTAATACAGAAAATAGGAAAGGAAGCAATAGTGATCTGGGGACAGGTCCCAAAATTCCACTTACCAGTTGAGAAGGATGTATGGGAACAGTGGTGGACAGACTATTGGCAGGTAACCTGGATACCGGAATGGGATTTTATCTCAACACCACCGCTAGTAAGATTAGTCTTCAATCTAGTGAAGGACCCTATAGAGGGAGAAGAAACCTATTATACAGATGGATCATGTAATAAACAGTCAAAAGAAGGGAAAGCAGGATATATCACAGATAGGGGCAAAGACAAAGTAAAAGTGTTAGAACAGACTACTAATCAACAAGCAGAATTGGAAGCATTTCTCATGGCATTGACAGACTCAGGGCCAAAGGCAAATATTATAGTAGATTCACAATATGTTATGGGAATAATAACAGGATGCCCTACAGAATCAGAGAGCAGGCTAGTTAATCAAATAATAGAAGAAATGATTAAAAAGTCAGAAATTTATGTAGCATGGGTACCAGCACACAAAGGTATAGGAGGAAACCAAGAAATAGACCACCTAGTTAGTCAAGGGATTAGACAAGTTCTCTTCTTGGAAAAGATAGAGCCAGCACAAGAAGAACATGATAAATACCATAGTAATGTAAAAGAATTGGTATTCAAATTTGGATTACCCAGAATAGTGGCCAGACAGATAGTAGACACCTGTGATAAATGTCATCAGAAAGGAGAGGCTATACATGGGCAGGCAAATTCAGATCTAGGGACTTGGCAAATGGATTGTACCCATCTAGAGGGAAAAATAATCATAGTTGCAGTACATGTAGCTAGTGGATTCATAGAAGCAGAGGTAATTCCACAAGAGACAGGAAGACAGACAGCACTATTTCTGTTAAAATTGGCAGGCAGATGGCCTATTACACATCTACACACAGATAATGGTGCTAACTTTGCTTCGCAAGAAGTAAAGATGGTTGCATGGTGGGCAGGGATAGAGCACACCTTTGGGGTACCATACAATCCACAGAGTCAGGGAGTAGTGGAAGCAATGAATCACCACCTGAAAAATCAAATAGATAGAATCAGGGAACAAGCAAATTCAGTAGAAACCATAGTATTAATGGCAGTTCATTGCATGAATTTTAAAAGAAGGGGAGGAATAGGGGATATGACTCCAGCAGAAAGATTAATTAACATGATCACTACAGAACAAGAGATACAATTTCAACAATCAAAAAACTCAAAATTTAAAAATTTTCGGGTCTATTACAGAGAAGGCAGAGATCAACTGTGGAAGGGACCCGGTGAGCTATTGTGGAAAGGGGAAGGAGCAGTCATCTTAAAGGTAGGGACAGACATTAAGGTAGTACCCAGAAGAAAGGCTAAAATTATCAAAGATTATGGAGGAGGAAAAGAGGTGGATAGCAGTTCCCACATGGAGGATACCGGAGAGGCTAGAGAGGTGGCATAGCCTCATAAAATATCTGAAATATAAAACTAAAGATCTACAAAAGGTTTGCTATGTGCCCCATTTTAAGGTCGGATGGGCATGGTGGACCTGCAGCAGAGTAATCTTCCCACTACAGGAAGGAAGCCATTTAGAAGTACAAGGGTATTGGCATTTGACACCAGAAAAAGGGTGGCTCAGTACTTATGCAGTGAGGATAACCTGGTACTCAAAGAACTTTTGGACAGATGTAACACCAAACTATGCAGACATTTTACTGCATAGCACTTATTTCCCTTGCTTTACAGCGGGAGAAGTGAGAAGGGCCATCAGGGGAGAACAACTGCTGTCTTGCTGCAGGTTCCCGAGAGCTCATAAGTACCAGGTACCAAGCCTACAGTACTTAGCACTGAAAGTAGTAAGCGATGTCAGATCCCAGGGAGAGAATCCCACCTGGAAACAGTGGAGAAGAGACAATAGGAGAGGCCTTCGAATGGCTAAACAGAACAGTAGAGGAGATAAACAGAGAGGCGGTAAACCACCTACCAAGGGAGCTAATTTTCCAGGTTTGGCAAAGGTCTTGGGAATACTGGCATGATGAACAAGGGATGTCACCAAGCTATGTAAAATACAGATACTTGTGTTTAATACAAAAGGCTTTATTTATGCATTGCAAGAAAGGCTGTAGATGTCTAGGGGAAGGACATGGGGCAGGGGGATGGAGACCAGGACCTCCTCCTCCTCCCCCTCCAGGACTAGCATAAATGGAAGAAAGACCTCCAGAAAATGAAGGACCACAAAGGGAACCATGGGATGAATGGGTAGTGGAGGTTCTGGAAGAACTGAAAGAAGAAGCTTTAAAACATTTTGATCCTCGCTTGCTAACTGCACTTGGTAATCATATCTATAATAGACATGGAGACACCCTTGAGGGAGCAGGAGAACTCATTAGAATCCTCCAACGAGCGCTCTTCATGCATTTCAGAGGCGGATGCATCCACTCCAGAATCGGCCAACCTGGGGGAGGAAATCCTCTCTCAGCTATACCGCCCTCTAGAAGCATGCTATAACACATGCTATTGTAAAAAGTGTTGCTACCATTGCCAGTTTTGTTTTCTTAAAAAAGGCTTGGGGATATGTTATGAGCAATCACGAAAGAGAAGAAGAACTCCGAAAAAGGCTAAGGCTAATACATCTTCTGCATCAAACAAGTAAGTATGGGATGTCTTGGGAATCAGCTGCTTATCGCCATCTTGCTTTTAAGTGTCTATGGGATCTATTGTACTCTATATGTCACAGTCTTTTATGGTGTACCAGCTTGGAGGAATGCGACAATTCCCCTCTTTTGTGCAACCAAGAATAGGGATACTTGGGGAACAACTCAGTGCCTACCAGATAATGGTGATTATTCAGAAGTGGCCCTTAATGTTACAGAAAGCTTTGATGCCTGGAATAATACAGTCACAGAACAGGCAATAGAGGATGTATGGCAACTCTTTGAGACCTCAATAAAGCCTTGTGTAAAATTATCCCCATTATGCATTACTATGAGATGCAATAAAAGTGAGACAGATAGATGGGGATTGACAAAATCAATAACAACAACAGCATCAACAACATCAACGACAGCATCAGCAAAAGTAGACATGGTCAATGAGACTAGTTCTTGTATAGCCCAGGATAATTGCACAGGCTTGGAACAAGAGCAAATGATAAGCTGTAAATTCAACATGACAGGGTTAAAAAGAGACAAGAAAAAAGAGTACAATGAAACTTGGTACTCTGCAGATTTGGTATGTGAACAAGGGAATAACACTGGTAATGAAAGTAGATGTTACATGAACCACTGTAACACTTCTGTTATCCAAGAGTCTTGTGACAAACATTATTGGGATGCTATTAGATTTAGGTATTGTGCACCTCCAGGTTATGCTTTGCTTAGATGTAATGACACAAATTATTCAGGCTTTATGCCTAAATGTTCTAAGGTGGTGGTCTCTTCATGCACAAGGATGATGGAGACACAGACTTCTACTTGGTTTGGCTTTAATGGAACTAGAGCAGAAAATAGAACTTATATTTACTGGCATGGTAGGGATAATAGGACTATAATTAGTTTAAATAAGTATTATAATCTAACAATGAAATGTAGAAGACCAGGAAATAAGACAGTTTTACCAGTCACCATTATGTCTGGATTGGTTTTCCACTCACAACCAATCAATGATAGGCCAAAGCAGGCATGGTGTTGGTTTGGAGGAAAATGGAAGGATGCAATAAAAGAGGTGAAGCAGACCATTGTCAAACATCCCAGGTATACTGGAACTAACAATACTGATAAAATCAATTTGACGGCTCCTGGAGGAGGAGATCCGGAAGTTACCTTCATGTGGACAAATTGCAGAGGAGAGTTCCTCTACTGTAAAATGAATTGGTTTCTAAATTGGGTAGAAGATAGGAATACAGCTAACCAGAAGCCAAAGGAACAGCATAAAAGGAATTACGTGCCATGTCATATTAGACAAATAATCAACACTTGGCATAAAGTAGGCAAAAATGTTTATTTGCCTCCAAGAGAGGGAGACCTCACGTGTAACTCCACAGTGACCAGTCTCATAGCAAACATAGATTGGATTGATGGAAACCAAACTAATATCACCATGAGTGCAGAGGTGGCAGAACTGTATCGATTGGAATTGGGAGATTATAAATTAGTAGAGATCACTCCAATTGGCTTGGCCCCCACAGATGTGAAGAGGTACACTACTGGTGGCACCTCAAGAAATAAAAGAGGGGTCTTTGTGCTAGGGTTCTTGGGTTTTCTCGCAACGGCAGGTTCTGCAATGGGCGCGGCGTCGTTGACGCTGACCGCTCAGTCCCGAACTTTATTGGCTGGGATAGTGCAGCAACAGCAACAGCTGTTGGACGTGGTCAAGAGACAACAAGAATTGTTGCGACTGACCGTCTGGGGAACAAAGAACCTCCAGACTAGGGTCACTGCCATCGAGAAGTACTTAAAGGACCAGGCGCAGCTGAATGCTTGGGGATGTGCGTTTAGACAAGTCTGCCACACTACTGTACCATGGCCAAATGCAAGTCTAACACCAAAGTGGAACAATGAGACTTGGCAAGAGTGGGAGCGAAAGGTTGACTTCTTGGAAGAAAATATAACAGCCCTCCTAGAGGAGGCACAAATTCAACAAGAGAAGAACATGTATGAATTACAAAAGTTGAATAGCTGGGATGTGTTTGGCAATTGGTTTGACCTTGCTTCTTGGATAAAGTATATACAATATGGAGTTTATATAGTTGTAGGAGTAATACTGTTAAGAATAGTGATCTATATAGTACAAATGCTAGCTAAGTTAAGGCAGGGGTATAGGCCAGTGTTCTCTTCCCCACCCTCTTATTTCCAGCAGACCCATATCCAACAGGACCCGGCACTGCCAACCAGAGAAGGCAAAGAAAGAGACGGTGGAGAAGGCGGTGGCAACAGCTCCTGGCCTTGGCAGATAGAATATATTCATTTCCTGATCCGCCAACTGATACGCCTCTTGACTTGGCTATTCAGCAACTGCAGAACCTTGCTATCGAGAGTATACCAGATCCTCCAACCAATACTCCAGAGGCTCTCTGCGACCCTACAGAGGATTCGAGAAGTCCTCAGGACTGAACTGACCTACCTACAATATGGGTGGAGCTATTTCCATGAGGCGGTCCAGGCCGTCTGGAGATCTGCGACAGAGACTCTTGCGGGCGCGTGGGGAGACTTATGGGAGACTCTTAGGAGAGGTGGAAGATGGATACTCGCAATCCCCAGGAGGATTAGACAAGGGCTTGAGCTCACTCTCTTGTGAGGGACAGAAATACAATCAGGGACAGTATATGAATACTCCATGGAGAAACCCAGCTGAAGAGAGAGAAAAATTAGCATACAGAAAACAAAATATGGATGATATAGATGAGgAAGATGATGACTTGGTAGGGGTATCAGTGAGGCCAAAAGTTCCCCTAAGAACAATGAGTTACAAATTGGCAATAGACATGTCTCATTTTATAAAAGAAAAGGGGGGACTGGAAGGGATTTATTACAGTGCAAGAAGACATAGAATCTTAGACATATACTTAGAAAAGGAAGAAGGCATCATACCAGATTGGCAGGATTACACCTCAGGACCAGGAATTAGATACCCAAAGACATTTGGCTGGCTATGGAAATTAGTCCCTGTAAATGTATCAGATGAGGCACAGGAGGATGAGGAGCATTATTTAATGCATCCAGCTCAAACTTCCCAGTGGGATGACCCTTGGGGAGAGGTTCTAGCATGGAAGTTTGATCCAACTCTGGCCTACACTTATGAGGCATATGTTAGATACCCAGAAGAGTTTGGAAGCAAGTCAGGCCTGTCAGAGGAAGAGGTTAGAAGAAGGCTAACCGCAAGAGGCCTTCTTAACATGGCTGACAAGAAGGAAACTCGCTGAAACAGCAGGGACTTTCCACAAGGGGATGTTACGGGGAGGTACTGGGGAGGAGCCGGTCGGGAACGCCCACTTTCTTGATGTATAAATATCACTGCATTTCGCTCTGTATTCAGTCGCTCTGCGGAGAGGCTGGCAGATTGAGCCCTGGGAGGTTCTCTCCAGCACTAGCAGGTAGAGCCTGGGTGTTCCCTGCTAGACTCTCACCAGCACTTGGCCGGTGCTGGGCAGAGTGACTCCACGCTTGCTTGCTTAAAGCCCTCTTCAATAAAGCTGCCATTTTAGAAGTAAGCTAGTGTGTGTTCCCATCTCTCCTAGCCGCCGCCTGGTCAACTCGGTACTCAATAATAAGAAGACCCTGGTCTGTTAGGACCCTTTCTGCTTTGGGAAACCGAAGCAGGAAAATCCCTAGCA'),</v>
      </c>
    </row>
    <row r="3" spans="1:8" x14ac:dyDescent="0.25">
      <c r="A3" t="s">
        <v>2</v>
      </c>
      <c r="B3" s="1">
        <f>B2+1</f>
        <v>2</v>
      </c>
      <c r="C3" t="s">
        <v>87</v>
      </c>
      <c r="D3" t="s">
        <v>2</v>
      </c>
      <c r="E3" t="s">
        <v>90</v>
      </c>
      <c r="F3" t="s">
        <v>91</v>
      </c>
      <c r="G3" t="s">
        <v>3</v>
      </c>
      <c r="H3" t="str">
        <f t="shared" ref="H3:H38" si="0">CONCATENATE("('",A3,"', '",C3,"', '",D3,"', '",E3,"', '",F3,"', '",G3,"'),")</f>
        <v>('SIVmac251', 'Virus', 'SIVmac251', 'RNA', 'SIV', 'TGGAAGGGATTTATTACAGTGCAAGAAGACATAGAATCTTAGACATGTACTTAGAAAAGGAAGAAGGCATCATACCAGATTGGCAGGATTACACCTCAGGACCAGGAATTAGATACCCAAAGACATTTGGCTGGCTATGGAAATTAGTCCCTGTAAATGTATCAGATGAGGCACAGGAGGATGAGAGGCATTATTTAATGCAGCCAGCTCAAACTTCCAAGTGGGATGACCCTTGGGGAGAGGTTCTAGCGTGGAAGTTTGATCCAACTCTAGCCTACACTTATGAGGCATATGCTAGATACCCAGAAGAGTTGGAAGCAAGTCAGGCCTGTCAGAGGAAGAGGTTAGAAGAAGGCTAACCGCAAGAGGCCTTCTTAACATGGCTGACAAGAGGGAAACTCGCTGAGATAGCAGGGACTTTCCACAAGGGGATGTTATGGGGAGGAGCCGGTCGGGAACACCCACTTTCTTGATGTATAAATATCACTGCATTTCGCTCTGTATTCAGTCGCTCTGCGGAGAGGCTGGCAGATTGAGCCCTGGGAGGTTCTCTCCAGCACTAGCAGGTAGAGCCTGGGTGTTCCCTGCTAGACTCTCACCAGCACTTGGCCAGTGCTGGGCAGAGTGGCTCCACGCTTGCTTGCTTAAAGACCTCTTCAATAAAGCTGCCATTTTAGAAGTAAGCCAGTGTGTGTTCCCATCTCTCCTAGTCGCCGCCTGGTCAACTCGGTACTCGGTAATAAGAAGACCCTGGTCTGTTAGGACCCTTTCTGCTTTGAGAAACCGAAGCAGGAAAATCCCTAGCAGATTGGCGCCCGAACAGGACTTGAAGGAGAGTGAGAGACTCCTGAGTACGGCTGAGTGAAGGCAGTAAGGGCGGCAGGAACCAACCACGACGGAGTGCTCCTATAAAGGCGCGGGTCGGTACCAGACGGCGTGAGGAGCGGGAGAGGAGGAGGCCTCCGGTTGCAGGTAAGTGCAACACAAAAAAGAAATAGCTGTCTTGTTATCCAGGAAGGGATAATAAGATAGAGTGGGAGATGGGCGCGAGAAACTCCGTCTTGTCAGGGAAGAAAGCAGATGAATTAGAAAAAATTAGGCTACGACCCGGCGGAAAGAAAAAGTACATGTTGAAGCATGTAGTATGGGCAGCAAATGAATTAGATAGATTTGGATTAGCAGAAAGCCTGTTGGAGAACAAAGAAGGATGTCAAAAAATACTTTCGGTCTTAGCTCCATTAGTGCCAACAGGCTCAGAAAATTTAAAAAGCCTTTATAATACTGTCTGCGTCATCTGGTGCATTCACGCAGAAGAGAAAGTGAAACACACTGAGGAAGCAAAACAGATAGTGCAGAGACACCTAGTGGTGGAAACAGGAACAGCAGAAACTATGCCAAAAACAAGTAGACCAACAGCACCATCTAGCGGCAGAGGAGGAAATTACCCAGTACAACAAATAGGTGGTAACTATGTCCACCTGCCATTAAGCCCGAGAACATTAAATGCCTGGGTAAAATTGATAGAGGAAAAGAAATTTGGAGCAGAAGTAGTGCCAGGATTTCAGGCACTGTCAGAAGGCTGCACCCCCTATGACATTAATCAGATGTTAAATTGTGTGGGAGACCATCAAGCGGCTATGCAGATTATCAGAGATATTATAAATGAGGAGGCTGCAGATTGGGACTTGCAGCACCCACAACCAGCTCCACAACAAGGACAGCTTAGGGAGCCGTCAGGATCAGATATTGCAGGAACAACTAGTTCAGTAGATGAACAAATCCAGTGGATGTACAGACAACAGAACCCCATACCAGTAGGCAACATTTACAGGAGATGGATCCAACTGGGGTTGCAAAAATGTGTCAGAATGTATAACCCAACAAACATTCTAGATGTAAAACAAGGGCCAAAAGAGCCATTTCAGAGCTATGTAGACAGGTTCTACAAAAGCTTAAGAGCAGAACAAACAGATGCAGCAGTAAAGAATTGGATGACTCAAACACTGCTGATTCAAAATGCTAACCCAGATTGCAAGCTAGTGCTGAAGGGGCTGGGTGTGAATCCCACCCTAGAAGAAATGCTGACGGCTTGTCAAGGAGTAGGGGGACCAGGACAGAAGGCTAGATTAATGGCAGAAGCCCTGAAAGAGGCCCTCGCACCAGTGCCAATCCCTTTTGCAGCAGCCCAGAAGAGGGGACCAAGAAAGCCAATTAAGTGTTGGAATTGTGGGAAGGAGGGACACTCTGCAAGGCAATGCAGAGCCCCAAGAAGACAGGGATGCTGGAAATGTGGAAAAATGGACCATGTTATGGCCAAATGCCCAGACAGACAGGCGGGTTTTTTAGGCCTTGGTCCATGGGGAAAGAAGCCCCGCAATTTCCCCATGGCTCAAGTGCATCAGGGGCTGACGCCAACTGCTCCCCCAGAGGACCCAGCTGTGGATCTGCTAAAGAACTACATGCAGTTGGGCAAGCAGCAGAGAGAAAGCAGAGAGAAGCCTTACAAGGAGGTGACAGAGGATTTGCTGCACCTCAATTCTCTCTTTGGAGGAGACCAGTAGTCACTGCTCATATTGAAGGACAGCCTGTAGAAGTATTATTGGATACAGGGGCTGATGATTCTATTGTAACAGGAATAGAGTTAGGTCCACATTATACCCCAAAAATAGTAGGAGGAATAGGAGGTTTTATTAATACTAAAGAATACAAAAATGTAAAAATAGAAGTTTTAGGCAAAAGGATTAAAGGGACAATCATGACAGGGGACACTCCGATTAACATTTTTGGTAGGAATTTGCTAACAGCTCTGGGGATGTCTCTAAATCTTCCCATAGCTAAGGTAGAGCCTGTAAAAGTCACCTTAAAGCCAGGAAAGGTTGGACCAAAATTGAAGCAGTGGCCATTATCAAAAGAAAAGATAGTTGCATTAAGAGAAATCTGTGAAAAGATGGAAAAGGATGGTCAGTTGGAGGAAGCTCCCCCGACCAATCCATACAACACCCCCACATTTGCCATAAAGAAAAAAGATAAGAACAAATGGAGAATGCTGATAGATTTTAGGGAACTAAATAGGGTCACTCAGGACTTTACAGAAGTCCAATTAGGAATACCACACCCTGCAGGACTAGCAAAAAGGAAAAGGATTACAGTACTGGATATAGGTGATGCATATTTCTCCATACCTCTAGATGAAGAATTTAGGCAGTACACTGCCTTTACTTTACCATCAGTAAATAATGCAGAGCCAGGAAAACGATACATTTATAAGGTTCTGCCTCAGGGATGGAAGGGGTCACCAGCCATCTTCCAATACACTATGAGACATGTGCTAGAACCCTTCAGGAAGGCAAATCCAGATGTGACCTTAGTCCAGTATATGGATGACATCTTAATAGCTAGTGACAGGACAGACCTGGAACATGACAGGGTAGTTTTACAGCTAAAGGAACTCTTAAATAGCATAGGGTTCTCTACCCCAGAAGAGAAATTCCAAAAAGATCCCCCATTTCAATGGATGGGGTACGAATTGTGGCCGACAAAATGGAAGTTGCAAAAGATAGAGTTGCCACAAAGAGAGACCTGGACAGTGAATGATATACAGAAGTTAGTAGGAGTATTAAATTGGGCAGCTCAAATTTATCCAGGTATAAAAACCAAACATCTCTGTAGGTTAATTAGAGGAAAAATGACTCTAACAGAGGAAGTTCAGTGGACTGAGATGGCAGAAGCAGAATATGAGGAAAATAAGATAATTCTCAGTCAGGAACAAGAAGGATGTTATTACCAAGAAGGCAAGCCATTAGAAGCCACGGTAATAAAGAGTCAGGACAATCAGTGGTCTTATAAAATTCACCAAGAAGACAAAATACTGAAAGTAGGAAAATTTGCAAAGATAAAGAATACACATACCAATGGAGTTAGACTATTAGCACATGTAATACAGAAAATAGGAAAGGAAGCAATAGTGATCTGGGGACAGGTCCCAAAATTCCACTTACCAGTTGAGAGGGATGTATGGGAACAGTGGTGGACAGACTATTGGCAGGTAACCTGGATACCGGAGTGGGATTTTATCTCAACGCCACCACTAGTAAGATTAGTCTTCAATCTAGTGAAGGACCCTATAGAGGGAGAAGAAACCTATTATACAGATGGATCATGTAATAAACAGTCAAAAGAAGGGAAAGCAGGATATATCACAGATAGGGGCAAAGACAAAGTAAAAGTGTTAGAACAGACTACTAATCAACAAGCAGAATTAGAAGCATTTCTCATGGCATTGACAGACTCAGGGCCAAAGACAAATATTATAGTAGATTCACAATATGTTATGGGAATAATAACAGGATGCCCTACAGAATCAGAGAGCAGGCTAGTTAACCAAATAATAGAAGAAATGATTAAAAAGTCAGAAATTTATGTAGCATGGGTACCAGCACACAAAGGTATAGGAGGAAACCAAGAAATAGACCACCTAGTTAGTCAGGGGATTAGACAAGTTCTCTTCTTGGAAAAGATAGAGCCAGCACAAGAAGAACATGATAAATACCATAGTAATGTAAAAGAATTGGTATTCAAATTTGGATTACCCAGAATAGTGGCCAGACAGATAGTAGACACCTGTGATAAATGTCATCAGAAAGGAGAAGCTATACATGGGCAGGTAAATTCAGATCTAGGGACTTGGCAAATGGACTGTACCCATCTAGAAGGAAAAATAGTCATAGTTGCAGTACATGTAGCTAGTGGATTCATAGAAGCAGAAGTAATTCCACAAGAGACAGGAAGACAGACAGCACTATTTCTGTTAAAATTGGCAGGCAGATGGCCTATTACACATCTACACACAGATAATGGTGCTAACTTTGCCTCGCAAGAAGTAAAGATGGTTGCATGGTGGGCAGGGATAGAGCACACCTTTGGGGTACCATACAATCCACAGAGTCAGGGAGTAGTGGAAGCAATGAATCACCACCTGAAAAATCAAATAGATAGAATCAGGGAACAAGCAAATTCAGTAGAAACCATAGTATTAATGGCAGTTCATTGCATGAATTTTAAAAGAAGGGGAGGAATAGGGGATATGACTCCAGCAGAAAGATTAATTAACATGATCACTACAGAACAAGAAATACAATTTCAACAATCAAAAAACTCAAAATTTAAAAATTTTCGGGTCTATTACAGAGAAGGCAGAGATCAACTGTGGAAGGGACCCGGTGAGCTATTGTGGAAAGGGGAAGGAGCAGTCATCTTAAAGGTAGGGACAGACATTAAGGTAGTACCCAGAAGAAAGGCTAAAATTATCAAAGATTATGGAGGAGGAAAAGAGGTGGATAGCAGTTCCCACATGGAGGATACCGGAGAGGCTAGAGAGGTGGCATAGCCTCATAAAATATCTGAAATATAAAACTAAAGATCTACAAAAGGTTTGCTATGTGCCCCATTTTAAGGTCGGATGGGCATGGTGGACCTGCAGCAGAGTAATCTTCCCCCTACAGGAAGGAAGCCATTTAGAAGTACAAGGGTATTGGCATTTGACACCAGAAAGAGGGTGGCTCAGTACTTATGCAGTGAGGATAACCTGGTACTCAAGGAACTTTTGGACAGATGTAACACCAGACTATGCAGACATTTTACTGCATAGCACTTATTTCCCTTGCTTTACAGCGGGAGAAGTGAGAAGGGCCATCAGGGGAGAACAACTGCTGTCTTGCTGCAAGTTCCCGAGAGCTCATAGGTACCAGGTACCAAGCCTACAGTACTTAGCACTAAAAGTAGTAAGCGATGTCAGATCCCAGGGAGAGAATCCCACCTGGAAACAGTGGAGAAGAGACAATAGGAGAGGCCTTCGAATGGCTAAACAGAACAGTAGAGGAGATAAACAGAGAGGCAGTAAACCACCTACCAAGGGAGCTGATTTTCCAGGTTTGGCAAAGGTCTTGGGAATACTGGCATGATGAACAAGGGATGTCACAAAGCTATGTAAAATACAGATACTTGTGTTTAATGCAAAAGGCTTTATTTATGCATTGCAAGAAAGGCTGTAGATGTCTAGGGGAAGGACACGGGGCAGGAGGATGGAGACCAGGACCTCCTCCTCCTCCCCCTCCAGGACTAGCATAAATGGAAGAAAGACCTCCAGAAAATGAAGGCCCACAAAGGGAACCATGGGATGAATGGGTAGTGGAGGTTCTGGAAGAATTGAAAGAAGAAGCTTTAAAACATTTTGATCCTCGCTTGCTAACTGCACTTGGTAATCATATCTATAATAGACATGGAGACACCCTTGAGGGAGCAGGAGAACTCATTAGAATCCTCCAACGAGCGCTCTTCATGCATTTTAGAGGCGGATGCAACCACTCCAGAATCGGCCAACCTGGGGGAGGAAATCCTCTCTCAACTATACCGCCCTCTTGAGGCGTGCTATAACACATGCTATTGTAAAAAGTGTTGCTACCATTGCCAGTTTTGTTTTCTTAAAAAGGGATTGGGGATATGTTATGAGCAGTCACGAAAGAGAAGAAGAACTCCGAAAAAGGCTAAGGCTAATACATCTTCTGCATCAAACAAGTAAGTATGGGATGTCTTGGGAATCAGCTGCTTATCGCCATCTTGCTTTTAAGTGTCTATGGGATCTATTGTACTCAATATGTCACAGTCTTTTATGGTGTACCAGCTTGGAGGAATGCGACAATTCCCCTCTTCTGTGCAACCAAGAATAGGGATACTTGGGGAACAACTCAGTGCCTACCAGATAATGGTGATTATTCAGAATTGGCCCTTAATGTTACAGAAAGCTTTGATGCTTGGGAGAATACAGTCACAGAACAGGCAATAGAGGACGTATGGCAACTCTTTGAGACCTCAATAAAGCCTTGTGTAAAATTATCCCCATTATGCATTACTATGAGATGCAATAAAAGTGAGACAGATAGATGGGGATTGACAAAATCATCAACAACAATAACAACAGCAGCACCAACATCAGCACCAGTATCAGAAAAAATAGACATGGTCAATGAGACTAGTTCTTGTATAGCTCAGAATAATTGCACAGGCTTGGAACAAGAGCAAATGATAAGCTGTAAATTCACCATGACAGGGTTAAAAAGAGACAAGACAAAGGAGTACAATGAAACTTGGTACTCTACAGATTTGGTTTGTGAACAAGGGAATAGCACTGATAATGAAAGCAGATGCTACATGAATCACTGTAACACTTCTGTTATCCAAGAATCTTGTGACAAACATTATTGGGATACTATTAGATTTAGGTATTGTGCACCTCCAGGTTATGCTTTGCTTAGATGTAATGACACAAATTATTCAGGCTTTATGCCTAAATGTTCTAAGGTGGTGGTCTCTTCATGCACAAGGATGATGGAGACACAGACTTCTACTTGGTTTGGCTTTAATGGAACTAGAGCAGAAAATAGAACTTATATTTACTGGCATGGTAGGGATAATAGGACTATAATTAGTTTAAATAAGTATTATAATCTAACAATGAAATGTAGAAGACCAGGAAATAAGACAGTTTTACCAGTCACCATTATGTCTGGATTGGTTTTCCACTCACAACCAATCAATGATAGGCCAAAGCAGGCATGGTGTTGGTTTGGAGGAAAATGGAAGGATGCAATAAAAGAGGTGAAACAGACCATTGTCAAACATCCCAGGTATACTGGAACTAACAATACTGATAAAATCAATTTAACGGCTCCTGGAGGAGGAGATCCGGAAGTTACCTTCATGTGGACAAATTGCAGAGGAGAGTTCCTCTACTGTAAAATGAATTGGTTTCTAAATTGGGTAGAGGATAGGGATGTAACTACCCAGAGGCCAAAGGAACGGCATAGAAGGAATTACGTGCCGTGTCATATTAGACAAATAATCAACACTTGGCATAAAGTAGGCAAAAATGTTTATTTGCCTCCAAGAGAGGGAGACCTCACGTGTAACTCCACAGTGACCAGTCTCATAGCAAACATAGATTGGACTGATGGAAACCAAACTAGTATCACCATGAGTGCAGAGGTGGCAGAACTGTATCGATTGGAGTTGGGAGATTATAAATTAGTAGAGATCACTCCGATTGGCTTGGCCCCCACAGATGTGAAGAGGTACACTACTGGTGGCACCTCAAGAAATAAAAGAGGGGTCTTTGTGCTAGGGTTCTTGGGTTTTCTCGCAACGGCAGGTTCTGCAATGGGCGCGGCGTCGTTGACGCTGACCGCTCAGTCCCGGACTTTATTGGCTGGGATAGTGCAGCAACAGCAACAGCTGTTGGACGTGGTCAAGAGACAACAAGAATTGTTGCGACTGACCGTCTGGGGAACAAAGAACCTCCAGACTAGGGTCACTGCCATCGAGAAGTACTTAAAGGACCAGGCGCAGCTAAATGCTTGGGGATGTGCGTTTAGACAAGTCTGCCACACTACTGTACCATGGCCAAATGCAAGTCTAACACCAGACTGGAACAATGATACTTGGCAAGAGTGGGAGCGAAAGGTTGACTTCTTGGAGGAAAATATAACAGCCCTCCTAGAAGAGGCACAAATTCAACAAGAGAAGAACATGTATGAATTACAAAAGTTGAATAGCTGGGATGTGTTTGGCAATTGGTTTGACCTTGCTTCTTGGATAAAGTATATACAATATGGAATTTATGTAGTTGTAGGAGTAATACTGTTAAGAATAGTGATCTATATAGTACAAATGCTAGCTAAGTTAAGGCAGGGGTATAGGCCAGTGTTCTCTTCCCCACCCTCTTATTTCCAGTAGACTCATACCCAACAGGACCCGGCACTGCCAACCAGAGAAGGCAAAGAAGGAGACGGTGGAGAAGGCGGTGGCAACAGCTCCTGGCCTTGGCAGATAGAATATATTCATTTCCTGATCCGCCAACTGATACGCCTCTTGACTTGGCTATTCAGCAACTGCAGAACCTTGCTATCGAGAGCATACCAGATCCTCCAACCAATACTCCAGAGGCTCTCTGCGACCCTACGAAGGGTTCGAGAAGTCCTCAGGACTGAACTGACCTACCTACAATATGGGTGGAGCTATTTCCATGAGGCGGTCCAAGCCGGCTGGAGATCTGCGACAGAAACTCTTGCGGGCGCGTGGAGAGACTTATGGGAGACTCTTAGGAGAGGTGGAAGATGGATCCTCGCAATCCCTAGGAGGATTAGGCAAGGGCTTGAGCTCACGCTCTTGTGAGGGACAGAAATACAATCAGGGGCAGTATATGAATACTCCATGGAGAAACCCAGCTGAAGAAAAAGAAAAATTAGCATACAGAAAACAAAATATGGATGATATAGATGAGGAAGATGATGACTTGGTAGGGGTATCAGTGAGGCCAAAAGTTCCCCTAAGAGCAATGACTTACAAATTGGCAATAGATATGTCTCATTTTATAAAAGAAAAGGGGGGACTGGAAGGGATTTATTACAGTGCAAGAAGACATAGAATCTTAGACATGTACTTAGAAAAGGAAGAAGGCATCATACCAGATTGGCAGGATTACACCTCAGGACCAGGAATTAGATACCCAAAGACATTTGGCTGGCTATGGAAATTAGTCCCTGTAAATGTATCAGATGAGGCACAGGAGGATGAGAGGCATTATTTAATGCAGCCAGCTCAAACTTCCAAGTGGGATGACCCTTGGGGAGAGGTTCTAGCGTGGAAGTTTGATCCAACTCTAGCCTACACTTATGAGGCATATGCTAGATACCCAGAAGAGTTGGAAGCAAGTCAGGCCTGTCAGAGGAAGAGGTTAGAAGAAGGCTAACCGCAAGAGGCCTTCTTAACATGGCTGACAAGAGGGAAACTCGCTGAGATAGCAGGGACTTTCCACAAGGGGATGTTATGGGGAGGAGCCGGTCGGGAACACCCACTTTCTTGATGTATAAATATCACTGCATTTCGCTCTGTATTCAGTCGCTCTGCGGAGAGGCTGGCAGATTGAGCCCTGGGAGGTTCTCTCCAGCACTAGCAGGTAGAGCCTGGGTGTTCCCTGCTAGACTCTCACCAGCACTTGGCCAGTGCTGGGCAGAGTGGCTCCACGCTTGCTTGCTTAAAGACCTCTTCAATAAAGCTGCCATTTTAGAAGTAAGCCAGTGTGTGTTCCCATCTCTCCTAGTCGCCGCCTGGTCAACTCGGTACTCGGTAATAAGAAGACCCTGGTCTGTTAGGACCCTTTCTGCTTTGAGAAACCGAAGCAGGAAAATCCCTAGCATGAAGATGGACTAATATAGGAGAGACCT'),</v>
      </c>
    </row>
    <row r="4" spans="1:8" x14ac:dyDescent="0.25">
      <c r="A4" t="s">
        <v>4</v>
      </c>
      <c r="B4" s="1">
        <f t="shared" ref="B4:B37" si="1">B3+1</f>
        <v>3</v>
      </c>
      <c r="C4" t="s">
        <v>87</v>
      </c>
      <c r="D4" t="s">
        <v>4</v>
      </c>
      <c r="E4" t="s">
        <v>90</v>
      </c>
      <c r="F4" t="s">
        <v>91</v>
      </c>
      <c r="G4" t="s">
        <v>5</v>
      </c>
      <c r="H4" t="str">
        <f t="shared" si="0"/>
        <v>('SHIV89.6P', 'Virus', 'SHIV89.6P', 'RNA', 'SIV', 'CAGTCGCTCTGCGGAGAGGCTGGCAGATTGAGCCCTGGGAGGTTCTCTCCAGCACTAGCAGGTAGAGCCTGGGTGTTCCCTGCTAGACTCTCACCAGCACTTGGCCGGTGCTGGGCAGAGTGACTCCACGCTTGTTTGCTTAAAGCCCTCTTCAATAAAGCTGCCATTTTAGAAGTAAGCTAGTGTGTGTTCCCATCTCTCCTAGCCGCCGCCTGGTCAACTCGGTACTCAATAATAAGAAGACCCTGGTCTGTTAGGACCCTTTCTGCTTTGGGAAACCGAAGCAGGAAAATCCCTAGCAGATTGGCGCCTGAACAGGGACTTGAAGGAGAGTGAGAGACTCCTGAGTACGGCTGAGTGAAGGCAGTAAGGGCGGCAGGAACCAACCACGACGGAGTGCTCCTATAAAGGCGCGGGTCGGTACCAGACGGCGTGAGGAGCGGGAGAGGAAGAGGCCTCCGGTTGCAGGTAAGTGCAACACAAAAAAGAAATAGCTGTCTTTTATCCAGGAAGGGGTAATAAGATAGAGTGGGAGATGGGCGTGAGAAACTCCGTCTTGTCAGGGAAGAAAGCAGATGAATTAGAAAAAATTAGGCTACGACCCAACGGAAAGAAAAAGTACATGTTGAAGCATGTAGTATGGGCAGCAAATGAATTAGATAGATTTGGATTAGCAGAAAGCCTGTTGGAGAACAAAGAAGGATGTCAAAAAATACTTTCGGTCTTAGCTCCATTAGTGCCAACAGGCTCAGAAAATTTAAAAAGCCTTTATAATACTGTCTGCGTCATCTGGTGCATTCACGCAGAAGAGAAAGTGAAACACACTGAGGAAGCAAAACAGATAGTGCAGAGACACCTAGTGGTGGAAACAGGAACAACAGAAACTATGCCAAAAACAAGTAGACCAACAGCACCATCTAGCGGCAGAGGAGGAAATTACCCAGTACAACAAATAGGTGGTAACTATGTCCACCTGCCATTAAGCCCGAGAACATTAAATGCCTGGGTAAAATTGATAGAGGAAAAGAAATTTGGAGCAGAAGTAGTGCCAGGATTTCAGGCACTGTCAGAAGGTTGCACCCCCTATGACATTAATCAGATGTTAAATTGTGTGGGAGACCATCAAGCGGCTATGCAGATTATCAGAGATATTATAAACGAGGAGGCTGCAGATTGGGACTTGCAGCACCCACAACCAGCTCCACAACAAGGACAACTTAGGGAGCCGTCAGGATCAGATATTGCAGGAACAACTAGTTCAGTAGATGAACAAATCCAGTGGATGTACAGACAACAGAACCCCATACCAGTAGGCAACATTTACAGGAGATGGATCCAACTGGGGTTGCAAAAATGTGTCAGAATGTATAACCCAACAAACATTCTAGATGTAAAACAAGGGCCAAAAGAGCCATTTCAGAGCTATGTAGACAGGTTCTACAAAAGTTTAAGAGCAGAACAGACAGATGCAGCAGTAAAGAATTGGATGACTCAAACACTGCTGATTCAAAATGCTAACCCAGATTGCAAGCTAGTGCTGAAGGGGCTGGGTGTGAATCCCACCCTAGAAGAAATGCTGACGGCTTGTCAAGGAGTAGGGGGGCCGGGACAGAAGGCTAGATTAATGGCAGAAGCCCTGAAAGAGGCCCTCGCACCAGTGCCAATCCCTTTTGCAGCAGCCCAACAGAGGGGACCAAGAAAGCCAATTAAGTGTTGGAATTGTGGGAAAGAGGGACACTCTGCAAGGCAATGCAGAGCCCCAAGAAGACAGGGATGCTGGAAATGTGGAAAAATGGACCATGTTATGGCCAAATGCCCAGACAGACAGGCGGGTTTTTTAGGCCTTGGTCCATGGGGAAAGAAGCCCCGCAATTTCCCCATGGCTCAAGTGCATCAGGGGCTGATGCCAACTGCTCCCCCAGAGGACCCAGCTGTGGATCTGCTAAAGAACTACATGCAGTTGGGCAAGCAGCAGAGAGAAAAGCAGAGAGAAAGCAGAGAGAAGCCTTACAAGGAGGTGACAGAGGATTTGCTGCACCTCAATTCTCTCTTTGGAGGAGACCAGTAGTCACTGCTCATATTGAAGGACAGCCTGTAGAAGTATTACTGGATACAGGGGCTGATGATTCTATTGTAACAGGAATAGAGTTAGGTCCACATTATACCCCAAAAATAGTAGGAGGAATAGGAGGTTTTATTAATACTAAAGAATACAAAAATGTAGAAATAGAAGTTTTAGGCAAAAGGATTAAAGGGACAATCATGACAGGGGACACCCCGATTAACATTTTTGGTAGAAATTTGCTAACAGCTCTGGGGATGTCTCTAAATTTTCCCATAGCTAAAGTAGAGCCTGTAAAAGTCGCCTTAAAGCCAGGAAAGGATGGACCAAAATTGAAGCAGTGGCCATTATCAAAAGAAAAGATAGTTGCATTAAGAGAAATCTGTGAAAAGATGGAAAAGGATGGTCAGTTGGAGGAAGCTCCCCCGACCAATCCATACAACACCCCCACATTTGCTATAAAGAAAAAGGATAAGAACAAATGGAGAATGCTGATAGATTTTAGGGAACTAAATAGGGTCACTCAGGACTTTACGGAAGTCCAATTAGGAATACCACACCCTGCAGGACTAGCAAAAAGGAAAAGAATTACAGTACTGGATATAGGTGATGCATATTTCTCCATACCTCTAGATGAAGAATTTAGGCAGTACACTGCCTTTACTTTACCATCAGTAAATAATGCAGAGCCAGGAAAACGATACATTTATAAGGTTCTGCCTCAGGGATGGAAGGGGTCACCAGCCATCTTCCAATACACTATGAGACATGTGCTAGAACCCTTCAGGAAGGCAAATCCAGATGTGACCTTAGTCCAGTATATGGATGACATCTTAATAGCTAGTGACAGGACAGACCTGGAACATGACAGGGTAGTTTTACAGTCAAAGGAACTCTTGAATAGCATAGGGTTTTCTACCCCAGAAGAGAAATTCCAAAAAGATCCCCCATTTCAATGGATGGGGTACGAATTGTGGCCAACAAAATGGAAGTTGCAAAAGATAGAGTTGCCACAAAGAGAGACCTGGACAGTGAATGATATACAGAAGTTAGTAGGAGTATTAAATTGGGCAGCTCAAATTTATCCAGGTATAAAAACCAAACATCTCTGTAGGTTAATTAGAGGAAAAATGACTCTAACAGAGGAAGTTCAGTGGACTGAGATGGCAGAAGCAGAATATGAGGAAAATAAAATAATTCTCAGTCAGGAACAAGAAGGATGTTATTACCAAGAAGGCAAGCCATTAGAAGCCACGGTAATAAAGAGTCAGGACAATCAGTGGTCTTATAAAATTCACCAAGAAGACAAAATACTGAAAGTAGGAAAATTTGCAAAGATAAAGAATACACATACCAATGGAGTGAGACTATTAGCACATGTAATACAGAAAATAGGAAAGGAAGCAATAGTGATCTGGGGACAGGTCCCAAAATTCCACTTACCAGTTGAGAAGGATGTATGGGAACAGTGGTGGACAGACTATTGGCAGGTAACCTGGATACCGGAATGGGATTTTATCTCAACACCACCGCTAGTAAGATTAGTCTTCAATCTAGTGAAGGACCCTATAGAGGGAGAAGAAACCTATTATACAGATGGATCATGTAATAAACAGTCAAAAGAAGGGAAAGCAGGATATATCACAGATAGGGGCAAAGACAAAGTAAAAGTGTTAGAACAGACTACTAATCAACAAGCAGAATTGGAAGCATTTCTCATGGCATTGACAGACTCAGGGCCAAAGGCAAATATTATAGTAGATTCACAATATGTTATGGGAATAATAACAGGATGCCCTACAGAATCAGAGAGCAGGCTAGTTAATCAAATAATAGAAGAAATGATTAAAAAGTCAGAAATTTATGTAGCATGGGTACCAGCACACAAAGGTATAGGAGGAAACCAAGAAATAGACCACCTAGTTAGTCAAGGGATTAGACAAGTTCTCTTCTTGGAAAAGATAGAGCCAGCACAAGAAGAACATGATAAATACCATAGTAATGTAAAAGAATTGGTATTCAAATTTGGATTACCCAGAATAGTGGCCAGACAGATAGTAGACACCTGTGATAAATGTCATCAGAAAGGAGAGGCTATACATGGGCAGGCAAATTCAGATCTAGGGACTTGGCAAATGGATTGTACCCATCTAGAGGGAAAAATAATCATAGTTGCAGTACATGTAGCTAGTGGATTCATAGAAGCAGAGGTAATTCCACAAGAGACAGGAAGACAGACAGCACTATTTCTGTTAAAATTGGCAGGCAGATGGCCTATTACACATCTACACACAGATAATGGTGCTAACTTTGCTTCGCAAGAAGTAAAGATGGTTGCATGGTGGGCAGGGATAGAGCACACCTTTGGGGTACCATACAATCCACAGAGTCAGGGAGTAGTGGAAGCAATGAATCACCACCTGAAAAATCAAATAGATAGAATCAGGGAACAAGCAAATTCAGTAGAAACCATAGTATTAATGGCAGTTCATTGCATGAATTTTAAAAGAAGGGGAGGAATAGGGGATATGACTCCAGCAGAAAGATTAATTAACATGATCACTACAGAACAAGAGATACAATTTCAACAATCAAAAAACTCAAAATTTAAAAATTTTCGGGTCTATTACAGAGAAGGCAGAGATCAACTGTGGAAGGGACCCGGTGAGCTATTGTGGAAAGGGGAAGGAGCAGTCATCTTAAAGGTAGGGACAGACATTAAGGTAGTACCCAGAAGAAAGGCTAAAATTATCAAAGATTATGGAGGAGGAAAAGAGGTGGATAGCAGTTCCCACATGGAGGATACCGGAGAGGCTAGAGAGGTGGCATAGCCTCATAAAATATCTGAAATATAAAACTAAAGATCTACAAAAGGTTTGCTATGTGCCCCATTTTAAGGTCGGATGGGCATGGTGGACCTGCAGCAGAGTAATCTTCCCACTACAGGAAGGAAGCCATTTAGAAGTACAAGGGTATTGGCATTTGACACCAGAAAAAGGGTGGCTCAGTACTTATGCAGTGAGGATAACCTGGTACTCAAAGAACTTTTGGACAGATGTAACACCAAACTATGCAGACATTTTACTGCATAGCACTTATTTCCCTTGCTTTACAGCGGGAGAAGTGAGAAGGGCCATCAGGGGAGAACAACTGCTGTCTTGCTGCAGGTTCCCGAGAGCTCATAAGTACCAGGTACCAAGCCTACAGTACTTAGCACTGAAAGTAGTAAGCGATGTCAGATCCCAGGGAGAGAATCCCACCTGGAAACAGTGGAGAAGAGACAATAGGAGAGGCCTTCGAATGGCTAAACAGAACAGTAGAGGAGATAAACAGAGAGGCGGTAAACCACCTACCAAGGGAGCTAATTTTCCAGGTTTGGCAAAGGTCTTGGGAATACTGGCATGATGAACAAGGGATGTCACCAAGCTATGTAAAATACAGATACTTGTGTTTAATACAAAAGGCTTTATTTATGCATTGCAAGAAAGGCTGTAGATGTCTAGGGGAAGGACATGGGGCAGGGGGATGGAGACCAGGACCTCCTCCTCCTCCCCCTCCAGGACTAGCATAAATGGAAGAAAGACCTCCAGAAAATGAAGGACCACAAAGGGAACCATGGGATGAATGGGTAGTGGAGGTTCTGGAAGAACTGAAAGAAGAAGCTTTAAAACATTTTGATCCTCGCTTGCTAACTGCACTTGGTAATCATATCTATAATCGTCACGGAGACACTCTAGAGGGAGCAGGAGAACTCATTAGAATCCTCCAACGAGCGCTCTTCATGCATTTCAGAGGCGGATGCATCCACTCCAGAATCGGCCAACCTGGGGGAGGAAATCCTCTCTCAGCTATACCGCCCTCTAGAAGCATGCTGTAGAGCAAGAAATGGAGCCAGTAGATCCTAGACTAGAGCCCTGGAAGCATCCAGGGAGTAAGCCTAAAACTGCTTGTACCAATTGCTATTGTAAAAAGTGTTGCTTTCATTGCCAAGTTTGTTTCACAACAAAAGCCTTAGGCATCTCCTATGGCAGGAAGAAGCGGAGACAGCGACGAAGAGCTCATCAGAACAGTCAGACTCATCAAGCTTCTCTATCAAAGCAGTAAGTAGTACATGTAATGCAACCTATACAAATAGCAATAGTAGCATTAGTAGTAGCAATAATAATAGCAATAGTTGTGTGGTCCATAGTAATCATAGAATATAGGAAAATATTAAGACAAAGAAAAATAGACAGGTTAATTGATAGACTAATAGAAAGAGCAGAAGACAGTGGCAATGAGAGTGAAGGAGAAATATCAGCACTTGTGGAGATGGGGGTGGAGATGGGGCACCATGCTCCTTGGGATGTTGATGATCTGTAGTGCTACAGAAAAATTGTGGGTCACAGTCTATTATGGGGTACCTGTGTGGAGAGAAGCAACCACCACTCTATTTTGTGCATCAGATGCTAAAGCCTATGATACAGAGGTACATAATGTTTGGGCCACACATGCCTGTGTACCCACAGACCCCAACCCACAAGAAGTAGTATTGGGAAATGTGACAGAAAATTTTAACATGTGGAAAAATAACATGGTAGATCAGATGCATGAGGATATAATCAGTTTATGGGATGAAAGCCTAAAGCCATGTGTAAAATTAACCCCACTCTGTGTTACTTTAAATTGCACTAATTTGAATATCACTAAGAATACTACTAATCTCACTAGTAGCAGCTGGGGAATGATGGAGGAAGGAGAAATAAAAAATTGCTCTTTCTATATCACCACAAGCATAAGAAATAAGGTAAAGAAAGAATATGCACTTTTTAATAGACTTGATGTAGTACCAGTAAAAAATACTAGTAATACTAAGTATAGGTTAATAAGTTGTAACACCTCAGTCATTACACAGGCCTGTCCAAAGGTATCCTTTCAGCCAATTCCCATACATTATTGTGTCCCGGCTGGGTTTGCGATACTAAAGTGTAACAATAAGACATTCAATGGATCAGGACCATGCACAAATGTCAGCACAGTACAATGTACACATGGAATTAGGCCAGTGGTGTCAACTCAACTGCTGTTAAATGGCAGTCTAGCAGAAGAAGACATAGTAATTAGATCTGAAGATTTCACAGACAATGTTAAAACCATAATAGTACAGCTAAATGAATCTGTAGTAATTAATTGTACAAGACCCAACAACAATACAAGAGAAAGGTTATCTATAGGACCAGGGAGAGCATTTTATGCAAGAAGAAACATAATAGGAGATATAAGACAAGCACATTGTAACATTAGTAGAGCAAAATGGAATAACACTTTACAACAGATAGTTATAAAATTAAGAGAAAAATTTAGGAATAAAACAATAGCCTTTAATCAATCCTCAGGAGGGGACCCAGAAATTGTAATGCACAGTTTTAATTGTGGAGGGGAATTTTTCTACTGTAATACAGCACAACTGTTTAATAGTACTTGGAATGTTGCTGGAGGGACAAATGGCACTGAAGGAAATGACATAATCACACTCCAATGCAGAATAAAACAAATTATAAATATGTGGCAGAAAGTAGGAAAAGCAATGTATGCCCCTCCCATCACAGGACAAATTAGATGTTCATCAAATATTACAGGGCTGCTACTAACAAGAGATGGAGGTAATAGTACTGAGACTGAGACTGAGATCTTCAGACCTGGAGGAGGAGATATGAGGGACAATTGGAGAAGTGAATTATATAAATATAAAGTAGTAAGAATTGAACCAATAGGAGTAGCACCCACCAGGGCAAAGAGAAGAACAGTGCAAAGAGAAAAAAGAGCAGTGGGAATAGGAGCTGTGTTCCTTGGGTTCTTGGGAGCAGCAGGAAGCACTATGGGCGCAGCGTCAGTGACGCTGACGGTACAGGCCAGGCTATTATTGTCTGGTATAGTGCAGCAGCAGAACAATCTGCTGAGGGCTATTGAGGCGCAACAGAATATGTTGCGACTCACAGTCTGGGGCATCAAGCAGCTCCAGGCAAGAGTCCTGGCTCTGGAAAGATACCTAAGGGATCAACAGCTCATGGGAATTTGGGGTTGCTCTGGAAAACTCATTTGCACCACTTCTGTGCCTTGGAATGTTAGTTGGAGTAATAAATCTGTGGATGATATTTGGAATAACATGACCTGGATGGAGTGGGAAAGAGAAATTGACAATTACACAGACTATATATATGACTTACTTGAAAAATCGCAAACCCAACAAGAAAAGAATGAAAAAGAATTATTGGAATTGGATAAATGGGCAAGTTTGTGGAATTGGTTTGACATAACAAACTGGCTGTGGTATATAAGATTATTCATAATGATAGTAGGAGGCTTGATAGGTTTAAGAATAGTTTTTGCTGTACTTTCTATAGTAAATAGAGTTAGGCAGGGATATTCACCATTATCGTTTCAGACCCTCCTCCCAGCCTCGAGGGGACCCGACAGGCCCGAAGGAACAGAAGAAGAAGGTGGAGAGAGAGACAGAGACAGATCCGGTCCATCAGTGAACGGATCCTTGGCACTTATCTGGGACGATCTGCGGAGCCTGTGCCTCTTCAGCTACCACCGCTTGAGAGACTTACTCTTGATTGTAACGAGGATTGTGGAACTTCTGGGACGCAGGGGGTGGGAAGCCCTCAAATATTGGTGGAATCTCCTACAGTATTGGAGTCAGGAACTAAAGAATAGTGCTGTTAGCTTGCTACAATATGGGTGGAGCTATTTCCATGAGGCGGTCCAGGCCGTCTGGAGATCTGCGACAGAGACTCTTGCGGGCGCGTGGGGAGACTTATGGGAGACTCTTAGGAGAGGTGGAAGATGGATACTCGCAATCCCCAGGAGGATTAGACAAGGGCTTGAGCTCACTCTCTTGTGAGGGACAGAAATACAATCAGGGACAGTATATGAATACTCCATGGAGAAACCCAGCTGAAGAGAGAGAAAAATTAGCATACAGAAAACAAAATATGGATGATATAGATGAGGAAGATGATGACTTGGTAGGGGTATCAGTGAGGCCAAAAGTTCCCCTAAGAACAATGAGTTACAAATTGGCAATAGACATGTCTCATTTTATAAAAGAAAAGGGGGGACTGGAAGGGATTTATTACAGTGCAAGAAGACATAGAATCTTAGACATATACTTAGAAAAGGAAGAAGGCATCATACCAGATTGGCAGGATTATACCTCAGGACCAGGAATTAGATACCCAAAGACATTTGGCTGGCTATGGAAATTAGTCCCTGTAAATGTATCAGATGAGGCACAGGAGGATGAGGAGCATTATTTAATGCATCCAGCTCAAACTTCCCAGTGGGATGACCCTTGGGGAGAGGTTCTAGCATGGAAGTTTGATCCAACTCTGGCCTACACTTATGAGGCATATGTTAGATACCCAGAAGAGTTTGGAAGCAAGTCAGGCCTGTCAGAGGAAGAGGTTAGAAGAAGGCTAACCGCAAGAGGCCTTCTTAACATGGCTGACAAGAAGGAAACTCGCTGAAACAGCAGGGACTTTCCACAAGGGGATGTTACGGGGAGGTACTGGGGAGGAGCCGGTCGGGAACGCCCACTTTCTTGATGTATAAATATCACTGCATTTCGCTCTGTATTCAGTCGCTCTGCGGAGAGGCTGGCAGATTGAGCCCTGGGAGGTTCTCTCCAGCACTAGCAGGTAGAGCCTGGGTGTTCCCTGCTAGACTCTCACCAGCACTTGGCCGGTGCTGGGCAGAGTGACTCCACGCTTGTTTGCTTAAAGCCCTCTTCAATAAAGCTGCCATTTTAGAAGTA'),</v>
      </c>
    </row>
    <row r="5" spans="1:8" x14ac:dyDescent="0.25">
      <c r="A5" t="s">
        <v>6</v>
      </c>
      <c r="B5" s="1">
        <f t="shared" si="1"/>
        <v>4</v>
      </c>
      <c r="C5" t="s">
        <v>87</v>
      </c>
      <c r="D5" t="s">
        <v>6</v>
      </c>
      <c r="E5" t="s">
        <v>90</v>
      </c>
      <c r="F5" t="s">
        <v>91</v>
      </c>
      <c r="G5" t="s">
        <v>7</v>
      </c>
      <c r="H5" t="str">
        <f t="shared" si="0"/>
        <v>('E660', 'Virus', 'E660', 'RNA', 'SIV', 'GGGACTTGAAGGAGAGTGAGAGCTCCTGAGTACGGMTGWGTGAAGGCAGTAAGGGCGGCAGGAACAAAMCACGACGGAGAGCTCCTAGAAAGGCGCGGGCCGGTACCAGGCGGCGTGAGGAGCGGGAGTCGGAGAGGCCTCCGGTTGCAGGTAAGTGCAACAGAAAAGTCATAGGACTGAGTTCCCTACTTTTGAGGAAAGAGTAGGAGAGTGGGAGATGGGCGCGAGAAACTCCGTCTTGTCAGGGAAGAAAGCAGATGAATTAGAAAAAATTAGGTTACGGCCCAACGGAAAGAAAAAGTATATGTTGAAGCATRTAGTATGGGCAGCAAATGAATTGGACAGATTTGGATTAGCAGAAAGCCTGTTGGATAACAAAGAAGGTTGTCAAAAAATTCTTTCRGTTTTAGCTCCATTAGTTCCGACAGGTTCAGAAAATTTAAAGAGCCTTTATAATACTGTCTGCGTCATTTGGTGCATTCACGCAGAAGAGAAAGTGAAACATACTGAGGAAGCAAAACAAATAGTGCAGAGACATCTAGTGGTGGAAACAGGAACAGCAGACAAAATGCCAGCAACAAGCAGACCAACAGCACCACCTAGTGGCAGAGGAGGAAATTACCCAGTGCAGCAARTAGGTGGCAATTATGTCCACCTACCCTTAAGTCCAAGAACATTAAATGCTTGGGTAAAATTRGTAGAAGAGAAAAAATTTGGGGCAGAGGTAGTGCCAGGATTTCAAGCGCTATCAGAAGGCTGCACTCCCTATGATATCAATCAAATGCTAAATTGTGTAGGAGAACATCAGGCAGCCATGCAAATTATTAGAGAGATTATAAATGAAGAAGCTGCCGATTGGGATTTACAACACCCGCARCCAGGTCCACTACCAGCAGGGCAACTTAGAGAGCCAAGAGGATCAGACATTGCAGGAACTACTAGTACAGTAGATGAACAAATCCAATGGATGTACAGGCAACAAAACCCYATACCAGTAGGCAACATTTATAGAAGGTGGATCCAATTAGGGCTGCAGAAATGTGTAAGAATGTATAACCCAACAAACATTTTAGATGTGAAACAAGGACCAAAAGAGCCATTTCAAAGCTACGTAGATAGATTCTAYAAAAGTCTAAGAGCAGAGCAAACAGATCCGGCAGTAAAGAATTGGATGACCCAAACACTGCTGATTCAAAATGCTAACCCAGATTGTAAATTRGTGCTCAAGGGTCTGGGTATGAATCCCACTTTAGAAGAAATGCTGACAGCCTGTCAGGGAATAGGAGGGCCAGGACAAAAAGCTAGATTAATGGCAGAAGCATTGAAAGAGGCACTGAGACCAGACCAACTCCCATTTGCAGCAGTCCAACAGAAAGGACAAAGGAGGACAATCAAGTGTTGGAATTGTGGAAAGGAGGGACACTCTGCAAGACAATGCAGGGCCCCTAGAAGACAGGGCTGCTGGRRGTGYGGAAAMACGGGTCATGTTATGGCCAAATGCCCTGAAAGACAGGCGGGTTTTTTAGGGCTTGGCCCATGGGGAAAGAAGCCCCGCAATTTCCCCATGGCCCAGATGCCTCAGGGGCTGATACCAACTGCTCCCCCAGAGGATCCAGCTGTGGATCTACTGAAGAATTACATGAAGATGGGCAGAAAGCAGAGGGAGAACAGAGAGAGACCTTACAAGGAGGTGACAGAGGATTTGCTGCACCTCAATTCTCTCTTTGGAGAAGACCAGTAGTCACTGCCTACATTGAAGAACAGCCCGTAGAAGTATTATTAGATACAGGGGCTGACGATTCAATTGTAGCAGGGATAGAATTGGGTCCAAATTATACCCCTAAAGTAGTAGGAGGAATAGGAGGCTTCATTAATACCAAAGAATATAAAGATGTAAAAATAAAAGTCTTAGGCAAGGTAATTAAGGGAACAATTATGACGGGAGATACCCCAATTAATATTTTTGGCAGAAATTTGCTAACAGCTATGGGCATGTCYTTAAATCTCCCCATAGCTAAGGTGGAGCCTATAAAAGTAACACTAAAACCAGGGAAAGAAGGACCAAAATTGAGACAGTGGCCGCTATCAAAAGAAAAGATAATTGCATTAAGAGAAATCTGTGAAAAAATGGAAAAAGATGGCCAGTTAGAGGAAGCCCCTCCAACCAATCCGTATAACACCCCCACTTTTGCTATAAAGAAGAAAGACAAAAATAAATGGAGGATGCTAATAGATTTTAGAGAATTRAATAAGGTCACTCAAGACTTTACAGAAGTACAGTTAGGAATACCACACCCTGCAGGACTAGCAAAGAGAAGGAGGATCACAGTATTGGATGTAGGTGATGCATATTTCTCCATACCTCTAGATGAAGAATTCAGGCARTACACTGCCTTTACTTTACCATCAGTAAATAATGCWGAACCAGGAAAAAGATACATCTATAAGGTATTACCTCAAGGGTGGAAGGGGTCACCAGCTATTTTTCAGTATACTATGAGAAATGTATTAGAACCTTTCAGAAAAGCAAATCCAGATGTGACCCTGATCCAATACATGGATGACATCTTAATAGCTAGTGATAGAACAGATTTAGAGCATGACAGGGTAGTTTTACAGTTAAAGGAACTTCTRAACGGCATAGGATTCTCYACCCCAGARGAGAAGTTCCAGAAAGATCCCCCATTCCAGTGGATGGGATATGAATTGTGGCCAACCAAATGGAAACTGCAGAAAATAGAGTTGCCACAAAGAGAGACCTGGACAGTAAATGACATACAAAAATTAGTAGGAGTGCTAAATTGGGCAGCACAAATTTATCCAGGAATAAAGACTAAACATCTTTGCAGACTAATCAGAGGAAAAATGACTTTAACAGAAGAGGTTCAGTGGACTGAGATGGCAGAGGCAGAATATGAAGAAAAYAAGATAATTCTCAGTCAAGAACAAGAAGGATGTTACTACCAAGAGGGAAAACCAATAGAGGCAACAGTAATAAAGAGTCAGGATAATCAATGGTCATATAAAATTCACCAAGAAGACAAAGTACTGAAAGTAGGTAAATTTGCAAAGGTTAAAAATACACATACAAATGGAGTCAGATTAYTAGCACACGTAGTGCAGAAAATAGGAAAAGAAGCACTAGTAATTTGGGGAGAGGTGCCAAAATTCCATTTGCCAGTAGAAAGAGAAATTTGGGAACAATGGTGGACAGATTATTGGCAAGTRACCTGGATACCAGATTGGGACTTTGTGTCAACACCTCCCTTAGTCAGATTAGTCTTCAACCTAGTAAAAGAGCCTATACAGGGGGCAGAAACATTYTATGTAGATGGATCCTGTAATAGGCAGTCAAGAGAAGGAAAAGCAGGCTATGTGACGGATAGGGGCAGAGACAAAGCAAAACTTTTAGAACAGACTACCAACCAACAAGCAGAGTTGGAAGCCTTTTATCTAGCCTTARCAGATTCGGGACCRAAAGCAAATATTATAGTAGATTCCCAATATGTTATGGGCATAATAGCAGGTCAACCCACTGAATCAGAAAGTAGGTTAGTAAACCAGATAATAGAGGAGATGATTAAAAARGAAGCAATTTATGTAGCATGGGTRCCTGCACATAAAGGAATAGGAGGAAATCAAGAAGTAGATCACCTGGTTAGCCAGGGAATTAGACAAGTCCTATTCTTAGAAAAAATAGAACCAGCACAAGAAGAGCATGAAAAGTACCATAGTAATGTAAAAGAATTGGTATTCAAATTTGGTTTACCTAGGCTAGTAGCAAAACAGATAGTAGACACATGTGATAAATGCCACCAGAAAGGAGAAGCCATACATGGGCAAGTAAATGCAGAACTAGGGACTTGGCAAATGGACTGTACGCACCTAGAAGGCAAAATAATTATAGTTGCAGTACATGTGGCTAGTGGATTCATAGAGGCAGAAGTAATCCCGCAGGAAACAGGAAGACAAACAGCACTGTTTCTGTTAAAGTTAGCTGGCAGATGGCCTATCACACATCTGCATACTGATAATGGTGCCAATTTCACATCACAAGAAGTGAAAATGGTTGCCTGGTGGGCAGGGATTGAACAGACCTTTGGGGTGCCTTATAATCCACAGAGCCAAGGAGTAGTGGAAGCAATGAACCATCATTTAAAAACCCAGATAGATAGAATTAGAGAACAAGCAAACTCAATAGAGACYATAGTACTAATGGCAGTTCATTGYATGAATTTTAAAAGAAGGGGAGGAATAGGGGATATGACTCCAGCAGAAAGATTAGTCAATATGATCACCACAGAACAAGAAATACAATTCCAACAATCAAAAAATTCAAAATTTAAAAATTTTCGGGTCTATTACAGAGAAGGCAGAGACCAGCTGTGGAAAGGACCCGGTGAGCTATTGTGGAAAGGGGAAGGAGCAGTCATCCTAAAGGTAGGGACAGAGATCAAGGTAGTACCAAGGAGGAAAGCTAAAATTATCAAAGACTATGGAGGAGGAAAAGAATTGGATAGTGGTTCCCACTTGGAGGATACCGGAGAGGCTAGAGAGGTGGCATAGCCTCATCAAACACCTGAAATATAACACTAAAGACCTACAGATGGCTTGTTATGTGCCCCATCATAAAGTTGGATGGGCATGGTGGACTTGCAGCAGAGTAATTTTCCCATTAAGRGATGAGACTCATTTGGAAGTACAAGGATATTGGAATTTGGCACCAGAAAAAGGATGGCTCAGTACTCATGCAGTAAGAATAACCTGGTACTCCAGAAATTTCTGGACAGATGTAACACCAGATTATGCAGACACTTTACTGCATAGCACTTATTTCCCTTGCTTTTCAGAGGGAGAAGTACGAAGGGCCATCAGGGGAGAGAAATTGCTGTCTTGCTGCAAGTTCCCGAAAGCTCATAAAAATCAGGTACCAAGCCTACAGTATCTAGCACTAACAGTAGTAAGTCATGTCAGATCCCAGGGAGAGGATCCCACCTGGAAACAGTGGGGAAGAAACAATAGAAGARGCCTTCGAATGGCTAAACAGAACAGTAGAAGGAATAAACAGGGCAGCAGTAAATCACCTGCCGAGGGAGCTAATTTTCCAGGTTTGGCGAAGGTCCTGGGAATACTGGCATGATGAWATGGGRATGTCAGAAAGCTACACAAAATATAGATACTTGTGCTTGATACAGAAAGCTCTGTTTGTGCATTGCAAGAAAGGGTGTAGGTGCTTAGGAGARGRGCATGGGGCAGGGGGATGGAGAACAGGGCCTCCTCCTCCTCCCCCTCCAGGACTAGCATAAAATGGCAGAAAGACCTCCAGAAGATGAAGCCCCACAGAGGGAACCATGGGATGAATGGGTAGTGGAAGTTCTGGAGGAATTAAAAGAAGAAGCCCTGAAACATTTTGATCCTCGCTTGCTAACTGCGCTTGGTAACTATATTTATGATAGACATGGAGACACCCTTGAAGGAGCAGGAGAACTCATTAGAATCCTGCAGAGAGCACTCTTCATCCATTTCAGAAGTGGATGTGCCCACTCCAGAATCGGCCAATCTAGAGGAGGAAATCCTCTATCAACTATACCGCCCTCTAGAGACATGCTATAACAAGTGCTACTGTAAGAGGTGTTGCTATCATTGTCAGCATTGTTTTCTTAAAAAGGGTTTGGGAATATGCTATGAGCAGCACCGAAGAAGAACTCCGAAAAAGACTAAGGCTAATCCACTTCCTGCATCAAACAAGTAAGTATGGGATGTCTTGGGAATCAGCTGCTTATCGCGCTCTTGCTAGTAAGTGCTTTAGAGATTTATTGTGTTCAATATGTAACAGTATTCTATGGTGTACCAGCATGGAAGAATGCGACAATTCCCCTCTTCTGTACAACCAGGAATAGGGACACTTGGGGAACAACACAATGCTTGCCAGATAATGATGATTACTCAGAATTGGCAATCARTATCACAGAGGCTTTTGATGCTTGGAATAATACAGTCACAGAACAAGCAATAGAGGATGTGTGGAACCTCTTTGAAACATCCATTAAGCCCTGTGTAAAACTCACCCCACTATGTATAGCAATGAGATGTAATAAAACTGAGACAGATAGGTGGGGTTTGACAAGRAACGCAGGGACAACAACAACAACAACAACAACAACAACAGCAGCAACACCAAGTGTRGCAGAAAATGTTATAAATGAAAGTAATCCTTGCATAAAAAATAATAGTTGTGCAGGCTTGGAACAGGAGCCCATGATAGGTTGTAAATTTAACATGACAGGGTTAAAAAGGGACAAAAGGATAGAATATAATGAAACATGGTATTCAAGAGATTTAATCTGTGAGCAGTCAGCGAATGAAAGTGAGAGTAAATGTTACATGCATCATTGTAACACCAGTGTTATTCAGGAATCCTGTGACAAGCATTATTGGGATGCTATTAGATTTAGATATTGTGCACCGCCAGGTTATGCTTTGCTTAGGTGTAATGATTCAAATTATTCAGGCTTTGCTCCTAACTGTTCTAAGGTAGTGGTTTCTTCATGCACAAGAATGATGGAGACGCAAACCTCTACTTGGTTTGGCTTCAATGGTACTAGGGCAGAAAATAGAACATACATTTATTGGCATGGCAAAAGTAATAGAACCATAATTAGCTTAAATAAGTATTATAATCTAACAATGAGATGTAGAAGACCAGGAAATAAGACAGTTTTACCAGTCACCATTATGTCAGGGTTGGTCTTCCATTCGCAACCCATAAATGAGAGACCAAAACAGGCCTGGTGCTGGTTTGGAGGAAGCTGGAAAGAGGCCATCCAGGAAGTGAAGGAAACCTTGGTCAAACATCCCAGGTATACGGGAACTAATGATACTAAGAAAATTAATCTAACAGCTCCAGCAGGAGGAGATCCAGAAGTCACTTTTATGTGGACAAATTGTAGAGGAGAATTCTTATACTGCAAAATGAATTGGTTTCTTAATTGGGTAGAGGACAGAGACCAAAAGRGTAGCAGATGGAGACAACAAAATACGAGAGAGCGACAGAAGAAAAATTATGTGCCATGTCATATTAGACAAATAATCAACACGTGGCACAAAGTAGGCAAAAATGTATATTTGCCTCCTAGGGAAGGAGACCTGACATGTAATTCCACTGTAACTAGTCTCATAGCAGAGATAGATTGGACCAATAACAATGAGACCAATATCACCATGAGTGCAGAGGTGGCAGAACTGTATCGATTGGAGTTGGGAGATTACAAATTAGTAGAGATTACTCCAATTGGCTTGGCCCCCACAAGTGTAAGAAGGTACACCACAACTGGTGCCTCAAGAAATAAGAGAGGGGTCTTTGTGCTAGGGTTCTTGGGTTTTCTCGCGACAGCAGGTTCTGCAATGGGCGCGGCGTCGCTGACGCTGTCGGCTCAGTCCCGGACTTTGTTGGCTGGGATAGTGCAGCAACAGCAACAGCTGTTGGATGTGGTCAAGAGACAACAAGAATTGTTGCGACTGACCGTCTGGGGAACTAAGAACCTCCAGACTAGAGTCACTGCTATCGAGAAGTACCTGAAGGATCAGGCGCAGCTAAATTCATGGGGATGTGCTTTTAGGCAAGTCTGTCACACTACTGTACCATGGCCAAATGAAACATTGGTGCCTAATTGGAGCAATATGACTTGGCAAGAGTGGGAAAGACAGGTTGACTTCCTAGAGGCAAATATAACTCAATTATTAGAAGAAGCACAAATTCAGCAAGAAAAGAATATGTATGAATTGCAAAAACTAAATAGCTGGGATATCTTTGGCAATTGGTTTGACCTTACTTCTTGGATAAGATATATACAATATGGTGTACTAATAGTTTTAGGAGTAGTAGGGTTAAGAATAGTAATATATGTAGTGCAGATGTTAGCTAGGTTAAGACAGGGTTATAGGCCAGTGTTCTCTTCCCCTCCCGCTTATGTTCAGCAGATCCCTATCCACAAGGGCCAGGAACCGCCAACCAAAGAAGGAGAAGAAGGAGAAGGTGGAGACAGAGGTGGCAACAGATCTTGGCCTTGGCAGATAGAATATATTCATTTCCTAATCCGCCAACTGATACGCCTCTTGACTTGGCTATTCAGCAGCTGCAGGGATTGGCTATTGAGGAYCTACCAGRTCCTCCAACCAGTRCTCCAGAGCCTCTCAACGACGTYGCAAAGAGTCCGTGAAGTCATCAGAATTGGAATAGCCTACCTACAATATGGGTGGCGTTATTTCCAAGAAGCAGTGCAGGCGTGGTGGAAATTTGCGCGAGAGACTCTTGCAAGCGCGTGGAGAGACATATGGGAGACTCTGGGAAGGGTTGGAAGAGGGATACTCGCAATCCCKAGGCGCRTCAGGCAAGGGYTTGAGCTCRCTCTCTTGTGAGCCTCAGAAATATAGTGAGGGACAATATATGAATACCCCCTGGAGGAACCCAGCAGCAGAAAGAGCAAAATTAGGTTATAGACAACAAAACATGGATGATGTGGATGATGAAGATGATGACTTAGTARGTGTCTCAGTGCACCCAAGAGTCCCCTTAAGGGCCATGACATACAAATTGGCAATAGACATGTCTCATTTTATAAAAGAAAAGGGGGGACTGGAAGGGATTTATTACAATGAGAAAAGACATAGAATATTAGATATGTACATGGAAAAGGAAGAAGGAATAATACCAGATTGGCAAAATTACACATCAGGGCCAGGAACTAGATACCCTATGTACTATGGGTGGCTCTGGAAATTAGTCCCAGTAGATGTCTCAGATGARGCTCAGGAAGACGAGACACATTGCCTGATGCATCCGGCACAGACTCATCAGTGGGATGACCCCTGGGGAGAGGTACTGGCATGGAAGTTTGATCCAGAATTAGCTTATAGCTATAAGGCATTTATTAAGTACCCAGAAGAGTTTGGTAGTAAGTCAGRCTTGTCAGAGGAAGAGGTAAAGAGAAGGCTAACCGCAAGAGGCCTTATTAAAATGGCTGACAAGAAGGAAACAAGCTGAGACAGCAGGGACTTTCCACAAGGGRCTKTCACATGGGGAGGTWCTGGGGAGGAACTGGGGAGGAGCTGGCTGGAACGCCCACTTATTCTCTGTATAAATATAACTGCATTTCGCTCTGTATTCAGTCGCTCTGCGGAGAGGCTGGCAGATTGAGCCCTGGGAGGTTCTCTCCAGCACTAGCAGGTAGAGCCTGGGTGTTCCCTGCTAGACTCTCACCAGCACTTGGCCGGTGCTGGGCAGAGTGGCTCCACGCTTGCTTGCTTAAAGACCTCTTCAATAAAGCTGCCATTTAGAAGTAAGCAAGTGTGTGTTCCCATCTCTCCTAGTCGCCGCCTGGTCATCTCGGTACTCGACAYATAAGAAGACCCTGGTCTGTTAGGACCCTTTCTGCTT'),</v>
      </c>
    </row>
    <row r="6" spans="1:8" x14ac:dyDescent="0.25">
      <c r="A6" t="s">
        <v>8</v>
      </c>
      <c r="B6" s="1">
        <f t="shared" si="1"/>
        <v>5</v>
      </c>
      <c r="C6" t="s">
        <v>87</v>
      </c>
      <c r="D6" t="s">
        <v>8</v>
      </c>
      <c r="E6" t="s">
        <v>90</v>
      </c>
      <c r="F6" t="s">
        <v>92</v>
      </c>
      <c r="G6" t="s">
        <v>9</v>
      </c>
      <c r="H6" t="str">
        <f t="shared" si="0"/>
        <v>('HXB2', 'Virus', 'HXB2', 'RNA', 'HIV', 'GGTCTCTCTGGTTAGACCAGATCTGAGCCTGGGAGCTCTCTGGCTAACTAGGGAACCCACTGCTTAAGCCTCAATAAAGCTTGCCTTGAGTGCTTCAAGTAGTGTGTGCCCGTCTGTTGTGTGACTCTGGTAACTAGAGATCCCTCAGACCCTTTTAGTCAGTGTGGAAAATCTCTAGCAGTGGCGCCCGAACAGGGACCTGAAAGCGAAAGGGAAACCAGAGGAGCTCTCTCGACGCAGGACTCGGCTTGCTGAAGCGCGCACGGCAAGAGGCGAGGGGCGGCGACTGGTGAGTACGCCAAAAATTTTGACTAGCGGAGGCTAGAAGGAGAGAGATGGGTGCGAGAGCGTCAGTATTAAGCGGGGGAGAATTAGATCGATGGGAAAAAATTCGGTTAAGGCCAGGGGGAAAGAAAAAATATAAATTAAAACATATAGTATGGGCAAGCAGGGAGCTAGAACGATTCGCAGTTAATCCTGGCCTGTTAGAAACATCAGAAGGCTGTAGACAAATACTGGGACAGCTACAACCATCCCTTCAGACAGGATCAGAAGAACTTAGATCATTATATAATACAGTAGCAACCCTCTATTGTGTGCATCAAAGGATAGAGATAAAAGACACCAAGGAAGCTTTAGACAAGATAGAGGAAGAGCAAAACAAAAGTAAGAAAAAAGCACAGCAAGCAGCAGCTGACACAGGACACAGCAATCAGGTCAGCCAAAATTACCCTATAGTGCAGAACATCCAGGGGCAAATGGTACATCAGGCCATATCACCTAGAACTTTAAATGCATGGGTAAAAGTAGTAGAAGAGAAGGCTTTCAGCCCAGAAGTGATACCCATGTTTTCAGCATTATCAGAAGGAGCCACCCCACAAGATTTAAACACCATGCTAAACACAGTGGGGGGACATCAAGCAGCCATGCAAATGTTAAAAGAGACCATCAATGAGGAAGCTGCAGAATGGGATAGAGTGCATCCAGTGCATGCAGGGCCTATTGCACCAGGCCAGATGAGAGAACCAAGGGGAAGTGACATAGCAGGAACTACTAGTACCCTTCAGGAACAAATAGGATGGATGACAAATAATCCACCTATCCCAGTAGGAGAAATTTATAAAAGATGGATAATCCTGGGATTAAATAAAATAGTAAGAATGTATAGCCCTACCAGCATTCTGGACATAAGACAAGGACCAAAGGAACCCTTTAGAGACTATGTAGACCGGTTCTATAAAACTCTAAGAGCCGAGCAAGCTTCACAGGAGGTAAAAAATTGGATGACAGAAACCTTGTTGGTCCAAAATGCGAACCCAGATTGTAAGACTATTTTAAAAGCATTGGGACCAGCGGCTACACTAGAAGAAATGATGACAGCATGTCAGGGAGTAGGAGGACCCGGCCATAAGGCAAGAGTTTTGGCTGAAGCAATGAGCCAAGTAACAAATTCAGCTACCATAATGATGCAGAGAGGCAATTTTAGGAACCAAAGAAAGATTGTTAAGTGTTTCAATTGTGGCAAAGAAGGGCACACAGCCAGAAATTGCAGGGCCCCTAGGAAAAAGGGCTGTTGGAAATGTGGAAAGGAAGGACACCAAATGAAAGATTGTACTGAGAGACAGGCTAATTTTTTAGGGAAGATCTGGCCTTCCTACAAGGGAAGGCCAGGGAATTTTCTTCAGAGCAGACCAGAGCCAACAGCCCCACCAGAAGAGAGCTTCAGGTCTGGGGTAGAGACAACAACTCCCCCTCAGAAGCAGGAGCCGATAGACAAGGAACTGTATCCTTTAACTTCCCTCAGGTCACTCTTTGGCAACGACCCCTCGTCACAATAAAGATAGGGGGGCAACTAAAGGAAGCTCTATTAGATACAGGAGCAGATGATACAGTATTAGAAGAAATGAGTTTGCCAGGAAGATGGAAACCAAAAATGATAGGGGGAATTGGAGGTTTTATCAAAGTAAGACAGTATGATCAGATACTCATAGAAATCTGTGGACATAAAGCTATAGGTACAGTATTAGTAGGACCTACACCTGTCAACATAATTGGAAGAAATCTGTTGACTCAGATTGGTTGCACTTTAAATTTTCCCATTAGCCCTATTGAGACTGTACCAGTAAAATTAAAGCCAGGAATGGATGGCCCAAAAGTTAAACAATGGCCATTGACAGAAGAAAAAATAAAAGCATTAGTAGAAATTTGTACAGAGATGGAAAAGGAAGGGAAAATTTCAAAAATTGGGCCTGAAAATCCATACAATACTCCAGTATTTGCCATAAAGAAAAAAGACAGTACTAAATGGAGAAAATTAGTAGATTTCAGAGAACTTAATAAGAGAACTCAAGACTTCTGGGAAGTTCAATTAGGAATACCACATCCCGCAGGGTTAAAAAAGAAAAAATCAGTAACAGTACTGGATGTGGGTGATGCATATTTTTCAGTTCCCTTAGATGAAGACTTCAGGAAGTATACTGCATTTACCATACCTAGTATAAACAATGAGACACCAGGGATTAGATATCAGTACAATGTGCTTCCACAGGGATGGAAAGGATCACCAGCAATATTCCAAAGTAGCATGACAAAAATCTTAGAGCCTTTTAGAAAACAAAATCCAGACATAGTTATCTATCAATACATGGATGATTTGTATGTAGGATCTGACTTAGAAATAGGGCAGCATAGAACAAAAATAGAGGAGCTGAGACAACATCTGTTGAGGTGGGGACTTACCACACCAGACAAAAAACATCAGAAAGAACCTCCATTCCTTTGGATGGGTTATGAACTCCATCCTGATAAATGGACAGTACAGCCTATAGTGCTGCCAGAAAAAGACAGCTGGACTGTCAATGACATACAGAAGTTAGTGGGGAAATTGAATTGGGCAAGTCAGATTTACCCAGGGATTAAAGTAAGGCAATTATGTAAACTCCTTAGAGGAACCAAAGCACTAACAGAAGTAATACCACTAACAGAAGAAGCAGAGCTAGAACTGGCAGAAAACAGAGAGATTCTAAAAGAACCAGTACATGGAGTGTATTATGACCCATCAAAAGACTTAATAGCAGAAATACAGAAGCAGGGGCAAGGCCAATGGACATATCAAATTTATCAAGAGCCATTTAAAAATCTGAAAACAGGAAAATATGCAAGAATGAGGGGTGCCCACACTAATGATGTAAAACAATTAACAGAGGCAGTGCAAAAAATAACCACAGAAAGCATAGTAATATGGGGAAAGACTCCTAAATTTAAACTGCCCATACAAAAGGAAACATGGGAAACATGGTGGACAGAGTATTGGCAAGCCACCTGGATTCCTGAGTGGGAGTTTGTTAATACCCCTCCCTTAGTGAAATTATGGTACCAGTTAGAGAAAGAACCCATAGTAGGAGCAGAAACCTTCTATGTAGATGGGGCAGCTAACAGGGAGACTAAATTAGGAAAAGCAGGATATGTTACTAATAGAGGAAGACAAAAAGTTGTCACCCTAACTGACACAACAAATCAGAAGACTGAGTTACAAGCAATTTATCTAGCTTTGCAGGATTCGGGATTAGAAGTAAACATAGTAACAGACTCACAATATGCATTAGGAATCATTCAAGCACAACCAGATCAAAGTGAATCAGAGTTAGTCAATCAAATAATAGAGCAGTTAATAAAAAAGGAAAAGGTCTATCTGGCATGGGTACCAGCACACAAAGGAATTGGAGGAAATGAACAAGTAGATAAATTAGTCAGTGCTGGAATCAGGAAAGTACTATTTTTAGATGGAATAGATAAGGCCCAAGATGAACATGAGAAATATCACAGTAATTGGAGAGCAATGGCTAGTGATTTTAACCTGCCACCTGTAGTAGCAAAAGAAATAGTAGCCAGCTGTGATAAATGTCAGCTAAAAGGAGAAGCCATGCATGGACAAGTAGACTGTAGTCCAGGAATATGGCAACTAGATTGTACACATTTAGAAGGAAAAGTTATCCTGGTAGCAGTTCATGTAGCCAGTGGATATATAGAAGCAGAAGTTATTCCAGCAGAAACAGGGCAGGAAACAGCATATTTTCTTTTAAAATTAGCAGGAAGATGGCCAGTAAAAACAATACATACTGACAATGGCAGCAATTTCACCGGTGCTACGGTTAGGGCCGCCTGTTGGTGGGCGGGAATCAAGCAGGAATTTGGAATTCCCTACAATCCCCAAAGTCAAGGAGTAGTAGAATCTATGAATAAAGAATTAAAGAAAATTATAGGACAGGTAAGAGATCAGGCTGAACATCTTAAGACAGCAGTACAAATGGCAGTATTCATCCACAATTTTAAAAGAAAAGGGGGGATTGGGGGGTACAGTGCAGGGGAAAGAATAGTAGACATAATAGCAACAGACATACAAACTAAAGAATTACAAAAACAAATTACAAAAATTCAAAATTTTCGGGTTTATTACAGGGACAGCAGAAATCCACTTTGGAAAGGACCAGCAAAGCTCCTCTGGAAAGGTGAAGGGGCAGTAGTAATACAAGATAATAGTGACATAAAAGTAGTGCCAAGAAGAAAAGCAAAGATCATTAGGGATTATGGAAAACAGATGGCAGGTGATGATTGTGTGGCAAGTAGACAGGATGAGGATTAGAACATGGAAAAGTTTAGTAAAACACCATATGTATGTTTCAGGGAAAGCTAGGGGATGGTTTTATAGACATCACTATGAAAGCCCTCATCCAAGAATAAGTTCAGAAGTACACATCCCACTAGGGGATGCTAGATTGGTAATAACAACATATTGGGGTCTGCATACAGGAGAAAGAGACTGGCATTTGGGTCAGGGAGTCTCCATAGAATGGAGGAAAAAGAGATATAGCACACAAGTAGACCCTGAACTAGCAGACCAACTAATTCATCTGTATTACTTTGACTGTTTTTCAGACTCTGCTATAAGAAAGGCCTTATTAGGACACATAGTTAGCCCTAGGTGTGAATATCAAGCAGGACATAACAAGGTAGGATCTCTACAATACTTGGCACTAGCAGCATTAATAACACCAAAAAAGATAAAGCCACCTTTGCCTAGTGTTACGAAACTGACAGAGGATAGATGGAACAAGCCCCAGAAGACCAAGGGCCACAGAGGGAGCCACACAATGAATGGACACTAGAGCTTTTAGAGGAGCTTAAGAATGAAGCTGTTAGACATTTTCCTAGGATTTGGCTCCATGGCTTAGGGCAACATATCTATGAAACTTATGGGGATACTTGGGCAGGAGTGGAAGCCATAATAAGAATTCTGCAACAACTGCTGTTTATCCATTTTCAGAATTGGGTGTCGACATAGCAGAATAGGCGTTACTCGACAGAGGAGAGCAAGAAATGGAGCCAGTAGATCCTAGACTAGAGCCCTGGAAGCATCCAGGAAGTCAGCCTAAAACTGCTTGTACCAATTGCTATTGTAAAAAGTGTTGCTTTCATTGCCAAGTTTGTTTCATAACAAAAGCCTTAGGCATCTCCTATGGCAGGAAGAAGCGGAGACAGCGACGAAGAGCTCATCAGAACAGTCAGACTCATCAAGCTTCTCTATCAAAGCAGTAAGTAGTACATGTAATGCAACCTATACCAATAGTAGCAATAGTAGCATTAGTAGTAGCAATAATAATAGCAATAGTTGTGTGGTCCATAGTAATCATAGAATATAGGAAAATATTAAGACAAAGAAAAATAGACAGGTTAATTGATAGACTAATAGAAAGAGCAGAAGACAGTGGCAATGAGAGTGAAGGAGAAATATCAGCACTTGTGGAGATGGGGGTGGAGATGGGGCACCATGCTCCTTGGGATGTTGATGATCTGTAGTGCTACAGAAAAATTGTGGGTCACAGTCTATTATGGGGTACCTGTGTGGAAGGAAGCAACCACCACTCTATTTTGTGCATCAGATGCTAAAGCATATGATACAGAGGTACATAATGTTTGGGCCACACATGCCTGTGTACCCACAGACCCCAACCCACAAGAAGTAGTATTGGTAAATGTGACAGAAAATTTTAACATGTGGAAAAATGACATGGTAGAACAGATGCATGAGGATATAATCAGTTTATGGGATCAAAGCCTAAAGCCATGTGTAAAATTAACCCCACTCTGTGTTAGTTTAAAGTGCACTGATTTGAAGAATGATACTAATACCAATAGTAGTAGCGGGAGAATGATAATGGAGAAAGGAGAGATAAAAAACTGCTCTTTCAATATCAGCACAAGCATAAGAGGTAAGGTGCAGAAAGAATATGCATTTTTTTATAAACTTGATATAATACCAATAGATAATGATACTACCAGCTATAAGTTGACAAGTTGTAACACCTCAGTCATTACACAGGCCTGTCCAAAGGTATCCTTTGAGCCAATTCCCATACATTATTGTGCCCCGGCTGGTTTTGCGATTCTAAAATGTAATAATAAGACGTTCAATGGAACAGGACCATGTACAAATGTCAGCACAGTACAATGTACACATGGAATTAGGCCAGTAGTATCAACTCAACTGCTGTTAAATGGCAGTCTAGCAGAAGAAGAGGTAGTAATTAGATCTGTCAATTTCACGGACAATGCTAAAACCATAATAGTACAGCTGAACACATCTGTAGAAATTAATTGTACAAGACCCAACAACAATACAAGAAAAAGAATCCGTATCCAGAGAGGACCAGGGAGAGCATTTGTTACAATAGGAAAAATAGGAAATATGAGACAAGCACATTGTAACATTAGTAGAGCAAAATGGAATAACACTTTAAAACAGATAGCTAGCAAATTAAGAGAACAATTTGGAAATAATAAAACAATAATCTTTAAGCAATCCTCAGGAGGGGACCCAGAAATTGTAACGCACAGTTTTAATTGTGGAGGGGAATTTTTCTACTGTAATTCAACACAACTGTTTAATAGTACTTGGTTTAATAGTACTTGGAGTACTGAAGGGTCAAATAACACTGAAGGAAGTGACACAATCACCCTCCCATGCAGAATAAAACAAATTATAAACATGTGGCAGAAAGTAGGAAAAGCAATGTATGCCCCTCCCATCAGTGGACAAATTAGATGTTCATCAAATATTACAGGGCTGCTATTAACAAGAGATGGTGGTAATAGCAACAATGAGTCCGAGATCTTCAGACCTGGAGGAGGAGATATGAGGGACAATTGGAGAAGTGAATTATATAAATATAAAGTAGTAAAAATTGAACCATTAGGAGTAGCACCCACCAAGGCAAAGAGAAGAGTGGTGCAGAGAGAAAAAAGAGCAGTGGGAATAGGAGCTTTGTTCCTTGGGTTCTTGGGAGCAGCAGGAAGCACTATGGGCGCAGCCTCAATGACGCTGACGGTACAGGCCAGACAATTATTGTCTGGTATAGTGCAGCAGCAGAACAATTTGCTGAGGGCTATTGAGGCGCAACAGCATCTGTTGCAACTCACAGTCTGGGGCATCAAGCAGCTCCAGGCAAGAATCCTGGCTGTGGAAAGATACCTAAAGGATCAACAGCTCCTGGGGATTTGGGGTTGCTCTGGAAAACTCATTTGCACCACTGCTGTGCCTTGGAATGCTAGTTGGAGTAATAAATCTCTGGAACAGATTTGGAATCACACGACCTGGATGGAGTGGGACAGAGAAATTAACAATTACACAAGCTTAATACACTCCTTAATTGAAGAATCGCAAAACCAGCAAGAAAAGAATGAACAAGAATTATTGGAATTAGATAAATGGGCAAGTTTGTGGAATTGGTTTAACATAACAAATTGGCTGTGGTATATAAAATTATTCATAATGATAGTAGGAGGCTTGGTAGGTTTAAGAATAGTTTTTGCTGTACTTTCTATAGTGAATAGAGTTAGGCAGGGATATTCACCATTATCGTTTCAGACCCACCTCCCAACCCCGAGGGGACCCGACAGGCCCGAAGGAATAGAAGAAGAAGGTGGAGAGAGAGACAGAGACAGATCCATTCGATTAGTGAACGGATCCTTGGCACTTATCTGGGACGATCTGCGGAGCCTGTGCCTCTTCAGCTACCACCGCTTGAGAGACTTACTCTTGATTGTAACGAGGATTGTGGAACTTCTGGGACGCAGGGGGTGGGAAGCCCTCAAATATTGGTGGAATCTCCTACAGTATTGGAGTCAGGAACTAAAGAATAGTGCTGTTAGCTTGCTCAATGCCACAGCCATAGCAGTAGCTGAGGGGACAGATAGGGTTATAGAAGTAGTACAAGGAGCTTGTAGAGCTATTCGCCACATACCTAGAAGAATAAGACAGGGCTTGGAAAGGATTTTGCTATAAGATGGGTGGCAAGTGGTCAAAAAGTAGTGTGATTGGATGGCCTACTGTAAGGGAAAGAATGAGACGAGCTGAGCCAGCAGCAGATAGGGTGGGAGCAGCATCTCGAGACCTGGAAAAACATGGAGCAATCACAAGTAGCAATACAGCAGCTACCAATGCTGCTTGTGCCTGGCTAGAAGCACAAGAGGAGGAGGAGGTGGGTTTTCCAGTCACACCTCAGGTACCTTTAAGACCAATGACTTACAAGGCAGCTGTAGATCTTAGCCACTTTTTAAAAGAAAAGGGGGGACTGGAAGGGCTAATTCACTCCCAAAGAAGACAAGATATCCTTGATCTGTGGATCTACCACACACAAGGCTACTTCCCTGATTAGCAGAACTACACACCAGGGCCAGGGGTCAGATATCCACTGACCTTTGGATGGTGCTACAAGCTAGTACCAGTTGAGCCAGATAAGATAGAAGAGGCCAATAAAGGAGAGAACACCAGCTTGTTACACCCTGTGAGCCTGCATGGGATGGATGACCCGGAGAGAGAAGTGTTAGAGTGGAGGTTTGACAGCCGCCTAGCATTTCATCACGTGGCCCGAGAGCTGCATCCGGAGTACTTCAAGAACTGCTGACATCGAGCTTGCTACAAGGGACTTTCCGCTGGGGACTTTCCAGGGAGGCGTGGCCTGGGCGGGACTGGGGAGTGGCGAGCCCTCAGATCCTGCATATAAGCAGCTGCTTTTTGCCTGTACTGGGTCTCTCTGGTTAGACCAGATCTGAGCCTGGGAGCTCTCTGGCTAACTAGGGAACCCACTGCTTAAGCCTCAATAAAGCTTGCCTTGAGTGCTTC'),</v>
      </c>
    </row>
    <row r="7" spans="1:8" x14ac:dyDescent="0.25">
      <c r="A7" t="s">
        <v>10</v>
      </c>
      <c r="B7" s="1">
        <f t="shared" si="1"/>
        <v>6</v>
      </c>
      <c r="C7" t="s">
        <v>87</v>
      </c>
      <c r="D7" t="s">
        <v>10</v>
      </c>
      <c r="E7" t="s">
        <v>90</v>
      </c>
      <c r="F7" t="s">
        <v>91</v>
      </c>
      <c r="G7" t="s">
        <v>11</v>
      </c>
      <c r="H7" t="str">
        <f t="shared" si="0"/>
        <v>('SIVmac251_CMstock', 'Virus', 'SIVmac251_CMstock', 'RNA', 'SIV', '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ATAGAGTGGGAGATGGGCGCGAGAAACTCCGTCTTGTCAGGGAAGAAAGCAGATGAATTAGAAAAAATTAGGCTACGACCCGGCGGAAAGAAAAAGTACATGTTGAAGCATGTAGTATGGGCAGCAAATGAATTAGATAGATTTGGATTAGCAGAAAGCCTGTTGGAGAACAAAGAAGGATGTCAAAAAATACTTTCGGTCTTAGCTCCATTAGTGCCAACAGGCTCAGAAAATTTAAAGAGTCTTTATAATACTGTCTGCGTCATCTGGTGCATTCACGCAGAAGAGAAAGTGAAACACACTGAGGAAGCAAAACAGATAGTGCAGAGACACCTAGTGGTGGAAACAGGAACAGCAGAAACTATGCCAAAAACAAGTAGACCAACAGCACCATCTAGCGGCAGAGGAGGAAATTACCCAGTACAACAAATAGGTGGTAACTATGTCCACCTGCCATTAAGCCCGAGAACATTAAATGCCTGGGTAAAATTGATAGAGGAAAAGAAATTTGGAGCAGAAGTAGTGCCAGGATTTCAGGCACTGTCAGAAGGCTGCACCCCCTATGACATTAATCAGATGTTAAATTGTGTGGGAGACCATCAAGCGGCTATGCAGATTATCAGAGATATTATAAACGAGGAGGCTGCAGATTGGGACTTGCAGCACCCACAACCAGCTCCACAACAAGGACAGCTTAGGGAGCCGTCAGGATCAGATATTGCAGGAACAACTAGCTCAGTAGATGAACAAATCCAGTGGATGTACAGACAACAGAACCCCATACCAGTAGGCAACATTTACAGGAGATGGATCCAACTGGGGTTGCAAAAATGTGTCAGAATGTATAATCCAACAAACATTCTAGATGTAAAACAAGGGCCAAAAGAGCCATTTCAGAGCTATGTAGACAGATTCTACAAAAGCTTAAGAGCAGAACAAACAGATGCAGCAGTAAAGAATTGGATGACTCAAACACTGCTGATTCAAAATGCTAACCCAGATTGCAAGCTAGTGCTGAAGGGGCTGGGTGTGAATCCCACCCTAGAAGAAATGCTGACGGCTTGTCAAGGAGTAGGGGGACCAGGACAGAAGGCTAGATTAATGGCAGAAGCCCTGAAAGAGGCCCTCGCACCAGTGCCAATCCCTTTTGCAGCAGCCCAACAGAGAGGACCAAAAAAGCCAATTAAATGTTGGAATTGTGGGAAAGAAGGACACTCTGCAAGGCAATGCAGAGCCCCAAGAAGACAGGGATGCTGGAAATGTGGAAAAATGGACCATGTTATGGCCAAATGCCCAGACAGACAGGCGGGTTTTTTAGGCCTTGGTCCATGGGGAAAGAAGCCCCGCAATTTCCCCATGGCTCAAGTGCATCAGGGGCTGACGCCAACTGCTCCCCCAGAGGACCCAGCTGTGGATCTGCTAAAGAACTACATGCAGTTGGGCAAGCAGCAGAGAGAAAAGCAGAGAGAAAGCAGAGAGAAGCCTTACAAGGAGGTGACAGAGGATTTGCTGCACCTCAATTCTCTCTTTGGAGGAGACCAGTAGTCACTGCTCATATTGAAGGACAGCCTGTAGAAGTATTACTGGATACAGGGGCTGATGATTCTATTGTAACAGGAATAGAGTTAGGTCCACATTATACCCCAAAAATAGTAGGAGGAATAGGAGGTTTTATTAATACTAAAGAATACAAAAATGTAGAAATAGAAGTTTTAGGCAAAAGGATTAAGGGGACAATCATGACAGGGGACACCCCGATTAACATTTTTGGTAGAAATTTGCTAACAGCTCTGGGGATGTCTCTAAATCTTCCCATAGCTAAGGTAGAGCCTGTAAAAGTCGCCTTAAAGCCAGGAAAGGTTGGACCAAAATTGAAGCAGTGGCCATTATCAAAAGAAAAGATAGTTGCATTAAGAGAAATCTGTGAAAAGATGGAAAAGGATGGTCAGTTGGAGGAAGCTCCCCCGACCAATCCATACAACACCCCCACATTTGCTATAAAGAAAAARGATAAGAACAAATGGAGAATGCTGATAGATTTTAGGGAACTAAATAGGGTCACTCAGGACTTTACAGAAGTCCAATTAGGAATACCACACCCTGCAGGACTAGCAAAAAGGAAAAGGATTACAGTACTGGAYATAGGTGACGCATATTTCTCCATACCTCTAGATGAAGAATTTAGGCAGTACACTGCCTTTACTTTACCATCAGTAAATAATGCAGAGCCAGGAAAACGATACATTTATAAGGTTCTGCCTCAGGGATGGAAGGGGTCACCAGCCATCTTCCAATACACTATGAGACATGTGCTAGAACCCTTCAGGAAGGCAAATCCAGATGTGACCTTAGTCCAGTATATGGATGACATCTTAATAGCTAGTGACAGGACAGACCTGGAACATGACAGGGTAGTTTTACAGTTAAAGGAACTCTTAAATAGCATAGGGTTTTCTACCCCAGAAGAGAAATTCCAAAAAGATCCCCCATTTCAATGGATGGGGTACGAATTGTGGCCGACAAAATGGAAGTTGCAAAAGATAGAGTTGCCACAAAGAGAGACCTGGACAGTGAATGATATACAGAAGTTAGTAGGAGTATTAAATTGGGCAGCTCAAATTTATCCAGGTATAAAAACCAAACATCTCTGTAGGTTAATTAGAGGAAAAATGACTTTAACAGAGGAAGTTCAGTGGACTGAGATGGCAGAAGCAGAATATGAGGAAAATAAGATAATTCTCAGTCAGGAACAAGAAGGATGTTATTACCAAGAAGGCAAGCCATTAGAAGCCACGGTAATAAAGAGTCAGGACAATCAGTGGTCTTATAAAATGCACCAAGAAGACAAAATACTGAAAGTAGGAAAATTTGCAAAGATAAAGAATACACATACCAATGGAGTTAGACTATTAGCACATGTAATACAGAAAATAGGAAAGGAAGCAATAGTGATCTGGGGACAGGTCCCAAAATTCCACTTACCAGTTGAGAGGGATGTATGGGAACAGTGGTGGACAGACTATTGGCAGGTAACCTGGATACCGGAATGGGATTTTATCTCAACACCACCACTAGTAAGATTAGTCTTCAATCTAGTGAAGGACCCTATAGAGGGAGAAGAAACCTATTATACAGATGGATCATGTAATAAACAGTCAAAAGAGGGGAAAGCAGGATATATCACAGATAGGGGCAAAGACAAAGTAAAAGTGTTAGAACAGACTACTAATCAACAAGCAGAATTGGAAGCATTTCTCATGGCATTGACAGACTCAGGGCCAAAGGCAAATATTATAGTAGATTCACAATATGTTATGGGAATAATAACAGGATGCCCTACAGAATCAGAGAGCAGGCTAGTTAACCAAATAATAGAAGAAATGATTAAAAAGTCAGAAATTTATGTAGCATGGGTACCAGCACACAAAGGTATAGGAGGAAACCAAGAAATAGACCACCTAGTTAGTCAGGGGATTAGACAAGTTCTCTTCTTGGAAAAGATAGAGCCAGCACAAGAAGAACATGATAAATACCATAGTAATGTAAAAGAATTGGTATTCAAATTTGGATTACCCAGAATAGTGGCCAGACAGATAGTAGACACATGTGATAAATGTCATCAGAAAGGAGAAGCTATACATGGGCAGGTAAATTCGGATCTAGGGACTTGGCAAATGGATTGTACCCATCTAGAGGGAAAAATAGTCATAGTTGCAGTACATGTAGCTAGTGGATTCATAGAAGCAGAAGTAATTCCACAAGAAACAGGAAGACAGACAGCACTATTTCTGTTAAAATTGGCAAGCAGATGGCCTGTTACACATCTACACACAGATAATGGTGCTAACTTTGCTTCGCAAGAAGTAAAGATGGTTGCATGGTGGGCAGGGATAGAGCACACCTTTGGGGTACCATACAATCCACAGAGTCAGGGAGTAGTGGAAGCAATGAATCACCATCTGAAAAATCAAATAGATAGAATCAGGGAACAAGCAAATTCAGTAGAAACCATAGTATTAATGGCAGTTCATTGCATGAATTTTAAAAGAAGGGGAGGAATAGGGGATATGACTCCAGCAGAAAGATTAATTAACATGATCACTACAGAACAAGAAATACAATTTCAACAATCAAAAAACTCAAAATTTAAAAATTTTCGGGTCTATTACAGAGAAGGCAGAGATCAACTGTGGAAGGGACCCGGTGAGCTATTGTGGAAAGGGGAAGGAGCAGTCATCTTAAAGGTAGGGACAGACATTAAGGTAGTACCCAGAAGAAAGGCTAAAATTATCAAAGATTATGGAGGAGGAAAAGAGGTGGATAGCAGTTCCCACATGGAGGATACCGGAGAGGCTAGAGAGGTGGCATAGCCTCATAAAATATCTGAAGTATAAAACTAAAGATCTACAAAAGGTTTGCTATGTGCCCCATTATAAGGTCGGATGGGCATGGTGGACCTGCAGCAGAGTAATCTTCCCACTACAGGAAGGAAGCCATTTAGAAGTACAAGGGTATTGGCATTTGACACCAGAAAGAGGGTGGCTCAGTACTTATGCAGTGAGGATAACCTGGTACTCAAGGAACTTTTGGACAGATGTAACACCAGACTATGCAGACATTTTACTGCATAGCACTTATTTCCCTTGCTTTACAGCGGGAGAAGTGAGAAGGGCCATCAGGGGAGAACAACTGCTGTCTTGCTGCAGGTTCCCGAGAGCTCATAAGAACCAGGTACCAAGTCTACAGTACTTAGCACTGAGAGTAGTAAGTGATGTCAGATCCCAGGGAGAGAATCCCACCTGGAAACAGTGGAGAAGAGACAATAGGAGAGGCCTTCGAATGGCTAAACAGAACAGTAGAGGAGATAAACAGAGAGGCGGTAAACCACCTACCAAGGGAGCTAATTTTCCAGGTTTGGCAAAGGTCTTGGGAATACTGGCATGATGAACAAGGGATGTCACCAAGCTATGTAAAATACAGATACTTGTGTTTAATACAAAAGGCTTTATTTATGCATTGCAAGAAAGGCTGTAGATGTCTAGGGGAAGGACAYGGGGCAGGGGGATGGAGACCAGGACCTCCTCCTCCTCCCCCTCCAGGACTAGCATAAATGGAAGAGAGACCTCCAGAAAATGAAGGCCCACAAAGGGAACCATGGGATGAATGGGTAGTGGAGGTTCTGGAAGAACTGAAAGAAGAAGCTTTAAAACATTTTGATCCTCGCTTGCTAACTGCACTTGGTAATCATATCTATAATAGACATGGAGACACCCTTGAGGGAGCAGGAGAACTCATTAGAATCCTCCAACGAGCGCTCTTCATGCATTTCAGAGGCGGATGCAACCACTCCAGAATCGGCCAACCTGGGGGAGGAAATCCTCTCTCAACTATACCGCCCTCTTGAGGCGTGCTATAACACATGCTATTGTAAAAAGTGTTGCTACCATTGCCAGTTTTGTTTTCTTAAAAAGGGCTTGGGGATATGTTATGAGCAGTCACGAAAGAGAAGAAGAACTCCGAAAAAGGCTAAGGCTAATACATCTTCTGCATCAAACAAGTAAGTATGGGATGTCTTGGGAATCAGCTGCTTATCGCCATCTTGCTTTTAAGTGTCTATGGGATCTATTGTACTCAATATGTCACAGTCTTTTATGGTGTACCAGCTTGGAGGAATGCGACAATTCCCCTCTTCTGTGCAACCAAGAATAGGGATACTTGGGGAACAACTCAGTGCCTACCAGATAATRRTGATTATTCAGAATTGGCCMTTAATGTTACAGAAAGCTTTGATGCTTGGGAGAATACAGTCACAGAACAGGCAATAGAGGATGTATGGCAACTCTTTGAGACCTCAATAAAGCCTTGTGTAAAATTATCCCCATTATGCATTACTATGAGATGCAATAAAAGTGAGACAGATAAATGGGGATTAACAAAATCATCAACAACAACAACAGCATCAACAACAAGGACAACATCAGCAAAAATAGACATGGTCAATGAGACTAGTTCTTGTATAACTCATAATAATTGCACAGGCTTGGAACAAGAGCAAATGATAAGCTGTAAGTTCAACATGACAGGGTTAAAAAGAGACAAGAAAAAGGAGTACAATGAAACTTGGTACTCTACAGATTTGGTTTGTGAACAAGGGAATAGCACTGATAATGAAAGTAGATGCTACATGAATCACTGTAACACTTCTGTTATCCAAGAGTCTTGTGACAAGCATTATTGGGATACTATTAGATTTAGGTATTGTGCACCTCCAGGTTATGCTTTGCTTAGATGTAATGACACAAATTATTCAGGCTTTATGCCTAAATGTTCTAAGGTGGTGGTCTCTTCATGCACAAGGATGATGGAGACACAGACTTCTACTTGGTTTGGCTTTAATGGAACTAGAGCAGAAAATAGAACTTATATTTACTGGCATGGTAGAGATAATAGGACTATAATTAGTTTAAATAAGTATTATAATCTAACAATGAAATGTAGAAGACCAGGAAATAAGACAGTTTTACCAGTCACCATTATGTCTGGATTGGTTTTCCACTCACAACCAATCAATGATAGGCCAAAGCAGGCATGGTGTTGGTTTGGAGGAAATTGGAAGGATGCAATAAAAGAGGTGAAGCAGACCATTGTCAAACATCCCAGGTATACTGGAACTAACAATACTGATAAGATCAATTTGACGGCTCCTAGAGGAGGAGATCCGGAAGTTACCTTCATGTGGACAAATTGCAGAGGAGAGTTTCTCTACTGTAAAATGAATTGGTTTCTAAATTGGGTAGAAGATAGGAATCTAACTCTAACTACCCAGAAGCTAAGGGAACGGCATAAAAGGAATTACGTGCCATGTCATATTAGACAAATAATCAACACTTGGCATAAAGTAGGCAAAAATGTTTATTTGCCTCCAAGAGAGGGAGACCTCACGTGTAACTCCACAGTGACCAGTCTCATAGCAAACATAGATTGGACTGATGGAAATCAAACTAATATCACCATGAGTGCAGAGGTGGCAGAACTGTATCGATTGGAATTGGGAGATTATAAATTAGTAGAGATCACTCCAATTGGCTTGGCCCCCACAGATGTGAAGAGGTACACTACTGGTGGCACCTCAAGAAATAAAAGAGGGGTCTTTGTGCTAGGGTTCTTGGGTTTTCTCGCAACGGCAGGTTCTGCAATGGGCGCGGCGTCGTTGACGCTGACCGCTCAGTCCCGGACTTTATTGGCTGGGATAGTGCAGCAACAGCAACAGCTGTTGGACGTGGTCAAGAGACAACAAGAATTGTTGCGACTGACCGTCTGGGGAACAAAGAACCTCCAGACTAGGGTCACTGCCATCGAGAAGTACTTAAAGGACCAGGCGCAGCTGAATGCTTGGGGATGTGCGTTTAGACAAGTCTGCCACACTACTGTACCATGGCCAAATGCAAGTCTAACACCAGACTGGAACAATGATACTTGGCAAGAGTGGGAGCGAAAGGTTGACTTCTTGGAGGAAAATATAACGGCCCTTCTAGAAGAGGCACAAATTCAACAAGAGAAGAACATGTATGAATTACAAAAGTTGAATAGCTGGGATGTGTTTGGCAATTGGTTTGACCTTGCTTCTTGGATAAGGTATATACAATATGGAATTTATATAGTTGTAGGAGTAATACTGTTAAGAATAGTGATCTATATAGTACAAATGCTAGCTAAGTTAAGGCAGGGGTATAGGCCAGTGTTCTCTTCCCCACCCTCTTATTCCCAGCAGATCCATACCCAACAGGACCCGGCACTGCCAACCAGAGAAGGCAAAGAAGGAGACGGTGGAGAAGGCGGTGGCAACAGCTCCTGGCCTTGGCAGATAGAATATATTCATTTCCTGATCCGCCAACTGATACGCCTCTTGACTTGGCTATTCAGCAACTGCAGAACCTTGCTATCGAGAGTATACCAGATCCTCCAACCAATACTCCAGGGGCTCTCTGCGACCCTACGGAGAATTCGAGAAGTCCTCAGGACTGAACTGACCTACCTACAATATGGGTGGAGCTATTTCCATGAGGCGGTCCAAGCCGGCTGGAGATCTGCGACAGAGACTCTTGCGGGCGCGTGGGGAGACTTATGGGAGACTCTTAGGAGAGGTGGAAGATGGATCCTCGCAATCCCTAGGAGGATTAGACAAGGGCTTGAGCTCACTCTCTTGTGAGGGACAGAAATACAATCAGGGACAGTACATGAATACTCCATGGAGAAACCCAGCTGAAGAGAGAGAAAAATTAGCATACAGAAAACAAAATATGGATGATGTAGATGAGGAAGATGATGACTTGGTAGGGGTACCAGTGATGCCACGAGTTCCCCTAAGAACAATGAGTTACAAATTGGCAATAGATATGTCTCATTTTATAAAAGAAAAGGGGGGACTGGAAGGGATTTATTACAGTGCAAGAAGACATAGAATCTTAGACATGTACTTAGAAAAGGAGGAAGGCATCATACCAGATTGGCAGGATTACACCTCAGGACCAGGAATTAGATACCCAAAGACATTTGGCTGGCTATGGAAATTAGTCCCTGTAAATGTATCAGATGAGGCACAGGAGGATGAGGAGCATTATTTAATGCATCCAGCTCAAACTGCCCAGTGGGATGACCCTTGGGGAGAGGTTCTAGCATGGAAGTTTGATCCAACTCTAGCCTACACTTATGAGGCATATGTTAGATACCCAGAAGAGTTTGGAAGCAAGTCAGGCCTGTCAGAGGAAGAGGTTAGAAGAAGGCTAACCGCAAGAGGCCTTCTTAACATGGCTGACAAGAAGGAAACTCGCTGAGACAGCAGGGACTTTCCACAAGGGGATGTTACGGGGAGGTACTGGGGAGGAGCCGGTCGGGAACGCCCACTTTCTTGATGTATAAATATCACTGCATTTCGCTCTGTAT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),</v>
      </c>
    </row>
    <row r="8" spans="1:8" x14ac:dyDescent="0.25">
      <c r="A8" t="s">
        <v>62</v>
      </c>
      <c r="B8" s="1">
        <f t="shared" si="1"/>
        <v>7</v>
      </c>
      <c r="C8" t="s">
        <v>87</v>
      </c>
      <c r="D8" t="s">
        <v>12</v>
      </c>
      <c r="E8" t="s">
        <v>90</v>
      </c>
      <c r="F8" t="s">
        <v>99</v>
      </c>
      <c r="G8" t="s">
        <v>13</v>
      </c>
      <c r="H8" t="str">
        <f t="shared" si="0"/>
        <v>('A_Kawasaki_173_2001_PA', 'Virus', 'A_Kawasaki_173_2001', 'RNA', 'Influenza A', 'AGCGAAAGCAGGTACTGATTCGAAATGGAAGATTTTGTGCGACAATGCTTCAATCCGATGATTGTCGAGCTTGCGGAAAAGGCAATGAAAGAGTATGGAGAGGACCTGAAAATCGAAACAAACAAATTTGCAGCAATATGCACTCACTTGGAAGTATGCTTCATGTATTCAGATTTTCATTTCATCAATGAGCAAGGCGAATCAATAATAGTAGAGCCTGAGGACCCAAATGCACTTTTAAAACACAGATTTGAGATAATAGAGGGACGAGATCGTACAATGGCATGGACAGTTGTAAACAGTATTTGCAACACCACAGGAGCTGAGAAACCAAAGTTTCTGCCAGATCTGTATGATTACAAAGAGAATAGATTCATCGAGATTGGAGTGACAAGGAGGGAAGTTCACATATACTATCTGGAAAAGGCCAACAAAATTAAATCTGAAAAGACACACATTCACATTTTCTCATTCACTGGCGAAGAAATGGCCACAAAGGCCGATTACACTCTCGATGAAGAAAGCAGGGCTAGGATTAAAACCAGACTATTCACCATAAGACAAGAAATGGCAAGCAGGGGTCTTTGGGACTCCTTTCGTCAGTCCGAAAGAGGCGAAGAAACAATTGAAGAAAGATTTGAAATCACAGGGACAATGCGCAGGCTTGCTGACCAAAGCCTTCCGCCGAACTTCTCCTGCATTGAGAATTTTAGAGCCTATGTGGATGGATTTGAACCGAACGGCTACATTGAGGGCAAGCTTTCTCAAATGTCCAAAGAAGTAAATGCTAGAATTGAGCCTTTTTTGAAAACAACACCACGACCAATTAGACTTCCGGATGGGCCTCCTTGTTTTCAGCGGTCAAAATTCCTGCTGATGGATTCTTTAAAATTAAGCATTGAGGATCCAAATCATGAAGGAGAGGGAATACCACTATATGATGCAATCAAGTGTATGAGAACATTCTTTGGATGGAAAGAACCCTCTGTTGTCAAGCCACACGAGAAGGGAATAAATCCGAATTATCTGCTGTCATGGAAGCAGGTATTGGAAGAGCTGCAGGACATTGAGAGTGAGGAGAAGATTCCAAGAACAAAGAACATGAAAAAAACGAGTCAGCTAAAGTGGGCACTTGGTGAGAACATGGCACCAGAGAAGGTTGATTTTGATGACTGTAAAGATATAAGCGATTTGAAGCAATATGATAGTGACGAACCTGAATTAAGGTCATTTTCAAGTTGGATCCAGAATGAATTCAACAAGGCATGCGAGCTGACCGATTCAATCTGGATAGAGCTCGATGAGATTGGAGAAGATGTGGCCCCGATTGAACACATTGCAAGCATGAGAAGAAATTACTTCACAGCTGAGGTGTCCCATTGCAGAGCCACAGAATATATAATGAAGGGGGTATACATTAATACTGCTTTGCTTAATGCATCCTGTGCAGCAATGGATGATTTCCAACTAATTCCCATGATAAGCAAATGTAGAACTAAAGAGGGAAGGAGAAAGACCAATTTGTACGGCTTTATCATAAAAGGAAGATCTCACTTAAGGAATGACACCGATGTGGTAAACTTTGTGAGCATGGAATTTTCCCTCACTGACCCAAGACTTGAGCCACACAAATGGGAGAAGTACTGTGTTCTCGAGATAGGAGATATGCTTCTAAGGAGTGCAATAGGCCAAGTGTCAAGGCCCATGTTCTTGTATGTAAGGACAAATGGAACCTCAAAAATTAAAATGAAATGGGGAATGGAGATGAGGCGTTGCCTCCTCCAATCCCTTCAACAAATAGAGAGCATGATTGAAGCTGAATCCTCTGTCAAGGAGAAAGACATGACAAAAGAGTTTTTTGAGAATAGATCAGAAACATGGCCCATTGGAGAGTCACCAAAGGGAGTGGAAGAAGGTTCCATTGGGAAAGTATGCAGGACACTATTGGCTAAGTCAGTATTCAATAGTCTGTATGCATCGCCACAATTAGAAGGATTTTCAGCTGAGTCAAGAAAGTTGCTCCTCATTGTTCAGGCTCTTAGGGACAATCTGGAGCCTGGGACCTTTGATATTGGGGGGCTATATGAAGCAATTGAGGAGTGCCTGATTAATGATCCCTGGGTTTTGCTTAATGCTTCTTGGTTCAACTCCTTCCTAACACATGCATTGAGATAGTTGGGGCAATGCTACTATTTACTATCCATACTGTCCAAAAAAGTACCTTGTTTCTACTAATAGGAGACGTGTGTG'),</v>
      </c>
    </row>
    <row r="9" spans="1:8" x14ac:dyDescent="0.25">
      <c r="A9" t="s">
        <v>63</v>
      </c>
      <c r="B9" s="1">
        <f t="shared" si="1"/>
        <v>8</v>
      </c>
      <c r="C9" t="s">
        <v>87</v>
      </c>
      <c r="D9" t="s">
        <v>12</v>
      </c>
      <c r="E9" t="s">
        <v>90</v>
      </c>
      <c r="F9" t="s">
        <v>99</v>
      </c>
      <c r="G9" t="s">
        <v>15</v>
      </c>
      <c r="H9" t="str">
        <f t="shared" si="0"/>
        <v>('A_Kawasaki_173_2001_PB1', 'Virus', 'A_Kawasaki_173_2001', 'RNA', 'Influenza A', 'AGCAGGCAAACCATTTGAATGGATGTCAATCCGACCTTACTTTTCTTAAAAGTGCCAGCACAAAATGCTATAAGCACAACTTTTCCTTATACTGGTGATCCTCCTTACAGCCATGGGACAGGAACAGGGTACACCATGGATACAGTCAACAGGACACATCAGTACTCAGAAAGAGGAAGATGGACAAAAAATACCGAAACTGGAGCACCGCAACTCAACCCAATTGATGGACCACTACCAAAAGACAATGAACCAAGTGGCTATGCCCAAACAGATTGTGTATTAGAAGCAATGGCTTTCCTTGAGGAATCCCATCCTGGTATTTTTGAAAACTCTTGTATTGAAACAATGGAGGTTGTTCAGCAAACAAGGGTGGACAAACTGACACAAGGCAGACAGACCTATGACTGGACTCTAAATAGAAACCAGCCTGCTGCCACAGCATTGGCCAACACTATAGAAGTGTTCAGATCAAACGGCCTCATAGCAAATGAATCTGGGAGGCTAATAGACTTCCTTAAAGATGTAATGAAGTCGATGGACAGAGACGAAGTAGAGATCACAACACATTTTCAGAGAAAGAGGAGGGTGAGAGACAATGTAACTAAAAAAATGGTGACCCAAAGAACAATAGGCAAAAAGAAACATAAATTAGACAAAAGAAGTTACCTAATTAGGGCATTAACCCTGAACACAATGACCAAAGATGCTGAGAGGGGGAAACTAAAACGTAGAGCAATTGCAACCCCAGGAATGCAAATAAGGGGGTTTGTATACTTTGTTGAGACACTGGCAAGAAGCATATGTGAAAAGCTTGAACAATCAGGGTTGCCAGTTGGGGGAAATGAAAAGAAAGCAAAGTTAGCAAATGTTGTAAGGAAGATGATGACCAACTCCCAGGACACTGAAATTTCTTTCACCATCACTGGAGATAACACAAAATGGAACGAAAATCAAAACCCTAGAATGTTTTTGGCCATGATCACATATATAACCAAAAATCAGCCTGAATGGTTCAGAAATATTCTAAGTATTGCTCCAATAATGTTTTCAAACAAAATGGCGAGACTAGGTAAGGGGTACATGTTTGAAAGCAAGAGTATGAAACTGAGAACTCAAATACCTGCAGAGATGCTAGCCAACATAGATTTGAAATATTTCAATGATTCAACTAAAAAGAAAATTGAAAAAATCCGGCCATTATTAATAGATGGAACTGCATCATTGAGTCCTGGAATGATGATGGGCATGTTCAATATGTTAAGCACCGTCTTGGGCGTCTCCATTCTGAATCTTGGGCAAAAGAGATACACCAAGACTACTTACTGGTGGGATGGTCTTCAATCGTCTGATGATTTTGCTCTGATTGTGAATGCACCCAACCATGCAGGAATCCAAGCTGGAGTTGACAGGTTTTATCGAACCTGTAAGCTGCTCGGAATTAATATGAGCAAAAAGAAGTCTTACATAAACAGAACAGGTACCTTTGAATTCACGAGCTTTTTCTATCGTTATGGGTTTGTTGCCAATTTCAGCATGGAGCTTCCTAGTTTTGGGGTGTCTGGGGTCAATGAGTCTGCAGACATGAGTATTGGAGTCACTGTCATCAAAAACAATATGATAAACAATGACCTTGGCCCAGCAACTGCTCAAATGGCCCTTCAGTTATTTATCAAAGATTACAGGTACACGTATCGATGCCACAGAGGTGACACACAAATACAAACCCGGAGATCATTTGAGATAAAGAAACTATGGGACCAAACCCGCTCCAAAGCTGGGCTGTTGGTCTCTGATGGAGGCCCCAATTTATATAACATTAGAAATCTCCATATTCCTGAAGTCTGCTTGAAATGGGAGTTGATGGATGAGGATTACCAGGGGCGTTTATGCAACCCATTGAACCCATTTGTCAGTCATAAAGAGATTGAGTCAGTGAACAATGCAGTGATGATGCCGGCACATGGTCCAGCCAAAAATATGGAGTATGACGCTGTTGCAACAACACACTCCTGGGTTCCCAAAAGGAATCGATCCATTTTGAATACGAGCCAAAGGGGGATACTTGAGGATGAGCAAATGTATCAGAGGTGTTGCAATTTATTTGAAAAATTCTTCCCAAGTAGCTCATACAGAAGACCAGTTGGAATATCCAGTATGGTAGAGGCTATGGTTTCCAGAGCCCGAATTGATGCAAGAATTGATTTCGAATCTGGAAGGATAAAGAAAGAGGAATTCGCTGAGATCATGAAGACCTGTTCCACCATTGAAGACCTCAGACGGCAAAAATAGGGAATTTGGCTTGTCCTTCATGAAAAAATGCCTTGTTTCTACTAATAGGAGACCTGTGTG'),</v>
      </c>
    </row>
    <row r="10" spans="1:8" x14ac:dyDescent="0.25">
      <c r="A10" t="s">
        <v>64</v>
      </c>
      <c r="B10" s="1">
        <f t="shared" si="1"/>
        <v>9</v>
      </c>
      <c r="C10" t="s">
        <v>87</v>
      </c>
      <c r="D10" t="s">
        <v>12</v>
      </c>
      <c r="E10" t="s">
        <v>90</v>
      </c>
      <c r="F10" t="s">
        <v>99</v>
      </c>
      <c r="G10" t="s">
        <v>17</v>
      </c>
      <c r="H10" t="str">
        <f t="shared" si="0"/>
        <v>('A_Kawasaki_173_2001_PB2', 'Virus', 'A_Kawasaki_173_2001', 'RNA', 'Influenza A', 'AGCGAAAGCAGGTCAATTATATTCAATATGGAAAGAATAAAAGAGCTAAGGAATCTGATGTCACAATCTCGCACTCGCGAGATACTTACAAAAACTACTGTAGACCACATGGCCATAATCAAAAAATACACATCCGGAAGACAGGAGAAAAACCCATCACTTAGGATGAAATGGATGATGGCAATGAAATACCCAATTACAGCAGACAAAAGGATAACGGAAATGATTCCTGAAAGAAATGAGCAAGGACAGACATTATGGAGTAAAGTGAATGATGCCGGGTCAGACCGAGTGATGATATCACCCCTGGCTGTGACATGGTGGAATAGAAATGGACCAGTGGCAAGTACTATTCACTATCCAAAAATCTACAAAACTTACTTTGAAAAGGTTGAAAGGTTAAAACATGGAACCTTTGGCCCTGTACACTTTAGAAACCAAGTCAAAATACGCCGAAGAGTCGACATAAATCCTGGTCATGCAGACCTCAGCGCCAAGGAGGCACAGGATGTAATTATGGAAGTTGTTTTCCCTAATGAAGTGGGAGCCAGAATACTAACATCAGAATCGCAATTAACGATAACCAAAGAGAAAAAAGAAGAACTCCAAAATTGCAAAATTTCCCCTTTGATGGTTGCATACATGTTAGAGAGGGAACTTGTCCGCAAAACGAGATTTCTCCCGGTTGCTGGTGGAACAAGCAGTGTGTACATTGAAGTTTTGCATTTAACACAGGGGACATGCTGGGAACAGATGTACACTCCAGGTGGAGAGGTGAGGAATGATGATGTTGATCAAAGCCTAATTATTGCTGCTAGGAACATAGTGAGAAGAGCTGCAGTATCAGCAGATCCACTAGCATCTTTATTAGAAATGTGCCATAGCACACAGATTGGTGGAACAAGGATGGTGGATATTCTCAGGCAAAACCCAACAGAAGAACAAGCTGTGGATATATGCAAAGCAGCAATGGGGCTGAGAATCAGTTCATCCTTCAGTTTTGGCGGATTCACATTCAAGAGAACAAGTGGATCATCAGTCAAAAGGGAGGAAGAAATGCTCACGGGCAATCTGCAAACATTGAAGCTAACTGTGCATGAGGGATATGAAGAGTTCACAATGATTGGGAAAAGGGCAACAGCTATACTTAGAAAAGCAACCAGGAGATTGATTCAACTAATAGTGAGTGGACGAGACGAACAGTCGATAGTCGAAGCAATAGTTGTAGCAATGGTATTCTCACAAGAAGATTGCATGGTAAAAGCAGTTAGAGGTGATCTGAATTTCGTCAATAGAGCGAATCAGCGGTTGAATCCCATGCATCAACTTTTGAGACATTTTCAGAAGGATGCTAAAGTACTTTTCTTAAATTGGGGAATTGAACCTATCGACAATGTGATGGGAATGATTGGGATATTACCTGATATGACTCCAAGTACCGAGATGTCAATGAGAGGAGTGAGAGTCAGCAAAATGGGTGTAGATGAATACTCCAATGCTGAAAAGGTAGTGGTGAGCATTGACCGTTTTTTGAGAGTCCGGGACCAAAGAGGAAATGTACTACTGTCTCCAGAGGAAGTCAGTGAGACACAGGGAACAGAGAAACTGACAATAACTTACTCTTCATCAATGATGTGGGAGATTAATGGCCCTGAGTCAGTGTTGATCAATACCTATCAGTGGATCATCAGAAACTGGGAGACTATTAAAATTCAGTGGTCTCAGAACCCTACAATGCTATACAATAAAATGGAATTCGAGCCATTTCAGTCTCTAGTCCCTAAGGCCATTAGAGGCCAATACAGTGGGTTTGTTAGAACTCTATTCCAACAAATGAGGGATGTGCTTGGGACCTTTGACACAACTCAGATAATAAAACTTCTTCCCTTTGCAGCCGCTCCACCAAAGCAAAGTAGAATGCAATTCTCATCATTGACTGTGAATGTGAGAGGATCAGGAATGAGAATACTTGTAAGGGGTAATTCTCCAGTATTCAACTACAACAAGACCACTAAGAAACTCACAGTCCTCGGAAAGGATGCTGGCACTTTAACTGAAGACCCAGATGAAGGCACAGCTGGAGTGGAATCTGCTGTTTTAAGGGGATTCCTCATTCTAGGCAAAGAAGATAGAAGATATGGGCCAGCATTAAGCATCAATGAATTGAGCAACCTTGCGAAAGGAGAAAAAGCTAATGTGCTAATTGGGCAAGGGGACGTAGTGTTGGTGATGAAACGAAAACGGGACTCTAGCATACTTACTGACAGCCAGACAGCGACCAAAAGAATTCGGATGGCCATCAATTAATTTCGAATAATTTAAAAACGACCTTGTTTCTACT'),</v>
      </c>
    </row>
    <row r="11" spans="1:8" x14ac:dyDescent="0.25">
      <c r="A11" t="s">
        <v>65</v>
      </c>
      <c r="B11" s="1">
        <f t="shared" si="1"/>
        <v>10</v>
      </c>
      <c r="C11" t="s">
        <v>87</v>
      </c>
      <c r="D11" t="s">
        <v>12</v>
      </c>
      <c r="E11" t="s">
        <v>90</v>
      </c>
      <c r="F11" t="s">
        <v>99</v>
      </c>
      <c r="G11" t="s">
        <v>19</v>
      </c>
      <c r="H11" t="str">
        <f t="shared" si="0"/>
        <v>('A_Kawasaki_173_2001_NP', 'Virus', 'A_Kawasaki_173_2001', 'RNA', 'Influenza A', 'AGCAAAAGCAGGGTAGATAATCACTCACTGAGTGACATCAAAGTCATGGCGTCCCAAGGCACCAAACGGTCTTACGAACAGATGGAGACTGATGGGGAACGCCAGAATGCAACTGAAATCAGAGCATCCGTCGGAAGAATGATTGGTGGAATTGGGCGATTCTACATCCAAATGTGCACCGAGCTTAAACTCAATGATTATGAGGGACGACTGATCCAGAACAGCTTAACAATAGAGAGAATGGTGCTCTCTGCTTTTGATGAGAGGAGAAATAAATATCTGGAAGAACATCCCAGCGCGGGGAAAGATCCTAAGAAAACTGGAGGACCCGTATACAAGAGAGTAGATGGAAAGTGGGTGAGGGAACTCGTCCTCTATGACAAAGAAGAAATAAGGCGGATTTGGCGCCAAGCCAACAATGGTGATGATGCAACGGCTGGTTTGACTCACATTATGATCTGGCACTCTAATTTGAATGATACAACTTACCAGAGGACAAGAGCTCTTGTCCGCACCGGAATGGATCCCAGGATGTGCTCTTTGATGCAAGGTTCAACTCTCCCTAGAAGATCTGGAGCAGCAGGCGCTGCAGTCAAAGGAGTTGGGACAATGGTATTGGAATTGATCAGGATGATCAAACGTGGGATCAATGACCGAAACTTCTGGAGGGGTGAGAATGGAAGAAAAACAAGAATTGCTTATGAGAGAATGTGCAACATTCTCAAAGGAAAATTTCAAACAGCTGCACAAAAAGCAATGATGGATCAAGTGAGAGAAAGCCGGAACCCAGGAAATGCTGAGATCGAAGATCTCACTTTTTTGGCACGGTCTGCACTCATATTAAGAGGGTCAGTTGCTCATAAGTCTTGCCTGCCTGCCTGTGTGTATGGACCAGCCGTAGCCAGTGGGTACGACTTCGAAAAAGAGGGATACTCTTTGGTAGGGGTAGACCCTTTCAAACTGCTTCAAACCAGTCAGGTATACAGCCTAATCAGACCAAACGAGAATCCCGCACACAAGAGCCAGTTGGTGTGGATGGCATGCAATTCTGCTGCATTTGAAGATCTAAGAGTGTCAAGCTTCATCAGAGGGACAAAAGTACTTCCAAGGGGGAAGCTCTCCACTAGAGGAGTACAAATTGCTTCAAATGAAAACATGGATGCTATTGTATCAAGTACTCTTGAACTGAGAAGCAGATACTGGGCCATAAGAACCAGAAGTGGAGGGAACACTAATCAACAAAGGGCCTCTGCGGGCCAAATCAGCACACAACCTACGTTTTCTGTGCAGAGAAACCTCCCATTTGACAAAACAACCATCATGGCAGCATTCACTGGGAATACGGAGGGAAGAACATCAGACATGAGGGCAGAAATCATAAAGATGATGGAAAGTGCAAGACCAGAAGAAGTGTCCTTCCAGGGGCGGGGAGTCTTTGAGCTCTCGGACGAAAGGGCAACGAACCCGATCGTGCCCTCCTTTGACATGAGTAATGAAGGATCTTATTTCTTCGGAGACAATGCAGAGGAGTACGACAATTAAAGAAAAATACCCTTGTTTCTACT'),</v>
      </c>
    </row>
    <row r="12" spans="1:8" x14ac:dyDescent="0.25">
      <c r="A12" t="s">
        <v>66</v>
      </c>
      <c r="B12" s="1">
        <f t="shared" si="1"/>
        <v>11</v>
      </c>
      <c r="C12" t="s">
        <v>87</v>
      </c>
      <c r="D12" t="s">
        <v>12</v>
      </c>
      <c r="E12" t="s">
        <v>90</v>
      </c>
      <c r="F12" t="s">
        <v>99</v>
      </c>
      <c r="G12" t="s">
        <v>21</v>
      </c>
      <c r="H12" t="str">
        <f t="shared" si="0"/>
        <v>('A_Kawasaki_173_2001_HA', 'Virus', 'A_Kawasaki_173_2001', 'RNA', 'Influenza A', 'AGCAAAAGCAGGGGAAAATAATAACAACCAAAATGAAAGCAAAACTACTGGTCCTGTTATGTACATTTACAGCTACATACGCAGACACAATATGTATAGGCTACCATGCCAACAACTCAACCGACACTGTTGACACAGTACTTGAGAAGAATGTGACAGTGACACACTCTGTCAACCTACTTGAGGACAGTCACAATGGAAAACTATGTCTACTAAAAGGAATAGCCCCACTACAATTGGGTAATTGCAGCGTTGCCGGATGGATCTTAGGAAACCCAGAATGCGAATTACTGATTTCCAAGGAATCATGGTCCTACATTGTAGAAACACCAAATCCCGAGAATGGAACATGTTACCCAGGGTATTTCGCCGACTATGAGGAACTGAGGGAGCAATTGAGTTCAGTATCTTCATTTGAGAGATTCGAAATATTCCCCAAAGGAAGCTCATGGCCCAACCACACCGTAACCGGAGTATCAGCATCATGCTCCCATAATGGGAAAAGCAGTTTTTACAGAAATTTGCTATGGCTGACGAGGAAGAATGGTTTGTACCCAAACCTGAGCATGTCCTATGTAAACAACAAAGAGAAAGAAGTCCTTGTGCTATGGGGTGTTCATCACCCACCTAACATAGGGGACCAAAGGGCCCTCTACCATACAGAAAATGCTTATGTCTCTGTAGTGTCTTCACATTATAGCAGAAGATTCACCCCAGAAATAGCCAAAAGACCCAAAGTAAGAGATCAGGAAGGAAGAATCAACTACTACTGGACTCTGCTGGAACCCGGGGACACAATAATATTTGAGGCAAATGGAAATCTAATAGCGCCATGGTATGCTTTCGCACTGAGTAGAGGCTTTGGATCAGGAATCATCACCTCAAATGCACCAATGGATGAATGTGATGCGAAGTGTCAAACACCTCAGGGAGCTATAAACAGTAGTCTTCCTTTCCAGAATGTACACCCAGTTACAATAGGAGAGTGTCCAAAGTATGTCAGGAGTGCAAAATTAAGGATGGTTACAGGACTAAGGAACATCCCATCCATTCAATCCAGAGGTTTGTTTGGAGCCATTGCCGGTTTCATTGAAGGGGGGTGGACTGGAATGGTAGATGGGTGGTATGGTTATCATCATCAGAATGAGCAAGGATCTGGCTATGCTGCAGATCAAAAAAGCACACAAAATGCCATTAACGGGATTACAAACAAGGTGAATTCTGTAATTGAGAAAATGAACACTCAATTCACAGCTGTGGGCAAAGAATTCAACAAATTAGAAAGAAGGATGGAAAACTTAAATAAAAAAGTTGATGATGGGTTTCTAGACATTTGGACATATAATGCAGAATTGTTGGTTCTACTGGAAAATGAAAGGACTTTGGATTTCCATGACTCCAATGTGAAGAATCTGTATGAGAAAGTAAAAAGCCAATTAAAGAATAATGCCAAAGAAATAGGAAACGGGTGTTTTGAATTCTATCACAAGTGTAACAATGAATGCATGGAAAGTGTGAAAAATGGAACTTATGACTATCCAAAATATTCCGAAGAATCAAAGTTAAACAGGGAGAAAATTGATGGAGTAAAATTGGAATCAATGGGAGTCTATCAGATTCTGGCGATCTACTCAACTGTCGCCAGTTCCCTGGTTCTTTTGGTCTCCCTGGGGGCAATCAGTTTCTGGATGTGTTCCAATGGGTCTTTGCAGTGTAGAATATGCATCTGAGACCAGAATTTCAGAAATATAAGAAAAAACACCCTTGTTTCTACT'),</v>
      </c>
    </row>
    <row r="13" spans="1:8" x14ac:dyDescent="0.25">
      <c r="A13" t="s">
        <v>23</v>
      </c>
      <c r="B13" s="1">
        <f t="shared" si="1"/>
        <v>12</v>
      </c>
      <c r="C13" t="s">
        <v>87</v>
      </c>
      <c r="D13" t="s">
        <v>23</v>
      </c>
      <c r="E13" t="s">
        <v>90</v>
      </c>
      <c r="F13" t="s">
        <v>91</v>
      </c>
      <c r="G13" t="s">
        <v>24</v>
      </c>
      <c r="H13" t="str">
        <f t="shared" si="0"/>
        <v>('SIVsmE041', 'Virus', 'SIVsmE041', 'RNA', 'SIV', 'CTCAATAATAAGAAGACCCTGGTCTGTTAGGACCCTTTCTGCTTTGGGAAACCGAAGCAGGAAAATCCCTAGCAGATTGGCGCCTGAACAGGGACTTGAAGGAGAGTGAGAGCTCCTGAGTACGGCTGAGTGAAGGCAGTAAGGGCGGCAGGAACAAACCACGACGGAGTGCTCCTATAAAGGCGCGGGCCGGTACCAGGCGGCGTGAGGAGCGGGAGTCGGAGAGGCCTCCGGTTGCAGGTAAGTGCAACAAAAGAGTCATAGGACTGAGTTCCCTACTTTTGAGGAAAGAGTAGGAGAGTGGGAGATGGGCGCGAGAAACTCCGTCTTGTCAGGGAAAAAAGCAGATGAATTAGAAAAAATTAGGTTACGGCCCGGCGGAAAGAAAAAGTACATGCTGAAGCATGTAGTATGGGCAGCAAACGAATTGGACAGATTTGGATTAGCAGAAAGCCTGTTGGAGAACAAAGAAGGTTGTCAAAAAATTCTTTCAGTCTTAGCTCCATTAGTTCCGACAGGTTCAGAAAATTTAAAGAGCCTTTATAATACTGTCTGCGTCATTTGGTGCATTCACGCAGAAGAGAAAGTGAAACATACTGAGGAAGCAAAACAAATAGTGCAGAGACATCTAGTGGTAGAAACAGGAACAGCAGACAAAATGCCAGTAACAAGTAGACCAACAGCACCACCTAGTGGCAGAGGAGGAAATTACCCAGTGCAGCAAGTAGGTGGCAATTATACCCACCTACCCTTAAGTCCAAGAACATTAAATGCTTGGGTAAAATTGATAGAAGAGAAAAAATTTGGGGCAGAAGTAGTGCCAGGATTCCAAGCACTATCAGAAGGCTGCACTCCCTATGACATCAATCAGATGCTAAATTGTGTAGGGGAACATCAATCAGCCATGCAAATTATTAGAGAAATTATAAATGAAGAAGCTGCTGATTGGGATTTACAACACCCACAGCCAGGTCCAATACCAGCAGGACAACTTAGAGATCCGAGAGGATCAGACATTGCAGGAACTACTAGCACAGTAGAAGAACAAATTCAATGGATGTATAGGCAGCAAAACCCTATACCAGTAGGTAACATTTACAGAAGGTGGATCCAATTAGGGCTGCAAAAATGTGTAAGGATGTATAATCCAACAAACATTTTAGATGTGAAACAAGGACCAAAAGAGCCATTTCAAAGCTATGTAGATAGATTCTACAAGAGTCTAAGAGCAGAACAAACAGACCCAGCAGTGAAAAATTGGATGACTCAAACACTGCTGATTCAGAATGCTAACCCGGATTGCAAATTGGTGCTCAAGGGTCTGGGTATGAATCCCACTTTAGAAGAAATGCTGACAGCCTGTCAGGGAGTAGGAGGACCAGGACAAAAAGCTAGACTAATGGCAGAAGCCTTGAAAGAGGCGCTGACGCCAGGGCAACTCCCATTTGCAGCAGTCCAACAGAGAGGACAAAGAAAGACAATTAAATGTTGGAATTGTGGAAAGGAGGGACACTCTGCGAGACAATGCAGAGCCCCTAGAAGACAGGGATGCTGGAAGTGTGGAAAAACAGGCCATGTTATGGCCAAATGCCCCGAGAGACAGGCGGGTTTTTTAGGGCTTGGCCCATGGGGAAAGAAGCCCCGCAATTTCCCCATGGCCCAGATACCTCAGGGGTTGACACCAACTGCTCCCCCAGAGGATCCAGCTGTGGATCTACTGAGGAACTACATGAAGATGGGCAGAAGGCAGAGGGAGAACAGAGAGAGACCTTACAAGGAGGTGACGGAGGATTTGCTGCACCTCAATTCTCTCTTTGGAGAAGACCAGTAGTTACTGCCTACATTGAAGAACAGCCCGTAGAAGTATTATTAGATACAGGGGCTGATGATTCAATTGTAGCAGGGATAGAATTGGGTCCAAATTATACCCCTAAAATAGTAGGAGGAATAGGAGGTTTCATTAACACCAAGGAATATAAAGATGTAAAAATAAAAGTCTTAGGCAAGGTAATTAAGGGAACAATTATGACAGGAGATACCCCAATTAACATTTTTGGCAGAAATCTGCTAACAGCTATGGGCATGTCTCTAAATCTCCCCATAGCTAAGGTGGAACCTATCAAAGTAACACTAAAACCAGGAAAAGATGGACCAAAATTAAGACAGTGGCCACTATCAAAAGAAAAGATAATTGCATTAAGAGAAATCTGTGAAAAAATGGAAAAAGATGGCCAGTTAGAGGAAGCCCCTCCAACCAATCCATATAACACCCCCACATTTGCTATAAAGAAGAAAGACAAAAATAAATGGAGGATGCTAATAGACTTTAGAGAATTAAACAAGGTTACTCAAGATTTTACAGAAGTACAGTTAGGAATACCACACCCTGCAGGACTAGCAAAGAGAAGAAGGATCACAGTATTGGATGTAGGTGATGCATATTTTTCCATACCTTTAGATGAGGAATTCAGGCAATACACTGCCTTTACTTTACCATCAGTAAACAATGCAGAACCAGGAAAAAGATACATCTATAAGGTATTACCTCAAGGGTGGAAAGGATCACCAGCTATTTTTCAGCATACTATGAGAAATGTCTTAGAACCTTTCAGAAAAGCAAATCCAGATGTGACCCTGATCCAATACATGGATGACATCCTAATAGCTAGTGATAGAACAGATTTAGAACATGACAGGGTAGTTTTACAGTTAAAGGAACTTCTAAACAGTATGGGATTTTCCACCCCAGAAGAGAAGTTCCAGAAAGATCCCCCATTCCAGTGGATGGGATATGAATTGTGGCCAACCAAATGGAAACTGCAAAAAATAGAGTTGCCACAAAAAGAAACCTGGACAGTAAATGATATACAAAAATTAGTAGGAGTGCTAAATTGGGCAGCACAAATTTATCCAGGAATAAAGACTAAACACCTTTGCAGATTAATCAGAGGAAAAATGACTTTAACAGAAGAGGTTCAGTGGACTGAGATGGCAGAGGCAGAATATGAAGAAAACAAGATAATTCTCAGTCAAGAACAAGAAGGGTGTTATTATCAAGAGGGAAAGCCACTGGAGGCAACAGTAATAAAGAGTCAGGATAATCAATGGTCATATAAAATTCACCAAGAAGACAAAATACTAAAAGTAGGCAAATTTGCAAAGATTAAGAATACACATACAAATGGAGTCAGATTATTAGCACATGTAGTACAGAAAATAGGAAAAGAAGCAATAGTAATTTGGGGACAGGTGCCAAAATTTCATTTGCCAGTAGAGAGAGAAATTTGGGAACAATGGTGGACAGATTATTGGCAAGTAACCTGGATACCAGAATGGGACTTTGTATCAACACCTCCCTTAGTCAGATTAGTCTTCAACCTAGTAAAAGAGCCTATACAGGGAGCAGAAACATTTTATGTAGATGGATCCTGTAACAGACAGTCAAAAGAAGGAAAGGCAGGCTATGTGACAGACAGAGGCAGAGACAGAACAAAACCGCTGGAACAGACTACCAATCAACAAGCAGAGTTGGAAGCCTTCCATCTAGCCTTAGCAGATTCAGGACCAAAAGCCAATATAATAGTAGACTCCCAATATGTTATGGGCATAATAGCGGGTCAACCCACTGAATCAGAAAGTAGATTAGTAAATCAGATAATAGAGGAAATGATTAAAAAGGAAGCAATTTATGTAGCGTGGGTACCTGCACATAAAGGAATAGGAGGAAATCAAGAAGTAGATCATCTGGTAAGTCAAGGAATTAGACAAGTCCTATTCTTAGAAAAAATAGAACCAGCGCAAGAAGAGCATGAGAAGTACCATAGCAATGTAAAAGAATTAGTATTCAAATTTGGATTACCTAGGCTAGTAGCAAAACAGATAGTAGACACATGTGATAAATGTCACCAGAAAGGAGAGGCCATACATGGACAAGTAAATGCAGAACTAGGGACTTGGCAAATGGACTGTACACACCTAGAGGGCAAAATAATTATAGTTGCAGTACATGTGGCTAGTGGATTCATAGAGGCAGAAGTAATCCCGCAGGAAACAGGAAGACAAACAGCACTGTTTCTGCTAAAATTAGCCAGCAGATGGCCCATCACACATCTGCATACTGATAATGGTGCCAACTTCACATCGCAAGAAGTGAAAATGGTTGCTTGGTGGGCAGGGATTGAACAGACCTTTGGGGTGCCTTATAATCCACAGAGCCAGGGAGTGGTGGAAGCAATGAACCATCATCTAAAAACCCAGATAGATAGAATTAGGGAACAGGCAAATTCAATAGAGACTATAGTACTAATGGCAGTTCATTGCATGAATTTTAAAAGAAGGGGAGGAATAGGGGATATGACTCCAGCAGAAAGATTAGTCAATATGATCACCACAGAACAAGAAATACAATTCCAACAATCAAAAAATTCAAAATTTAAAAATTTTCGGGTCTATTACAGAGAAGGCAGAGACCAGCTGTGGAAAGGACCCGGTGAGCTATTGTGGAAAGGGGAAGGAGCAGTCATCCTAAAGGTAGGGACAGAAATCAAGGTAGTACCAAGGAGGAAAGCTAAAATTATCAAAGACTATGGAGGAGGAAAAGAGTTGGATAGCGGTTCCCACTTGGAGGATACCGGGGAGGCTAGAGAAGTGGCATAGCCTCATCAAACACCTGAAATATAACACTAAAGACCTACAGAAGGCTTGTTATGTACCCCATCATAAAGTTGGATGGGCATGGTGGACTTGCAGCAGGGTGATCTTCCCATTAAGGGATGAGTCTCATTTGGAAGTACAAGGATATTGGAATTTGACACCAGAGAAAGGATGGCTCAGTACTTATGCAGTGAGAATAACCTGGTACTCCAGAAATTTCTGGACAGATGTAACACCAGATTATGCAGACACTTTACTGCATGGCACTTATTTCCCTTGCTTTTCAGAGGGAGAAGTACGAAGGGCCATCAGGGGAGAGAAATTGCTGTCTTGCTGCAAGTTCCCGAAAGCTCATAAGAATCAGGTACCAAGCCTACAGTATCTAGCACTAACAGTAGTGAGTCATGTCAGATCCCAGGGAGAGGATCCCACCTGGAAACAGTGGAGAGGAAACAGTAGGCGAGGCCTTCGACTGGCTAGAAAGAACAGTAGAAGAAATAAACAGGGCAGCAGTGAATCATTTGCCGAGGGAGTTAATTTTCCAGGTTTGGCGAAGGTCCTGGGAATACTGGCATGATGAAATAGGGATGTCAGCCAGCTACACAAAATATAGATACTTGTGCTTGATACAAAAAGCTTTGTTTATGCATTGCAAGAAAGGGTGTAGGTGCTTAGGAGGAGAGCATGGGGCAGGGGGATGGAGACCAGGGCCTCCTCCTCCTCCCCCTCCAGGACTAGCATAAAATGACAGAAAGACCTCCAGAAGATGAAGCCCCACAGAGGGAACCGTGGGATGAATGGGTAGTAGAAGTTCTGGAGGAAGTAAAAGAAGAAGCCCTGAAACATTTTGATCCTCGCTTGCTAACTGCGCTTGGTAACTATATCTATGATAGACATGGAGACACCCTTGAAGGAGCAGGAGAGCTCATTAAAATCCTCCAGAGAGCACTCTTCATCCATTTCAGAGGTGGATGCAACCACTCCAGAATCGGCCACTCTGGAGGAGGAAATCCTCTCTCAACTATACCGCCCTCTAGAGGCGTGCTATAACAAGTGCTACTGTAAGAAGTGTTGCTATCATTGTCAGCATTGTTTTCTTAAAAAGGGTTTGGGAATATGCTATGAGCAGCAACGAAGAAGAACTCCGAAGAAGACTAAGGCTAATACATTTTCTGCATCAAACAAGTAAGTATGGGATGTCTTGGGAATCAGCTGCTTATCGCGCTCTTGCTATTAAGTGCTTTAGGGATTTCTTGTGTTCAATATGTAACAGTGTTCTATGGTGTACCAGCATGGAAGAATGCGACAATTCCCCTCTTCTGTGCAACCAAGAATAGGGATACTTGGGGAACAACACAATGCTTGCCAGATAATGATGATTACTCAGAATTGGCAATTAATGTCACAGAGGCTTTTGATGCTTGGGATAATACAGTCACAGAACAAGCAATAGAGGATGTGTGGAACCTCTTTCAAACATCCATTAAGCCCTGTGTAAAACTTACCCCACTATGTATAGCAATGAGGTGTAATAAAACTGAAACAGATAGATGGGGCTTAACAGGAAAACCAACAACAACAGCATCAACAACAACAAAAACAACATCAAAACCATCAGTAATAACAGCAAAGGTTATAAATGAAGGTGATCCATGCATAAAAAATAATAGTTGTGCAGGCTTGGAACAAGAACCCATGATAGGTTGTAAATTTAACATGACAGGGTTAAGAAAGGACAAACAGAGAGAATATAATGAAACATGGTATTCAAGAGATATAGTTTGTGAACAAAATAGCAATGAACATGAAACTGCCAGTAAATGTTATATGAACCATTGTAACACTAGTGTTATTCGAGAATCCTGTGACAAGCATTATTGGGATGCTATTAGATTTAGATATTGTGCTCCGCCAGGTTATGCTTTGCTTAGGTGTAATGATTCAAATTATTCAGGCTTTGAACCTAACTGTACTAAGGTAGTAGTTTCTTCATGCACAAGAATGATGGAAACACAAACCTCTACTTGGTTTGGTTTCAATGGTACTAGAGCAGAAAATAGAACATACATTTATTGGCATGGTAGAAGCAATAGAACCATAATTAGCTTAAATAAGTATTATAATCTAACAATAAGATGTAGGAGACCAGGAAATAAGACAGTCTTACCAGTCACCATTATGTCAGGGTTGGTCTTCCATTCGCAACCCATAAATGAGAGACCAAAACAGGCCTGGTGCTGGTTTGGAGGAAACTGGAAAGGGGCTATCCGAGAAGTGAAGGAAACCTTGGTCAAACATCCCAGGTATACGGGAACTAATAATACTGAGAAGATTAATCTAACAGCTCCAGCAGGAGGAGATCCGGAAGTTACTTTCATGTGGACAAATTGTCGAGGAGAATTCTTATATTGCAAAATGAATTGGTTTCTTAATTGGGTAGATGAGACAAGTGGTTTTAGATGGAATAAACAAAACCCGAAGGAGAAGAAAAGGAGGAATTATGTGCCATGTCATATTAGACAGGTAATTAATACGTGGCACAGGGTAGGCAAAAATGTGTATTTGCCTCCTAGGGAAGGAGACCTGACATGTAATTCCACTGTAACTAGCCTCATAGCAGAAATAGATTGGATCGATAAAAATGAGACCAATATCACCATGAGTGCAGAGGTGGCAGAGCTGTATCGATTGGAGTTGGGAGATTACAAATTAGTAGAAATTACTCCAATTGGCTTGGCCCCCACAAGTGTAAGAAGGTACACCACAACCGGTGCCTCAAGAAATAAAAGAGGGGTCTTTGTGCTAGGGTTCTTGGGTTTTCTCGCAACAGCAGGTTCTGCAATGGGCGCGGCGTCGCTGACGCTGTCCGCTCAGTCCCGGACTTTGTTGGCTGGGATAGTGCAGCAACAGCAACAGCTGTTGGATGTGGTCAAGAGACAACAAGAATTGTTGCGACTGACCGTCTGGGGAACTAAGAACCTCCAGACTAGAGTCACTGCTATCGAGAAGTACCTAAAGGATCAGGCGCAGCTAAATTCATGGGGATGTGCTTTTAGGCAGGTCTGCCACACTACTGTACCATGGCCAAATGACACATTGGTACCTAATTGGAACAATATGACTTGGCAAGAGTGGGAAAGACAGGTTGACTTCCTAGAGGCAAATATAACTCAATTATTGGAAGAAGCACAAATTCAGCAAGAAAAGAATATGTATGAGTTGCAAAAATTAAATAGCTGGGATATCTTTGGCAATTGGTTTGACCTTACTTCTTGGATAAGATATATACAATATGGTGTACTTATAGTTCTAGGAGTAATAGGATTAAGAATAGTGATATATGTAGTGCAGATGTTAGCTAGGTTAAGACAAGGTTATAGGCCAGTGTTCTCTTCCCCTCCCGTTTATGTTCAGCAGATCCCTATCCAGAAGGGCCAGGAACCGCCAACCAAAGAAGGAGAAGAAGGAGACGGTGGAGACAGAGGTGGCAACAGATCTTGGCCTTGGCAGATAGAATATATTCATTTCCTGATCCGCCAGCTAATACGCCTCTTGAGTTGGCTATTCAACAGTTGCAGAGATTGGCTATTGAGGAGCTACCAGATCCTCCAGCCAGTGCTCCAGAGCCTCTCAAGGATACTGCAGAGAGTCCGTGAAGTCATCAGAGTTGAGATAACCTACCTACAGTATGGGTGGCGTTACTTCCAAGAAGCAGCGCAAGCATGGTGGAAATTTGCGCGAGAGACTCTTGCAAGCGCGTGGGGAGACTTATGGGAGACTCTGGGACGGGTTGGAAGGAGATTACTCGCAATCCCAAGACGGATCAGGCAGGGGCTTGAGCTCACTCTCTTGTGAGCCTCAGAAATATTGTGAGGGTCAATTTATGAATACCCCTTGGAGAAACCCAAGAGCAGAAGGAGCAAAATTAGATTATAGACAACAAAACATGGATGATGTGGATGATGATGATGATGACTTAGTAGGTTTTCCAGTGACCCCAAAAGTCCCCTTAAGGACCATGACATACAAATTGGCAATAGACATGTCTCATTTTATAAAAGAAAAGGGGGGACTGGAAGGGATTTATTACAGTGATAGGAGACATAAAATATTGAATCTGTACTTAGAAAAGGAAGAAGGAATAATACCAGATTGGCAAAATTACACAGCAGGGCCAGGAATCAGATACCCTATGTGTTTTGGATGGCTCTGGAAATTAGTCCCAGTAGATGTCTCAGATGAAGCTCAGGAGGACGAGGCACATTGCTTGATGCATCCAGCACAGACCTCTCAGTGGGATGACCCCTGGGGAGAGGTACTGGCATGGAAGTTTGATCCAGAGTTAGCTTATAACTATAAGGCATTTGTTAAGCACCCAGAAGAGTTTGGTAGTAGCTCAGGCTTGTCAGAGGAAGAGGTAAAGAGAAGGCTAACCGCAAGAGGCCTTTTAAAAATGGCTGACAAGAAGGAAACAAGCTGAGACAGCAGGGACTTTCCACAAAGGGGATGTTATGGGGAGGTACTGGGGAGGAGCTGGCTGGAACGCCCACTTATTCTATGTATAAATATCACTGCATTTCGCTCTGTATTCAGTCGCTCTGCGGAGAGGCTGGCAGATTGAGCCCTGGGAGGTTCTCTCCAGCACTAGCAGGTAGAGCCTGGGTGTTCCCTGCTAGACTCTCACCAGCACTTGGCCGGTGCTGGGCAGAGTGACTCCACGCTTGCTTGCTTAAAGCCCTCTTCAATAAAGCTGCCATTTTAGAAGTAAGCTAGTGTGTGTTCCCATCTCTCCTAGCCGCCGCCTGGTCAACTCGGTACTCAATAATAAGAAGACCCTGGTCTGTTAGGACCCTTTCTGCTTTGGGAAACCGAAGCAGGAAAATCCCTAGCA'),</v>
      </c>
    </row>
    <row r="14" spans="1:8" x14ac:dyDescent="0.25">
      <c r="A14" t="s">
        <v>25</v>
      </c>
      <c r="B14" s="1">
        <f t="shared" si="1"/>
        <v>13</v>
      </c>
      <c r="C14" t="s">
        <v>87</v>
      </c>
      <c r="D14" t="s">
        <v>25</v>
      </c>
      <c r="E14" t="s">
        <v>90</v>
      </c>
      <c r="F14" t="s">
        <v>91</v>
      </c>
      <c r="G14" t="s">
        <v>26</v>
      </c>
      <c r="H14" t="str">
        <f t="shared" si="0"/>
        <v>('SIVmac239deltaNef', 'Virus', 'SIVmac239deltaNef', 'RNA', 'SIV', 'GCATGCACATTTTAAAGGCTTTTGCTAAATATAGCCAAAAGTCCTTCTACAAATTTTCTAAGAGTTCTGATTCAAAGCAGTAACAGGCCTTGTCTCATCATGAACTTTGGCATTTCATCTACAGCTAAGTTTATATCATAAATAGTTCTTTACAGGCAGCACCAACTTATACCCTTATAGCATACTTTACTGTGTGAAAATTGCATCTTTCATTAAGCTTACTGTAAATTTACTGGCTGTCTTCCTTGCAGGTTTCTGGAAGGGATTTATTACAGTGCAAGAAGACATAGAATCTTAGACATATACTTAGAAAAGGAAGAAGGCATCATACCAGATTGGCAGGATTACACCTCAGGACCAGGAATTAGATACCCAAAGACATTTGGCTGGCTATGGAAATTAGTCCCTGTAAATGTATCAGATGAGGCACAGGAGGATGAGGAGCATTATTTAATGCATCCAGCTCAAACTTCCCAGTGGGATGACCCTTGGGGAGAGGTTCTAGCATGGAAGTTTGATCCAACTCTGGCCTACACTTATGAGGCATATGTTAGATACCCAGAAGAGTTTGGAAGCAAGTCAGGCCTGTCAGAGGAAGAGGTTAGAAGAAGGCTAACCGCAAGAGGCCTTCTTAACATGGCTGACAAGAAGGAAACTCGCTGAAACAGCAGGGACTTTCCACAAGGGGATGTTACGGGGAGGTACTGGGGAGGAGCCGGTCGGGAACGCCCACTTTCTTGATGTATAAATATCACTGCATTTCGCTCTGTATTCAGTCGCTCTGCGGAGAGGCTGGCAGATTGAGCCCTGGGAGGTTCTCTCCAGCACTAGCAGGTAGAGCCTGGGTGTTCCCTGCTAGACTCTCACCAGCACTTGGCCGGTGCTGGGCAGAGTGACTCCACGCTTGCTTGCTTAAAGCCCTCTTCAATAAAGCTGCCATTTTAGAAGTAAGCTAGTGTGTGTTCCCATCTCTCCTAGCCGCCGCCTGGTCAACTCGGTACTCAATAATAAGAAGACCCTGGTCTGTTAGGACCCTTTCTGCTTTGGGAAACCGAAGCAGGAAAATCCCTAGCAGATTGGCGCCTGAACAGGGACTTGAAGGAGAGTGAGAGACTCCTGAGTACGGCTGAGTGAAGGCAGTAAGGGCGGCAGGAACCAACCACGACGGAGTGCTCCTATAAAGGCGCGGGTCGGTACCAGACGGCGTGAGGAGCGGGAGAGGAAGAGGCCTCCGGTTGCAGGTAAGTGCAACACAAAAAAGAAATAGCTGTCTTTTATCCAGGAAGGGGTAATAAGATAGAGTGGGAGATGGGCGTGAGAAACTCCGTCTTGTCAGGGAAGAAAGCAGATGAATTAGAAAAAATTAGGCTACGACCCAACGGAAAGAAAAAGTACATGTTGAAGCATGTAGTATGGGCAGCAAATGAATTAGATAGATTTGGATTAGCAGAAAGCCTGTTGGAGAACAAAGAAGGATGTCAAAAAATACTTTCGGTCTTAGCTCCATTAGTGCCAACAGGCTCAGAAAATTTAAAAAGCCTTTATAATACTGTCTGCGTCATCTGGTGCATTCACGCAGAAGAGAAAGTGAAACACACTGAGGAAGCAAAACAGATAGTGCAGAGACACCTAGTGGTGGAAACAGGAACAACAGAAACTATGCCAAAAACAAGTAGACCAACAGCACCATCTAGCGGCAGAGGAGGAAATTACCCAGTACAACAAATAGGTGGTAACTATGTCCACCTGCCATTAAGCCCGAGAACATTAAATGCCTGGGTAAAATTGATAGAGGAAAAGAAATTTGGAGCAGAAGTAGTGCCAGGATTTCAGGCACTGTCAGAAGGTTGCACCCCCTATGACATTAATCAGATGTTAAATTGTGTGGGAGACCATCAAGCGGCTATGCAGATTATCAGAGATATTATAAACGAGGAGGCTGCAGATTGGGACTTGCAGCACCCACAACCAGCTCCACAACAAGGACAACTTAGGGAGCCGTCAGGATCAGATATTGCAGGAACAACTAGTTCAGTAGATGAACAAATCCAGTGGATGTACAGACAACAGAACCCCATACCAGTAGGCAACATTTACAGGAGATGGATCCAACTGGGGTTGCAAAAATGTGTCAGAATGTATAACCCAACAAACATTCTAGATGTAAAACAAGGGCCAAAAGAGCCATTTCAGAGCTATGTAGACAGGTTCTACAAAAGTTTAAGAGCAGAACAGACAGATGCAGCAGTAAAGAATTGGATGACTCAAACACTGCTGATTCAAAATGCTAACCCAGATTGCAAGCTAGTGCTGAAGGGGCTGGGTGTGAATCCCACCCTAGAAGAAATGCTGACGGCTTGTCAAGGAGTAGGGGGGCCGGGACAGAAGGCTAGATTAATGGCAGAAGCCCTGAAAGAGGCCCTCGCACCAGTGCCAATCCCTTTTGCAGCAGCCCAACAGAGGGGACCAAGAAAGCCAATTAAGTGTTGGAATTGTGGGAAAGAGGGACACTCTGCAAGGCAATGCAGAGCCCCAAGAAGACAGGGATGCTGGAAATGTGGAAAAATGGACCATGTTATGGCCAAATGCCCAGACAGACAGGCGGGTTTTTTAGGCCTTGGTCCATGGGGAAAGAAGCCCCGCAATTTCCCCATGGCTCAAGTGCATCAGGGGCTGATGCCAACTGCTCCCCCAGAGGACCCAGCTGTGGATCTGCTAAAGAACTACATGCAGTTGGGCAAGCAGCAGAGAGAAAAGCAGAGAGAAAGCAGAGAGAAGCCTTACAAGGAGGTGACAGAGGATTTGCTGCACCTCAATTCTCTCTTTGGAGGAGACCAGTAGTCACTGCTCATATTGAAGGACAGCCTGTAGAAGTATTACTGGATACAGGGGCTGATGATTCTATTGTAACAGGAATAGAGTTAGGTCCACATTATACCCCAAAAATAGTAGGAGGAATAGGAGGTTTTATTAATACTAAAGAATACAAAAATGTAGAAATAGAAGTTTTAGGCAAAAGGATTAAAGGGACAATCATGACAGGGGACACCCCGATTAACATTTTTGGTAGAAATTTGCTAACAGCTCTGGGGATGTCTCTAAATTTTCCCATAGCTAAAGTAGAGCCTGTAAAAGTCGCCTTAAAGCCAGGAAAGGATGGACCAAAATTGAAGCAGTGGCCATTATCAAAAGAAAAGATAGTTGCATTAAGAGAAATCTGTGAAAAGATGGAAAAGGATGGTCAGTTGGAGGAAGCTCCCCCGACCAATCCATACAACACCCCCACATTTGCTATAAAGAAAAAGGATAAGAACAAATGGAGAATGCTGATAGATTTTAGGGAACTAAATAGGGTCACTCAGGACTTTACGGAAGTCCAATTAGGAATACCACACCCTGCAGGACTAGCAAAAAGGAAAAGAATTACAGTACTGGATATAGGTGATGCATATTTCTCCATACCTCTAGATGAAGAATTTAGGCAGTACACTGCCTTTACTTTACCATCAGTAAATAATGCAGAGCCAGGAAAACGATACATTTATAAGGTTCTGCCTCAGGGATGGAAGGGGTCACCAGCCATCTTCCAATACACTATGAGACATGTGCTAGAACCCTTCAGGAAGGCAAATCCAGATGTGACCTTAGTCCAGTATATGGATGACATCTTAATAGCTAGTGACAGGACAGACCTGGAACATGACAGGGTAGTTTTACAGTCAAAGGAACTCTTGAATAGCATAGGGTTTTCTACCCCAGAAGAGAAATTCCAAAAAGATCCCCCATTTCAATGGATGGGGTACGAATTGTGGCCAACAAAATGGAAGTTGCAAAAGATAGAGTTGCCACAAAGAGAGACCTGGACAGTGAATGATATACAGAAGTTAGTAGGAGTATTAAATTGGGCAGCTCAAATTTATCCAGGTATAAAAACCAAACATCTCTGTAGGTTAATTAGAGGAAAAATGACTCTAACAGAGGAAGTTCAGTGGACTGAGATGGCAGAAGCAGAATATGAGGAAAATAAAATAATTCTCAGTCAGGAACAAGAAGGATGTTATTACCAAGAAGGCAAGCCATTAGAAGCCACGGTAATAAAGAGTCAGGACAATCAGTGGTCTTATAAAATTCACCAAGAAGACAAAATACTGAAAGTAGGAAAATTTGCAAAGATAAAGAATACACATACCAATGGAGTGAGACTATTAGCACATGTAATACAGAAAATAGGAAAGGAAGCAATAGTGATCTGGGGACAGGTCCCAAAATTCCACTTACCAGTTGAGAAGGATGTATGGGAACAGTGGTGGACAGACTATTGGCAGGTAACCTGGATACCGGAATGGGATTTTATCTCAACACCACCGCTAGTAAGATTAGTCTTCAATCTAGTGAAGGACCCTATAGAGGGAGAAGAAACCTATTATACAGATGGATCATGTAATAAACAGTCAAAAGAAGGGAAAGCAGGATATATCACAGATAGGGGCAAAGACAAAGTAAAAGTGTTAGAACAGACTACTAATCAACAAGCAGAATTGGAAGCATTTCTCATGGCATTGACAGACTCAGGGCCAAAGGCAAATATTATAGTAGATTCACAATATGTTATGGGAATAATAACAGGATGCCCTACAGAATCAGAGAGCAGGCTAGTTAATCAAATAATAGAAGAAATGATTAAAAAGTCAGAAATTTATGTAGCATGGGTACCAGCACACAAAGGTATAGGAGGAAACCAAGAAATAGACCACCTAGTTAGTCAAGGGATTAGACAAGTTCTCTTCTTGGAAAAGATAGAGCCAGCACAAGAAGAACATGATAAATACCATAGTAATGTAAAAGAATTGGTATTCAAATTTGGATTACCCAGAATAGTGGCCAGACAGATAGTAGACACCTGTGATAAATGTCATCAGAAAGGAGAGGCTATACATGGGCAGGCAAATTCAGATCTAGGGACTTGGCAAATGGATTGTACCCATCTAGAGGGAAAAATAATCATAGTTGCAGTACATGTAGCTAGTGGATTCATAGAAGCAGAGGTAATTCCACAAGAGACAGGAAGACAGACAGCACTATTTCTGTTAAAATTGGCAGGCAGATGGCCTATTACACATCTACACACAGATAATGGTGCTAACTTTGCTTCGCAAGAAGTAAAGATGGTTGCATGGTGGGCAGGGATAGAGCACACCTTTGGGGTACCATACAATCCACAGAGTCAGGGAGTAGTGGAAGCAATGAATCACCACCTGAAAAATCAAATAGATAGAATCAGGGAACAAGCAAATTCAGTAGAAACCATAGTATTAATGGCAGTTCATTGCATGAATTTTAAAAGAAGGGGAGGAATAGGGGATATGACTCCAGCAGAAAGATTAATTAACATGATCACTACAGAACAAGAGATACAATTTCAACAATCAAAAAACTCAAAATTTAAAAATTTTCGGGTCTATTACAGAGAAGGCAGAGATCAACTGTGGAAGGGACCCGGTGAGCTATTGTGGAAAGGGGAAGGAGCAGTCATCTTAAAGGTAGGGACAGACATTAAGGTAGTACCCAGAAGAAAGGCTAAAATTATCAAAGATTATGGAGGAGGAAAAGAGGTGGATAGCAGTTCCCACATGGAGGATACCGGAGAGGCTAGAGAGGTGGCATAGCCTCATAAAATATCTGAAATATAAAACTAAAGATCTACAAAAGGTTTGCTATGTGCCCCATTTTAAGGTCGGATGGGCATGGTGGACCTGCAGCAGAGTAATCTTCCCACTACAGGAAGGAAGCCATTTAGAAGTACAAGGGTATTGGCATTTGACACCAGAAAAAGGGTGGCTCAGTACTTATGCAGTGAGGATAACCTGGTACTCAAAGAACTTTTGGACAGATGTAACACCAAACTATGCAGACATTTTACTGCATAGCACTTATTTCCCTTGCTTTACAGCGGGAGAAGTGAGAAGGGCCATCAGGGGAGAACAACTGCTGTCTTGCTGCAGGTTCCCGAGAGCTCATAAGTACCAGGTACCAAGCCTACAGTACTTAGCACTGAAAGTAGTAAGCGATGTCAGATCCCAGGGAGAGAATCCCACCTGGAAACAGTGGAGAAGAGACAATAGGAGAGGCCTTCGAATGGCTAAACAGAACAGTAGAGGAGATAAACAGAGAGGCGGTAAACCACCTACCAAGGGAGCTAATTTTCCAGGTTTGGCAAAGGTCTTGGGAATACTGGCATGATGAACAAGGGATGTCACCAAGCTATGTAAAATACAGATACTTGTGTTTAATACAAAAGGCTTTATTTATGCATTGCAAGAAAGGCTGTAGATGTCTAGGGGAAGGACATGGGGCAGGGGGATGGAGACCAGGACCTCCTCCTCCTCCCCCTCCAGGACTAGCATAAATGGAAGAAAGACCTCCAGAAAATGAAGGACCACAAAGGGAACCATGGGATGAATGGGTAGTGGAGGTTCTGGAAGAACTGAAAGAAGAAGCTTTAAAACATTTTGATCCTCGCTTGCTAACTGCACTTGGTAATCATATCTATAATAGACATGGAGACACCCTTGAGGGAGCAGGAGAACTCATTAGAATCCTCCAACGAGCGCTCTTCATGCATTTCAGAGGCGGATGCATCCACTCCAGAATCGGCCAACCTGGGGGAGGAAATCCTCTCTCAGCTATACCGCCCTCTAGAAGCATGCTATAACACATGCTATTGTAAAAAGTGTTGCTACCATTGCCAGTTTTGTTTTCTTAAAAAAGGCTTGGGGATATGTTATGAGCAATCACGAAAGAGAAGAAGAACTCCGAAAAAGGCTAAGGCTAATACATCTTCTGCATCAAACAAGTAAGTATGGGATGTCTTGGGAATCAGCTGCTTATCGCCATCTTGCTTTTAAGTGTCTATGGGATCTATTGTACTCTATATGTCACAGTCTTTTATGGTGTACCAGCTTGGAGGAATGCGACAATTCCCCTCTTTTGTGCAACCAAGAATAGGGATACTTGGGGAACAACTCAGTGCCTACCAGATAATGGTGATTATTCAGAAGTGGCCCTTAATGTTACAGAAAGCTTTGATGCCTGGAATAATACAGTCACAGAACAGGCAATAGAGGATGTATGGCAACTCTTTGAGACCTCAATAAAGCCTTGTGTAAAATTATCCCCATTATGCATTACTATGAGATGCAATAAAAGTGAGACAGATAGATGGGGATTGACAAAATCAATAACAACAACAGCATCAACAACATCAACGACAGCATCAGCAAAAGTAGACATGGTCAATGAGACTAGTTCTTGTATAGCCCAGGATAATTGCACAGGCTTGGAACAAGAGCAAATGATAAGCTGTAAATTCAACATGACAGGGTTAAAAAGAGACAAGAAAAAAGAGTACAATGAAACTTGGTACTCTGCAGATTTGGTATGTGAACAAGGGAATAACACTGGTAATGAAAGTAGATGTTACATGAACCACTGTAACACTTCTGTTATCCAAGAGTCTTGTGACAAACATTATTGGGATGCTATTAGATTTAGGTATTGTGCACCTCCAGGTTATGCTTTGCTTAGATGTAATGACACAAATTATTCAGGCTTTATGCCTAAATGTTCTAAGGTGGTGGTCTCTTCATGCACAAGGATGATGGAGACACAGACTTCTACTTGGTTTGGCTTTAATGGAACTAGAGCAGAAAATAGAACTTATATTTACTGGCATGGTAGGGATAATAGGACTATAATTAGTTTAAATAAGTATTATAATCTAACAATGAAATGTAGAAGACCAGGAAATAAGACAGTTTTACCAGTCACCATTATGTCTGGATTGGTTTTCCACTCACAACCAATCAATGATAGGCCAAAGCAGGCATGGTGTTGGTTTGGAGGAAAATGGAAGGATGCAATAAAAGAGGTGAAGCAGACCATTGTCAAACATCCCAGGTATACTGGAACTAACAATACTGATAAAATCAATTTGACGGCTCCTGGAGGAGGAGATCCGGAAGTTACCTTCATGTGGACAAATTGCAGAGGAGAGTTCCTCTACTGTAAAATGAATTGGTTTCTAAATTGGGTAGAAGATAGGAATACAGCTAACCAGAAGCCAAAGGAACAGCATAAAAGGAATTACGTGCCATGTCATATTAGACAAATAATCAACACTTGGCATAAAGTAGGCAAAAATGTTTATTTGCCTCCAAGAGAGGGAGACCTCACGTGTAACTCCACAGTGACCAGTCTCATAGCAAACATAGATTGGATTGATGGAAACCAAACTAATATCACCATGAGTGCAGAGGTGGCAGAACTGTATCGATTGGAATTGGGAGATTATAAATTAGTAGAGATCACTCCAATTGGCTTGGCCCCCACAGATGTGAAGAGGTACACTACTGGTGGCACCTCAAGAAATAAAAGAGGGGTCTTTGTGCTAGGGTTCTTGGGTTTTCTCGCAACGGCAGGTTCTGCAATGGGCGCGGCGTCGTTGACGCTGACCGCTCAGTCCCGAACTTTATTGGCTGGGATAGTGCAGCAACAGCAACAGCTGTTGGACGTGGTCAAGAGACAACAAGAATTGTTGCGACTGACCGTCTGGGGAACAAAGAACCTCCAGACTAGGGTCACTGCCATCGAGAAGTACTTAAAGGACCAGGCGCAGCTGAATGCTTGGGGATGTGCGTTTAGACAAGTCTGCCACACTACTGTACCATGGCCAAATGCAAGTCTAACACCAAAGTGGAACAATGAGACTTGGCAAGAGTGGGAGCGAAAGGTTGACTTCTTGGAAGAAAATATAACAGCCCTCCTAGAGGAGGCACAAATTCAACAAGAGAAGAACATGTATGAATTACAAAAGTTGAATAGCTGGGATGTGTTTGGCAATTGGTTTGACCTTGCTTCTTGGATAAAGTATATACAATATGGAGTTTATATAGTTGTAGGAGTAATACTGTTAAGAATAGTGATCTATATAGTACAAATGCTAGCTAAGTTAAGGCAGGGGTATAGGCCAGTGTTCTCTTCCCCACCCTCTTATTTCCAGCAGACCCATATCCAACAGGACCCGGCACTGCCAACCAGAGAAGGCAAAGAAAGAGACGGTGGAGAAGGCGGTGGCAACAGCTCCTGGCCTTGGCAGATAGAATATATTCATTTCCTGATCCGCCAACTGATACGCCTCTTGACTTGGCTATTCAGCAACTGCAGAACCTTGCTATCGAGAGTATACCAGATCCTCCAACCAATACTCCAGAGGCTCTCTGCGACCCTACAGAGGATTCGAGAAGTCCTCAGGACTGAACTGACCTACCTACAATATGGGTGGAGCTATTTCCATGAGGCGGTCCAGGCCGTCTGGAGATCTGCGACAGAGACTCTTGCGGGCGCGTGGGGAGACTTATGGGAGACTCTTAGGAGAGGTGGAAGATGGATACTCGCAATCCCCAGGAGGATTAGACAAGGGCTTGAGCTCACTCTCTTGTGAGGGACAGGTCTCATTTTATAAAAGAAAAGGGGGGACTGGAAGGGATTTATTACAGTGCAAGAAGACATAGAATCTTAGACATATACTTAGAAAAGGAAGAAGGCATCATACCAGATTGGCAGGATTACACCTCAGGACCAGGAATTAGATACCCAAAGACATTTGGCTGGCTATGGAAATTAGTCCCTGTAAATGTATCAGATGAGGCACAGGAGGATGAGGAGCATTATTTAATGCATCCAGCTCAAACTTCCCAGTGGGATGACCCTTGGGGAGAGGTTCTAGCATGGAAGTTTGATCCAACTCTGGCCTACACTTATGAGGCATATGTTAGATACCCAGAAGAGTTTGGAAGCAAGTCAGGCCTGTCAGAGGAAGAGGTTAGAAGAAGGCTAACCGCAAGAGGCCTTCTTAACATGGCTGACAAGAAGGAAACTCGCTGAAACAGCAGGGACTTTCCACAAGGGGATGTTACGGGGAGGTACTGGGGAGGAGCCGGTCGGGAACGCCCACTTTCTTGATGTATAAATATCACTGCATTTCGCTCTGTATTCAGTCGCTCTGCGGAGAGGCTGGCAGATTGAGCCCTGGGAGGTTCTCTCCAGCACTAGCAGGTAGAGCCTGGGTGTTCCCTGCTAGACTCTCACCAGCACTTGGCCGGTGCTGGGCAGAGTGACTCCACGCTTGCTTGCTTAAAGCCCTCTTCAATAAAGCTGCCATTTTAGAAGTAAGCTAGTGTGTGTTCCCATCTCTCCTAGCCGCCGCCTGGTCAACTCGGTACTCAATAATAAGAAGACCCTGGTCTGTTAGGACCCTTTCTGCTTTGGGAAACCGAAGCAGGAAAATCCCTAGCA'),</v>
      </c>
    </row>
    <row r="15" spans="1:8" x14ac:dyDescent="0.25">
      <c r="A15" t="s">
        <v>27</v>
      </c>
      <c r="B15" s="1">
        <f t="shared" si="1"/>
        <v>14</v>
      </c>
      <c r="C15" t="s">
        <v>87</v>
      </c>
      <c r="D15" t="s">
        <v>27</v>
      </c>
      <c r="E15" t="s">
        <v>90</v>
      </c>
      <c r="F15" t="s">
        <v>91</v>
      </c>
      <c r="G15" t="s">
        <v>28</v>
      </c>
      <c r="H15" t="str">
        <f t="shared" si="0"/>
        <v>('SIVsmE041-1', 'Virus', 'SIVsmE041-1', 'RNA', 'SIV', 'ACAGGGACTTGAAGGAGAGTGAGAGCTCCTGAGTACGGCTGAGTGAAGGCAGTAAGGGCGGCAGGAACAAACCACGACGGAGTGCTCCTATAAAGGCGCGGGCCGGTACCAGGCGGCGTGAGGAGCGGGAGTCGGAGAGGCCTCCGGTTGCAGGTAAGTGCAACAAAAGAGTCATAGGACTGAGTTCCCTACTTTTGAGGAAAGAGTAGGAGAGTGGGAGATGGGCGCGAGAAACTCCGTCTTGTCAGGGAAAAARGCAGATGAATTAGAAAAAATTAGGTTACGGCCCGGCGGAARGAAAAAGTACATGCTGAAGCATGTAGTRTGGGCAGCAAACGAATTGGACAGATTTGGATTAGCAGAAAGCCTGTTGGAGAACAAAGAAGGTTGTCAAAAAATTCTTTCAGTCTTAGCTCCATTAGTTCCGACAGGTTCAGAAAATTTAAAGAGCCTTTATAATACTGTCTGCGTCATTTGGTGCATTCACGCAGAAGAGAAAGTGAAACATACTGAGGAAGCAAAACAAATAGTGCAGAGACATCTAGTGGTRGAAACAGGAACAGCAGACAAAATGCCAGYAACAAGTAGACCAACAGCACCACCTAGTGGCAGAGGAGGAAATTACCCAGTGCAGCAAGTAGGTGGCAATTATACCCACCTACCYTTAAGTCCAAGAACATTAAATGCTTGGGTAAAATTGATAGAAGAGAAAAAATTTGGGGCAGAAGTAGTGCCAGGATTCCAAGCACTATCAGAAGGCTGCACTCCCTATGACATCAATCAGATGYTAAATTGTGTRGGGGAACATCAATCAGCCATGCAAATTATTAGAGAAATTATAAATGAAGAAGCTGCTGATTGGGATTTACAACACCCRCAGCCAGGYCCAATACCAGCAGGACAACTTAGAGATCCGAGAGGATCAGACATTGCAGGAACTACTAGCACAGTAGAAGAACAAATTCAATGGATGTATAGGCAGCAAAACCCTATACCAGTAGGTAACATTTACAGAAGGTGGATCCAATTAGGGCTGCAAAAATGTGTAAGGATGTATAATCCAACAAACATTTTAGATGTGAAACAAGGACCAAAAGAGCCATTTCAAAGCTATGTAGATAGRTTCTACAAGAGTYTAAGAGCAGAACAAACAGACCCAGCAGTGAAAAATTGGATGACTCAAACACTGCTGATTCAGAATGCTAACCCGGATTGCAAATTGGTGCTCAARGGTCTGGGTATGAATCCCACTTTAGAAGAAATGCTGACAGCCTGTCAGGGAGTAGGAGGACCAGGACAAAAAGCTAGACTAATGGCAGAAGCCTTGAARGAGGCGCTGACGCCAGGGCAACTCCCATTTGCAGCAGTCCAACAGAGAGGACAAAGAAAGACAATTAAATGYTGGAATTGTGGAAAGGAGGGACACTCTGCGAGACARTGCAGAGCCCCTAGAAGACAGGGMTGCTGGAAGTGTGGAAAAACAGGCCATGTTATGGCCAAATGCCCCGARAGACAGGCGGGTTTTTTAGGGCTTGGCCCATGGGGAAAGAAGCCCCGCAATTTCCCCATGGCCCAGATACCTCAGGGGTTGACACCAACTGCTCCCCCAGAGGATCCAGCTGTGGATCTACTGAGGAACTAYATGAAGATGGGCAGAAGGCAGAGGGAGAACAGAGAGAGACCTTACAAGGAGGTGACGGAGGATTTGCTGCACCTCAATTCTCTCTTTGGAGAAGACCAGTAGTTACTGCCYACATTGAAGAACAGCCCRTAGAAGTATTATTAGATACAGGGGCTGATGATTCAATYGTAGCAGGGATAGAATTGGGTCCAAATTATACCCCTAAAATAGTAGGAGGRATAGGAGGTTTCATTAACACCAAGGAATATAAAGATGTAAAAATAAAAGTCTTAGGCAARGTRATTAAGGGAACAATTATGACAGGAGATACCCCAATTAACATTTTTGGCAGAAATCTGCTAACAGCTATGGGCATGTCTCTAAATCTCCCCATAGCTAAGGTRGAACCTATCAAAGTAACACTAAAACCAGGAAAAGATGGACCAAAATTAAGACAGTGGCCRCTATCAAAAGAAAAGATAATTGCATTAAGAGAAATCTGTGAAAAAATGGAAAAAGATGGCCAGTTAGAGGAAGCCCCTCCAACCAATCCATATAACACCCCCACATTTGCTATAAAGAAGAAAGACAAAAATAAATGGAGGATGCTAATAGACTTTAGAGAATTAAACAAGGTTACTCAAGATTTTACAGAAGTACAGTTAGGAATACCACACCCTGCAGGACTAGCAAAGAGAAGAAGGATCACAGTATTGGATGTAGGTGATGCATATTTTTCCATACCTTTAGATGAGGAATTCAGGCAATACACTGCCTTTACTTTACCATCAGTAAACAATGCAGAACCAGGAAAAAGATACATCTATAAGGTATTACCTCAAGGGTGGAAAGGATCACCAGCTATTTTTCAGCATACTATGAGAAATGTCTTAGAACCTTTCAGAAAAGCAAATCCAGATGTGACCCTGATCCAATAYATGGATGACATCCTAATAGCTAGTGATAGAACAGAYTTAGAACATGACAGGGTAGTTTTACAGTTAAAGGAACTTCTAAACAGTATGGGATTTTCCACCCCAGAAGAGAAGTTCCAGAAAGATCCCCCATTCCAGTGGATGGGATATGAATTGTGGCCAACCAAATGGAAACTGCAAAAAATAGAGTTGCCACARARAGAAACCTGGACARTAAATGATATACAAAAATTAGTAGGAGTGCTAAATTGGGCAGCACAAATTTATCCAGGAATAAAGACTAAACACCTTTGCAGATTAATCAGAGGAAAAATGACTTTAACAGAAGAGGTTCAGTGGACTGAGATGGCAGAGGCAGAATATGAAGARAACAAGATAATTCTCAGTCAAGAACAAGAAGGGTGTTAYTATCAAGAGGGAAARCCACTGGAGGCAACAGTAATAAAGAGTCAGGATAATCAATGGTCATATAAAATTCACCAAGAAGACAARATACTAAAAGTAGGCAAATTTGCAAAGATTAAGAATACACATACAAATGGAGTCAGATTATTAGCACATGTAGTACAGAAAATAGGAAAAGAAGCAATAGTAATTTGGGGACAGGTGCCAAAATTTCATYTGCCAGTAGAGAGAGAAATYTGGGAACAATGGTGGACAGATTATTGGCAAGTAACCTGGATACCAGAATGGGACTTTGTATCAACACCTCCCTTAGTCAGATTAGTCTTCAACCTAGTAAAAGAGCCTATACAGGGAGCAGAAACATTTTATGTAGATGGATCCTGTAACAGACAGTCAAAAGAAGGAAAGGCAGGCTATGTGACAGACAGAGGCAGAGACAGAACAAAACCGCTGGAACAGACTACCAATCAACAAGCAGAGYTRGAAGCCTTCCATCTAGCCTTAGCAGATTCAGGACCAAAAGCCAATATAATAGTAGACTCCCAATATGTTATGGGCATAATAGCGGGTCAACCCACTGAATCAGAAAGTAGATTAGTAAATCAGATAATAGAGGAAATGATTAAAAAGGAAGCAATTTATGTAGCGTGGGTACCTGCACATAAAGGAATAGGAGGAAATCAAGAAGTRGATCATCTGGTRAGTCAAGGAATTAGACAAGTCCTATTCTTAGAAAAAATAGAACCAGCGCAAGAAGAGCATGAGAAGTACCATAGCAATGTAAAAGAATTAGTATTCAAATTTGGATTACCTAGGCTAGTAGCAAAACAGATAGTAGACACATGTGATAAATGTCACCAGAAAGGAGARGCCATACATGGACAAGTAAATGCAGAACTAGGGACTTGGCAAATGGACTGTACACACCTAGAGGGCAAAATAATTATAGTTGCAGTACATGTGGCTAGTGGATTCATAGAGGCAGAAGTAATCCCGCAGGAAACAGGAAGACAAACAGCACTGTTTCTGCTAAAATTAGCCAGCAGATGGCCCATCACACATCTGCAYACTGATAATGGTGCCAACTTCACATCGCAAGAAGTGAAAATGGTTGCTTGGTGGGCAGGGATTGAACAGACCTTTGGGGTGCCTTATAATCCACAGAGCCAGGGAGTRGTGGAAGCAATGAACCATCATCTAAAAACCCAGATAGATAGAATYAGGGAACAGGCAAATTCAATAGARACTATAGTACTAATGGCAGTTCATTGCATGAATTTTAAAAGAAGGGGAGGAATAGGGGATATGACTCCAGCAGAAAGATTAGTCAATATGATCACCACAGAACAAGAAATACAATTCCAACAATCAAAAAATTCAAAATTTAAAAATTTTCGGGTCTATTACAGAGAAGGCAGAGACCAGCTGTGGAAAGGACCCGGTGAGCTATTGTGGAAAGGGGAAGGAGCAGTCATCCTAAAGGTAGGGACAGAAATCAAGGTAGTACCAAGGAGGAAAGCTAAAATTATCAAAGACTATGGAGGAGGAAAAGARTTGGATAGCGGTTCCCACTTGGAGGATACCGGGGAGGCTAGAGAAGTGGCATAGCCTCATCAAACACCTGAAATATAACACTAAAGACCTACAGAAGGCTTGTTATGTACCCCATCATAAAGTTGGATGGGCATGGTGGACTTGCAGCAGGGTRATCTTCCCATTAAGGGATGARTCTCATTTGGAAGTACAAGGATATTGGAATTTGACACCAGAGAAAGGATGGCTCAGTACTTATGCAGTGAGAATAACCTGGTACTCCAGRAATTTCTGGACAGATGTAACACCAGATTATGCAGACACTTTACTGCATGGCACTTATTTCCCTTGCTTTTCAGAGGGAGAAGTACGAAGGGCCATCAGGGGAGAGAAATTGCTGTCTTGCTGCAAGTTCCCGAAAGCTCATAAGAATCAGGTACCAAGCCTACAGTATCTAGCACTAACAGTAGTGAGTCATGTCAGATCCCAGGGAGAGGRTCCCACCTGGAAACAGTGGAGAGGAAACRGTAGGCGAGGCCTTCGACTGGCTRGAAAGAACAGTAGAAGAAATAAACAGGGCAGCAGTGAATCATTTGCCGAGGGAGTTAATTTTCCAGGTTTGGCGAAGGTCCTGGGAATACTGGCATGATGAAATAGGGATGTCAGCCAGCTACACAAAATAYAGATACTTGTGCTTGATACAAAAAGCTTTGTTTATGCATTGCAAGAAAGGGTGTAGGTGCTTAGGAGGAGAGCATGGGGCAGGGGGATGGAGACCAGGGCCTCCTCCTCCTCCCCCTCCAGGACTAGCATAAAATGACAGAAAGACCTCCAGAAGATGAAGCCCCACAGAGGGAACCGTGGGATGAATGGGTAGTAGAAGTTCTGGAGGAAGTAAAAGAAGAAGCCCTGAAACATTTTGATCCTCGCTTGCTAACTGCGCTTGGTAACTATATCTATGATAGACATGGAGACACCCTTGAAGGAGCAGGAGAGCTCATTARAATCCTCCAGAGAGCACTCTTCATCCATTTCAGAGGTGGATGCAACCACTCCAGAATCGGCCACTCTGGAGGAGGAAATCCTCTCTCAACTATACCGCCCTCTAGAGGCGTGCTATAACAAGTGCTACTGTAAGAAGTGTTGCTATCATTGTCAGCATTGTTTTCTTAAAAAGGGTTTGGGAATATGCTATGAGCAGCAACGAAGAAGAACTCCGAAGAAGACTAAGGCTAATACATTTTCTGCATCAAACAAGTAAGTATGGGATGTCTTGGGAATCAGCTGCTTATCGCGCTCTTGCTATTAAGTGCTTTAGGGATTTCTTGTGTTCAATATGTRACAGTGTTCTATGGTRTACCAGCATGGAAGAATGCGACARTTCCCCTCTTCTGTGCAACYRAGAATAGGGAYACTTGGGGRACAACACAATGCTTGCCAGATAATGATGATTACTCAGAATTGGCAATTAATGTCACAGAGGCTTTTGATGCTTGGGATAATACAGTCACAGAACAAGCAATAGAGGATGTGTGGAACCTCTTTCAAACATCCATTAAGCCCTGTGTAAAACTTACCCCACTATGTATAGCAATGAGGTGTAATAAAACTGAAACAGATAGATGGGGCTTAACAGGAAAACCAACAACAACAGCATCAACAACAACAAAAACAACATCAAAACCATCAGTAATAACAGCAAARGTTATAAATGAAGGTGATCCATGCATAAAAAATAATAGTTGTGCAGGCTTGGAACARGARCCCATGATAGGTTGTAAATTTAACATGACAGGGTTAAGAAAGGACAAACAGAGAGAATATAATGAAACATGGTATTCAAGAGATATAGTTTGTGAACAAAATAGCAATGAAMATGAAACTGCCAGTAAATGTTATATGAACCATTGTAACACTAGTGTTATTCGAGAATCCTGTGACAAGCATTATTGGGATGCTATTAGATTTAGATATTGTGCTCCGCCAGGTTATGCTTTGCTTAGGTGTAATGATTCAAATTATTCAGGCTTTGAACCTAACTGTACTAAGGTAGTAGTTTCTTCATGCACAAGAATGATGGAAACACAAACCTCTACTTGGTTTGGTTTCAATGGTACTAGAGCAGAAAATAGAACATACATTTATTGGCATGGTAGAAGCAATAGAACCATAATTAGCTTAAATAAGTATTATAATCTAACAATRAGATGTAGGAGACCAGGAAATAAGACAGTCTTACCAGTCACCATTATGTCAGGGTTGGTCTTCCATTCGCAACCCATAAATGAGAGRCCAAAACAGGCCTGGTGCTGGTTTGGAGGAAACTGGAAAGGRGCYATCCGAGAAGTGAAGGAAACCTTGGTCAAACATCCCAGGTATACGGGAACTAATAATACTGAGAAGATTAATCTRACAGCTCCAGCAGGAGGAGATCCGGAAGTTACTTTCATGTGGACAAATTGTCGAGGAGAATTCTTATATTGCAAAATGAATTGGTTTCTYAATTGGGTAGATGAGACAARKGGTTTTAGATGGAATAADCAAAACCCGAAGGAGAAGAAAAGGAGGAATTATGTGCCATGTCATATTAGACAGGTAATYAAYACGTGGCACAGRGTAGGCAAAAATGTGTATTTGCCTCCTAGGGAAGGAGACCTGACATGTAATTCCACTGTAACTAGCCTCATAGCAGAAATAGATTGGATCGATAAAAATGAGACCAATATCACCATGAGTGCAGAGGTGGCAGAGCTGTATCGATTGGAGTTGGGAGATTACAAATTAGTAGARATTACTCCAATTGGCTTGGCCCCCACAAGTGTAAGAAGGTACACCACAACCGGTGCCTCAAGAAATAAAAGAGGGGTCTTTGTGCTAGGGTTCTTGGGTTTTCTCGCAACAGCAGGTTCTGCAATGGGCGCGGCGTCGCTGACGCTGTCCGCTCAGTCCCGGACTTTGTTGGCTGGGATAGTGCAGCAACAGCAACAGCTGTTGGATGTGGTCAAGAGACAACAAGAATTGTTGCGACTGACCGTCTGGGGAACTAARAACCTCCAGACTAGAGTCACTGCTATCGAGAAGTACCTAAAGGATCAGGCRCATCTAAATTCATGGGGATGTGCTTTTAGGCAGGTCTGCCACACTACTGTACCATGGCCAAATGACACATTGRTGCCTAATTGGGAYAATATGACTTGGCAAGAGTGGGAAAGACAGGTTGACTTCCTAGAGGCAAAYATAACTCAATTACTRGAAGAAGCACAAATTCAGCAAGAAAAGAAYATGTATGAGTTGCAAAAATTAAATAGCTGGGATATCTTTGGCAATTGGTTTGACCTTACTTCTTGGATAARATATATACAATATGGTGTACTTATAGTTCTAGGAGTAATAGGATTAAGAATAGTGATATATGTAGTRCARATGTTAGCTAGGTTAAGACAAGGTTATAGGCCAGTGTTCTCTTCCCCTCCCGTTTATGTTCAGCAGATCCCTATCCAGAAGGGCCAGGAACCGCCAACCAAAGAAGGAGAAGAAGGAGACGGTGGAGACAGAGGTGGCAACAGATCTTGGCCTTGGCAGATAGAATAYATTCATTTCCTGATCCGCCAGCTAATACGCCTCTTGAGTTGGCTRTTCAACAGTTGCAGAGWTTGGCTATTGAGGAGCTRCCAGATCCTCCAGCCAGTGCTCCAGAGCCTCTCAAGGATACTGCAGRGAGTCCGTGAAGTCATCAGAGTTGAGATAACCTACCTACAGTATGGGTGGCGTTACTTCCAAGAAGCAGCGCAAGCRTGGTGGAAATTTGCGCGAGAGACTCTTGCAAGCGCGTGGGGAGACTTATGGGAGACTCTGGGACGGGTTGGAAGGAGATTACTCGCAATCCCAAGACGKATCAGGCAGGGGCTTGARCTCACTCTCTTGTGAGCCTCAGAAATATTGTGARGGTCAATTTATGAATACCCCTTGGAGAAACCCAAGAGCAGAAGGAGCAAAATTAGATTATAGACAACAAAACATGGATGATGTGGATGATGATGATRRTGACYTAGTAGGTTTTCCAGTGACCCCAARAGTCCCCTTRAGGACYATGACATACAAATTGGCAATAGACATGTCTCATTTTATAAAAGAAAAGGGGGGACTGGAAGGGATTTATTACAGTGATAGGAGACATAAAATATTGAATCTGTACYTAGAAAAGGAAGAAGGAATAATACCAGATTGGCAAAATTACACAGCAGGGCCAGGAATCAGATACCCTATGTGTTTTGGATGGCTCTGGAAATTAGTCCCAGTAGATGTCTCAGATGAAGCTCAGGAGGACGANNCACATTGCTTGATGCATCCAGCACAGACCTCTCAGTGGGATGACCCCTGGGGAGAGGTACTGGCATGGAAGTTTGATCCAGARTTAGCTTATAACTATAAGGCATTTGTTAAGCACCCAGAAGAGTTTGGTAGTAGYTCAGGCTTGTCAGAGGAAGAGGTAAAGAGAAGGCTAACCGCAAGAGGCCTTTTAAAAATGGCTGACAAGAAGGAAACAAGCTGAGACAGCAGGGACTTTCCACAAAGGGGATGTTATGGGGAGGTACTGGGGAGGAGCTGGCTGGAACGCCCACTTATTC'),</v>
      </c>
    </row>
    <row r="16" spans="1:8" x14ac:dyDescent="0.25">
      <c r="A16" t="s">
        <v>29</v>
      </c>
      <c r="B16" s="1">
        <f t="shared" si="1"/>
        <v>15</v>
      </c>
      <c r="C16" t="s">
        <v>87</v>
      </c>
      <c r="D16" t="s">
        <v>29</v>
      </c>
      <c r="E16" t="s">
        <v>90</v>
      </c>
      <c r="F16" t="s">
        <v>91</v>
      </c>
      <c r="G16" t="s">
        <v>30</v>
      </c>
      <c r="H16" t="str">
        <f t="shared" si="0"/>
        <v>('SIVmac239cy0163', 'Virus', 'SIVmac239cy0163', 'RNA', 'SIV', '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GAAGGGGTAATAAGATAGAGTGGGAGATGGGCGCGAGAAACTCCGTCTTGTCAGGGAAGAAAGCAGATGAATTAGAAAAAATTAGGCTACGACCCAACGGAAAGAAAAAGTACATGTTGAAGCATGTAGTATGGGCAGCAAATGAATTAGATAGATTTGGATTAGCAGAAAGCCTGTTGGAGAACAAAGAAGGATGTCGAAAAATACTTTCGGTCTTAGCTCCATTAATGCCAACAGGCTCAGAAAATTTAAAAAGCCTTTATAATACTGTCTGCGTCATCTGGTGCATTCACGCAGAAGAGAAAGTGAAACACACTGAGGAAGCAAAACAGATAGTGCAGAGACACCTAGTGGTGGAAACAGGAACAACAGAAACTATGCCAAAAACAAGTAGACCAACAGCACCATCTAGCGGCAGAGGAGGAAATTACCCAGTACAACAAATAGGTGGTAACTATGTCCACCTGCCATTAAGCCCGAGAACATTAAATGCCTGGGTAAAATTGATAGAGGAAAAGAAATTTGGAGCAGAAGTAGTGCCAGGATTTCAGGCACTGTCAGAAGGTTGCACCCCCTATGACATTAATCAGATGTTAAATTGTGTGGGAGACCATCAAGCGGCTATGCAGATTATCAGAGATATTATAAACGAGGAGGCTGCAGATTGGGACTTGCAGCACCCACAACCAGCTCCACAACAAGGACAACTTAGGGAGCCGTCAGGATCAGATATTGCAGGAACAACTAGTTCAGTAGATGAACAAATCCAGTGGATGTACAGACAACAGAACCCCATACCAGTAGGCAACATTTACAGGAGATGGATCCAACTGGGGTTGCAAAAATGTGTCAGAATGTATAACCCAACAAACATTCTAGATGTAAAACAAGGGCCAAAAGAGCCATTTCAGAGCTATGTAGACAGGTTCTACAAAAGTTTAAGAGCAGAACAGACAGATGCAGCAGTAAAGAATTGGATGACTCAAACACTGCTGATTCAAAATGCTAACCCAGATTGCAAGCTAGTGCTGAAGGGGCTGGGTGTGAATCCCACCCTAGAAGAAATGCTGACGGCTTGTCAAGGAGTAGGGGGGCCGGGACAGAAGGCTAGATTAATGGCAGAAGCCCTGAAAGAGGCCCTCGCACCAGTGCCAATCCCTTTTGCAGCAGCCCAACAGAGGGGATCAAGAAAGCCAATTAAGTGTTGGAATTGTGGGAAAGAGGGACACTCTGCAAGGCAATGCAGAGCCCCAAGAAGACAGGGATGCTGGAAATGTGGAAAAATGGACCATGTTATGGCCAAATGCCCAGACAGACAGGCGGGTTTTTTAGGCCTTGGTCCATGGGGAAAGAAGCCCCGCAATTTCCCCATGGCTCAAGTGCATCAGGGGCTGATGCCAACTGCTCCCCCAGAGGACCCAGCTGTGGATCTGCTAAAGAGCTACATGCAGTTGGGCAAGCAGCAGAGAGAAAAGCAGAGAGAAAGCAGAGAGAAGCCTTACAAGGAGGTGACAGAGGATTTGCTGCACCTCAATTCTCTCTTTGGAGGAGACCAGTAGTCACTGCTCATATTGAAGAACAGCCTGTAGAAGTATTACTGGATACAGGGGCTGATGATTCTATTGTAACAGGAATAGAGTTAGGTCCACATTATACCCCAAAAATAGTAGGAGGAATAGGAGGTTTTATTAATACTAAAGAATACAAAAATGTAGAAATAGAAGTTTTAGGCAAAAGGATTAAAGGGACAATCATGACAGGGGACACCCCGATTAACATTTTTGGTAGAAATTTGCTAACAGCTCTGGGGATGTCTCTAAATTTTCCCATAGCTAAAGTAGAGCCTGTAAAAGTCGCCTTAAAGCCAGGAAAGGATGGACCAAAATTGAAGCAGTGGCCATTATCAAAAGAAAAGATAGTTGCATTAAGAGAAATCTGTGAAAAGATGGAAAAGGATGGTCAGTTGGAGGAAGCTCCCCCGACCAATCCATACAACACCCCCACATTTGCTATAAAGAAAAAGGATAAGAACAAATGGAGAATGCTGATAGATTTTAGGGAACTAAATAGGGTCACTCAGGACTTTACGGAAGTCCAATTAGGAATACCACACCCTGCAGGACTAGCAAAAAGGAAAAGAATTACAGTACTGGATATAGGTGATGCATATTTCTCCATACCTCTAGATGAAGAATTTAGGCAGTACACTGCCTTTACTTTACCATCAGTAAATAATGCAGAGCCAGGAAAACGATACATTTATAAGGTTCTGCCTCAGGGATGGAAGGGGTCACCAGCCATCTTCCAATACACTATGAGACATGTGCTAGAACCCTTCAGGAAGGCAAATCCAGATGTGACCTTAGTCCAGTATATGGATGACATCTTAATAGCTAGTGACAGGACAGACCTGGAACATGACAGGGTAGTTTTACAGTTAAAGGAACTCTTGAATAGCATAGGGTTTTCTACCCCAGAAGAGAAATTCCAAAAAGATCCCCCATTTCAATGGATGGGGTACGAATTGTGGCCAACAAAATGGAAGTTGCAAAAGATAGAGTTGCCACAAAGAGAGACCTGGACAGTGAATGATATACAGAAGTTAGTAGGAGTATTAAATTGGGCAGCTCAAATTTATCCAGGTATAAAAACCAAACATCTCTGTAGGTTAATTAGAGGAAAAATGACTCTAACAGAGGAAGTTCAGTGGACTGAGATGGCAGAAGCAGAATATGAGGAAAATAAAATAATTCTCAGTCAGGAACAAGAAGGATGTTATTACCAAGAAGGCAAGCCATTAGAAGCCACGGTAATAAAGAGTCAGGACAATCAGTGGTCTTATAAAATTCACCAAGAAGACAAAATACTGAAAGTAGGAAAATTTGCAAAGATAAAGAATACACATACCAATGGAGTGAGACTATTAGCACATGTAATACAGAAAATAGGAAAGGAAGCAATAGTGATCTGGGGACAGATCCCAAAATTCCACTTACCAGTTGAGAAGGATGTATGGGAACAGTGGTGGACAGACTATTGGCAGGTAACCTGGATACCGGAATGGGATTTTATCTCAACACCACCGCTAGTAAGATTAGTCTTCAATCTAGTGAAGGACCCTATAGAGGGAGAAGAAACCTATTATACAGATGGATCATGTAATAAACAGTCAAAAGAAGGGAAAGCAGGATATATCACAGATAGGGGCAAAGACAAAGTAAAAGTGTTAGAACAGACTACTAATCAACAAGCAGAATTGGAAGCATTTCTCATGGCATTGACAGACTCAGGGCCAAAGGCAAATATTATAGTAGATTCACAATATGTTATGGGAATAATAACAGGATGCCCTACAGAATCAGAGAGCAGGCTAGTTAATCAAATAATAGAAGAAATGATTAAAAAGTCAGAAATTTATGTAGCATGGGTACCAGCACACAAAGGTATAGGAGGAAACCAAGAAATAGACCACCTAGTTAGTCAAGGGATTAGACAAGTTCTCTTCTTGGAAAAGATAGAGCCAGCACAAGAAGAACATGATAAATACCATAGTAATGTAAAAGAATTGGTATTCAAATTTGGATTACCCAGAATAGTGGCCAGACAGATAGTAGACACCTGTGATAAATGTCATCAGAAAGGAGAGGCTATACATGGGCAGACAAATTCAGATCTAGGGACTTGGCAAATGGATTGTACCCATCTAGAGGGAAAAATAATCATAGTTGCAGTACATGTAGCTAGTGGATTCATAGAAGCAGAGGTAATTCCACAAGAGACAGGAAGACAGACAGCACTATTTCTGTTAAAATTGGCAGGCAGATGGCCTATTACACATCTACACACAGATAATGGTGCTAACTTTGCTTCGCAAGAAGTAAAGATGGTTGCATGGTGGGCAGGGATAGAGCACACCTTTGGGATACCATACAATCCACAGAGTCAGGGAGTAGTGGAAGCAATGAATCACCACCTGAAAAATCAAATAGATAGAATCAGGGAACAAGCAAATTCAGTAGAAACCATAGTATTAATGGCAGTTCATTGCATGAATTTTAAAAGAAGGGGAGGAATAGGGGATATGACTCCAGCAGAAAGATTAATTAACATGATCACTACAGAACAAGAGATACAATTTCAACAATCAAAAAACTCAAAATTTAAAAATTTTCGGGTCTATTACAGAGAAGGCAGAGATCAACTGTGGAAGGGACCCGGTGAGCTATTGTGGAAAGGGGAAGGAGCAGTCATCTTAAAGGTAGGGACAGACATTAAGGTAGTACCCAGAAGAAAGGCTAAAATTATCAAAGATTATGGAGGAGGAAAAGAGGTGGATAGCAGTTCCCACATGGAGGATACCGGAGAGGCTAGAGAGGTGGCATAGCCTCATAAAATATCTGAAATATAAAACTAAAGATCTACAAAAGGTTTGCTATGTGCCCCATTTTAAGGTCGGATGGGCATGGTGGACCTGCAGCAGAGTAATCTTCCCACTACAGGAAGGAAGCCATTTAGAAGTACAAGGGTATTGGAATTTGACACCAGAAAAAGGGTGGCTCAGTACTTATGCAGTGAGGATAACCTGGTACTCAAAGAACTTTTGGACAGATGTAACACCAAACTATGCAGACATTTTACTGCATAGCACTTATTTCCCTTGCTTTACAGCGGGAGAAGTGAGAAGGGCCATCAGGGGAGAACAACTGCTGTCTTGCTGCAGGTTCCCGAGAGCTCATAAGTACCAGGTACCAAGCCTACAGTACTTAGCACTGAAAGTAGTAAGCGATGTCAGATCCCAGGGAGAGAATCCCACCTGGAAACAGTGGAGAAGAGACAATAGGAGAGGCCTTCGAATGGCTAAACAGAACAGTAGAGGAGATAAACAGAGAGGCGGTAAACCACCTACCAAGGGAGCTGATTTTCCAGGTTTGGCAAAGGTCTTGGGAATACTGGCATGATGAACAAGGGATGTCACCAAGCTATGTAAAATACAGATACTTGTGTTTAATACAAAAGGCTTTATTTATGCATTGCAAGAAAGGCTGTAGATGTCTAGGGGAAGGACATGGGGCAGGGGGATGGAGACCAGGACCTCCTCCTCCTCCCCCTCCAGGACTAGCATAAATGGAAGAAAGACCTCCAGAAAATGAAGGACCACAAAGGGAACCATGGGATGAATGGGTAGTGGAGGTTCTGGAAGAACTGAAAGAAGAAGCTTTAAAACATTTTGATCCTCGCTTGCTAACTGCACTTGGTAATCATATCTATAATAGACATGGAGACACCCTTGAGGGAGCAGGAGAACTCATTAGAATCCTCCAACGAGCGCTCTTCATGCATTTCAGAGGCGGATGCATCCACTCCAGAATCGGCCAACCTGGGGGAGGAAATCCTCTCTCAGCTATACCGCCCTCTAGAAGCATGCTATAACACATGCTATTGTAAAAAGTGTTGCTACCATTGCCAGTTTTGTTTTCTTAAAAAAGGCTTGGGGATATGTTATGAGCAATCACGAAAGAGAAGAAGAACTCCGAAAAAGGCTAAGGCTAATACATCTTCTGCATCAAACAAGTAAGTATGGGATGTCTTGGGAATCAGCTGCTTATCGCCATCTTGCTTTTAAGTGTCTATGGGATCTATGGCACTCTATATGTCACAGTCTTTTATGGTGTACCAGCTTGGAGGAATGCGACAATTCCCCTCTTTTGTGCAACCAAGAATAGGGATACTTGGGGAACAACTCAGTGCCTACCAGATAATGGTGATTATTCAGAAATGGCCCTTAATGTTACAGAAAGCTTTGATGCCTGGAATAATACAGTCACAGAACAGGCAATAGAGGATGTATGGCAACTCTTTGAGACCTCAATAAAGCCTTGTGTAAAATTATCCCCATTATGCATTACTATGAGATGCAATAAAAGTGAGACAGATAGATGGGGATTGACAAAATCAATAACAACAACAGCATCAACAACATCAACGACAGCATCAGCAAAAGTAGACATGGTCAATGAGACTAGTTCTTGTATAGCCCAGGATAATTGCACAGGCTTGGAACAAGAGCAAATGATAAGCTGTAAATTCAACATGACAGGGTTAAAAAGAGACAAGAAAAAAGAGTACAATGAAACTTGGTACTCTGCAGATTTGGTATGTGAACAAGGGAATAACACTGGTAATGAAAGTAGATGTTACATGAACCACTGTAACACTTCTGTTATCCAAGAGTCTTGTGACAAACATTATTGGGATGCTATTAGATTTAGGTATTGTGCACCTCCAGGTTATGCTTTGCTTAGATGTAATGACACAAATTATTCAGGCTTTATGCCTAATTGTTCTAAGGTGGTGGTCTCTTCATGCACAAGGATGATGGAGACACAGACTTCTACTTGGTTTGGCTTTAATGGAACTAGAGCAGAAAATAGAACTTATATTTACTGGCATGGTAGGGATAATAGGACTATAATTAGTTTAAATAAGTATTATAATCTAACAATGAAATGTAGAAGACCAGGAAATAAGACAGTTTTACCAGTCACCATTATGTCTGGATTGGTTTTCCACTCACAACCAATCAATGATAGGCCAAAGCAGGCATGGTGTTGGTTTGGAGGAAAATGGAAGGATGCAATAAAAGAGGTGAAGCAGACCATTGTCAAACATCCCAGGTATACTGGAACTAACAATACTGATAAAATCAATTTGACGGCTCCTGGAGGAGGAGATCCGGAAGTTACCTTCATGTGGACAAATTGCAGAGGAGAGTTCCTCTACTGTAAAATGAATTGGTTTCTAAATTGGGTAGAAGATAGGAATACAGCTAACCAGACGTCAAAGGAACAGCATAAAAGAAATTACGTGCCATGTCATATTAGACAAATAATCAACACTTGGCATAAAGTAGGCAGAAATGTTTATTTGCCTCCAAGAGAGGGAGACCTCACGTGTAACTCCACAGTGACCAGTCTCATAGCAAACATAGATTGGATTGATGGAAACCAAACTAATATCACCATGAGTGCAGAGGTGGCAGAACTGTATCGATTGGAATTGGGAGATTATAAATTAGTAGAGATCACTCCAATTGGCTTGGCCCCCACAAATGTGAAGAGGTACACTACTGGTGGCACCTCAAGAAATAAAAGAGGGGTCTTTGTGCTAGGGTTCTTGGGTTTTCTCGCAACGGCAGGTTCTGCAATGGGCGCGGCGTCGTTGACGCTGACCGCTCAGTCCCGAACTTTATTGGCTGGGATAGTGCAGCAACAGCAACAGCTGTTGGACGTGGTCAAGAGACAACAAGAATTGTTGCGACTGACCGTCTGGGGAACAAAGAACCTCCAGACTAGGGTCACTGCCATCGAGAAGTACTTAAAGGACCAGGCGCAGCTGAATGCTTGGGGATGTGCGTTTAGACAAGTCTGCCACACTACTGTACCATGGCCAAATGCAAGTCTAACACCAGAGTGGAACAATGAGACTTGGCAAGAGTGGGAGCGAAAGGTTGACTTCTTGGAGGAAAATATAACAGCCCTCCTAGAGGAGGCACAAATTCAACAAGAGAGGAACATGTATGAATTACAAAAGTTGAATAGCTGGGATGTGTTTGGCAATTGGTTTGACCTTGCTTCTTGGATAAAGTATATACAATATGGAGTTTATATAGTTGTAGGAGTAATACTGTTAAGAATAGTGATCTATATAGTACAAATGCTAGCTAAGTTAAGGCAGGGGTATAGGCCAGTGTTCTCTTCCCCACCCTCTTATTTCCAGCAGACCCATATCCAACAGGACCCGGCACTGCCAACCAGAGAAGGCAAAGAAGGAGACGGTGGAGAAGGCGGTGGCAACAGCTCCTGGCCTTGGCAGATAGAATATATTCATTTCCTGGTCCGTCAACTGATACGCCTCTTGACTTGGCTATTCAGCAACTGCAGAACCTTGCTATCGAGAGTATACCAGGTCCTCCAACCAATACTCCAGAGGCTCTCTGCGACCCTACAGAGGATTCGAGAAGTCCTCAGGACTGAACTGACCTACCTACAATATGGGTGGAGCTATTTCCATGAGGCGGTCCAGGCCGTCTGGAGATCTGCGACAGAGACTCTTGCGGGCGCGTGGGGAGACTTATGGGAGACTCTTAGGAGAGGTGGAAGATGGATACTCGCAATCCCCAGGAGGATTAGACAAGGGCTTGAGCTCACTCTCTTGTGAGGGACAGAAATACAATCAGGGACAGTATATGAATACTCCATGGAGAAACCCAGCTGAAGAGAGAGAAAAATTAGCATACAGAAAACAAAATATGGATGATATAGATGAGGAAGATGATGACTTGGTAGGGGTATCAGTGAGGTCAAAAGTTCCCCTAAGAACAATGAGTTACAAATTGGCAATAGACATGTCTCATTTTATAAAAGAAAAGGGGGGACTGGAAGGGATTTATTACAGTGCAAGAAGACATAGAATCTTAGACATATACTTAGAAAAGGAAGAAGGCATCATACCAGATTGGCAGGATTACACCTCAGGACCAGGAATTAGATACCCAAAGACATTTGGCTGGCTATGGAAATTAGTCCCTGTAAATGTATCAGATGAGGCACAGGAGGATGAGGAGCATTATTTAATGCATCCAGCTCAAACTTCCCAGTGGGATGACCCTTGGGGAGAGGTTCTAGCATGGAAGTTTGATCCAACTCTGGCCTACACTTATGAGGCATATGTTAGATACCCAGAAGAGTTTGGAAGCAAGTCAGGCCTGTCAGAGGAAGAGGTTAGAAGAAGGCTAACCGCAAGAGGCCTTCTTAACATGGCTGACAAGAAGGAAACTCGCTGAAACAGCAGGGACTTTCCACAAGGGGATGTTACGGGGAGGTACTGGGGAGGAGCCGGTCGGGAACGCCCACTTTCTTGATGTATAAATATCACTGCATTTCGCT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'),</v>
      </c>
    </row>
    <row r="17" spans="1:8" x14ac:dyDescent="0.25">
      <c r="A17" t="s">
        <v>31</v>
      </c>
      <c r="B17" s="1">
        <f t="shared" si="1"/>
        <v>16</v>
      </c>
      <c r="C17" t="s">
        <v>87</v>
      </c>
      <c r="D17" t="s">
        <v>31</v>
      </c>
      <c r="E17" t="s">
        <v>90</v>
      </c>
      <c r="F17" t="s">
        <v>91</v>
      </c>
      <c r="G17" t="s">
        <v>32</v>
      </c>
      <c r="H17" t="str">
        <f t="shared" si="0"/>
        <v>('SIVsmE543', 'Virus', 'SIVsmE543', 'RNA', 'SIV', 'TGGAAGGGATTTATTACAATGAGAAAAGACATAGAATATTAGATATGTACATGGAAAAGGAAGAAGGAATAATACCAGATTGGCAAAATTACACATTAGGGCCAGGAACTAGATACCCTATGTACTTTGGGTGGCTCTGGAAATTAGTCCCAGTAGATGTCTCAGATGAAGCCCAGGAAGACGAGACACATTGCCTGGTGCATCCAGCACAGACTCATCAGTGGGATGACCCCTGGGGAGAGGTACTGGCATGGAAGTTTGATCCAGAATTGGCTTATAGCTATAAGGCATTTATTAAGTACCCAGAAGAGTTTGGTAGTAAGTCAGGCTTGTCAGAGGAAGAGGTAAAGAGAAGGCTAACCGCAAGAGGCATTTATAAAATGGCTGACAAGAGGGAAACAAGCTGAGACAGCAGGGACTTTCCACAAGGGACTTTCCACAAGGGGCTGTCATGGGGAGGTACTGGGGAGGAGCTGGCTGGAACGCCCACTTATTCTCTGTATAAATACAACTGCATTTCGCTCTGTAGTCAGTCGCTCTGCGGAGAGGCTGGCAGATTGAGCCCTGGGAGGTTCTCTCCAGCACTAGCAGGTAGAGCCTGGGTGTTCCCTGCTAGACTCTCACCAGCACTTGGCCGGTGCTGGGCAGAGTGGCTCCACGCTTGCTTGCTTAAAGACCTCTTCAATAAAGCTGCCATTTAGAAGTAAGCAAGTGTGTGTTCCCATCTCTCCTAGTCGCCGCCTGGTCATCTCGGTACTCGACACATAAAGAAGACCCTGGTCTGTTAGGACCCTTTCTGCTTTGGGAAACCGAGGCAGGAAAATCCCTAGCAGGTTGGCGCCCGAACAGGGACTTGAAGGAGGTGAGAGCTCCTGAGTACGGCTGAGTGAAGGCAGTAAGGGCGGCAGGAACAAACCACGACGGAGAGCTCCTAGAAAGGCGCGGGCCGGTACCAGGCGGCGTGAGGAGCAGGGAGTCGGAGAGGCCTCCGGTTGCAGGTAAGTGCAACAAAAAGTCATAGGACTGAGTTCCCTACTTTTGAGGAAAGAGTAGGAGAGTGGGAGATGGGCGCGAGAAACTCCGTCTTGTCAGGGAAGAAAGCAGATGAATTAGAAAAAATTAGGTTACGGCCCAACGGAAAGAAAAAGTATATGTTGAAGCATGTAGTATGGGCAGCAAATGAATTGGATAGATTTGGATTAGCAGAAAGCCTGTTGGATAACAAAGAAGGTTGTCAAAAAATTCTTTCGGTTTTAGCTCCATTAGTTCCGACAGGTTCAGAAAATTTAAAGAGCCTTTATAATACTGTCTGCGTCATTTGGTGCATTCACGCAGAAGAGAAAGTGAAACATACTGAGGAAGCAAAACAAATAGTGCAGAGACATCTAGTGGTGGAAACAGGAACAGCAGACAAAATGCCAGCAACAAGCAGACCAACAGCACCACCTAGTGGCAGAGGAGGAAATTACCCAGTGCAGCAAGTAGGTGGCAATTATGTCCACCTACCCTTAAGTCCAAGAACATTAAATGCTTGGGTAAAATTGGTAGAAGAGAAAAAATTTGGGGCAGAGGTAGTGCCAGGATTTCAAGCGCTATCAGAAGGCTGCACTCCCTATGACATCAATCAAATGCTAAATTGTGTAGGAGAACATCAGGCAGCCATGCAAATTATTAGAGAGATTATAAATGAAGAAGCTGCCGATTGGGATTTACAACACCCGCAGCCAGGTCCACTACCAGCAGGGCAACTTAGAGAGCCAAGAGGATCAGACATTGCAGGAACTACTAGTACAGTAGAGGAACAAATCCAATGGATGTACAGGCAACAAAACCCCATACCAGTAGGCAACATTTATAGGAGGTGGATCCAATTAGGGCTGCAGAAATGTGTAAGAATGTATAACCCAACAAACATTTTAGATGTGAAACAAGGACCAAAAGAGCCATTTCAAAGCTACGTAGATAGATTCTACAAAAGTCTAAGAGCAGAGCAAACAGACCCGGCAGTAAAGAATTGGATGACCCAAACACTGCTGATTCAAAATGCTAACCCAGATTGTAAATTGGTGCTCAAGGGTCTGGGTATGAATCCCACTTTAGAAGAAATGCTGACAGCCTGTCAGGGAATAGGAGGGCCAGGACAAAAAGCTAGATTAATGGCAGAAGCATTGAAAGAGGCACTGAGACCAGACCAACTCCCATTTGCAGCAGTCCAACAGAAAGGACAAAGGAGGACAATCAAGTGTTGGAATTGTGGAAAGGAGGGACACTCTGCAAGACAATGCAGGGCCCCTAGAAGACAGGGCTGCTGGGGGTGCGGAAAAACGGGTCATGTTATGGCCAAATGCCCTGAAAGACAGGCGGGTTTTTTAGGGTTTGGCCCATGGGGAAAGAAGCCCCGCAATTTCCCCATGGCCCAGATGCCTCAGGGGCTGACACCAACTGCTCCCCCAGAGGATCCAGCTGTGGATCTACTGAAGAATTACATGAAGATGGGCAGAAAGCAGAGGGAGAACAGAGAGAGACCTTACAAGGAGGTGACAGAGGATTTGCTGCACCTCAATTCTCTCTTTGGAGAAGACCAGTAGTCACTGCCTACATTGAAGAACAGCCCGTAGAAGTATTATTAGATACAGGGGCTGATGATTCAATTGTAACAGGGATAGAATTGGGTCCAAATTATACCCCTAAAATAGTAGGAGGAATAGGAGGCTTCATTAATACCAAAGAATATAAAGATGTGAAAATAAAAGTCTTAGGCAAGGTAATTAAGGGAACAATTATGACGGGAGATACCCCAATTAATATTTTTGGCAGAAATTTGCTAACAGCTATGGGCATGTCTTTAAATTTCCCCATAGCTAAGGTGGAGCCTATAAAAGTAACACTAAAACCAGGGAAAGAAGGACCAAAATTGAGACAGTGGCCGCTATCAAAAGAAAAGATAATTGCATTAAGAGAAATCTGTGAAAAAATGGAAAAAGATGGCCAGTTAGAGGAAGCCCCTCCAACCAATCCGTATAACACCCCCACTTTTGCTATAAAGAAGAAAGACAAAAATAAATGGAGAATGCTAATAGATTTTAGAGAATTAAATAAGGTCACTCAAGACTTTACAGAAGTACAGTTAGGAATACCACACCCTGCAGGACTAGCAAAGAGAAGGAGGATCACAGTATTGGATGTAGGTGATGCATATTTCTCCATTCCTCTAGATGAAGAATTCAGGCAGTACACTGCCTTTACTTTACCATCAGTAAATAATGCAGAACCAGGAAAAAGATACATCTATAAGGTATTACCTCAAGGGTGGAAGGGGTCACCAGCTATTTTTCAGTATACTATGAGAAATGTATTAGAACCTTTCAGAAAAGCAAATCCAGATGTGACCCTGATCCAATACATGGATGACATCTTAATAGCTAGTGATAGAACAGATTTAGAGCATGACAGGGTAGTTTTACAGTTAAAGGAACTTCTGAACGGCATAGGATTCTCCACCCCAGAAGAGAAGTTCCAGAAAGATCCCCCATTCCAGTGGATGGGATATGAATTGTGGCCAACCAAATGGAAACTGCAGAAAATAGAGTTGCCACAAAGAGAGACCTGGACAGTAAATGACATACAAAAATTAGTAGGAGTGCTAAATTGGGCAGCACAAATTTATCCAGGAATAAAGACTAAACATCTTTGCAGACTAATCAGAGGAAAAATGACTTTAACAGAAGAGGTTCAGTGGACTGAGATGGCAGAGGCAGAATATGAAGAAAACAAGATAATTCTCAGTCAAGAACAAGAAGGATGTTACTACCAAGAGGGAAAACCAATAGAGGCAACAGTAATAAAGAGTCAGGATAATCAGTGGTCATATAAAATTCACCAAGAAGACAAAGTACTAAAAGTGGGCAAATTTGCAAAGGTTAAAAATACACATACAAATGGAGTCAGATTACTAGCACATGTAGTGCAGAAAATAGGAAAGGAGGCACTAGTAATTTGGGGAGAGGTGCCAAAATTCCATTTGCCAGTAGAAAGAGAAATTTGGGAACAATGGTGGACAGATTATTGGCAAGTAACCTGGATACCAGATTGGGACTTTGTGTCAACACCTCCCTTAGTCAGATTAGTCTTCAACCTAGTAAAAGAGCCTATACAGGGAGCAGAAACATTTTACGTAGATGGATCCTGTAATAGGCAGTCAAGAGAAGGAAAAGCAGGCTATGTGACGGATAGGGGCAGAGACAAAGCAAAACTTTTAGAACAGACTACCAACCAACAAGCAGAGTTGGAAGCCTTCTATCTAGCCTTAGCAGATTCGGGACCAAAAGCAAATATTATAGTAGATTCCCAATATGTTATGGGCATAGTAGCAGGTCAGCCCACTGAATCAGAAAGTAGGTTAGTAAACCAGATAATAGAAGAGATGATTAAAAAGGAAGCAATTTATGTAGCATGGGTACCTGCACATAAAGGAATAGGAGGAAATCAAGAAGTAGATCACCTGGTTAGCCAGGGAATTAGACAAGTCCTATTCTTAGAAAAAATAGAACCAGCACAAGAAGAGCATGAAAAGTACCATAGCAATGTAAAAGAATTGGTATTCAAATTTGGTATACCTAGGCTAGTAGCAAAACAGATAGTAGACACATGTGATAGATGCCACCAGAAAGGAGAAGCCATACATGGGCAAGTAAATGCAGAACTAGGGACTTGGCAAATGGACTGTACGCACCTAGAAGGCAAAATAATTATAGTTGCAGTACATGTGGCTAGTGGATTTATAGAGGCAGAAGTAATCCCGCAGGAAACAGGAAGACAAACAGCACTGTTTCTGTTAAAGCTAGCTGGCAGATGGCCCATCACACATCTGCATACTGATAATGGTGCCAATTTCACATCACAAGAAGTGAAAATGGTTGCCTGGTGGGCAGGGATTGAACAGACCTTTGGAGTGCCTTATAATCCACAGAGCCAAGGAGTAGTGGAAGCAATGAACCATCATTTAAAAACCCAGATAGATAGAATTAGAGAACAAGCAAACTCAGTAGAGACTATAGTACTAATGGCAGTTCATTGCATGAATTTTAAAAGAAGGGGAGGAATAGGGGATATGACTCCAGCAGAAAGATTAGTCAATATGATCACCACAGAACAAGAAATACAATTCCAACAATCAAAAAATTCAAAATTTAAAAATTTTCGGGTCTATTACAGAGAAGGCAGAGACCAGCTGTGGAGAGGACCCGGTGAGCTATTGTGGAAAGGGGAAGGAGCAGTCATCCTAAAGGTAGGGACAGAGATTAAGGTAGTACCAAGGAGGAAAGCTAAAATTATCAAAGACTATGGAGGAGGAAAAGAATTGGATAGTGGTTCCCACTTGGAGGATACCGGAGAGGCTAGAGAGGTGGCATAGCCTCATCAAACACCTGAAATATAACACTAAGGACCTACAGATGGCTTGCTATGTGCCCCATCATAAAGTTGGATGGGCATGGTGGACTTGCAGCAGAGTAATTTTCCCATTAAGGGATAAGACTCATTTGGAAGTACAAGGATATTGGAATTTGACACCAGAAAAAGGATGGCTCAGTACTCATGCAGTAAGAATAACCTGGTACTCCAGAAATTTCTGGACAGATGTAACACCAGATTGTGCAGACACTTTACTGCATAGCACTTATTTCCCTTGCTTTTCAGAGGGAGAAGTACAAAGAGCCATCAGGGGAGAGAAATTGCTGTCTTGCTGCAAGTTCCCGAAAGCTCATAAAAATCAGGTACCAAGCCTACAGTATCTAGCACTAACAGTAGTAAGTCATGTCAGATCCCAGAGAGAGGATCCCACCTGGAAACAGTGGAGAGGAAACAATAGAAGAGGCCTTCGAATGGCTAAACAGAACAGTAGAAGGAATAAACAGGGCAGCAGTAAATCACCTGCCGAGGGAGCTAATTTTCCAGGTTTGGCAAAGGTCCTGGGAATACTGGCATGATGAAATGGGAATGTCAGAAAGCTACACAAAATATAGATACTTGTGCTTGATACAGAAAGCTCTGTTTATGCATTGCAAGAAAGGGTGTAGGTGCTTAGGAGAAGGGCATGGGGCAGGGGGATGGAGAACAGGGCCTCCTCCTCCTCCCCCTCCAGGACTAGCATAAAATGGCAGAAAGACCTCCAGAAGATGAAGCCCCACAGAGGGAACCATGGGATGAATGGGTAGTGGAAGTTCTGGAGGAAATAAAAGAAGAAGCCCTGAAACATTTTGATCCTCGCTTGCTAACTGCGCTTGGTAACTATATTTATGATAGACATGGAGACACCCTTGAAGGAGCAGGAGAACTCATTAGAATCCTACAGAGAGCACTCTTCATCCATTTCAGAAGTGGATGTGCCCACTCCAGAATCGGCCAATCTAGAGGAGGAAATCCTCTCTCAACTATACCGCCCTCTAGAGCCATGCTATAACAAGTGCTACTGTAAGAGGTGTTGCTATCATTGTCAGCATTGTTTTCTTAAAAAGGGTTTGGGAATATGCTATGAGCAGCACCGAAGAAGAACTCCGAAAAAGACTAAGACTAATCCACTTCCTGCATCAAACAAGTAAGTATGGGATGTCTTGGGAATCAGCTGCTTATCGCGCTCTTGCTAGTAAGTGTTTTAGAGATTTGTTGTGTTCAATATGTAACAGTATTCTATGGTGTACCAGCATGGAAGAATGCGACAATTCCCCTCTTCTGTGCAACCAGGAATAGGGACACTTGGGGAACAACACAATGCTTGCCTGATAATGATGATTACTCAGAATTGGCAGTCAATATCACAGAGGCTTTTGATGCTTGGAATAATACAGTCACAGAACAAGCAATAGAGGATGTGTGGAACCTCTTTGAAACATCCATTAAGCCCTGTGTAAAACTTACCCCACTATGTATAGCAATGAGATGTAATAAAACTGAGACAGATAGGTGGGGTTTGACAGGAAGAGCAGAGACAACAACAACAGCGAAATCAACAACATCAACAACAACAACAACAGTAACACCAAAGGTTATAAATGAAGGTGATTCTTGCATAAAAAATAATAGTTGTGCAGGCTTGGAACAGGAGCCCATGATAGGTTGTAAATTTAACATGACAGGGTTAAAGAGGGACAAAAAGATAGAATATAATGAAACATGGTATTCAAGAGATTTAATCTGTGAGCAGCCAGCAAATGGAAGTGAGAGTAAATGTTACATGCAGCATTGTAACACCAGTGTTATTCAGGAATCCTGTGACAAGCATTATTGGGATGCTATTAGATTTAGATACTGTGCACCGCCAGGTTATGCTTTGCTTAGGTGTAATGATTCAAATTATTCAGGCTTTGCTCCTAAATGTTCTAAGGTAGTGGTTTCTTCATGCACAAGAATGATGGAGACGCAAACCTCTACTTGGTTTGGCTTCAATGGTACTAGGGCAGAAAATAGAACATACATTTATTGGCATGGCAATAGTAATAGAACCATAATTAGCTTAAATAAGTATTATAATCTAACAATGAAATGTAGAAGACCAGGAAATAAGACAGTTTTACCAGTCACCATTATGTCAGGGTTGGTCTTCCATTCGCAACCCATAAATGAGAGACCAAAACAGGCCTGGTGCCGGTTTGGAGGAAACTGGAGCGAGGCCATCCAGGAAGTGAAGGAAACCTTGGTCAAACATCCCAGGTATACGGGAACTAATGATACTAGGAAAATTAATCTAACAGCTCCAGCAGGAGGAGATCCAGAAGTCACTTTTATGTGGACAAATTGTCGAGGAGAATTCTTATACTGCAAAATGAATTGGTTTCTCAATTGGGTAGAGGACAGAGACCAAAATAGTAACAGATGGAAACAACAAAAGAAGCCAGAGCAACAGAAGAGAAATTATGTGCCATGTCATATTAGACAAATAATCAACACGTGGCACAAAGTAGGCAAAAATGTATATTTGCCTCCTAGGGAAGGAGACCTGACATGTAATTCCACTGTAACTAGTCTCATAGCAGAGATAGATTGGATCAATAACAATGAGACCAATATCACCATGAGTGCAGAGGTGGCAGAACTGTATCGATTGGAGTTGGGAGATTACAAATTAGTAGAGATTACTCCAATTGGCTTGGCCCCCACAGATGTAAGAAGGTACACCACAACTGGTGCCTCAAGAAATAAGAGAGGGGTCTTTGTGCTAGGGTTCTTGGGTTTTCTCGCGACAGCAGGTTCTGCAATGGGCGCGGCGTCGCTGACGCTGTCGGCTCAGTCCCGGACTTTGTTGGCTGGGATAGTGCAGCAACAGCAACAGCTGTTGGATGTGGTCAAGAGACAACATGAATTGTTGCGACTGACCGTCTGGGGAACTAAGAACCTCCAGACTAGAGTCACTGCTATCGAGAAGTACCTGAAGGATCAGGCGCAGCTAAATTCATGGGGATGTGCTTTTAGGCAAGTCTGTCACACTACTGTACCATGGCCAAATGACTCATTGGTGCCTAATTGGGACAATATGACTTGGCAAGAGTGGGAAGGAAAGGTTGACTTCCTAGAGGCAAATATAACTCAATTATTAGAAGAAGCACAAATTCAGCAAGAAAAGAATATGTATGAATTGCAAAAACTAAATAGCTGGGATATCTTTGGCAATTGGTTTGACCTTACTTCTTGGATAAGATATATACAATATGGTGTACTAATAGTTTTAGGAGTAGTAGGGTTAAGAATAGTAATATATGTAGTGCAAATGCTAGCTAGGTTAAGACAGGGTTATAGGCCAGTGTTCTCTCCCCCTCCCGCTTATGTTCAGCAGATCCCTATCCACAAGGACCAGGAACCGCCAACCAAAGAAGGAGAAGAAGGAGAAGGTGGAGACAGAGGTGGCAGCAGATCTTGGCCTTGGCAGATAGAATATATTCATTTCCTAATCCGCCAACTGATACGCCTCTTGACTTGGCTATTCAGCAGCTGCAGGGATTGGCTATTGAGGATCTACCAGATCCTCCAACCAGTGCTCCAGAGACTCTCAAGGACGCTGCAAAGAGTTCGTGAAGTCATCAGAATTGAAATAACCTACCTACAATATGGGTGGAGCTATTTCCAAGAAGCAGCACAGGCGTGGTGGAAATTTGCGCGAGAGACTCTTGCGAGCGCGTGGAGAGACATATGGGAGACTCTGGGAAGGGTTGGAAGAGGGATACTCGCAATCCCTAGGCGCGTCAGGCAAGGGCTTGAGCTCGCTCTCTTGTGAGCCTCAGAAATATAGTGAGGGACAATATATGAATACCCCCTGGAGGAACCCAACAGCAGAAAAAGCAAAATTAGGTTATAAACAACAAAACATGGATGATGTGGATGATGAAGATGATGACTTAGTAGGTGTCTCAGTGCACCCAAAAGTCCCCTTAAGGGCCATGACATACAAATTGGCAATAGACATGTCTCATTTTATAAAAGAAAAGGGGGGACTGGAAGGGATTTATTACAATGAGAAAAGACATAGAATATTAGATATGTACATGGAAAAGGAAGAAGGAATAATACCAGATTGGCAAAATTACACATTAGGGCCAGGAACTAGATACCCTATGTACTTTGGGTGGCTCTGGAAATTAGTCCCAGTAGATGTCTCAGATGAAGCCCAGGAAGACGAGACACATTGCCTGGTGCATCCAGCACAGACTCATCAGTGGGATGACCCCTGGGGAGAGGTACTGGCATGGAAGTTTGATCCAGAATTGGCTTATAGCTATAAGGCATTTATTAAGTACCCAGAAGAGTTTGGTAGTAAGTCAGGCTTGTCAGAGGAAGAGGTAAAGAGAAGGCTAACCGCAAGAGGCATTTATAAAATGGCTGACAAGAGGGAAACAAGCTGAGACAGCAGGGACTTTCCACAAGGGACTTTCCACAAGGGGCTGTCATGGGGAGGTACTGGGGAGGAGCTGGCTGGAACGCCCACTTATTCTCTGTATAAATACAACTGCATTTCGCTCTGTAGTCAGTCGCTCTGCGGAGAGGCTGGCAGATTGAGCCCTGGGAGGTTCTCTCCAGCACTAGCAGGTAGAGCCTGGGTGTTCCCTGCTAGACTCTCACCAGCACTTGGCCGGTGCTGGGCAGAGTGGCTCCACGCTTGCTTGCTTAAAGACCTCTTCAATAAAGCTGCCATTTAGAAGTAAGCAAGTGTGTGTTCCCATCTCTCCTAGTCGCCGCCTGGTCATCTCGGTACTCGACACATAAAGAAGACCCTGGTCTGTTAGGACCCTTTCTGCTTTGGGAAACCGAGGCAGGAAAATCCCTAGCA'),</v>
      </c>
    </row>
    <row r="18" spans="1:8" x14ac:dyDescent="0.25">
      <c r="A18" t="s">
        <v>33</v>
      </c>
      <c r="B18" s="1">
        <f t="shared" si="1"/>
        <v>17</v>
      </c>
      <c r="C18" t="s">
        <v>87</v>
      </c>
      <c r="D18" t="s">
        <v>33</v>
      </c>
      <c r="E18" t="s">
        <v>90</v>
      </c>
      <c r="F18" t="s">
        <v>91</v>
      </c>
      <c r="G18" t="s">
        <v>34</v>
      </c>
      <c r="H18" t="str">
        <f t="shared" si="0"/>
        <v>('SIVsmE041-2', 'Virus', 'SIVsmE041-2', 'RNA', 'SIV', 'ACAGGGACTTGAAGGAGAGTGAGAGCTCCTGAGTACGGCTGAGTGAAGGCAGYAAGGGCGGCAGGAAYAAACCACGACGGAGTGCTCCTATAAAGGCGCGGGCCGGTACCAGGCGGCGTGAGGAGCGGGAGTCGGAGAGGCCTCCGGTTGCAGGTAAGTGCAACAAAAGAGTCATAGGACTGAGTTCCCTACTTTTGAGRAAAGAGTAGGAGAGTGGGAGATGGGCGCGAGAARCTCCGTCTTGTCAGGGAAAAAAGCAGATGAATTAGAAAAAATTAGGTTACGGCCCGGCGGAAAGAAAAAGTACATGCTGAAGCATGTAGTGTGGGCAGCAAACGAATTGGACARATTTGGATTAGCAGAAAGCCTGTTGGAGAACAAAGAAGGTTGTCAAARAATTCTTTCAGTYTTAGCTCCATTAGTTCCGACAGGTTCAGAAAATTTAAAGAGCCTYTATAATACTGTCTGCGTCATTTGGTGCATTCACGCAGAAGAGAAAGTGAAACATACTGAGGAAGCAAAACAAATAGTGCAGAGACATCTAGTGGTGGAAACAGGAACAGCAGACAAAATGCCAGCAACAAGTAGACCAACAGCACCACCTAGTGGCAGAGGAGGAAATTACCCAGTGCAGCAAGTAGGTGGCAATTATACCCACCTACCCTTAAGTCCAAGAACATTAAATGCTTGGGTAAAATTGRTAGAAGAGAAAAAATTTGGGGCAGAAGTAGTGCCAGGATTTCARGCACTATCAGAAGGCTGCACYCCCTATGACATCAATCAGATGCTAAATTGTGTRGGGGAACAYCAATCAGCCATGCAAATTATTAGAGAAATTATAAATGAAGAAGCTGCTGATTGGGATTTACAACACCCGCAGCCAGGTCCAATACCAGCAGGACARCTTAGAGATCCGAGAGGATCAGACATTGCAGGAACTACTAGCACAGTAGAAGAACAAATTCAATGGATGTATAGGCAGCAAAACCCTATACCAGTAGGTAACATTTACAGAAGGTGGATCCAATTAGGGCTGCAAAAATGTGTAAGGATGTATAATCCAACAAACATTTTAGATGTGAAACARGGACCRAAAGAGCCATTTCAAAGCTATGTAGATAGATTCTACAAGAGTCTAAGAGCAGAACAAACAGACCCAGCAGTGAAAAATTGGATGACTCAAACACTGCTGATTCAAAATGCTAACCCGGATTGCAAATTGGTGCTCAAGGGTCTGGGTATGAATCCCACTTTAGAAGAAATGCTGACAGCCTGTCAGGGARTAGGAGGACCAGGACAAAAAGCTAGACTAATGGCAGAAGCCTTGAAAGAGGCACTGACGCCAGGACAACTCCCATTTGCAGCAGTCCAACAGAGAGGACAAAGAAAGACAATTAAATGYTGGAATTGTGGAAAGGAGGGACACTCTGCGAGACAATGCAGAGCCCCTAGAAGACAGGGCTGCTGGAAGTGTGGARAAACAGGCCATGTTATGGCCAAATGCCCCGAGAGACAGGCGGGTTTTTTAGGGCTTGGCCCATGGGGAAAGAAGCCCCGCAATTTCCCCATGGCCCAGATACCTCAGGGGTTGACACCAACTGCTCCCCCAGAGGATCCAGCTGTGGATCTACTGAAGAATTACATGAGGATGGGCAGAAGGCAGAGGGARAACAGAGAGAGACCTTACAAGGARGTGACGGAGGATTTGCTGCACCTCAATTCTCTCTTTGGAGAAGACCAGTAGTTACTGCCTACATTGAAGAACAGCCCGTAGAAGTATTATTAGATACAGGGGCTGATGATTCAATYGTAGCAGGGATAGAATTGGGTCCAAATTATACCCCTAAAATAGTAGGAGGRATAGGAGGTTTCATTAACACCAAGGAATATAAAGATGTAAAAATAAAAGTCTTAGGCAARGTAATTAAGGGAACAATTATGACAGGAGATACCCCAATTAACATTTTTGGCAGAAATCTGCTAACAGCTATGGGCATGTCTCTAAATCTCCCCATAGCTAAGGTGGAACCTATCAAAGTAACACTAAAACCAGGAAAAGATGGACCAAAATTAAGACAGTGGCCGCTATCAAAAGAAAAGATAATTGCATTAAGRGAGATCTGTGAAAAAATGGAAAAAGATGGCCAGTTAGAGGAAGCCCCTCCAACCAATCCATATAACACCCCCACATTTGCTATAAAGAAGAAAGACAAAAATAAATGGAGGATGCTAATAGACTTTAGAGAATTAAACAAGGTTACTCAAGATTTTACAGAAGTACAGYTAGGAATACCACACCCTGCAGGACTAGCAAAGAGAAGAAGGATCACAGTATTGGATGTAGGTGATGCATATTTCTCCATACCTTTAGATGAGGAATTCAGGCAATACACTGCCTTTACTTTACCATCAGTAAACAATGCAGAACCAGGAAAAAGATACATCTATAAGGTAYTACCTCAAGGGTGGAAAGGATCACCAGCTATTTTTCAGCATACYATGAGAAATGTCTTAGAACCTTTCAGAAAAGCAAATCCAGATGTGACMCTGATCCAATACATGGATGAYATCCTAATAGCTAGTGAYAGAACAGATTTAGAACATGACAGGGTAGTTTTACAGTTAAAGGAACTTCTAAACAGTATGGGATTTTCCACCCCAGAAGAGAAGTTCCAGAAAGATCCCCCATTCCAGTGGATGGGATATGAATTGTGGCCAACCAAATGGAAACTGCAAAAAATAGAGTTGCCACAAAGAGAAACCTGGACAGTAAATGATATACAAAARTTAGTAGGAGTGCTAAATTGGGCAGCACAAATTTATCCAGGAATAAAGACTAAACACCTTTGCAGATTAATCAGAGGAAAAATGACTTTAACAGAAGAGGTTCAGTGGACTGAGATGGCAGAGGCAGAATATGAAGAAAAYAAGATAATTCTCAGTCAAGAACAAGAAGGGTGTTACTATCAAGAGGGAAAGCCACTGGAGGCAACAGTAATAAAGAGTCAGGATAATCAATGGTCATATAAAATTCACCAAGAAGACAAAATACTAAAAGTAGGCAAATTTGCAAAGATTAAGAATACACATACAAATGGAGTCAGATTATTAGCACAYGTAGTACAGAAAATAGGAAAAGAAGCAATAGTAATCTGGGGACAGGTGCCAAAATTTCATTTGCCAGTAGAGAGAGAAATCTGGGAACAATGGTGGACAGATTATTGGCAAGTAACCTGGATACCAGAATGGGACTTTGTATCAACACCTCCCTTAGTCAGAYTAGTCTTCAACCTAGTAAAAGAACCTATACAGGGAGCAGAAACATTTTATGTAGATGGATCCTGTAACAGACAGTCAAAAGAAGGAAAGGCAGGCTATGTGACAGACAGAGGYAGAGACAGAACAAAACYGCTGGAGCAGACTACCAATCAACAAGCGGARTTGGAAGCCTTCTATCTAGCCTTAGCAGATTCAGGACCARAAGCAAATATAATAGTRGATTCCCAATATGTTATGGGCATAATAGCGGGTCAACCCACKGAATCAGAAAGTAGATTAGTAAATCAGATAATAGAGGAAATGATTAAAAAGGAAGCAATTTATGTAGCRTGGGTACCTGCACATAAAGGAATAGGAGGAAATCAAGAAGTAGATCATCTGGTWAGTCAAGGAATTAGACAAGTCCTATTCTTAGAAAAAATAGAACCAGCGCAAGAAGAGCATGAGAAGTACCATAGCAATGTAAAAGARTTAGTATTCAAATTTGGCTTACCTAGGCTAGTAGCAAAACAGATAGTAGACACATGTGATAAATGTCATCAGAAAGGAGAAGCCATACATGGACAGGTAAATGCAGAATTAGGGACTTGGCAAATGGACTGTACACATCTAGAGGGCAAAATAATTATAGTTGCAGTACATGTGGCTAGTGGATTCATAGAGGCAGAAGTAATCCCGCAGGAAACAGGAAGACAAACAGCACTGTTTCTGCTAAAATTAGCCAGCAGATGGCCCATCACACATCTGCATACTGATAATGGTGCCAATTTCACATCGCAAGAAGTGAAAATGGTTGCTTGGTGGGCAGRGATTGAACAGACCTTTGGGGTACCTTATAATCCACAGAGCCARGGAGTAGTGGAAGCAATGAACCATCATCTAAAAACCCAGATAGATAGGATTAGGGAACAGGCAAATTCAATAGAGACTATAGTACTAATGGCAGYTCATTGCATGAATTTTAAAAGAAGGGGAGGAATAGGGGATATGACTCCAGCAGAAAGATTAGTCAATATGATCACCACAGAACAAGAAATACAATTCCAACAATCAAAAAATTCAAAATTTAAAAATTTTCGGGTCTATTACAGAGAAGGCAGAGATCAGCTGTGGAAAGGACCCGGTGAGCTATTGTGGAAAGGGGAAGGAGCAGTCATCCTAAAGGTAGGGACAGAAATCAAGGTAGTACCAAGGAGGAAAGCTAAAATTATCAAAGACTATGGAGGAGGAAAAGAGTTGGATAGCGGTTCCMACTTGGAGGATACCGGGGAGGCTAGAGAAGTGGCATAGCCTCATCAAACACCTGAAATATAACACTAAAGACCTACAGAAGGCTTGTTATGTACCCCATCATAAAGTTGGATGGGCATGGTGGACTTGCAGCAGGGTAATCTTCCCATTAAGGGATGAGTCTCATTTGGAAGTACAAGGATATTGGAGTTTGACACCAGAGAARGGRTGGCTCAGTACTTATGCAGTRAGRATAACCTGGTACTCCAGAAATTTCTGGACAGATGTAACACCAGATTAYGCAGACACTTTACTGCATGGCACTTATTTCCCTTGCTTTTCAGAGGGAGAAGTACGAAGGGCCATCAGGGGAGAGAAATTGCTGTCTTGCTGCAAGTTCCCGAAAGCTCATAAGAATCAGGTACCAAGCCTACAGTATCTAGCACTAACAGTAGTGAGTCATGTCAGATCCCAGGGAGAGGATCCCACCTGGAAACAGTGGAGAGGAAACAGTAGGCGAGGCCTTCGACTGGCTAGAAAGAACAGTAGAAGAAATAAACAGGGCAGCAGTGAATCATTTGCCGAGGGAGTTAATTTTCCAGGTTTGGCGAAGGTCCTGGGAATACTGGCATGATGAAATAGGGATGTCAGCTAGTTACACAAAATACAGATACTTGTGCTTGATACAAAAAGCTTTGTTTATGCATTGCAAGAAAGGGTGTAGGTGCTTAGGAGGAGAGCATGGGGCAGGGGGATGGAGATCAGGGCCTCCTCCTCCTCCCCCTCCAGGACTAGCATAAAATGACAGAAAGACCTCCAGAAGATGAAGCCCCACAGAGGGAACCGTGGGATGAATGGGTAGTAGAAGTTCTGGAGGAAGTAAAAGAAGAAGCCCTGAAACATTTTGATCCTCGCTTGCTAACTGCGCTTGGTAACTATATCTATGATAGACATGGAGACACCCTTGAAGGAGCAGGAGAGCTCATTAGAATCCTCCAGAGAGCACTCTTCATCCATTTCAGAGGTGGATGCAACCACTCCAGAATCGGCCACTCTGGAGGAGGAAATCCTCTCTCAACTATACCGCCCTCTAGAGGCGTGCTATAACAAGTGCTACTGTAAGAAGTGTTGCTATCATTGTCAGCATTGTTTTCTTAAAAAGGGTTTGGGARTATGCTATGAGCAGCAACGAAGAAGAACTCCGAAGAAGACTAAGGCTAATACATTTTCTGCATCAAACAAGTAAGTATGGGATGTCTTGGGAATCAGCTGCTTATCGCGCTCTTGCTATTAAGTGCTTTAGGGATTTCTTGTGTTCAATATGTGACAGTGTTCTATGGTATACCAGCATGGAAGAATGCGACAGTTCCCCTCTTCTGTGCAACTGAGAATAGGGACACTTGGGGAACAACACAATGCTTGCCAGATAATAATGATTACTCAGAATTGGCAATTAATGTCACAGAGGCTTTTGATGCTTGGGATAATACAGTCACAGAACAAGCAATAGAGGATGTGTGGAACCTCTTTGAAACATCCATTAAGCCCTGTGTAAAACTCACCCCCCTATGTATAGCAATGAGGTGTAATAAAACTGAGACAGATAGATGGGGCCTAACAGGAAAACCAGTAACAACGACAACATCAACAACAACAAAATCAACATCAAAACCACCAGCATTAACAGCAAAGGTTATAAATGAAAATGATCCATGTATAARAACTGATAATTGTGCAGGCTTGGAACAGGAGCCCATGATAAGTTGTAAATTTAACATGACAGGGTTAAKAAGGGACAAAAAGAAAGAATATAATGAAACATGGTATTCAAGAGATATAGTTTGTGAACAAAATAACAATGGAAATGAAAATGAAAGTAAATGCTATATGAACCATTGTAACACTAGTGTTATTCAAGAATCCTGTGACAAGCATTATTGGGATGCTATTAGATTTAGATATTGTGCTCCGCCAGGTTATGCTTTGCTTAGGTGTAATGATTCAAATTATTCAGGCTTTGAACCTAACTGTACTAAGGTAGTAGTTTCTTCATGCACAAGAATGATGGAAACACAAACCTCTACTTGGTTTGGTTTCAATGGTACTAGAGCAGAAAATAGAACATACATTTATTGGCATGGCAGAAGCAATAGAACCATAATTAGCTTAAATAAGTATTATAATCTAACAATGAGCTGTAGGAGACCAGGAAAAAAGATAGTCTTACCAGTCACCATTACGTCAGGGTTGATCTTCCATTCGCAAACCATAAATAAGAGGCCAAAACAGGCCTGGTGCTGGTTTRGRGGARAYTGGAAAGGGGCYATCCGAGAAGTGAAGGAAACCTTGGTCAAACATCCCAGGTATACGGGAACTAATGATACTRAGMARATTAATCTAACAGCTCCAGSAGGAGGAGATCCRGAAGTTACTTTCATGTGGACAAATTGTCGAGGAGAATTCTTATATTGCAAAATGAATTGGTTTCTTAATTGGGTAGATGAGACAAATGGTTTTAGATGGNNNNNNCAAAAMCMGAAGGAGAAGAAAAGGAGGAATTATGTGCCATGTCATATTAGACAGGTAATCAAYACGTGGCACAGRGTAGGCAAAAATGTGTATTTGCCTCCTAGGGAAGGAGAYYTGACATGTAATTCCACTGTAACTAGCCTCATAGCAGAAATAGATTGGATCGATAAAAATGAGACCAATATCACCATGAGTGCAGAGGTGGCAGAGCTGTATCGATTGGAGTTGGGAGATTACAAATTAGTAGAGATTACTCCAATTGGCTTGGCCCCCACAAGTGTRAGAAGGTACACCACAACCGGTGCCTCAAGAAATAAAAGAGGGGTCTTTGTGCTAGGGTTCTTGGGTTTTCTCGCRACAGCAGGTTCTGCAATGGGCGCGGCGTCGCTGACGCTGTCGGCTCAGTCCCGGACTTTGTTGGCTGGGATAGTGCAGCAACAGCAACAGCTGTTGGATGTGGTCAAGAGACAACAAGAATTGTTGCGACTGACCGTCTGGGGAACTAAGAACCTCCAGACTAGAGTCACTGCTATCGAGAAGTACCTAAAGGATCAGGCGCATCTAAATTCATGGGGATGTGCTTTTAGGCAGGTCTGCCACACTACTGTACCATGGCCAAATGACACATTGATGCCTAATTGGGACAATATGACTTGGCAAGAGTGGGAAAGACAGGTTGACTTCCTAGAGGCAAATATAACTCAATTACTGGAAGAAGCACAAATTCAGCAAGAAGAGAACATGTATGAGTTGCAAAAATTAAATAGCTGGGATATCTTTGGCAATTGGTTTGACCTTACTTCTTGGATAAAATATATACAATATGGTGTACTTATAGTTTTAGGAGTAATAGGATTAAGAATAGTAATATATGTAGTGCAGATGTTAGCTAGGTTAAGACAGGGTTATAGGCCAGTGTTCTCTTCCCCTCCCGTTTATGTTCAGCAGATCCCTATCCAGAAGGGCCAGGAACCGCCAACCAAAGAAGGAGAAGAAGAAGACGGTGGAGGCAGAGGTGGCAACAGATCTTGGCCTTGGCAGATAGAATATATTCATTTCCTGATCCGCCAGCTAATACGCCTCTTGACTTGGCTATTCAACAGTTGCAGAGATTGGCTATTGAGGAGCTGCCAAATCCTCCAGCCAGTGCTCCAGAGCCTCTCAAGGACATTGCAGAGAGTCCGTGAAGTCATCAGGGTAGAGATAGCCTACCTACAGTATGGGTGGCGTTACTTCCAAGAAGCAGCGCAAGCATGGTGGAAATTTGCGCGAGAGACTCTTGCAAGCGCGTGGAGAGACTTATGGGAGACTCTGGGACGGGTTGGAAGGGGAATACTCGCAATCCCAAGACGTATCAGGCAAGGGCTTGAGCTCACTCTCTTGTGAGCCTCNNNNNNNNNNNNNNNNNNNNNNNNNNNNNNNNNNNNNNAGGAACCCAACAGCAGAAAGAGCAAAATTAGATTATAGACAACAAAACATGGATGATGTGGATGATGATGANNNARTAGGYTTTCCAGTGACCCCAAGAGTCCCCTTAAGGACTATGACATACAAATTGGCAATAGACATGTCTCATTTTATAAAAGAAAAGGGGGGACTGGAAGGGATTTATTACAGTGATAGGAGACATAGAATATTGAATCTGTACTTAGAAAAGGAAGAAGGAATAATACCAGATTGGCAAAATTACACAGCAGGGCCAGGAATCAGATACCCTATGTGCTTTGGATGGCTCTGGAAATTAGTCCCAGTAGATGTCTCAGATGAAGCTCAGGAGGACGAGGCACATTGCTTGATGCATCCAGCACAGACCTCTCAGTGGGATGACCCCTGGGGAGAGGTACTGGCATGGAAGTTTGATCCAGAGTTAGCTTATAACTATATGGCATTTGTTAAGCACCCAGAAGAGTTTGGTAGTAGATCAGGCTTGTCAGAGGAAGAGGTAAAGAGAAGGCTAACCGCAAGAGGCCTTTTAAAAATGGCTGACAAGAAGGAAACAAGCTGAGACAGCAGGGACTTTCCACAAAGGGGATGTTATGGGGAGGTACTGGGGAGGAACTGGCTGGAACGCCCACTTAT'),</v>
      </c>
    </row>
    <row r="19" spans="1:8" x14ac:dyDescent="0.25">
      <c r="A19" t="s">
        <v>67</v>
      </c>
      <c r="B19" s="1">
        <f t="shared" si="1"/>
        <v>18</v>
      </c>
      <c r="C19" t="s">
        <v>87</v>
      </c>
      <c r="D19" t="s">
        <v>12</v>
      </c>
      <c r="E19" t="s">
        <v>90</v>
      </c>
      <c r="F19" t="s">
        <v>99</v>
      </c>
      <c r="G19" t="s">
        <v>35</v>
      </c>
      <c r="H19" t="str">
        <f t="shared" si="0"/>
        <v>('A_Kawasaki_173_2001_NA', 'Virus', 'A_Kawasaki_173_2001', 'RNA', 'Influenza A', 'AGCAAAAGCAGGAGTTTAAAATGAATCCAAATCAAAAAATAATAACCATTGGATCAATCAGTATAGCAATCGGAATAATTAGCCTAATGTTGCAAATAGGAAACATTATTTCAATATGGGCTAGTCACTCAATCCAAACTGGAAGTCAAAACCACACTGGAGTATGCAACCAAAGAATCATCACATATGAAAACAGCACCTGGGTGAATCACACATATGTTAATATTAACAACACCAATGTTATTGCTGGAAAGGACAAAACTTCAGTGACATTGGCCGGCAATTCATCTCTTTGTTCTATCAGTGGATGGGCTATATACACAAAAGACAACAGCATAAGAATTGGTTCCAAAGGAGATGTTTTTGTCATAAGAGAGCCTTTCATATCATGTTCTCACTTGGAATGCAGAACCTTTTTTCTGACCCAAGGTGCTCTATTAAATGACAAACATTCAAATGGGACCGTTAAGGACAGAAGTCCCTATAGGGCTTTAATGAGCTGTCCTCTAGGTGAAGCTCCGTCCCCATACAATTCAAAGTTTGAATCAGTTGCTTGGTCAGCAAGCGCATGCCATGATGGCATGGGCTGGTTAACAATCGGAATTTCTGGTCCAGACAATGGAGCAGTGGCTGTACTAAAATACAACGGCATAATAACTGAAACCATAAAAAGTTGGAAAAAGCAAATATTAAGAACACAAGAGTCTGAATGTGTCTGTGTGAACGGGTCATGTTTCACCATAATGACCGATGGCCCGAGTAATGGGGCCGCCTCGTACAAAATCTTCAAGATCGAAAAGGGAAAGGTTACTAAATCAATAGAGTTGAATGCACCCAATTTTCATTATGAGGAATGTTCCTGTTACCCAGACACTGGCACAGTGATGTGTGTATGCAGGGACAACTGGCATGGTTCAAATCGACCCTGGGTGTCTTTTAATCAAAACCTGGATTATCAAATAGGATACATCTGCAGTGGGGTGTTCGGTGACAATCCGCGTCCCAAAGATGGAGAGGGCAGCTGTAATCCAGTGACTGTTGATGGAGCAAACGGAGTAAAGGGGTTTTCATACAAATATGGTAATGGTGTTTGGATAGGAAGGACTAAAAGTAACAGACTTAGAAAGGGGTTTGAGATGATTTGGGATCCTAATGGATGGACAGATACCGACAGTGATTTCTCAGTGAAACAGGATGTTGTGGCAATAACTGATTGGTCAGGGTACAGCGGAAGTTTCGTTCAACATCCTGAGTTAACAGGATTGGACTGTATAAGACCTTGCTTCTGGGTTGAGTTAGTCAGAGGACTGCCAAAAGAAAATACAACAATCTGGACTAGTGGGAGCAGCATTTCTTTTTGTGGCGTAAATAGTGATACTGCAAACTGGTCTTGGCCAGACGGTGCTGAGTTGCCGTTTACCATTGACAAGTAGTTCGTTGAAAAAACTCCTTGTTTCTACT'),</v>
      </c>
    </row>
    <row r="20" spans="1:8" x14ac:dyDescent="0.25">
      <c r="A20" t="s">
        <v>68</v>
      </c>
      <c r="B20" s="1">
        <f t="shared" si="1"/>
        <v>19</v>
      </c>
      <c r="C20" t="s">
        <v>87</v>
      </c>
      <c r="D20" t="s">
        <v>12</v>
      </c>
      <c r="E20" t="s">
        <v>90</v>
      </c>
      <c r="F20" t="s">
        <v>99</v>
      </c>
      <c r="G20" t="s">
        <v>37</v>
      </c>
      <c r="H20" t="str">
        <f t="shared" si="0"/>
        <v>('A_Kawasaki_173_2001_M', 'Virus', 'A_Kawasaki_173_2001', 'RNA', 'Influenza A', 'AGCAAAAGCAGGTAGATATTGAAAGATGAGTCTTCTAACCGAGGTCGAAACGTACGTTCTCTCTATCATCCCTTCAGGCCCCCTCAAAGCCGAGATCGCACAGAGACTTGAAGATGTCTTTGCTGGAAAGAATACCGATCTTGAGGCTCTCATGGAATGGCTAAAGACAAGACCGATCCTGTCACCTCTGACTAAGGGGATTTTAGGATTTGTGTTCACGCTCACCGTGCCCAGTGAGCGAGGACTGCAGCGTAGACGCTTTGTCCAAAATGCCCTTAATGGGAATGGGGATCCAAATAATATGGACAGAGCAGTTAAACTGTATCGAAAGCTTAAGAGGGAGATAACATTCCATGGGGCCAAAGAAATAGCACTCAGTTATTCTGCTGGTGCACTTGCCAGTTGTATGGGACTCATATACAACAGGATGGGGGCTGTGACCACCGAATCAGCATTTGGCCTTATATGTGCAACCTGTGAACAGATTGCCGACTCCCAGCATAAGTCTCATAGGCAAATGGTAACAACAACCAATCCATTAATAAGACATGAGAACAGAATGGTTCTGGCCAGCACTACAGCTAAGGCTATGGAGCAAATGGCTGGATCGAGTGAACAAGCAGCTGAGGCCATGGGAGGTTGCTAGTCAGGCCAGGCAGATGGTGCAGGCAATGAGAGCCATTGGGACTCATCCTAGCTCTAGCACTGGTCTGAAAAATGATCTCCTTGAAAATTTGCAGGCCTATCAAAAACGAATGGGGGTGCAGATGCAACGATTCAAGTGATCCTCTTGTTGTTGCCGCAAGTATAATTGGGATTGTGCACCTGATATTGTGGATTATTGATCGCCTTTTTTCCAAAAGCATTTATCGTATCTTTAAACACGGTTTAAAAAGAGGGCCTTCTACGGAAGGAGTACCAGAGTCTATGAGGGAAGAATATCGAGAGGAACAGCAGAATGCTGTGGATGCTGACGATGGTCATTTTGTCAGCATAGAGCTGGAGTAAAAAACTACCTTGTTTCTACT'),</v>
      </c>
    </row>
    <row r="21" spans="1:8" x14ac:dyDescent="0.25">
      <c r="A21" t="s">
        <v>69</v>
      </c>
      <c r="B21" s="1">
        <f t="shared" si="1"/>
        <v>20</v>
      </c>
      <c r="C21" t="s">
        <v>87</v>
      </c>
      <c r="D21" t="s">
        <v>12</v>
      </c>
      <c r="E21" t="s">
        <v>90</v>
      </c>
      <c r="F21" t="s">
        <v>99</v>
      </c>
      <c r="G21" t="s">
        <v>39</v>
      </c>
      <c r="H21" t="str">
        <f t="shared" si="0"/>
        <v>('A_Kawasaki_173_2001_NS', 'Virus', 'A_Kawasaki_173_2001', 'RNA', 'Influenza A', 'AGCAAAAGCAGGGTGGCAAAGACATAATGGATTCCCACACTGTGTCAAGCTTTCAGGTAGATTGCTTCCTTTGGCATGTCCGCAAACAAGTTGCAGACCAAGGTCTAGGCGATGCCCCCTTCCTTGATCGGCTTCGCCGAGATCAGAAGTCTCTAAAGGGAAGAGGCAGCACTCTCGGTCTGAACATCGAAACAGCCACTTGTGTTGGAAAGCAAATAGTAGAGAGGATTCTGAAAGAAGAATCCGATGAGGCATTTAAAATGACCATGGCCTCCGCACTTGCTTCGCGGTACCTAACTGACATGACTATTGAAGAAATGTCAAGGGACTGGTTCATGCTCATGCCCAAGCAGAAAGTGGCTGGCCCTCTTTGTGTCAGAATGGACCAGGCGATAATGGATAAGAACATCATACTGAAAGCGAATTTCAGTGTGATTTTTGATCGGTTGGAGAATCTGACATTACTAAGGGCTTTCACCGAAGAGGGAGCAATTGTTGGCGAAATTTCACCATTGCCTTCTCTTCCAGGACATACTAATGAGGATGTCAAAAATGCAATTGGGGTCCTCATCGGGGGACTTGAATGGAATGATAACACAGTTCGAGTCTCTGAAACTCTACAGAGATTCGCTTGGAGAAGCAGTAATGAGACTGGGGGACCTCCATTCACTCCAACACAGAAACGGAAAATGGCGGGAACAATTAGGTCAGAAGTTTGAAGAAATAAGATGGCTGATTGAAGAAGTGAGGCATAAATTGAAGACGACAGAGAATAGTTTTGAGCAAATAACATTTATGCAAGCATTACAGCTATTGTTTGAGGTGGAACAAGAGATTAGAACGTTTTCGTTTCAGCTTATTTAATGATAAAAAACACCCTTGTTTCTACT'),</v>
      </c>
    </row>
    <row r="22" spans="1:8" x14ac:dyDescent="0.25">
      <c r="A22" t="s">
        <v>70</v>
      </c>
      <c r="B22" s="1">
        <f t="shared" si="1"/>
        <v>21</v>
      </c>
      <c r="C22" t="s">
        <v>87</v>
      </c>
      <c r="D22" t="s">
        <v>41</v>
      </c>
      <c r="E22" t="s">
        <v>90</v>
      </c>
      <c r="F22" t="s">
        <v>99</v>
      </c>
      <c r="G22" t="s">
        <v>42</v>
      </c>
      <c r="H22" t="str">
        <f t="shared" si="0"/>
        <v>('A_Kawasaki_UTK-04_09_HA', 'Virus', 'A_Kawasaki_UTK-04_09', 'RNA', 'Influenza A', 'ATGAAAGTAAAACTACTGGTCCTGTTATGCACATTTACAGCTACATATGCAGACACAATATGTATAGGCTACCATGCTAACAACTCGACCGACACTGTTGACACAGTACTTGAAAAGAATGTGACAGTGACACACTCTGTCAACCTGCTTGAGAACAGTCACAATGGAAAACTATGTCTATTAAAAGGAATAGCCCCACTACAATTGGGTAACTGCAGCGTTGCCGGGTGGATCTTAGGAAACCCAGAATGCGAATTACTGATTTCCAAGGAGTCATGGTCCTACATTGTAGAAAAACCAAATCCTGAGAATGGAACATGTTACCCAGGACATTTCGCTGACTATGAGGAACTGAGGGAGCAATTGAGTTCAGTATCTTCATTTGAGAGGTTCGAAATATTCCCCAAAGAAAGCTCTTGGCCCAACCACACCGTAACCGGAGTGTCAGCATCATGCTCCCATAATGGGGAAAACAGTTTTTACAGAAATTTGCTATGGCTGACGGGGAAGAATGGTTTGTACCCAAACCTGAGCAAGTCCTATGCAAACAACAAAGAAAAAGAAGTCCTTGTACTATGGGGTGTTCATCACCCGCCAAACATAGCTGACCAAAAGACCCTCTATCATACAGAAAATGCTTATGTTTCTGTAGTGTCTTCACATTATAGCAGAAAATTCACCCCAGAAATAGCCAAAAGACCCAAAGTAAGAGATCAAGAAGGAAGAATCAACTACTACTGGACTCTGCTTGAACCCGGGGATACAATAATATTTGAGGCAAATGGAAATCTAATAGCGCCAAGATATGCTTTCGCACTGAGTAGAGGCTTTGGATCAGGAATCATCAACTCAAATGCACCAATGGATAAATGTGATGCGAAGTGCCAAACACCTCAAGGAGCTATAAACAGCAGTCTTCCTTTCCAGAACGTACACCCAGTCACAATAGGAGAGTGTCCAAAGTATGTCAGGAGTGCAAAATTAAGGATGGTTACAGGACTAAGGAACATCCCATCCATTCAATCCAGAGGTTTGTTTGGAGCCATTGCCGGTTTCATTGAAGGGGGGTGGACTGGAATGGTAGATGGTTGGTATGGTTATCATCATCAGAATGAGCAAGGATCTGGCTATGCTGCAGATCAAAAAAGCACACAAAATGCCATTAATGGGATTACAAACAAGGTGAATTCTGTAATTGAGAAAATGAACACTCAATTCACAGCAGTGGGCAAAGAATTCAACAAATTAGAAAGAAGGATGGAAAACTTGAATAAAAAAGTTGATGATGGATTTATAGACATTTGGACATATAATGCAGAACTGTTGGTTCTACTGGAAAATGAAAGGACTTTGGATTTCCATGACTCCAATGTGAAGAATCTGTATGAGAAAGTAAAAAGCCAGTTAAAGAATAATGCTAAAGAAATAGGAAATGGGTGTTTTGAATTCTATCACAAGTGTAACGATGAATGCATGGAGAGTGTAAAGAATGGAACTTATGACTATCCAAAATATTCCGAAGAATCAAAGTTAAACAGGGAGAAAATTGATGGAGTGAAATTGGAATCAATGGGAGTCTATCAGATTCTGGCGATCTACTCAACAGTCGCCAGTTCTCTGGTTCTTTTGGTCTCCCTGGGGGCAATCAGCTTCTGGATGTGTTCCAATGGGTCTTTGCAGTGTAGAATATGCATC'),</v>
      </c>
    </row>
    <row r="23" spans="1:8" x14ac:dyDescent="0.25">
      <c r="A23" t="s">
        <v>71</v>
      </c>
      <c r="B23" s="1">
        <f t="shared" si="1"/>
        <v>22</v>
      </c>
      <c r="C23" t="s">
        <v>87</v>
      </c>
      <c r="D23" t="s">
        <v>41</v>
      </c>
      <c r="E23" t="s">
        <v>90</v>
      </c>
      <c r="F23" t="s">
        <v>99</v>
      </c>
      <c r="G23" t="s">
        <v>43</v>
      </c>
      <c r="H23" t="str">
        <f t="shared" si="0"/>
        <v>('A_Kawasaki_UTK-04_09_M', 'Virus', 'A_Kawasaki_UTK-04_09', 'RNA', 'Influenza A', 'ATGAGTCTTCTAACCGAGGTCGAAACGTACGTTCTCTCTATCATCCCGTCAGGCCCCCTCAAAGCCGAGATCGCACAGAGACTTGAAGATGTATTTGCTGGAAAGAATACCGATCTTGAGGCTCTCATGGAGTGGTTAAAGACAAGACCAATCCTGTCACCTCTGACTAAGGGGATTTTAGGATTTGTGTTCACGCTCACCGTGCCCAGTGAGCGAGGACTGCAGCGTAGACGCTTTGTCCAAAATGCCCTTAATGGGAATGGGGATCCAAATAATATGGACAGAGCAGTCAAACTTTATCGAAAGCTTAAGAGGGAGATAACATTCCATGGGGCCAAAGAAATAGCACTCAGTTATTCTGCTGGTGCACTTGCCAGTTGTATGGGACTCATATACAACAGGATGGGGGCTGTGACCACCGAATCAGCATTTGGCCTTATATGTGCAACCTGTGAACAGATTGCCGACTCCCAGCATAAGTCTCACAGGCAAATGGTAACAACAACCAATCCATTAATAAGACATGAGAACAGAATGGTTCTGGCCAGCACCACAGCTAAGGCTATGGAACAAATGGCTGGATCGAGCGAACAAGCAGCTGAGGCCATGGAGGTTGCTAGTCAGGCCAGGCAGATGGTGCAGGCAATGAGAGCCATTGGGACTCATCCTAGCTCTAGCACTGGTCTGAAAAATGATCTCCTTGAAAATTTACAGGCCTATCAGAAACGAATGGGGGTGCAGATGCAACGATTCAAGTGATCCTCTTGTTGTTGCCGCAAGTATAATTGGGATTGTGCACTTGATATTGTGGATTATTGATCGCCTTTTTTCCAAAAGCATTTATCGTATCTTTAAACACGGTTTAAAAAGAGGGCCTTCTACGGAAGGAGTACCAGAGTCTATGAGGGAAGAATATCGAGAGGAACAGCAGAATGCTGTGGATGCTGACGATGATCATTTTGTCAGCATAGAGCTGGAGTAAAAA'),</v>
      </c>
    </row>
    <row r="24" spans="1:8" x14ac:dyDescent="0.25">
      <c r="A24" t="s">
        <v>72</v>
      </c>
      <c r="B24" s="1">
        <f t="shared" si="1"/>
        <v>23</v>
      </c>
      <c r="C24" t="s">
        <v>87</v>
      </c>
      <c r="D24" t="s">
        <v>41</v>
      </c>
      <c r="E24" t="s">
        <v>90</v>
      </c>
      <c r="F24" t="s">
        <v>99</v>
      </c>
      <c r="G24" t="s">
        <v>44</v>
      </c>
      <c r="H24" t="str">
        <f t="shared" si="0"/>
        <v>('A_Kawasaki_UTK-04_09_NA', 'Virus', 'A_Kawasaki_UTK-04_09', 'RNA', 'Influenza A', 'ATGAACCCAAATCAAAAGATAATAACCATTGGATCAATCAGTATAGCAATCGGAATAATTAGTCTAATGTTGCAAATAGGAAATATTATTTCAATATGGGCTAGTCACTCAATCCAAACTGGGAGTCAAAACAACACTGGAATATGCAACCAAAGAATCATCACATATGAAAACAGCACCTGGGTGAATCACACATATGTTAATATTAACAACACTAATGTTGTTGCTGGAGAGGACAAAACATCAGTGACATTGGCCGGCAATTCATCTCTTTGTTCTATCAGTGGATGGGCTATATACACAAAAGACAACAGCATAAGAATTGGCTCCAAAGGAGATGTTTTTGTCATAAGAGAACCTTTCATATCATGTTCTCACTTGGAATGCAGAACCTTTTTTCTGACCCAAGGCGCTCTATTAAATGACAAACATTCAAATGGGACCGCAAAGGACAGAAGTCCTTATAGGGCCTTAATGAGCTGTCCTCTAGGTGAAGCTCCGTCCCCATACAATTCAAAGTTCGAATCAGTTGCATGGTCAGCAAGCGCATGCCATGATGGCATGGGCTGGTTAACAATCGGAATTTCTGGTCCAGACAATGGAGCTGTGGCTGTACTAAAATACAACGGAATAATAACTGGAACCATAAAAAGTTGGAAAAAGCAAATATTAAGAACACAAGAGTCTGAATGTGTCTGTATGAACGGGTCATGTTTCACCATAATGACCGATGGCCCGAGTAATAAGGCCGCCTCGTACAAAATTTTCAAGATCGAAAAGGGGAAGGTTACTAAATCAATAGAGTTGAATGCACCCAATTTTTATTATGAGGAATGCTCCTGTTACCCAGATACTGGCATAGTGATGTGTGTATGCAGGGACAACTGGCATGGTTCAAATCGACCTTGGGTGTCTTTTAATCAAAACTTGGATTATCAAATAGGATACATCTGCAGTGGAGTGTTTGGTGACAATCCGCGTCCCGAAGATGGAGAGGGCAGCTGCAATCCAGTGACTGTTGATGGAGCAAACGGAGTAAAAGGGTTTTCATACAAATATGGTAATGGTGTTTGGATAGGGAGGACCAAAAGTAACAGACTTAGAAAGGGGTTTGAGATGATTTGGGATCCTAATGGATGGACAAATACCGACAGTGATTTCTCAGTGAAACAGGATGTTGTAGCAATAACTGATTGGTCAGGGTACAGCGGAAGTTTCGTCCAACATCCTGAGTTAACAGGATTGGGCTGTATAAGACCTTGCTTCTGGGTTGAGTTAGTCAGAGGGCTGCCTAGAGAAAATACAACAATCTGGACTAGTGGGAGCAGCATTTCTTTTTGTGGCGTTAATAGTGATACTGCAAACTGGTCTTGGCCAGACGGTGCTGAGTTGCCGTTCACCATTGACAAG'),</v>
      </c>
    </row>
    <row r="25" spans="1:8" x14ac:dyDescent="0.25">
      <c r="A25" t="s">
        <v>73</v>
      </c>
      <c r="B25" s="1">
        <f t="shared" si="1"/>
        <v>24</v>
      </c>
      <c r="C25" t="s">
        <v>87</v>
      </c>
      <c r="D25" t="s">
        <v>41</v>
      </c>
      <c r="E25" t="s">
        <v>90</v>
      </c>
      <c r="F25" t="s">
        <v>99</v>
      </c>
      <c r="G25" t="s">
        <v>45</v>
      </c>
      <c r="H25" t="str">
        <f t="shared" si="0"/>
        <v>('A_Kawasaki_UTK-04_09_NP', 'Virus', 'A_Kawasaki_UTK-04_09', 'RNA', 'Influenza A', 'ATGGCGTCCCAAGGCACCAAACGGTCTTACGAACAGATGGAGACTGATGGGGAACGCCAGAATGCAACTGAAATCAGAGCATCCGTCGGAAGAATGATTGGTGGAATTGGGCGATTCTACATCCAAATGTGCACCGAGCTTAAGCTCAATGATTATGAGGGACGGCTGATCCAGAACAGCTTAACAATAGAGAGAATGGTGCTCTCTGCTTTTGATGAGAGGAGAAATAAATATCTAGAGGAACATCCCAGCGCGGGGAAAGATCCTAAGAAAACTGGAGGACCCATATACAAGAGAGTAGATGGAAAGTGGGTGAGGGAACTCGTCCTTTATGACAAAGAAGAAATAAGGCGGATTTGGCGCCAAGCCAACAATGGTGATGATGCAACGGCTGGTTTGACTCACATTATGATCTGGCATTCTAATTTGAATGATACAACTTACCAGAGGACAAGAGCTCTTGTCCGCACCGGAATGGATCCCAGGATGTGCTCTTTGATGCAAGGTTCAACTCTCCCTAGAAGATCTGGAGCAGCAGGCGCCGCAGTCAAAGGAGTTGGGACAATGGTATTGGAATTAATCAGGATGATCAAACGTGGGATCAATGACCGAAACTTCTGGAGGGGTGAGAATGGAAGAAAAACAAGGATTGCTTATGAGAGAATGTGCAACATTCTAAAAGGAAAATTTCAAACAGCTGCACAAAAAGCAATGATGGACCAAGTGAGAGAAAGCCGGAACCCAGGAAATGCTGAGATCGAAGATCTCACTTTTCTGGCACGGTCTGCACTCATATTGAGAGGATCAGTTGCTCACAAGTCTTGCCTGCCTGCCTGTGTGTATGGACCAGCCGTAGCCAGTGGGTATGACTTCGAAAAAGAGGGTTACTCTTTGGTAGGAGTAGACCCTTTCAAACTGCTTCAAACCAGTCAGGTATACAGTCTAATTAGACCAAACGAGAATCCCGCACACAAGAGCCAGTTGGTGTGGATGGCATGCAATTCTGCTGCATTTGAAGATCTAAGAGTGTCAAGCTTCATCAGAGGAACAAGAGTACTTCCAAGGGGGAAGCTCTCCACTAGAGGAGTACAAATTGCTTCAAATGAAAACATGGATGCTATTGTGTCAAGTACTCTTGAACTGAGAAGCAGATACTGGGCCATAAGAACCAGAAGTGGAGGGAACACTAATCAACAAAGGGCCTCTGCGGGCCAAATCAGCACACAACCTACGTTTTCTGTGCAGAGAAACCTCCCATTTGACAAAGCAACCATCATGGCAGCATTCTCTGGGAATACAGAGGGAAGAACATCAGACATGAGGGCAGAAATCATAAAGATGATGGAAAGTGCAAGACCAGAAGAAGTGTCCTTCCAGGGGCGGGGAGTCTTTGAGCTCTCGGACGAAAGGGCAACGAACCCGATCGTGCCCTCCTTTGACATGAGTAATGAAGGATCTTATTTCTTCGGAGACAATGCAGAGGAGTACGACAATTAAAGAAAA'),</v>
      </c>
    </row>
    <row r="26" spans="1:8" x14ac:dyDescent="0.25">
      <c r="A26" t="s">
        <v>74</v>
      </c>
      <c r="B26" s="1">
        <f t="shared" si="1"/>
        <v>25</v>
      </c>
      <c r="C26" t="s">
        <v>87</v>
      </c>
      <c r="D26" t="s">
        <v>41</v>
      </c>
      <c r="E26" t="s">
        <v>90</v>
      </c>
      <c r="F26" t="s">
        <v>99</v>
      </c>
      <c r="G26" t="s">
        <v>46</v>
      </c>
      <c r="H26" t="str">
        <f t="shared" si="0"/>
        <v>('A_Kawasaki_UTK-04_09_NS', 'Virus', 'A_Kawasaki_UTK-04_09', 'RNA', 'Influenza A', 'ATGGACTCCCACACTGTGTCAAGCTTTCAGGTAGATTGCTTCCTTTGGCATGTCCGCAAACAAGTTGCAGACCAAGATCTAGGCGATGCCCCCTTCCTTGATCGGCTTCGCCGAGATCAGAAGTCTCTAAAGGGAAGAGGCAGTACTCTCGGTCTGAACATCGAAACAGCCACTTGTGTTGGAAAGCAAATAGTAGAGAGGATTCTGAAAGAAGAATCCGATGAGGCACTTAAAATGACCATGGCCTCCGCACTTGCTTCGCGGTACCTAACTGACATGACTGTTGAAGAAATGTCAAGGGACTGGTTCATGCTCATGCCCAAGCAAAAAGTGGCTGGCCCTCTTTGTGTCAGAATGGACCAGGCAACAATGGATAAGAACATCATACTGAAAGCGAATTTCAGTGTGATTTTTGACCGGTTGGAGAATCTGACATTATTAAGGGCTTTCACCGAAGAGGGAGCAATTGTTGGCGAAATTTCACCATTGCCTTCTTTTCCAGGACATACTAATGAGGATGTCAAAAATGCAATTGGGGTCCTCATCGGGGGACTTGAATGGAATGATAACACAGTTCGAGTCTCTGAAACTCTACAGAGATTCGCTTGGAGAAGCAGTAATGAGACTGGGGGACCTCCATTCACTACAACACAGAAACGGAAAATGGCGGGAACAACTAGGTCAGAAGTTTGAAGAAGTAAGATGGCTGATTGAAGAAGTGAGGCATAAATTGAAGACGACAGAGAATAGTTTTGAGCAAATAACATTTATGCAAGCATTACAGCTATTATTTGAAGTGGAACAAGAGATTAGAACGTTTTCGTTTCAGCTTATTTAG'),</v>
      </c>
    </row>
    <row r="27" spans="1:8" x14ac:dyDescent="0.25">
      <c r="A27" t="s">
        <v>75</v>
      </c>
      <c r="B27" s="1">
        <f t="shared" si="1"/>
        <v>26</v>
      </c>
      <c r="C27" t="s">
        <v>87</v>
      </c>
      <c r="D27" t="s">
        <v>41</v>
      </c>
      <c r="E27" t="s">
        <v>90</v>
      </c>
      <c r="F27" t="s">
        <v>99</v>
      </c>
      <c r="G27" t="s">
        <v>47</v>
      </c>
      <c r="H27" t="str">
        <f t="shared" si="0"/>
        <v>('A_Kawasaki_UTK-04_09_PA', 'Virus', 'A_Kawasaki_UTK-04_09', 'RNA', 'Influenza A', 'ATGGAAGATTTTGTACGACAATGCTTCAATCCGATGATTGTCGAGCTTGCAGAAAAAGCAATGAAAGAGTATGGAGAGGACCTGAAAATCGAAACAAACAAATTTGCAGCAATATGCACCCACTTGGAAGTGTGCTTCATGTATTCAGATTTTCATTTCATCAATGAGCAAGGCGAATCAATAATAGTAGAGCCTGAGGACCCAAATGCACTTTTAAAGCACAGATTTGAGATAATAGAGGGACGAGATCGTACAATGGCATGGACAGTTGTAAACAGTATTTGCAACACCACAGGAGCTGAGAAACCAAAGTTCCTGCCAGATCTGTATGATTACAAAGAGAATAGATTCATCGAGATTGGAGTGACAAGGAGGGAAGTTCACATATACTATCTGGAAAAGGCCAACAAAATTAAATCTGAGAAGACACACATTCACATTTTCTCATTCACCGGCGAAGAAATGGCCACAAAGGCTGATTACACTCTCGATGAAGAAAGCAGAGCTAGGATTAAAACCAGATTGTTCACCATAAGACAAGAAATGGCAAGCAGAGGTCTTTGGGACTCCTTTCGTCAGTCCGAAAGAGGCGAAGAAACCATTGAAGAAAGATTTGAAATCACAGGGACAATGCGCAGGCTCGCTGACCAAAGCCTTCCGCCGAACTTCTCCTGCATTGAGAATTTTAGAGCCTATGTGGATGGATTTGAACCGAACGGCTACATTGAGGGCAAGCTTTCTCAAATGTCCAAAGAAGTAAATGCTAGAATTGAGCCTTTTTTGAAAACAACACCTCGACCAATTAGACTTCCGAATGGGCCTCCTTGTTTTCAGCGGTCAAAATTTCTGCTGATGGATTCTTTAAAATTAAGCATTGAGGATCCGAATCATGAAGGTGAGGGGATACCACTATATGATGCAATCAAGTGTATGAGGACATTCTTTGGATGGAAAGAACCCACTGTTGTCAAGCCACACGAGAAGGGAATAAATCCAAATTATCTGTTGTCGTGGAAACAAGTATTGGAAGAGCTGCAGGACATTGAGAGTGAGGAGAAGATTCCAAGAACAAAAAACATGAAAAAAACTAGTCAGCTAAAGTGGGCACTTGGTGAGAACATGGCACCAGAGAAGGTGGATTTTGATGACTGTAAAGATATAAGCGATTTGAAGCAATATGACAGTGACGAACCTGAATTAAGATCATTTTCAAGTTGGATCCAGAATGAGTTCAACAAGGCATGCGAGCTGACCGATTCAATCTGGATAGAGCTTGATGAGATTGGAGAAGATGTGGCTCCGATTGAACACATTGCAAGCATGAGAAGGAATTACTTCACAGCTGAGGTGTCCCACTGCAGAGCCACAGAATATATAATGAAGGGGGTATACATTAATACTGCTTTGCTCAATGCATCCTGTGCAGCAATGGATGATTTCCAACTAATTCCCATGATAAGCAAATGTAGAACTAAAGAGGGAAGGAGAAAGACCAATTTGTACGGCTTCATCGTAAAAGGAAGATCTCACTTAAGGAATGACACCGATGTGGTAAACTTTGTGAGCATGGAGTTTTCCCTCACTGACCCAAGACTTGAGCCACACAAATGGGAGAAGTACTGCGTTCTTGAGATAGGAGATATGCTTCTAAGGAGTGCAATAGGCCAAGTGTCAAGGCCCATGTTCTTGTATGTAAGGACAAATGGAACCTCAAAAATTAAAATGAAATGGGGAATGGAGATGAGGCGTTGCCTCCTCCAATCCCTCCAACAAATAGAGAGCATGATTGAAGCTGAGTCCTCTGTCAAAGAGAAAGACATGACAAAAGAGTTTTTTGAGAATAAATCAGAAACATGGCCCATTGGAGAGTCACCAAAAGGAGTGGAAGAAGGTTCCATTGGGAAAGTATGCAGGACACTGTTGGCTAAGTCAGTATTCAATAGCCTGTATGCATCTCCACAATTAGAAGGATTTTCAGCTGAGTCAAGAAAGTTGCTCCTCATTGTTCAGGCTCTTAGGGACAATCTGGAACCTGGGACCTTTGATCTTGGGGGGCTATATGAAGCAATTGAGGAGTGCCTGATTAATGATCCCTGGGTTTTGCTTAATGCTTCTTGGTTCAACTCCTTCCTAACACATGCATTGAGATAG'),</v>
      </c>
    </row>
    <row r="28" spans="1:8" x14ac:dyDescent="0.25">
      <c r="A28" t="s">
        <v>76</v>
      </c>
      <c r="B28" s="1">
        <f t="shared" si="1"/>
        <v>27</v>
      </c>
      <c r="C28" t="s">
        <v>87</v>
      </c>
      <c r="D28" t="s">
        <v>41</v>
      </c>
      <c r="E28" t="s">
        <v>90</v>
      </c>
      <c r="F28" t="s">
        <v>99</v>
      </c>
      <c r="G28" t="s">
        <v>48</v>
      </c>
      <c r="H28" t="str">
        <f t="shared" si="0"/>
        <v>('A_Kawasaki_UTK-04_09_PB1', 'Virus', 'A_Kawasaki_UTK-04_09', 'RNA', 'Influenza A', 'ATGGATGTCAATCCGACATTACTTTTCTTAAAAGTGCCAGCACAAAATGCTATAAGCACAACTTTTCCTTATACTGGTGACCCTCCTTACAGCCATGGGACAGGAACAGGGTACACCATGGATACAGTCAACAGGACACACCAGTACTCAGAAAGAGGAAGATGGACAAAAAATACCGAAACGGGAGCACCGCAACTTAACCCAATTGATGGTCCCTTACCGGAAGACAATGAACCAAGTGGCTATGCCCAAACAGATTGTGTATTAGAAGCAATGGCTTTCCTTGAAGAATCCCATCCCGGTATCTTTGAAAACTCTTGTATTGAAACAATGGAGGTTGTTCAACAAACAAGGGTGGACAAACTGACACAAGGCAGACAGACCTATGACTGGACTCTAAATAGGAACCAGCCTGCTGCCACAGCATTGGCAAACACTATAGAAGTATTCAGATCAAACGGCCTCATAGCAAATGAATCTGGGAGGCTAATAGACTTCCTTAAAGATGTAATGGAGTCGATGGACAGAGGCGAAGTAGAGGTCACAACTCATTTTCAAAGAAAGAGGAGAGTGAGAGACAATGTAACTAAAAAAATGGTGACCCAAAGAACAATAGGCAAAAAGAAACATAAATTAGACAAAAGAAGTTACCTAATTAGGGCATTAACCCTGAACACAATGACCAAAGATGCTGAGAGGGGGAAACTAAAACGCAGAGCAATTGCAACCCCAGGAATGCAAATAAGAGGGTTTGTATACTTTGTTGAGACACTGGCAAGAAGCATATGTGAAAAGCTTGAACAATCAGGATTGCCAGTTGGAGGAAATGAGAAGAAAGCAAAGTTAGCAAATGTTGTAAGGAAGATGATGACCAACTCCCAGGACACTGAAATTTCTTTCACCATAACCGGAGATAACACAAAATGGAACGAAAATCAAAACCCTAGAATGTTCTTGGCCATGATCACATATATAACCAAAAATCAGCCTGAATGGTTCAGAAATATTCTAAGTATTGCTCCAATAATGTTTTCAAATAAGATGGCGAGACTAGGCAAGGGGTACATGTTTGAAAGCAAGAGTATGAAACTGAGAACTCAAATACCTGCAGAGATGCTAGCCAACATAGACTTGAAATATTTCAATGATTCAACAAAAAAGAAAATTGAAAAAATCCGACCATTATTAATAGATGGAACTGCATCATTGAGTCCTGGAATGATGATGGGCATGTTCAATATGTTGAGCACCGTCTTGGGCGTCTCCATTCTGAATCTTGGGCAAAAGAGATACACCAAGACTACTTACTGGTGGGATGGTCTTCAATCGTCTGATGATTTTGCTTTGATTGTGAACGCACCCAACTATGCAGGAATTCAAGCTGGAGTTGACAGGTTTTATCGAACCTGTAAGCTGCTCGGAATTAATATGAGCAAAAAGAAGTCTTACATAAACAGAACAGGTACCTTTGAATTCACGAGCTTTTTCTATCGTTATGGGTTTGTTGCCAATTTTAGCATGGAGCTTCCTAGTTTTGGGGTGTCTGGGGTCAATGAATCTGCAGACATGAGTATTGGAGTCACTGTCATCAAAAACAATATGATAAACAATGACCTTGGCCCAGCAACTGCTCAAATGGCCCTTCAGTTATTTATCAAAGATTACAGGTACACTTATCGATGCCACCGAGGTGACACACAAATACAAACCCGGAGATCATTTGAGATAAAGAAACTATGGGACCAAACCCGCTCAAAAGCTGGACTGTTGGTCTCTGATGGAGGCCCCAATTTGTATAACATTAGAAATCTCCATATTCCTGAAGTTTGCTTGAAATGGGAGTTGATGGATGAGGATTACCAGGGGCGTTTATGCAACCCATTAAACCCGTTTGTCAGCCATAAAGAGATTGAATCTGTGAACAGTGCAGTGATAATGCCGGCACATGGTCCAGCCAAAAATATGGAGTATGACGCTGTTGCAACAACACACTCCTGGGTCCCCAAAAGAAATCGATCCATTTTGAACACGAGCCAAAGGGGGATACTTGAAGATGAGCAAATGTATCAGAGGTGCTGCAATTTATTTGAAAAATTCTTCCCAAGTAGCTCATACAGAAGACCAGTTGGAATATCCAGTATGGTAGAGGCTATGGTCTCAAGAGCCCGAATTGATGCACGGATTGATTTCGAATCTGGAAGGATAAAGAAAGAGGAATTTGCTGAGATCATGAAGATCTGTTCCACCATTGAAGACCTCAGACGGCAAAAATGA'),</v>
      </c>
    </row>
    <row r="29" spans="1:8" x14ac:dyDescent="0.25">
      <c r="A29" t="s">
        <v>77</v>
      </c>
      <c r="B29" s="1">
        <f t="shared" si="1"/>
        <v>28</v>
      </c>
      <c r="C29" t="s">
        <v>87</v>
      </c>
      <c r="D29" t="s">
        <v>41</v>
      </c>
      <c r="E29" t="s">
        <v>90</v>
      </c>
      <c r="F29" t="s">
        <v>99</v>
      </c>
      <c r="G29" t="s">
        <v>49</v>
      </c>
      <c r="H29" t="str">
        <f t="shared" si="0"/>
        <v>('A_Kawasaki_UTK-04_09_PB2', 'Virus', 'A_Kawasaki_UTK-04_09', 'RNA', 'Influenza A', 'ATGGAAAGAATAAAAGAGCTAAGGAATTTGATGTCACAATCTCGCACTCGCGAGATACTTACCAAAACTACTGTAGACCACATGGCCATAATCAAGAAATACACATCAGGAAGACAGGAGAAAAACCCATCACTTAGGATGAAATGGATGATGGCAATGAAATACCCAATTACTGCTGATAAAAGGATAACGGAAATGATTCCTGAAAGAAATGAGCATGGACAGACATTATGGAGTAAGGTGAATGATGCCGGATCAGACCGAGTGATGGTATCACCCCTGGCTGTGACATGGTGGAACAGAAATGGACCAGTGGCAAGTACTATTCACTATCCAAAAATCTACAAAACTTACTTTGAAAAGGTTGAAAGGTTAAAACAAGGAACCTTTGGCCCTGTACACTTTAGAAACCAAGTCAAAATACGCCGAAGAGTCGACATAAATCCTGGTCATGCAGACCTCAGCGCCAAGGAGGCACAGGATGTAATTATGGAAGTTGTTTTCCCTAATGAAGTAGGAGCCAGAATACTAACATCAGAATCGCAATTAACGATAACCAAGGAGAAAAAAGAAGAACTCCAAAATTGCAAAATTTCCCCTTTGATGGTTGCATACATGTTAGAGAGGGAACTTGTCCGCAAAACAAGATTTCTCCCGGTTGCAGGTGGAACAAGCAGTGTGTACATTGAAGTTTTGCATTTAACACAGGGGACATGCTGGGAGCAGATGTACACTCCAGGTGGGGAGGTGAGGAATGATGATGTTGATCAAAGCCTAATTATTGCTGCTAGGAACATAGTGAGAAGAGCTGCAGTATCAGCAGATCCACTAGCATCTTTATTAGAAATGTGCCATAGCACACAGATTGGTGGAACAAGGATGGTGGATATTCTCAGGCAAAATCCAACAGAAGAACAAGCTGTGGACATATGCAAAGCAGCAATGGGGCTGAGAATCAGTTCATCCTTCAGTTTTGGCGGATTCACATTTAAGAGAACAAGTGGATCATCAGTCAAAAGGGAGGAAGAAGTGCTCACGGGCAATCTGCAAACATTGAAACTAACTGTGCATGAGGGATATGAAGAGTTCACAATGGTTGGGAAAAGGGCAACAGCTATACTCAGAAAAGCAACCAGGAGATTGATCCAACTAATAGTGAGTGGAAGAGACGAACAATCAATAGTCGAAGCAATAGTTGTAGCAATGGTATTCTCACAAGAAGATTGCATGATAAAAGCAGTTAGAGGTGATCTGAATTTCGTTAATAGAGCGAATCAGCGGTTGAATCCCATGCATCAACTATTGAGACATTTTCAGAAGGATGCTAAAGTACTTTTCTTAAATTGGGGAGTTGAATCTATTGACAATGTGATGGGAATGATTGGGATATTACCTGATATGACTCCAAGTACCGAGATGTCAATGAGAGGAGTGAGAGTCAGCAAAATGGGTGTAGATGAATACTCCAATGCTGAAAGGGTAGTGGTAAGCATTGACCGTTTTTTGAGAGTCCGGGACCAAAGAGGAAATGTGCTACTGTCTCCAGAGGAAGTAAGTGAAACACAAGGGACAGAGAAACTGACAATAACTTATTCTTCATCAATGATGTGGGAGATTAATGGCCCTGAGTCAGTCTTGATCAATACCTATCAGTGGATCATCAGAAACTGGGAGACTGTTAAAATTCAGTGGTCTCAGAATCCTACGATGCTGTACAATAAAATGGAATTTGAACCATTTCAGTCTCTAGTCCCCAAGGCCATTAGAGGCCAATACAGTGGGTTTGTTAGAACTCTATTCCAACAAATGAGGGATGTGCTTGGGACTTTTGACACAACTCAGATAATAAAACTTCTTCCCTTTGCAGCCGCTCCTCCAAAGCAAAGCAGAATGCAATTCTCGTCATTAACTGTGAATGTGAGGGGATCAGGAATGAGAATACTTGTGAGGGGTAATTCTCCAGTATTCAACTACAACAAGACTACCAAGAGACTCACAGTCCTCGGAAAGGATGCTGGCACTTTAACTGAAGACCCAGATGAAGGCACAGCTGGAGTGGAATCTGCGGTTCTAAGGGGGTTCCTCATTTTAGGCAAAGAAGATAGAAGATATGGGCCAGCATTAAGCATCAATGAATTGAGCAACCTTGCGAAAGGGGAAAAAGCTAATGTGCTAATTGGGCAAGGGGATGTAGTGTTGGTAATGAAACGAAAACGGGACTCTAGCATACTTACTGACAGCCAGACAGCGACCAAAAGAATTCGGATGGCCATCAATTAA'),</v>
      </c>
    </row>
    <row r="30" spans="1:8" x14ac:dyDescent="0.25">
      <c r="A30" t="s">
        <v>78</v>
      </c>
      <c r="B30" s="1">
        <f t="shared" si="1"/>
        <v>29</v>
      </c>
      <c r="C30" t="s">
        <v>87</v>
      </c>
      <c r="D30" t="s">
        <v>50</v>
      </c>
      <c r="E30" t="s">
        <v>90</v>
      </c>
      <c r="F30" t="s">
        <v>99</v>
      </c>
      <c r="G30" t="s">
        <v>51</v>
      </c>
      <c r="H30" t="str">
        <f t="shared" si="0"/>
        <v>('A_California_04_09_HA', 'Virus', 'A_California_04_09', 'RNA', 'Influenza A', 'ATGAAGGCAATACTAGTAGTTCTGCTATATACATTTGCAACCGCAAATGCAGACACATTATGTATAGGTTATCATGCGAACAATTCAACAGACACTGTAGACACAGTACTAGAAAAGAATGTAACAGTAACACACTCTGTTAACCTTCTAGAAGACAAGCATAACGGGAAACTATGCAAACTAAGAGGGGTAGCCCCATTGCATTTGGGTAAATGTAACATTGCTGGCTGGATCCTGGGAAATCCAGAGTGTGAATCACTCTCCACAGCAAGCTCATGGTCCTACATTGTGGAAACACCTAGTTCAGACAATGGAACGTGTTACCCAGGAGATTTCATCGATTATGAGGAGCTAAGAGAGCAATTGAGCTCAGTGTCATCATTTGAAAGGTTTGAGATATTCCCCAAGACAAGTTCATGGCCCAATCATGACTCGAACAAAGGTGTAACGGCAGCATGTCCTCATGCTGGAGCAAAAAGCTTCTACAAAAATTTAATATGGCTAGTTAAAAAAGGAAATTCATACCCAAAGCTCAGCAAATCCTACATTAATGATAAAGGGAAAGAAGTCCTCGTGCTATGGGGCATTCACCATCCATCTACTAGTGCTGACCAACAAAGTCTCTATCAGAATGCAGATACATATGTTTTTGTGGGGTCATCAAGATACAGCAAGAAGTTCAAGCCGGAAATAGCAATAAGACCCAAAGTGAGGGATCAAGAAGGGAGAATGAACTATTACTGGACACTAGTAGAGCCGGGAGACAAAATAACATTCGAAGCAACTGGAAATCTAGTGGTACCGAGATATGCATTCGCAATGGAAAGAAATGCTGGATCTGGTATTATCATTTCAGATACACCAGTCCACGATTGCAATACAACTTGTCAAACACCCAAGGGTGCTATAAACACCAGCCTCCCATTTCAGAATATACATCCGATCACAATTGGAAAATGTCCAAAATATGTAAAAAGCACAAAATTGAGACTGGCCACAGGATTGAGGAATATCCCGTCTATTCAATCTAGAGGCCTATTTGGGGCCATTGCCGGTTTCATTGAAGGGGGGTGGACAGGGATGGTAGATGGATGGTACGGTTATCACCATCAAAATGAGCAGGGGTCAGGATATGCAGCCGACCTGAAGAGCACACAGAATGCCATTGACGAGATTACTAACAAAGTAAATTCTGTTATTGAAAAGATGAATACACAGTTCACAGCAGTAGGTAAAGAGTTCAACCACCTGGAAAAAAGAATAGAGAATTTAAATAAAAAAGTTGATGATGGTTTCCTGGACATTTGGACTTACAATGCCGAACTGTTGGTTCTATTGGAAAATGAAAGAACTTTGGACTACCACGATTCAAATGTGAAGAACTTATATGAAAAGGTAAGAAGCCAGCTAAAAAACAATGCCAAGGAAATTGGAAACGGCTGCTTTGAATTTTACCACAAATGCGATAACACGTGCATGGAAAGTGTCAAAAATGGGACTTATGACTACCCAAAATACTCAGAGGAAGCAAAATTAAACAGAGAAGAAATAGATGGGGTAAAGCTGGAATCAACAAGGATTTACCAGATTTTGGCGATCTATTCAACTGTCGCCAGTTCATTGGTACTGGTAGTCTCCCTGGGGGCAATCAGTTTCTGGATGTGCTCTAATGGGTCTCTACAGTGTAGAATATGTATTTAA'),</v>
      </c>
    </row>
    <row r="31" spans="1:8" x14ac:dyDescent="0.25">
      <c r="A31" t="s">
        <v>79</v>
      </c>
      <c r="B31" s="1">
        <f t="shared" si="1"/>
        <v>30</v>
      </c>
      <c r="C31" t="s">
        <v>87</v>
      </c>
      <c r="D31" t="s">
        <v>50</v>
      </c>
      <c r="E31" t="s">
        <v>90</v>
      </c>
      <c r="F31" t="s">
        <v>99</v>
      </c>
      <c r="G31" t="s">
        <v>52</v>
      </c>
      <c r="H31" t="str">
        <f t="shared" si="0"/>
        <v>('A_California_04_09_M', 'Virus', 'A_California_04_09', 'RNA', 'Influenza A', 'ATGAGTCTTCTAACCGAGGTCGAAACGTACGTTCTTTCTATCATCCCGTCAGGCCCCCTCAAAGCCGAGATCGCGCAGAGACTGGAAAGTGTCTTTGCAGGAAAGAACACAGATCTTGAGGCTCTCATGGAATGGCTAAAGACAAGACCAATCTTGTCACCTCTGACTAAGGGAATTTTAGGATTTGTGTTCACGCTCACCGTGCCCAGTGAGCGAGGACTGCAGCGTAGACGCTTTGTCCAAAATGCCCTAAATGGGAATGGGGACCCGAACAACATGGATAGAGCAGTTAAACTATACAAGAAGCTCAAAAGAGAAATAACGTTCCATGGGGCCAAGGAGGTGTCACTAAGCTATTCAACTGGTGCACTTGCCAGTTGCATGGGCCTCATATACAACAGGATGGGAACAGTGACCACAGAAGCTGCTTTTGGTCTAGTGTGTGCCACTTGTGAACAGATTGCTGATTCACAGCATCGGTCTCACAGACAGATGGCTACTACCACCAATCCACTAATCAGGCATGAAAACAGAATGGTGCTGGCTAGCACTACGGCAAAGGCTATGGAACAGATGGCTGGATCGAGTGAACAGGCAGCGGAGGCCATGGAGGTTGCTAATCAGACTAGGCAGATGGTACATGCAATGAGAACTATTGGGACTCATCCTAGCTCCAGTGCTGGTCTGAAAGATGACCTTCTTGAAAATTTGCAGGCCTACCAGAAGCGAATGGGAGTGCAGATGCAGCGATTCAAGTGATCCTCTCGTCATTGCAGCAAATATCATTGGGATCTTGCACCTGATATTGTGGATTACTGATCGTCTTTTTTTCAAATGTATTTATCGTCGCTTTAAATACGGTTTGAAAAGAGGGCCTTCTACGGAAGGAGTGCCTGAGTCCATGAGGGAAGAATATCAACAGGAACAGCAGAGTGCTGTGGATGTTGACGATGGTCATTTTGTCAACATAGAGCTAGAGTAA'),</v>
      </c>
    </row>
    <row r="32" spans="1:8" x14ac:dyDescent="0.25">
      <c r="A32" t="s">
        <v>80</v>
      </c>
      <c r="B32" s="1">
        <f t="shared" si="1"/>
        <v>31</v>
      </c>
      <c r="C32" t="s">
        <v>87</v>
      </c>
      <c r="D32" t="s">
        <v>50</v>
      </c>
      <c r="E32" t="s">
        <v>90</v>
      </c>
      <c r="F32" t="s">
        <v>99</v>
      </c>
      <c r="G32" t="s">
        <v>53</v>
      </c>
      <c r="H32" t="str">
        <f t="shared" si="0"/>
        <v>('A_California_04_09_NA', 'Virus', 'A_California_04_09', 'RNA', 'Influenza A', 'ATGAATCCAAACCAAAAGATAATAACCATTGGTTCGGTCTGTATGACAATTGGAATGGCTAACTTAATATTACAAATTGGAAACATAATCTCAATATGGATTAGCCACTCAATTCAACTTGGGAATCAAAATCAGATTGAAACATGCAATCAAAGCGTCATTACTTATGAAAACAACACTTGGGTAAATCAGACATATGTTAACATCAGCAACACCAACTTTGCTGCTGGACAGTCAGTGGTTTCCGTGAAATTAGCGGGCAATTCCTCTCTCTGCCCTGTTAGTGGATGGGCTATATACAGTAAAGACAACAGTGTAAGAATCGGTTCCAAGGGGGATGTGTTTGTCATAAGGGAACCATTCATATCATGCTCCCCCTTGGAATGCAGAACCTTCTTCTTGACTCAAGGGGCCTTGCTAAATGACAAACATTCCAATGGAACCATTAAAGACAGGAGCCCATATCGAACCCTAATGAGCTGTCCTATTGGTGAAGTTCCCTCTCCATACAACTCAAGATTTGAGTCAGTCGCTTGGTCAGCAAGTGCTTGTCATGATGGCATCAATTGGCTAACAATTGGAATTTCTGGCCCAGACAATGGGGCAGTGGCTGTGTTAAAGTACAACGGCATAATAACAGACACTATCAAGAGTTGGAGAAACAATATATTGAGAACACAAGAGTCTGAATGTGCATGTGTAAATGGTTCTTGCTTTACTGTAATGACCGATGGACCAAGTAATGGACAGGCCTCATACAAGATCTTCAGAATAGAAAAGGGAAAGATAGTCAAATCAGTCGAAATGAATGCCCCTAATTATCACTATGAGGAATGCTCCTGTTATCCTGATTCTAGTGAAATCACATGTGTGTGCAGGGATAACTGGCATGGCTCGAATCGACCGTGGGTGTCTTTCAACCAGAATCTGGAATATCAGATAGGATACATATGCAGTGGGATTTTCGGAGACAATCCACGCCCTAATGATAAGACAGGCAGTTGTGGTCCAGTATCGTCTAATGGAGCAAATGGAGTAAAAGGGTTTTCATTCAAATACGGCAATGGTGTTTGGATAGGGAGAACTAAAAGCATTAGTTCAAGAAACGGTTTTGAGATGATTTGGGATCCGAACGGATGGACTGGGACAGACAATAACTTCTCAATAAAGCAAGATATCGTAGGAATAAATGAGTGGTCAGGATATAGCGGGAGTTTTGTTCAGCATCCAGAACTAACAGGGCTGGATTGTATAAGACCTTGCTTCTGGGTTGAACTAATCAGAGGGCGACCCAAAGAGAACACAATCTGGACTAGCGGGAGCAGCATATCCTTTTGTGGTGTAAACAGTGACACTGTGGGTTGGTCTTGGCCAGACGGTGCTGAGTTGCCATTTACCATTGACAAGTAA'),</v>
      </c>
    </row>
    <row r="33" spans="1:8" x14ac:dyDescent="0.25">
      <c r="A33" t="s">
        <v>81</v>
      </c>
      <c r="B33" s="1">
        <f t="shared" si="1"/>
        <v>32</v>
      </c>
      <c r="C33" t="s">
        <v>87</v>
      </c>
      <c r="D33" t="s">
        <v>50</v>
      </c>
      <c r="E33" t="s">
        <v>90</v>
      </c>
      <c r="F33" t="s">
        <v>99</v>
      </c>
      <c r="G33" t="s">
        <v>54</v>
      </c>
      <c r="H33" t="str">
        <f t="shared" si="0"/>
        <v>('A_California_04_09_NP', 'Virus', 'A_California_04_09', 'RNA', 'Influenza A', 'ATGGCGTCTCAAGGCACCAAACGATCATATGAACAAATGGAGACTGGTGGGGAGCGCCAGGATGCCACAGAAATCAGAGCATCTGTCGGAAGAATGATTGGTGGAATCGGGAGATTCTACATCCAAATGTGCACTGAACTCAAACTCAGTGATTATGATGGACGACTAATCCAGAATAGCATAACAATAGAGAGGATGGTGCTTTCTGCTTTTGATGAGAGAAGAAATAAATACCTAGAAGAGCATCCCAGTGCTGGGAAGGACCCTAAGAAAACAGGAGGACCCATATATAGAAGAGTAGACGGAAAGTGGATGAGAGAACTCATCCTTTATGACAAAGAAGAAATAAGGAGAGTTTGGCGCCAAGCAAACAATGGCGAAGATGCAACAGCAGGTCTTACTCATATCATGATTTGGCATTCCAACCTGAATGATGCCACATATCAGAGAACAAGAGCGCTTGTTCGCACCGGAATGGATCCCAGAATGTGCTCTCTAATGCAAGGTTCAACACTTCCCAGAAGGTCTGGTGCCGCAGGTGCTGCGGTGAAAGGAGTTGGAACAATAGCAATGGAGTTAATCAGAATGATCAAACGTGGAATCAATGACCGAAATTTCTGGAGGGGTGAAAATGGACGAAGGACAAGGGTTGCTTATGAAAGAATGTGCAATATCCTCAAAGGAAAATTTCAAACAGCTGCCCAGAGGGCAATGATGGATCAAGTAAGAGAAAGTCGAAACCCAGGAAACGCTGAGATTGAAGACCTCATTTTCCTGGCACGGTCAGCACTCATTCTGAGGGGATCAGTTGCACATAAATCCTGCCTGCCTGCTTGTGTGTATGGGCTTGCAGTAGCAAGTGGGCATGACTTTGAAAGGGAAGGGTACTCACTGGTCGGGATAGACCCATTCAAATTACTCCAAAACAGCCAAGTGGTCAGCCTGATGAGACCAAATGAAAACCCAGCTCACAAGAGTCAATTGGTGTGGATGGCATGCCACTCTGCTGCATTTGAAGATTTAAGAGTATCAAGTTTCATAAGAGGAAAGAAAGTGATTCCAAGAGGAAAGCTTTCCACAAGAGGGGTCCAGATTGCTTCAAATGAGAATGTGGAAACCATGGACTCCAATACCCTGGAACTGAGAAGCAGATACTGGGCCATAAGGACCAGGAGTGGAGGAAATACCAATCAACAAAAGGCATCCGCAGGCCAGATCAGTGTGCAGCCTACATTCTCAGTGCAGCGGAATCTCCCTTTTGAAAGAGCAACCGTTATGGCAGCATTCAGCGGGAACAATGAAGGACGGACATCCGACATGCGAACAGAAGTTATAAGAATGATGGAAAGTGCAAAGCCAGAAGATTTGTCCTTCCAGGGGCGGGGAGTCTTCGAGCTCTCGGACGAAAAGGCAACGAACCCGATCGTGCCTTCCTTTGACATGAGTAATGAAGGGTCTTATTTCTTCGGAGACAATGCAGAGGAGTATGACAGTTGA'),</v>
      </c>
    </row>
    <row r="34" spans="1:8" x14ac:dyDescent="0.25">
      <c r="A34" t="s">
        <v>82</v>
      </c>
      <c r="B34" s="1">
        <f t="shared" si="1"/>
        <v>33</v>
      </c>
      <c r="C34" t="s">
        <v>87</v>
      </c>
      <c r="D34" t="s">
        <v>50</v>
      </c>
      <c r="E34" t="s">
        <v>90</v>
      </c>
      <c r="F34" t="s">
        <v>99</v>
      </c>
      <c r="G34" t="s">
        <v>55</v>
      </c>
      <c r="H34" t="str">
        <f t="shared" si="0"/>
        <v>('A_California_04_09_NS', 'Virus', 'A_California_04_09', 'RNA', 'Influenza A', 'ATGGACTCCAACACCATGTCAAGCTTTCAGGTAGACTGTTTCCTTTGGCATATCCGCAAGCGATTTGCAGACAATGGATTGGGTGATGCCCCATTCCTTGATCGGCTCCGCCGAGATCAAAAGTCCTTAAAAGGAAGAGGCAACACCCTTGGCCTCGATATCGAAACAGCCACTCTTGTTGGGAAACAAATCGTGGAATGGATCTTGAAAGAGGAATCCAGCGAGACACTTAGAATGACAATTGCATCTGTACCTACTTCGCGCTACCTTTCTGACATGACCCTCGAGGAAATGTCACGAGACTGGTTCATGCTCATGCCTAGGCAAAAGATAATAGGCCCTCTTTGCGTGCGATTGGACCAGGCGATCATGGAAAAGAACATAGTACTGAAAGCGAACTTCAGTGTAATCTTTAACCGATTAGAGACCTTGATACTACTAAGGGCTTTCACTGAGGAGGGAGCAATAGTTGGAGAAATTTCACCATTACCTTCTCTTCCAGGACATACTTATGAGGATGTCAAAAATGCAGTTGGGGTCCTCATCGGAGGACTTGAATGGAATGGTAACACGGTTCGAGTCTCTGAAAATATACAGAGATTCGCTTGGAGAAACTGTGATGAGAATGGGAGACCTTCACTACCTCCAGAGCAGAAATGAAAAGTGGCGAGAGCAATTGGGACAGAAATTTGAGGAAATAAGGTGGTTAATTGAAGAAATGCGGCACAGATTGAAAGCGACAGAGAATAGTTTCGAACAAATAACATTTATGCAAGCCTTACAACTACTGCTTGAAGTAGAACAAGAGATAAGAGCTTTCTCGTTTCAGCTTATTTAA'),</v>
      </c>
    </row>
    <row r="35" spans="1:8" x14ac:dyDescent="0.25">
      <c r="A35" t="s">
        <v>83</v>
      </c>
      <c r="B35" s="1">
        <f t="shared" si="1"/>
        <v>34</v>
      </c>
      <c r="C35" t="s">
        <v>87</v>
      </c>
      <c r="D35" t="s">
        <v>50</v>
      </c>
      <c r="E35" t="s">
        <v>90</v>
      </c>
      <c r="F35" t="s">
        <v>99</v>
      </c>
      <c r="G35" t="s">
        <v>56</v>
      </c>
      <c r="H35" t="str">
        <f t="shared" si="0"/>
        <v>('A_California_04_09_PA', 'Virus', 'A_California_04_09', 'RNA', 'Influenza A', 'ATGGAAGACTTTGTGCGACAATGCTTCAATCCAATGATCGTCGAGCTTGCGGAAAAGGCAATGAAAGAATATGGGGAAGATCCGAAAATCGAAACTAACAAGTTTGCTGCAATATGCACACATTTGGAAGTTTGTTTCATGTATTCGGATTTCCATTTCATCGACGAACGGGGTGAATCAATAATTGTAGAATCTGGTGACCCGAATGCACTATTGAAGCACCGATTTGAGATAATTGAAGGAAGAGACCGAATCATGGCCTGGACAGTGGTGAACAGTATATGTAACACAACAGGGGTAGAGAAGCCTAAATTTCTTCCTGATTTGTATGATTACAAAGAGAACCGGTTCATTGAAATTGGAGTAACACGGAGGGAAGTCCACATATATTACCTAGAGAAAGCCAACAAAATAAAATCTGAGAAGACACACATTCACATCTTTTCATTCACTGGAGAGGAGATGGCCACCAAAGCGGACTACACCCTTGACGAAGAGAGCAGGGCAAGAATCAAAACTAGGCTTTTCACTATAAGACAAGAAATGGCCAGTAGGAGTCTATGGGATTCCTTTCGTCAGTCCGAAAGAGGCGAAGAGACAATTGAAGAAAAATTTGAGATTACAGGAACTATGCGCAAGCTTGCCGACCAAAGTCTCCCACCGAACTTCCCCAGCCTTGAAAACTTTAGAGCCTATGTAGATGGATTCGAGCCGAACGGCTGCATTGAGGGCAAGCTTTCCCAAATGTCAAAAGAAGTGAACGCCAAAATTGAACCATTCTTGAGGACGACACCACGCCCCCTCAGATTGCCTGATGGGCCTCTTTGCCATCAGCGGTCAAAGTTCCTGCTGATGGATGCTCTGAAATTAAGTATTGAAGACCCGAGTCACGAGGGGGAGGGAATACCACTATATGATGCAATCAAATGCATGAAGACATTCTTTGGCTGGAAAGAGCCTAACATAGTCAAACCACATGAGAAAGGCATAAATCCCAATTACCTCATGGCTTGGAAGCAGGTGCTAGCAGAGCTACAGGACATTGAAAATGAAGAGAAGATCCCAAGGACAAAGAACATGAAGAGAACAAGCCAATTGAAGTGGGCACTCGGTGAAAATATGGCACCAGAAAAAGTAGACTTTGATGACTGCAAAGATGTTGGAGACCTTAAACAGTATGACAGTGATGAGCCAGAGCCCAGATCTCTAGCAAGCTGGGTCCAAAATGAATTCAATAAGGCATGTGAATTGACTGATTCAAGCTGGATAGAACTTGATGAAATAGGAGAAGATGTTGCCCCGATTGAACATATCGCAAGCATGAGGAGGAACTATTTTACAGCAGAAGTGTCCCACTGCAGGGCTACTGAATACATAATGAAGGGAGTGTACATAAATACGGCCTTGCTCAATGCATCCTGTGCAGCCATGGATGACTTTCAGCTGATCCCAATGATAAGCAAATGTAGGACCAAAGAAGGAAGACGGAAAACAAACCTGTATGGGTTCATTATAAAAGGAAGGTCTCATTTGAGAAATGATACTGATGTGGTGAACTTTGTAAGTATGGAGTTCTCACTCACTGACCCGAGACTGGAGCCACACAAATGGGAAAAATACTGTGTTCTTGAAATAGGAGACATGCTCTTGAGGACTGCGATAGGCCAAGTGTCGAGGCCCATGTTCCTATATGTGAGAACCAATGGAACCTCCAAGATCAAGATGAAATGGGGCATGGAAATGAGGCGCTGCCTTCTTCAGTCTCTTCAGCAGATTGAGAGCATGATTGAGGCCGAGTCTTCTGTCAAAGAGAAAGACATGACCAAGGAATTCTTTGAAAACAAATCGGAAACATGGCCAATCGGAGAGTCACCCAGGGGAGTGGAGGAAGGCTCTATTGGGAAAGTGTGCAGGACCTTACTGGCAAAATCTGTATTCAACAGTCTATATGCGTCTCCACAACTTGAGGGGTTTTCGGCTGAATCTAGAAAATTGCTTCTCATTGTTCAGGCACTTAGGGACAACCTGGAACCTGGAACCTTCGATCTTGGGGGGCTATATGAAGCAATCGAGGAGTGCCTGATTAATGATCCCTGGGTTTTGCTTAATGCATCTTGGTTCAACTCCTTCCTCACACATGCACTGAAGTAG'),</v>
      </c>
    </row>
    <row r="36" spans="1:8" x14ac:dyDescent="0.25">
      <c r="A36" t="s">
        <v>84</v>
      </c>
      <c r="B36" s="1">
        <f t="shared" si="1"/>
        <v>35</v>
      </c>
      <c r="C36" t="s">
        <v>87</v>
      </c>
      <c r="D36" t="s">
        <v>50</v>
      </c>
      <c r="E36" t="s">
        <v>90</v>
      </c>
      <c r="F36" t="s">
        <v>99</v>
      </c>
      <c r="G36" t="s">
        <v>57</v>
      </c>
      <c r="H36" t="str">
        <f t="shared" si="0"/>
        <v>('A_California_04_09_PB1', 'Virus', 'A_California_04_09', 'RNA', 'Influenza A', 'ATGGATGTCAATCCGACTCTACTTTTCCTAAAAATTCCAGCGCAAAATGCCATAAGCACCACATTCCCTTATACTGGAGATCCTCCATACAGCCATGGAACAGGAACAGGATACACCATGGACACAGTAAACAGAACACACCAATACTCAGAAAAGGGAAAGTGGACGACAAACACAGAGACTGGTGCACCCCAGCTCAACCCGATTGATGGACCACTACCTGAGGATAATGAACCAAGTGGGTATGCACAAACAGACTGTGTTCTAGAGGCTATGGCTTTCCTTGAAGAATCCCACCCAGGAATATTTGAGAATTCATGCCTTGAAACAATGGAAGTTGTTCAACAAACAAGGGTAGATAAACTAACTCAAGGTCGCCAGACTTATGATTGGACATTAAACAGAAATCAACCGGCAGCAACTGCATTGGCCAACACCATAGAAGTCTTTAGATCGAATGGCCTAACAGCTAATGAGTCAGGAAGGCTAATAGATTTCTTAAAGGATGTAATGGAATCAATGAACAAAGAGGAAATAGAGATAACAACCCACTTTCAAAGAAAAAGGAGAGTAAGAGACAACATGACCAAGAAGATGGTCACGCAAAGAACAATAGGGAAGAAAAAACAAAGACTGAATAAGAGAGGCTATCTAATAAGAGCACTGACATTAAATACGATGACCAAAGATGCAGAGAGAGGCAAGTTAAAAAGAAGGGCTATCGCAACACCTGGGATGCAGATTAGAGGTTTCGTATACTTTGTTGAAACTTTAGCTAGGAGCATTTGCGAAAAGCTTGAACAGTCTGGGCTCCCAGTAGGGGGCAATGAAAAGAAGGCCAAACTGGCAAATGTTGTGAGAAAGATGATGACTAATTCACAAGACACAGAGATTTCTTTCACAATCACTGGGGACAACACTAAGTGGAATGAAAATCAAAATCCTCGAATGTTCCTGGCGATGATTACATATATCACCAGAAATCAACCCGAGTGGTTCAGAAACATCCTGAGCATGGCACCCATAATGTTCTCAAACAAAATGGCAAGACTAGGGAAAGGGTACATGTTCGAGAGTAAAAGAATGAAGATTCGAACACAAATACCAGCAGAAATGCTAGCAAGCATTGACCTGAAGTACTTCAATGAATCAACAAAGAAGAAAATTGAGAAAATAAGGCCTCTTCTAATAGATGGCACAGCATCACTGAGTCCTGGGATGATGATGGGCATGTTCAACATGCTAAGTACGGTCTTGGGAGTCTCGATACTGAATCTTGGACAAAAGAAATACACCAAGACAATATACTGGTGGGATGGGCTCCAATCATCCGACGATTTTGCTCTCATAGTGAATGCACCAAACCATGAGGGAATACAAGCAGGAGTGGACAGATTCTACAGGACCTGCAAGTTAGTGGGAATCAACATGAGCAAAAAGAAGTCCTATATAAATAAGACAGGGACATTTGAATTCACAAGCTTTTTTTATCGCTATGGATTTGTGGCTAATTTTAGCATGGAGCTACCCAGCTTTGGAGTGTCTGGAGTAAATGAATCAGCTGACATGAGTATTGGAGTAACAGTGATAAAGAACAACATGATAAACAATGACCTTGGACCTGCAACGGCCCAGATGGCTCTTCAATTGTTCATCAAAGACTACAGATACACATATAGGTGCCATAGGGGAGACACACAAATTCAGACGAGAAGATCATTTGAGTTAAAGAAGCTGTGGGATCAAACCCAATCAAAAGTAGGGCTATTAGTATCAGATGGAGGACCAAACTTATACAATATACGGAATCTTCACATTCCTGAAGTCTGCTTAAAATGGGAGCTAATGGATGATGATTATCGGGGAAGACTTTGTAATCCCCTGAATCCCTTTGTCAGTCATAAAGAGATTGATTCTGTAAACAATGCTGTGGTAATGCCAGCCCATGGTCCAGCCAAAAGCATGGAATATGATGCCGTTGCAACTACACATTCCTGGATTCCCAAGAGGAATCGTTCTATTCTCAACACAAGCCAAAGGGGAATTCTTGAGGATGAACAGATGTACCAGAAGTGCTGCAATCTATTCGAGAAATTTTTCCCTAGCAGTTCATATAGGAGACCGGTTGGAATTTCTAGCATGGTGGAGGCCATGGTGTCTAGGGCCCGGATTGATGCCAGGGTCGACTTCGAGTCTGGACGGATCAAGAAAGAAGAGTTCTCTGAGATCATGAAGATCTGTTCCACCATTGAAGAACTCAGACGGCAAAAATAA'),</v>
      </c>
    </row>
    <row r="37" spans="1:8" x14ac:dyDescent="0.25">
      <c r="A37" t="s">
        <v>85</v>
      </c>
      <c r="B37" s="1">
        <f t="shared" si="1"/>
        <v>36</v>
      </c>
      <c r="C37" t="s">
        <v>87</v>
      </c>
      <c r="D37" t="s">
        <v>50</v>
      </c>
      <c r="E37" t="s">
        <v>90</v>
      </c>
      <c r="F37" t="s">
        <v>99</v>
      </c>
      <c r="G37" t="s">
        <v>58</v>
      </c>
      <c r="H37" t="str">
        <f t="shared" si="0"/>
        <v>('A_California_04_09_PB2', 'Virus', 'A_California_04_09', 'RNA', 'Influenza A', 'ATGGAGAGAATAAAAGAACTGAGAGATCTAATGTCGCAGTCCCGCACTCGCGAGATACTCACTAAGACCACTGTGGACCATATGGCCATAATCAAAAAGTACACATCAGGAAGGCAAGAGAAGAACCCCGCACTCAGAATGAAGTGGATGATGGCAATGAGATACCCAATTACAGCAGACAAGAGAATAATGGACATGATTCCAGAGAGGAATGAACAAGGACAAACCCTCTGGAGCAAAACAAACGATGCTGGATCAGACCGAGTGATGGTATCACCTCTGGCCGTAACATGGTGGAATAGGAATGGCCCAACAACAAGTACAGTTCATTACCCTAAGGTATATAAAACTTATTTCGAAAAGGTCGAAAGGTTGAAACATGGTACCTTCGGCCCTGTCCACTTCAGAAATCAAGTTAAAATAAGGAGGAGAGTTGATACAAACCCTGGCCATGCAGATCTCAGTGCCAAGGAGGCACAGGATGTGATTATGGAAGTTGTTTTCCCAAATGAAGTGGGGGCAAGAATACTGACATCAGAGTCACAGCTGGCAATAACAAAAGAGAAGAAAGAAGAGCTCCAGGATTGTAAAATTGCTCCCTTGATGGTGGCGTACATGCTAGAAAGAGAATTGGTCCGTAAAACAAGGTTTCTCCCAGTAGCCGGCGGAACAGGCAGTGTTTATATTGAAGTGTTGCACTTAACCCAAGGGACGTGCTGGGAGCAGATGTACACTCCAGGAGGAGAAGTGAGAAATGATGATGTTGACCAAAGTTTGATTATCGCTGCTAGAAACATAGTAAGAAGAGCAGCAGTGTCAGCAGACCCATTAGCATCTCTCTTGGAAATGTGCCACAGCACACAGATTGGAGGAGTAAGGATGGTGGACATCCTTAGACAGAATCCAACTGAGGAACAAGCCGTAGACATATGCAAGGCAGCAATAGGGTTGAGGATTAGCTCATCTTTCAGTTTTGGTGGGTTCACTTTCAAAAGGACAAGCGGATCATCAGTCAAGAAAGAAGAAGAAGTGCTAACGGGCAACCTCCAAACACTGAAAATAAGAGTACATGAAGGGTATGAAGAATTCACAATGGTTGGGAGAAGAGCAACAGCTATTCTCAGAAAGGCAACCAGGAGATTGATCCAGTTGATAGTAAGCGGGAGAGACGAGCAGTCAATTGCTGAGGCAATAATTGTGGCCATGGTATTCTCACAGGAGGATTGCATGATCAAGGCAGTTAGGGGCGATCTGAACTTTGTCAATAGGGCAAACCAGCGACTGAACCCCATGCACCAACTCTTGAGGCATTTCCAAAAAGATGCAAAAGTGCTTTTCCAGAACTGGGGAATTGAATCCATCGACAATGTGATGGGAATGATCGGAATACTGCCCGACATGACCCCAAGCACGGAGATGTCGCTGAGAGGGATAAGAGTCAGCAAAATGGGAGTAGATGAATACTCCAGCACGGAGAGAGTGGTAGTGAGTATTGACCGATTTTTAAGGGTTAGAGATCAAAGAGGGAACGTACTATTGTCTCCCGAAGAAGTCAGTGAAACGCAAGGAACTGAGAAGTTGACAATAACTTATTCGTCATCAATGATGTGGGAGATCAATGGCCCTGAGTCAGTGCTAGTCAACACTTATCAATGGATAATCAGGAACTGGGAAATTGTGAAAATTCAATGGTCACAAGATCCCACAATGTTATACAACAAAATGGAATTTGAACCATTTCAGTCTCTTGTCCCTAAGGCAACCAGAAGCCGGTACAGTGGATTCGTAAGGACACTGTTCCAGCAAATGCGGGATGTGCTTGGGACATTTGACACTGTCCAAATAATAAAACTTCTCCCCTTTGCTGCTGCCCCACCAGAACAGAGTAGGATGCAATTTTCCTCATTGACTGTGAATGTGAGAGGATCAGGGTTGAGGATACTGGTAAGAGGCAATTCTCCAGTATTCAATTACAACAAGGCAACCAAACGACTTACAGTTCTTGGAAAGGATGCAGGTGCATTGACTGAAGATCCAGATGAAGGCACATCTGGGGTGGAGTCTGCTGTCCTGAGAGGATTTCTCATTTTGGGCAAAGAAGACAAGAGATATGGCCCAGCATTAAGCATCAATGAACTGAGCAATCTTGCAAAAGGAGAGAAGGCTAATGTGCTAATTGGGCAAGGGGACGTAGTGTTGGTAATGAAACGAAAACGGGACTCTAGCATACTTACTGACAGCCAGACAGCGACCAAAAGAATTCGGATGGCCATCAATTAG'),</v>
      </c>
    </row>
    <row r="38" spans="1:8" ht="15.75" x14ac:dyDescent="0.3">
      <c r="A38" s="3" t="s">
        <v>384</v>
      </c>
      <c r="B38">
        <v>37</v>
      </c>
      <c r="C38" t="s">
        <v>87</v>
      </c>
      <c r="D38" s="3" t="s">
        <v>384</v>
      </c>
      <c r="E38" t="s">
        <v>90</v>
      </c>
      <c r="F38" t="s">
        <v>91</v>
      </c>
      <c r="G38" t="s">
        <v>385</v>
      </c>
      <c r="H38" t="str">
        <f t="shared" si="0"/>
        <v>('SHIV-1157ipd3N4', 'Virus', 'SHIV-1157ipd3N4', 'RNA', 'SIV', 'CAGTCGCTCTGCGGAGAGGCTGGCAGATTGAGCCCTGGGAGGTTCTCTCCAGCACTAGCAGGTAGAGCCTGGGTGTTCCCTGCTAGACTCTCACCAGCACTTGGCCGGTGCTGGGCAGAGTGACTCCACGCTTGCTTGCTTAAAGCCCTCTTCAATAAAGCTGCCATTTTAGAAGTAAGCTAGTGTGTGTTCCCATCTCTCCTAGCCGCCGCCTGGTCAACTCGGTACTCAATAATAAGAAGACCCTGGTCTGTTAGGACCCTTTCTGCTTTGGGAAACCGAAGCAGGAAAATCCCTAGCAGATTGGCGCCTGAACAGGGACTTGAAGGAGAGTGAGAGACTCCTGAGTACGGCTGAGTGAAGGCAGTAAGGGCGGCAGGAACCAACCACGACGGAGTGCTCCTATAAAGGCGCGGGTCGGTACCAGACGGCGTGAGGAGCGGGAGAGGAAGAGGCCTCCGGTTGCAGGTAAGTGCAACACAAAAAAGAAATAGCTGTCTTTTATCCAGGAAGGGGTAATAAGATAGAGTGGGAGATGGGCGTGAGAAACTCCGTCTTGTCAGGGAAGAAAGCAGATGAATTAGAAAAAATTAGGCTACGACCCAACGGAAAGAAAAAGTACATGTTGAAGCATGTAGTATGGGCAGCAAATGAATTAGATAGATTTGGATTAGCAGAAAGCCTGTTGGAGAACAAAGAAGGATGTCAAAAAATACTTTCGGTCTTAGCTCCATTAGTGCCAACAGGCTCAGAAAATTTAAAAAGCCTTTATAATACTGTCTGCGTCATCTGGTGCATTCACGCAGAAGAGAAAGTGAAACACACTGAGGAAGCAAAACAGATAGTGCAGAGACACCTAGTGGTGGAAACAGGAACAACAGAAACTATGCCAAAAACAAGTAGACCAACAGCACCATCTAGCGGCAGAGGAGGAAATTACCCAGTACAACAAATAGGTGGTAACTATGTCCACCTGCCATTAAGCCCGAGAACATTAAATGCCTGGGTAAAATTGATAGAGGAAAAGAAATTTGGAGCAGAAGTAGTGCCAGGATTTCAGGCACTGTCAGAAGGTTGCACCCCCTATGACATTAATCAGATGTTAAATTGTGTGGGAGACCATCAAGCGGCTATGCAGATTATCAGAGATATTATAAACGAGGAGGCTGCAGATTGGGACTTGCAGCACCCACAACCAGCTCCACAACAAGGACAACTTAGGGAGCCGTCAGGATCAGATATTGCAGGAACAACTAGTTCAGTAGATGAACAAATCCAGTGGATGTACAGACAACAGAACCCCATACCAGTAGGCAACATTTACAGGAGATGGATCCAACTGGGGTTGCAAAAATGTGTCAGAATGTATAACCCAACAAACATTCTAGATGTAAAACAAGGGCCAAAAGAGCCATTTCAGAGCTATGTAGACAGGTTCTACAAAAGTTTAAGAGCAGAACAGACAGATGCAGCAGTAAAGAATTGGATGACTCAAACACTGCTGATTCAAAATGCTAACCCAGATTGCAAGCTAGTGCTGAAGGGGCTGGGTGTGAATCCCACCCTAGAAGAAATGCTGACGGCTTGTCAAGGAGTAGGGGGGCCGGGACAGAAGGCTAGATTAATGGCAGAAGCCCTGAAAGAGGCCCTCGCACCAGTGCCAATCCCTTTTGCAGCAGCCCAACAGAGGGGACCAAGAAAGCCAATTAAGTGTTGGAATTGTGGGAAAGAGGGACACTCTGCAAGGCAATGCAGAGCCCCAAGAAGACAGGGATGCTGGAAATGTGGAAAAATGGACCATGTTATGGCCAAATGCCCAGACAGACAGGCGGGTTTTTTAGGCCTTGGTCCATGGGGAAAGAAGCCCCGCAATTTCCCCATGGCTCAAGTGCATCAGGGGCTGATGCCAACTGCTCCCCCAGAGGACCCAGCTGTGGATCTGCTAAAGAACTACATGCAGTTGGGCAAGCAGCAGAGAGAAAAGCAGAGAGAAAGCAGAGAGAAGCCTTACAAGGAGGTGACAGAGGATTTGCTGCACCTCAATTCTCTCTTTGGAGGAGACCAGTAGTCACTGCTCATATTGAAGGACAGCCTGTAGAAGTATTACTGGATACAGGGGCTGATGATTCTATTGTAACAGGAATAGAGTTAGGTCCACATTATACCCCAAAAATAGTAGGAGGAATAGGAGGTTTTATTAATACTAAAGAATACAAAAATGTAGAAATAGAAGTTTTAGGCAAAAGGATTAAAGGGACAATCATGACAGGGGACACCCCGATTAACATTTTTGGTAGAAATTTGCTAACAGCTCTGGGGATGTCTCTAAATTTTCCCATAGCTAAAGTAGAGCCTGTAAAAGTCGCCTTAAAGCCAGGAAAGGATGGACCAAAATTGAAGCAGTGGCCATTATCAAAAGAAAAGATAGTTGCATTAAGAGAAATCTGTGAAAAGATGGAAAAGGATGGTCAGTTGGAGGAAGCTCCCCCGACCAATCCATACAACACCCCCACATTTGCTATAAAGAAAAAGGATAAGAACAAATGGAGAATGCTGATAGATTTTAGGGAACTAAATAGGGTCACTCAGGACTTTACGGAAGTCCAATTAGGAATACCACACCCTGCAGGACTAGCAAAAAGGAAAAGAATTACAGTACTGGATATAGGTGATGCATATTTCTCCATACCTCTAGATGAAGAATTTAGGCAGTACACTGCCTTTACTTTACCATCAGTAAATAATGCAGAGCCAGGAAAACGATACATTTATAAGGTTCTGCCTCAGGGATGGAAGGGGTCACCAGCCATCTTCCAATACACTATGAGACATGTGCTAGAACCCTTCAGGAAGGCAAATCCAGATGTGACCTTAGTCCAGTATATGGATGACATCTTAATAGCTAGTGACAGGACAGACCTGGAACATGACAGGGTAGTTTTACAGTCAAAGGAACTCTTGAATAGCATAGGGTTTTCTACCCCAGAAGAGAAATTCCAAAAAGATCCCCCATTTCAATGGATGGGGTACGAATTGTGGCCAACAAAATGGAAGTTGCAAAAGATAGAGTTGCCACAAAGAGAGACCTGGACAGTGAATGATATACAGAAGTTAGTAGGAGTATTAAATTGGGCAGCTCAAATTTATCCAGGTATAAAAACCAAACATCTCTGTAGGTTAATTAGAGGAAAAATGACTCTAACAGAGGAAGTTCAGTGGACTGAGATGGCAGAAGCAGAATATGAGGAAAATAAAATAATTCTCAGTCAGGAACAAGAAGGATGTTATTACCAAGAAGGCAAGCCATTAGAAGCCACGGTAATAAAGAGTCAGGACAATCAGTGGTCTTATAAAATTCACCAAGAAGACAAAATACTGAAAGTAGGAAAATTTGCAAAGATAAAGAATACACATACCAATGGAGTGAGACTATTAGCACATGTAATACAGAAAATAGGAAAGGAAGCAATAGTGATCTGGGGACAGGTCCCAAAATTCCACTTACCAGTTGAGAAGGATGTATGGGAACAGTGGTGGACAGACTATTGGCAGGTAACCTGGATACCGGAATGGGATTTTATCTCAACACCACCGCTAGTAAGATTAGTCTTCAATCTAGTGAAGGACCCTATAGAGGGAGAAGAAACCTATTATACAGATGGATCATGTAATAAACAGTCAAAAGAAGGGAAAGCAGGATATATCACAGATAGGGGCAAAGACAAAGTAAAAGTGTTAGAACAGACTACTAATCAACAAGCAGAATTGGAAGCATTTCTCATGGCATTGACAGACTCAGGGCCAAAGGCAAATATTATAGTAGATTCACAATATGTTATGGGAATAATAACAGGATGCCCTACAGAATCAGAGAGCAGGCTAGTTAATCAAATAATAGAAGAAATGATTAAAAAGTCAGAAATTTATGTAGCATGGGTACCAGCACACAAAGGTATAGGAGGAAACCAAGAAATAGACCACCTAGTTAGTCAAGGGATTAGACAAGTTCTCTTCTTGGAAAAGATAGAGCCAGCACAAGAAGAACATGATAAATACCATAGTAATGTAAAAGAATTGGTATTCAAATTTGGATTACCCAGAATAGTGGCCAGACAGATAGTAGACACCTGTGATAAATGTCATCAGAAAGGAGAGGCTATACATGGGCAGGCAAATTCAGATCTAGGGACTTGGCAAATGGATTGTACCCATCTAGAGGGAAAAATAATCATAGTTGCAGTACATGTAGCTAGTGGATTCATAGAAGCAGAGGTAATTCCACAAGAGACAGGAAGACAGACAGCACTATTTCTGTTAAAATTGGCAGGCAGATGGCCTATTACACATCTACACACAGATAATGGTGCTAACTTTGCTTCGCAAGAAGTAAAGATGGTTGCATGGTGGGCAGGGATAGAGCACACCTTTGGGGTACCATACAATCCACAGAGTCAGGGAGTAGTGGAAGCAATGAATCACCACCTGAAAAATCAAATAGATAGAATCAGGGAACAAGCAAATTCAGTAGAAACCATAGTATTAATGGCAGTTCATTGCATGAATTTTAAAAGAAGGGGAGGAATAGGGGATATGACTCCAGCAGAAAGATTAATTAACATGATCACTACAGAACAAGAGATACAATTTCAACAATCAAAAAACTCAAAATTTAAAAATTTTCGGGTCTATTACAGAGAAGGCAGAGATCAACTGTGGAAGGGACCCGGTGAGCTATTGTGGAAAGGGGAAGGAGCAGTCATCTTAAAGGTAGGGACAGACATTAAGGTAGTACCCAGAAGAAAGGCTAAAATTATCAAAGATTATGGAGGAGGAAAAGAGGTGGATAGCAGTTCCCACATGGAGGATACCGGAGAGGCTAGAGAGGTGGCATAGCCTCATAAAATATCTGAAATATAAAACTAAAGATCTACAAAAGGTTTGCTATGTGCCCCATTTTAAGGTCGGATGGGCATGGTGGACCTGCAGCAGAGTAATCTTCCCACTACAGGAAGGAAGCCATTTAGAAGTACAAGGGTATTGGCATTTGACACCAGAAAAAGGGTGGCTCAGTACTTATGCAGTGAGGATAACCTGGTACTCAAAGAACTTTTGGACAGATGTAACACCAAACTATGCAGACATTTTACTGCATAGCACTTATTTCCCTTGCTTTACAGCGGGAGAAGTGAGAAGGGCCATCAGGGGAGAACAACTGCTGTCTTGCTGCAGGTTCCCGAGAGCTCATAAGTACCAGGTACCAAGCCTACAGTACTTAGCACTGAAAGTAGTAAGCGATGTCAGATCCCAGGGAGAGAATCCCACCTGGAAACAGTGGAGAAGAGACAATAGGAGAGGCCTTCGAATGGCTAAACAGAACAGTAGAGGAGATAAACAGAGAGGCGGTAAACCACCTACCAAGGGAGCTAATTTTCCAGGTTTGGCAAAGGTCTTGGGAATACTGGCATGATGAACAAGGGATGTCACCAAGCTATGTAAAATACAGATACTTGTGTTTAATACAAAAGGCTTTATTTATGCATTGCAAGAAAGGCTGTAGATGTCTAGGGGAAGGACATGGGGCAGGGGGATGGAGACCAGGACCTCCTCCTCCTCCCCCTCCAGGACTAGCATAAATGGAAGAAAGACCTCCAGAAAATGAAGGACCACAAAGGGAACCATGGGATGAATGGGTAGTGGAGGTTCTGGAAGAACTGAAAGAAGAAGCTTTAAAACATTTTGATCCTCGCTTGCTAACTGCACTTGGTAATCATATCTATAATCGTCACGGAGACACTCTAGAGGGAGCAGGAGAACTCATTAGAATCCTCCAACGAGCGCTCTTCATGCATTTCAGAGGCGGATGCATCCACTCCAGAATCGGCCAACCTGGGGGAGGAAATCCTCTCTCAGCTATACCGCCCTCTAGAAGCATGCGCATGCTGTAGAGCAAGAAATGGAGCCAGTAGATCCTAGACTAGAGCCCTGGAAGCATCCAGGAAGCAGGCCTAAAACTGCTTGTACCAATTGCTATTGTAAAAAGTGTTGCTTTCATTGCCAAGTTTGTTTCATAACAAAAGCCCTAGGCATCTCCTATGGCAGGAAGAAGCGGAGACAGCGACGAAGAGCTCATCAGAACAGTCAGACTCATCAAGCTTCTCTATCAAAGCAGTAAGTAGTACATGTAATGCAATCTATACAAATAGAAATAGTAGCATTAGTAGTAGCAATAATAATAGCAATAGTTGTGTGGTCCATAGTAATCATAGAATATAGGAAAATATTAAGACAAAGAAAAATAGACAGGTTAATTAATAGACTAATAGAAAGAGCAGAAGACAGTGGCAATGAGAGTGAAGGAGAAATATCAGCACTTGTGGAGATGGGGGTGGAGATGGGGCATCATGCTCCTTGGGATGTTGATGATCTGTAGTGCTACAGAAAAATTGTGGGTCACAGTCTATTATGGGGTACCTGTATGGAAAGAAGCAAAAACTACTTTATTCTGTGCATCAAATGCTAAAGCATATGAGAAAGAAGTACATAACATCTGGGCTACACATGCCTGTGTACCCACAGACCCCAACCCACAAGAAATAGTTTTGGGAAATGTAACAGAAAATTTTAACATGTGGAAAAATGACATGGTGGATCAGATGCATGAGGATATAATCAGTTTATGGGATCAAAGCCTAAAGCCATGTGTAAAGTTGACTTCACTCTGTGTCACTTTAAAGTGTAGTAATTTTACCGGGAAGAGTAATGTTACCTACAAAGGGGATATGGAAGTAAAAAATTGCTCTTTCAATGTAACCACAGAAATAAGAGATAAGAAGCAGAAAGTGTATGCTCTTTTTTATAGACTTGATATAACACCACTTGATGACAACTCTAGTGAGTATATATTAATAAATTGCAATTCCTCAACCATAACACAAGCCTGTCCAAAGGTCAATTTTGACCCAATTCCTATACATTATTGTGCTCCAGCTGGTTATGCGATTCTAAAGTGTAATAATAAGACATTTAATGGGACAGGACCATGCCATAATGTCAGTACAGTACAATGTACACATGGAATTAAGCCAGTGGTATCAACTCAACTACTGTTAAACGGTAGCCTAGCAGAAGGGGAGATAATAATTAGATCTGAAAATCTGACAGACAATGTCAAAACAATAATAGTACACTTTAATGAATCTGTAGAAATTACTTGTACAAGACCCAACAATAATACAAGAAAAAGTATAAGCATAGGACCAGGACAAGCAATCTATGCCACAGGTGATATAATAGGAGACATAAGACAAGCACACTGTAACATTAGTAAAGAAAATTGGAACAAAACTTTACAATGGGTAAGGGGAAAATTAAAAGAACACTTCCCTAATAAAACAATAGTATTTAAACCATCCTCAGGAGGGGATCTAGAAATTACAACACATAGCTTTAATTGTAGAGGAGAATTTTTCTATTGCAACACATCAAAACTGTTTAATAGTACAGACAATAGTACACACATGGGTACAGAAAATAATACAATCATCACAATCCCATGTAGAATAAAACAAATTATAAACATGTGGCAGGAGGTAGGACGAGCAATGTATGCCCCCCCCATAGAAGGAAACATAACATGTAAATCAAATATCACAGGACTACTACTGGTACGTGATGGAGGATGGGACAACAGTACAAATGACACAGAAACATTCAGGCCTGGAGGAGGAGATATGAGGGACAATTGGAGAAGTGAATTATATAAATATAAGGTGGTAGAAGTCAAGCCATTGGGAATAGCACCCACTAAGGCAAAAAGGAGAGTGGTGGAGAGAGAAAAAAGAGCAGTGGGAATAGGAGCTGTGTTCCTTGGGTTCTTGGGAGCAGCAGGAAGCACTATGGGCGCGGCGTCAATAACGCTGACGGTACAGGCCAGACAACTGTTGTCTGGTATAGTGCAGCAGCAAGACAATTTGCTGAGAGCTATAGAGGCGCAACAACATATGTTGCAACTCACAGTCTGGGGCATTAAGCAGCTCCAGGCGAGAGTCCTGGCTATAGAAAGATACCTACAGGATCAACAGCTCCTAGGGATTTGGGGCTGCTCTGGAAAACTCATCTGCACCACTGCTGTGCCTTGGAACGACAGTTGGAGTAATAAATCTCAAACAGATATTTGGGAGAACATGACCTGGATGCAGTGGGATAGAGAAATTAGTAGACACACAGACACAATATACAGGTTGCTTGAAGACTCACAAAACCAGCAGGAGAAAAATGAAAAAGATTTATTAGCATTGGACAGTTGGAAAAATTTGTGGAATTGGTTTAGCATAACAAGGTGGCTGTGGTATATAAAAATATTCATAATGATAGTAGGAGGCCTGATAGGTTTGAGAATAATTTTTGCTGTGCTCTCGATAGTGAATAGAGTTAGGCAGGGATACTCACCATTATCGTTTCAGACCCACCTCCCACTTCCGAGGGGAGCCGACAGGCCCGAAGGAATAGAAGAAGAAGGTGGAGAGAGAGACAGAGACAGATCCATTCGATTAGTGACCGGATCCTTAGCACTTATCTGGGACGATCTGCGGAGCCTGTGCCTCTTCAGCTACCACCGCTTGAGAGACTTACTCTTGATTGTAACGAGGACTGTGGAACTCCTGGGACGCAGAGGGTGGGAAGCCCTCAAATATTGGTGGAATCTCCTACTGTATTGGAGTCAGGAACTAAAGAATAGTGCTGTTAGCTTGCTCAACGCCACAGCCATAGCAGTAAGACAATATGGGTGGAGCTATTTCCATGAGGCGGTCCAGGCCGTCTGGAGATCTGCGACAGAGACTCTTGCGGGCGCGTGGGGAGACTTATGGGAGATTCTTAGGAGAGGTGGAAGATGGATACTCGCAATCCCCAGGAGGATTAGACAAGGGCTCGAGCTCACTCTCTTGTGAGGGACAGAAATACAATCAGGGACAGCATATGAATACTCCATGGAGAAACCCAGCTGAAGAGGGAGAAAAATTAGCATACAGAAAACAAAATATGGATGATATAGATGAGGAAGATGATGACTTGGTAGGGGTATCAGTGAGGCCAAAAGTTCTCCTAAGAACAATGAGTTACAAATTGGCAATAGACATGTCTCATTTTATAAAAGAAAAGGGGGGACTGGAAGGGATTTATTACAGTGCAAGAAGACATAGAATCTTAGACATATACTTAGAAAAGGAAGAAGGCATCATACCAGATTGGCAGGATTACACCTCAGGACCAGGAATTAGATACCCAAAGACATTTGGCTGGCTATGGAAATTAGTCCCTGTAGATGTATCAGATGAGGCACAGGAGGATGAGGAGCATTACTTAATGCATCCAGCTCAAACTTCCCAGTGGGATGACCCTTGGGGAGAGGTTCTAGCATGGAAGTTTGATCCAACTCTGGCCTACACTTATGAGGCATATGTTAGATACCCAGAAGAGTTTGGAAGCAAGTCAGGCCTGTCAGAGGAAGAGGTTAGAAGAAGGCTAACCGCAAGAGGCCTTCTTAACATGGCTGACAAGAAGGAAACTCGCTGAAACAGCAGGGACTTTCCACAAAGGGACTTTCCACAAGGGGATGTTACGGGGAGGTACTGGGGAGGAGCCGGTCGGGAACGCCCACTTTCTTGATGTATAAATATCACTGCATTTCGCTCTGTATTCAGTCGCTCTGCGGAGAGGCTGGCAGATTGAGCCCTGGGAGGTTCTCTCCAGCACTAGCAGGTAGAGCCTGGGTGTTCCCTGCTAGACTCTCACCAGCACTTGGCCGGTGCTGGGCAGAGTGACTCCACGCTTGCTTACTTAAAGCCCTCTTCAATAAAGCTGCCATTTAGAAGTA'),</v>
      </c>
    </row>
    <row r="39" spans="1:8" x14ac:dyDescent="0.25">
      <c r="A39" t="s">
        <v>832</v>
      </c>
      <c r="B39">
        <v>38</v>
      </c>
      <c r="C39" t="s">
        <v>834</v>
      </c>
      <c r="D39" t="s">
        <v>832</v>
      </c>
      <c r="E39" t="s">
        <v>835</v>
      </c>
      <c r="F39" t="s">
        <v>833</v>
      </c>
      <c r="G39" t="s">
        <v>836</v>
      </c>
      <c r="H39" t="str">
        <f>CONCATENATE("('",A39,"', '",C39,"', '",D39,"', '",E39,"', '",F39,"', '",G39,"'),")</f>
        <v>('Dengue-DGV37', 'Virus', 'Dengue-DGV37', 'RNA', 'DENV', 'GATTCTTTGAGGGAGCTAAGCTCAACGTAGTTCTAACAGTTTTTTAATTAGAGAGCAGATCTCTGATGAATAACCAACGAAAAAAGGCGAGAAGTACGCCTTTCAATATGCTGAAACGCGAGAGAAACCGCGTGTCAACTGTGCAACAGCTGACAAAGAGATTCTCACTTGGAATGCTGCAAGGACGCGGACCATTAAAACTGTTCATGGCCCTTGTGGCGTTCCTTCGTTTCCTAACAATCCCACCAACAGCAGGGATACTAAAAAGATGGGGAACGATCAAGAAATCAAAAGCTATCAATGTTTTGAGAGGGTTCAGGAAAGAGATTGGAAGGATGCTGAACATCTTGAACAGGAGACGTAGGACAGCAGGCGTGATTGTTATGTTGATTCCAACAGCGATGGCGTTCCATTTAACCACACGCAATGGAGAACCACACATGATCGTTGGTAGGCAGGAGAAAGGGAAAAGTCTTCTGTTCAAAACAGAGGATGGTGTTAACATGTGTACCCTCATGGCCATAGACCTTGGTGAGTTGTGTGAAGATACAATCACGTACAAGTGTCCCCTCCTCAGACAAAATGAACCAGAAGACATAGATTGTTGGTGCAACTCTACGTCCACATGGGTAACTTATGGGACATGTACCACCACAGGAGAACACAGAAGAGAAAAAAGATCAGTGGCGCTCGTTCCACATGTGGGTATGGGACTGGAGACACGAACTGAAACATGGATGTCATCAGAAGGGGCCTGGAAGCATGTTCAGAGAATTGAAACCTGGATCTTGAGACATCCAGGTTTTACCATAATGGCAGCGATCCTGGCATACACCATAGGAACGACACACTTCCAAAGGGCCTTGATTTTCATCTTACTGACAGCTGTTGCTCCTTCAATGACAATGCGCTGCATAGGAATATCAAATAGAGACTTCGTAGAAGGGGTTTCAGGAGGAAGCTGGGTTGACATCGTTTTAGAACATGGAAGTTGTGTGACGACGATGGCAAAAAACAAACCAACATTGGATTTTGAACTGATAAAAACAGAAGCCAAACAACCTGCCACTCTAAGGAAGTACTGTATAGAAGCAAAGCTGACCAACACAACAACAGAATCGCGTTGCCCAACACAAGGGGAACCCAGTCTAAATGAAGAGCAGGACAAAAGGTTCATCTGCAAACACTCCATGGTAGACAGAGGATGGGGAAATGGATGTGGATTATTTGGAAAGGGAGGCATTGTGACCTGTGCTATGTTTACATGCAAAAAGAACATGGAAGGAAAAATCGTACAGCCAGAAAATTTGGAATACACCATCGTGATAACACCTCACTCAGGAGAAGAGCACGCTGTAGGTAATGACACAGGAAAGCATGGAAAGGAAATCAAAATAACACCACAGAGTTCCACCACAGAAGCAGAACTGACAGGCTATGGCATTGTCACGATGGAGTGCTCTCCGAGAACGGGCCTCGACTTCAATGAGATGGTGCTGCTGCAGATGGAAGACAAAGCTTGGCTGGTGCACAGGCAATGGTTCCTAGACCTGCCGTTGCCATGGCTACCCGGAGCGGATACACAAGGATCAAATTGGATACAGAAAGAGACATTGGTCACTTTCAAAAACCCCCACGCCAAGAAACAGGATGTCGTTGTCTTAGGGTCTCAAGAAGGGGCCATGCACACGGCACTCACAGGGGCTACAGAAATCCAGATGTCATCAGGAAACTTACTGTTCACGGGACATCTCAAGTGCAGGCTGAGAATGGACAAACTACAGCTCAAAGGAATGTCATACTCTATGTGTACTGGAAAGTTTAAAATCGTGAAGGAAATAGCAGAAACACAACATGGAACAATAGTTATCAGAGTACAATATGAAGGGGACGGCTCTCCATGTAAGATCCCCTTTGAGATAACAGATTTGGAAAAAAGACACGTCTTAGGACGCCTGATTACAGTTAACCCAATCGTAACAGAAAAAGATAGCCCAGTCAACATAGAAGCAGAACCCCCATTCGGAGACAGTTACATCATCGTGGGAGTAGAGCCGGGACAACTGAAACTCAATTGGTTTAAGAAGGGAAGTTCCATCGGCCAAATGTTTGAGACAACAATGAGAGGAGCAAAGAGAATGGCCATTTTAGGTGACACAGCCTGGGATTTTGGATCCCTGGGAGGAGTGTTTACATCTATAGGAAAGGCTCTCCATCAAGTTTTCGGAGCAATCTATGGGGCTGCTTTTAGTGGGGTCTCATGGACTATGAAAATCCTCATAGGAGTCATCATCACATGGATAGGAATGAATTCACGTAGCACCTCACTGTCTGTGTCGCTAGTATTGGTGGGAGTCGTGACACTGTACCTGGGAGCCATGGTGCAGGCTGATAGTGGTTGCATTGTGAGCTGGAAAAATAAAGAACTGAAATGTGGCAGCGGGATCTTCATTACAGATAACGTACACACATGGACAGAGCAATATAAGTTCCAACCAGAATCCCCTTCAAAACTAGCTTCAGCTATCCAAAAAGCTCATGAAGAAGGCATTTGTGGAATCCGCTCAGTAACAAGATTGGAGAATCTGATGTGGAAACAAATAACACCAGAATTGAATCATATTCTATCAGAAAATGAGGTAAAGTTGACCATTATGACAGGAGACATTAAAGGAATCATGCAGGCAGGAAAACGATCCTTGCGGCCTCAGCCCACTGAGCTGAAGTACTCATGGAAAACATGGGGAAAGGCGAAAATGCTCTCTACAGAGTCTCACAATCAGACCTTTCTTATTGATGGCCCTGAAACAGCAGAATGCCCCAACACAAACAGAGCTTGGAACTCACTGGAAGTTGAAGACTATGGTTTTGGAGTTTTTACCACCAATATATGGCTAAAATTGAGAGAAAAACAGGATGTATTTTGTGACTCAAAACTCATGTCAGCGGCCATTAAAGACAACAGAGCCGTCCATGCCGATATGGGTTATTGGATAGAAAGTGCACTCAATGACACATGGAAGATGGAGAAAGCCTCCTTCATTGAAGTTAAAAGCTGCCACTGGCCAAAGTCACACACCCTATGGAGCAATGGAGTATTAGAAAGTGAGATGATAATTCCAAAAAATTTTGCCGGGCCAGTGTCACAACACAACTACAGACCAGGCTACCATACACAAACAGCAGGACCTTGGCATCTAGGTAAGCTTGAGATGGACTTTGATTTCTGCGAAGGAACTACAGTGGTGGTGACTGAGGACTGTGGAAATAGAGGACCCTCTTTAAGAACGACCACTGCCTCTGGAAAGCTCATAACAGAATGGTGCTGCCGATCCTGCACACTACCACCTCTAAGATACAGAGGTGAGGATGGATGCTGGTACGGGATGGAAATCAGACCTTTGAAAGAGAAAGAAGAGAACTTGGTCAACTCCTTGGTCACAGCCGGACATGGGCAGATTGACAACTTTTCACTAGGAGTCTTGGGAATGGCACTGTTCCTGGAAGAAATGCTTAGGACCCGAGTAGGAACGAAACATGCAATACTGCTAGTTGCACTATCTTTCGTGACATTGATTACTGGGAACATGTCTTTTAGAGACCTGGGAAGAGTGATGGTCATGGTGGGTGCTACCATGACGGATGACATAGGTATGGGAGTGACTTATCTTGCCCTACTAGCAGCTTTCAAAGTTAGACCAACTTTTGCAGCTGGACTACTCTTGAGAAAACTGACCTCCAAGGAATTGATGATGGCCACCATAGGAATCGCACTCCTTTCCCAAAGCACCTTGCCAGAGACCATTCTAGAACTGACTGATGCGTTAGCCTTGGGCATGATGGCCCTCAAAATAGTGAGAAATATGGAAAAATACCAATTGGCAGTGACTATCATGGCTATTTCGTGTGTCCCAAATGCAGTGATATTGCAAAACGCATGGAAGGTGAGTTGCACAATATTGGCAGCGGTGTCCGTTTCTCCACTGCTCCTAACATCCTCACAGCAGAAAGCGGATTGGATACCACTGGCACTGACGATAAAAGGTCTCAACCCAACAGCTATTTTTTTAACAACTCTTTCGAGAACCAGCAAGAAAAGGAGCTGGCCGCTAAATGAAGCTATCATGGCAGTCGGGATGGTGAGCATTTTAGCCAGTTCTCTCCTAAAGAATGATATTCCTATGACAGGTCCATTAGTGGCTGGAGGGCTCCTCACCGTATGTTACGTGCTCACTGGACGATCGGCCGATTTGGAACTGGAGAGAGCTGCCGATGTAAAATGGGAAGATCAGGCAGAAATATCAGGAAGCAGCCCAATTCTGTCAATAACAATATCAGAAGATGGCAGCATGTCGATAAAAAATGAAGAGGAAGAACAAACACTGACCATACTCATTAGGACGGGATTGTTGGTGATCTCAGGAGTCTTTCCAGTATCGATACCAATCACGGCAGCAGCATGGTACCTGTGGGAAGTGAAGAAACAACGGGCTGGAGTATTGTGGGACGTCCCTTCACCCCCACCAGTGGGAAAAGCCGAACTGGAAGATGGAGCCTATAGAATCAAGCAAAGAGGGATTCTTGGATATTCTCAGATTGGAGCCGGAGTTTACAAAGAAGGAACATTCCATACAATGTGGCACGTCACACGTGGTGCTGTTCTGATGCATAGAGGGAAGAGGATTGAACCATCATGGGCAGATGTCAAGAAAGATCTAATATCATATGGAGGAGGCTGGAAGCTAGAAGGAGAATGGAAGGAAGGAGAGGAAGTTCAAGTCCTGGCATTGGAACCTGGAAAAAATCCCAGAGCTGTCCAAACGAAACCTGGAATTTTCAAAACCAACACCGGAACCATAGGCGCTGTATCTCTGGACTTTTCCCCTGGAACGTCAGGATCTCCAATTGTCGACAGAAAAGGAAAAGTTGTGGGTCTTTATGGTAATGGTGTTGTCACAAGGAGTGGAGCATACGTAAGTGCCATAGCCCAGACCGAAAAAAGCATTGAAGACAATCCAGAGATCGAAGATGACATTTTCCGAAAGAAAAGATTGACCATCATGGACCTCCATCCAGGGGCAGGAAAGACAAAAAGATACCTTCCAGCCATAGTTAGAGAAGCCATAAAACGTGGCTTGAGAACATTAATCCTGGCTCCCACTAGAGTCGTGGCAGCTGAAATGGAGGAAGCTCTTAGAGGACTCCCAATAAGATACCAAACCCCAGCCATCAGAGCCGAGCACACCGGGCGAGAGATCGTGGACCTAATGTGTCATGCCACATTTACTATGAGGCTGCTATCACCAGTCAGAGTGCCAAATTACAACCTGATTATCATGGACGAAGCCCACTTCACAGACCCAGCAAGCATAGCAGCTAGAGGATACATTTCAACTCGAGTAGAGATGGGTGAAGCAGCCGGGATTTTTATGACAGCCACTCCTCCGGGAAGCAGAGACCCATTTCCTCAGAGCAATGCACCAATCATGGATGAGGAAAGAGAAATCCCTGAGCGTTCATGGAATTCAGGACATGAATGGGTCACGGATTTTAAAGGGAAGACTGTTTGGTTTGTTCCAAGTATAAAAGCAGGAAATGACATAGCAGCTTGTCTTAGGAAAAATGGAAAGAAAGTGATACAACTCAGTAGGAAGACTTTTGACTCTGAGTATGTTAAGACTAGAGCCAATGATTGGGACTTTGTGGTCACAACTGACATTTCAGAAATGGGTGCCAACTTCAAGGCTGAGAGGGTTATAGACCCTAGACGCTGCATGAAACCAGTTATACTAACAGATGGCGAAGAGCGGGTGATCTTGGCAGGACCTATGCCAGTGACCCACTCTAGTGCAGCGCAAAGAAGAGGGAGAATAGGAAGAAATCCAAAAAATGAAAATGACCAGTACATATACATGGGGGAACCTCTCGAAAATGATGAAGACTGTGCACACTGGAAAGAAGCTAAAATGCTCCTAGATAACATCAACACACCCGAAGGAATCATTCCTAGTATGTTCGAACCAGAGCGTGAAAAAGTGGATGCCATTGATGGTGAATACCGTTTGAGAGGAGAAGCAAGGAAAACCTTTGTGGACCTAATGAGAAGAGGGGACTTACCAGTCTGGTTGGCCTACAAAGTGGCAGCTGAAGGCATCAACTACGCAGACAGAAAGTGGTGTTTTGATGGAATCAAGAACAACCAAATACTGGAAGAAAATGTGGAAGTGGAAATCTGGACAAAAGAAGGGGAAAGGAAAAAATTAAAACCCAGATGGTTGGATGCTAGGATCTATTCTGATCCACTGGCACTAAAAGAATTCAAGGAATTTGCAGCTGGCAGAAAATCTTTGACCCTGAACCTAATCACAGAAATGGGTAGGCTTCCAACTTTCATGACTCAGAAGGCAAGAAACGCACTGGACAACTTGGCTGTGCTGCATACGGCTGAGGTAGGTGGAAAGGCGTACACTCATGCTCTCAGTGAACTGCCGGAGACTCTGGAGACACTGCTTCTACTGACACTCCTGGCAGCAGTCACAGGAGGAATCTTCTTATTCTTAATGAGCGGAAAAGGTATAGGGAAGATGACTCTGGGAATGTGTTGCATAATCACAGCTAGCATTCTCCTATGGTATGCACAGATACAACCACACTGGATAGCAGCTTCAATAATACTGGAGTTTTTTCTCATAGTTTTGCTCATTCCAGAACCAGAAAAACAGAGAACACCCCAAGACAACCAATTGACCTACGTTGTCATAGCCATCCTCACAGTGGTGGCCGCAACCATGGCAAACGAGATGGGTTTCCTGGAAAAAACCAAGAAAGACTTCGGATTTGGAAGCATTACAACCCAGGAATCTGAGAGCAACATCCTGGACATAGATCTACGTCCTGCATCAGCATGGACGCTGTATGCCGTGGCTACAACATTTGTCACACCAATGTTGCGACATAGCATTGAAAATTCCTCAGTAAATGTCTCCCTAACAGCCATTGCTAACCAAGCTACAGTGCTAATGGGTCTTGGGAAAGGATGGCCATTGTCAAAGATGGACATCGGAGTTCCCCTCCTTGCCATTGGATGCTACTCACAAGTCAACCCTATAACCCTCACAGCAGCTCTTCTTTTATTGGTAGCACATTATGCCATTATAGGGCCAGGACTTCAAGCAAAAGCAACCAGAGAAGCTCAGAAAAGAGCAGCAGCAGGCATCATGAAAAACCCAACAGTCGATGGAATAACAGTGATTGACCTGGAACCAATACCCTATGATCCAAAATTTGAAAAGCAGTTAGGACAAGTAATGCTCCTAATCCTCTGCGTGACTCAAGTATTAATGATGAGGACTACATGGGCTTTGTGTGAGGCTCTAACCCTAGCGACCGGGCCCATCTCCACACTATGGGAAGGAAATCCAGGGAGATTTTGGAACACCACCATTGCAGTGTCAATGGCTAACATCTTTAGGGGGAGCTACTTGGCCGGAGCTGGACTTCTCTTTTCCATCATGAAGAACACAACAAACACAAGAAGAGGAACTGGCAACGTAGGAGAGACACTTGGAGAAAAATGGAAAAGCCGATTAAATGCACTGGGAAAAAGTGAATTTCAGATCTACAAGAAAAGTGGAATCCAGGAAGTGGATAGAACCCTAGCAAAAGAAGGCATCAAAAGAGGAGAAACGGACCACCATGCTGTGTCACGAGGATCAGCAAAACTGAGATGGTTCGTCGAGAGAAACATGGTCACACCGGAAGGGAAGGTGGTGGATCTTGGTTGCGGCAGAGGGGGCTGGTCATACTATTGTGGGGGACTAAAGAATGTAAGAGAAGTCAAAGGCCTAACAAAAGGAGGACCAGGACACGAAGAACCCATCCCCATGTCAACATATGGGTGGAATCTAGTGCGTCTGCAAAGTGGGGTCGACGTTTTTTTCACCCCGCCAGAAAAGTGTGATACATTGTTGTGTGACATAGGGGAGTCGTCACCAAATCCCACGATAGAAGCAGGACGAACACTCAGAGTCCTCAACTTAGTGGAAAATTGGCTGAACAATAACACCCAATTTTGCATAAAGGTCCTCAATCCATATATGCCCTCAGTCATAGAAAAAATGGAAACACTACAAAGGAAATATGGAGGAGCCTTAGTGAGGAATCCACTCTCACGAAACTCCACGCATGAAATGTACTGGGTATCTAATGCTACCGGGAACATAGTGTCATCAGTGAACATGATTTCAAGGATGTTGATTAACAGATTCACAATGAAACATAAGAAAGCCACCTACGAGCCAGATGTTGACCTAGGAAGTGGAACCCGCAACATTGGAATTGAAAGTGAGATACCAAATCTAGACATAATAGGAAAGAGAATAGAGAAAATAAAACAAGAGCATGAAACATCATGGCATTATGACCAAGACCACCCATACAAAACGTGGGCTTACCATGGCAGCTATGAAACAAAACAAACTGGATCAGCATCATCTATGGTGAACGGAGTGGTCAGACTGCTGACAAAACCTTGGGACGTCGTTCCTATGGTGACACAGATGGCAATGACAGACACGACTCCATTTGGACAACAGCGCGTTTTCAAAGAGAAAGTGGACACGAGAACTCAAGAACCGAAGGAAGGCACAAAGAAACTGATGAAAATTACGGCAGAGTGGCTTTGGAAAGAACTAGGAAAGGAAAAGACACCTAGAATGTGTACCAGAGAAGAATTCACAAGAAAAGTGAGAAGCAATGCAGCCTTGGGGGCCGTATTCACTGATGAGAACAAATGGAAATCGGCACGTGAGGCTGTTGAAGATGGTAGGTTTTGGGAGCTGGTTGACAGGGAAAGAAATCTCCATCTTGAAGGAAAGTGTGAAACATGTGTGTACAACATGATGGGAAAAAGAGAGAAGAAACTAGGGGAGTTCGGCAAGGCAAAAGGTAGCAGAGCCATATGGTACATGTGGCTTGGAGCACGCTTCTTAGAGTTTGAAGCCCTAGGATTTCTGAATGAAGATCACTGGTTCTCCAGAGGGAACTCCCTGAGTGGAGTGGAAGGAGAAGGGCTGCACAGGCTAGGCTACATTTTAAGAGAGGTGGGCAAGAAGGAAGGAGGAGCAATGTACGCCGATGATACAGCAGGATGGGACACAAGAATCACACTAGAAGACTTAAAAAATGAAGAAATGGTAACAAACCACATGAAAGGAGAACACAAGAAACTAGCCGAGGCCATATTCAAATTAACGTACCAAAACAAGGTGGTGCGTGTGCAAAGACCAACACCAAGAGGCACAGTAATGGATATCATATCGAGAAAAGACCAAAGAGGCAGTGGGCAAGTCGGTACCTATGGCCTTAATACTTTCACCAATATGGAAGCCCAATTAATTAGACAGATGGAAGGAGAAGGAATCTTCAAAAGCATTCAGCACCTGACCGCCACAGAAGAAATCGCTGTACAGAACTGGTTAGCAAGAGTGGGGCGTGAAAGGCTATCAAGAATGGCCATCAGTGGAGATGACTGTGTTGTAAAACCTATAGATGACAGATTTGCAAGTGCTCTAACAGCTCTAAATGACATGGGAAAAGTTAGGAAAGATATACAACAATGGGAACCTTCAAGAGGATGGAACGATTGGACACAGGTGCCTTTCTGTTCACACCATTTTCATGAGTTAGTCATGAAAGATGGTCGCGTGCTCGTAGTCCCATGCAGAAACCAAGATGAACTGATTGGCAGAGCCCGAATTTCCCAGGGAGCCGGGTGGTCTTTGAAGGAGACGGCTTGTTTGGGGAAGTCTTACGCCCAAATGTGGACCCTGATGTACTTCCACAGACGTGACCTCAGATTGGCGGCAAATGCCATTTGCTCGGCAGTCCCGTCACATTGGGTTCCAACAAGTCGAACAACCTGGTCCATACACGCCAAGCATGAATGGATGACGACGGAAGACATGCTGGCAGTCTGGAACAGGGTGTGGATCCAAGAAAACCCATGGATGGAAGACAAAACTCCAGTGGAATCATGGGAAGAAGTCCCATACCTGGGGAAAAGGGAAGACCAATGGTGCGGCTCATTGATTGGGCTAACAAGCAGGGCTACCTGGGCAAAGAATATCCAGACAGCAATAAATCAAGTCAGATCCCTTATAGGCAATGAGGGATACACAGACTACATGCCATCCATGAAGAGATTCAGAAGGGAAGAGGAAGAGGCAGGTGTCCTGTGGTAGAAGGCGAGACCAACATAAAACAAGGCTGAAAGTCAGGTCGGATTAAGCCATAGTACGGGAAAAACTATGCTACCTGTGAGCCCCGTCCAAGGACGTAAAAAGAAGTCAGGCCATCACAAATGCCACAGCTTGAGCAAACTGTGCAGCCTGTAGCTCCACCTGAGGAGGTGTAAAAACCCGGGAGGCCACAAACCATGGAAGCTGTACGCATGGCGTAGTGGACTAGCGGTTAGAGGAGACCCCTCCCTTACAAATCGCAGCAACAACGGGGGCCCAAGGTGAGATGAAGCTGTAGTCTCACTGGAAGGACTAGAGGTTAGAGGAGACCCCCCCAAAACAAAAAACAGCATATTGACG'),</v>
      </c>
    </row>
    <row r="40" spans="1:8" x14ac:dyDescent="0.25">
      <c r="A40" s="8" t="s">
        <v>871</v>
      </c>
      <c r="B40" s="1"/>
      <c r="C40" t="s">
        <v>87</v>
      </c>
      <c r="D40" s="8" t="s">
        <v>871</v>
      </c>
      <c r="E40" t="s">
        <v>90</v>
      </c>
      <c r="F40" t="s">
        <v>92</v>
      </c>
      <c r="G40" t="s">
        <v>873</v>
      </c>
      <c r="H40" t="str">
        <f>CONCATENATE("('",A40,"', '",C40,"', '",D40,"', '",E40,"', '",F40,"', '",G40,"'),")</f>
        <v>('GHNJ196', 'Virus', 'GHNJ196', 'RNA', 'HIV', 'TGGATGGGCTAATTTACTCCAAGAAAAGACAGGAGATCCTTGATCTGTGGGTCTATCACACACAAGGATTCTTCCCAGATTGGCAGAACTACACACCAGGGCCAGGGATCAGATACCCACTGACCTTTGGATGGTGCTTCAAACTAGTACCAATAGATCCAGCAGAGGTAGAGGAAGCCAATGAAGGAGAGAACAACGTCTTATTACACCCCATCTGCCAGCATGGAATGGATGATGAAGACAGAGAAGTACTGGTCTGGAAGTTTGACAGCCGCCTGGCATTCACACACACAGCAAGAGAGCTGCATCCGGAGTTTTACAAAGACTGTTGACACAGAAGTTGCTGACAGGGACTTTCTGCCTGGGACTTTCCGCTGGGGACTTTCCAGGGAGGTGTGGTGTGGGAGGAGTTGGGGAGTGGCTAACCCTCAGATGCTGCATATAAGCAGCCGCTTCTCGCCTGTACTGGGTCTCTCTTGCTAGACCAGATTTGAGCCTGGGAGCTCTCTGACTAGCAGGGAACCCACTGCTTAAGCCTCAATAAAGCTTGCCTTGAGTGCTCTAAGTAGTGTGTGCCCGTCTGTTGTGTGACTCTGGTAACTAGAGATCCCTCAGACCAATTTAGTCTTGGTAAAAATCTCTAGCAGTGGCGCCCGAACAGGGACCGGAAGTTAATAGGGACGCGAAAGCGAAAGTTCCAGAGAAGTATCTCGACGCACGGACTCGGCTTGCTGAGGTGCACACAGCAAGAGGCGAGAGCGGCGACTGGTGAGTACGCCAATTTTTGACTAGCGGAGGCTAGAAGGAGAGAGATGGGTGCGAGAGCGTCAGTATTAAGTGGGGGAAAATTAGATGCATGGGAGAAAATTCGGTTGCGGCCAGGGGGAAAGAAACAGTATAAACTAAAACATATAGTATGGGCAAGCAGGGAGCTGGAAAGATTCGCTCTTAACCCTGGCCTTTTAGAAACAGCAGAAGGATGTCAACAGCTATTGGAACAGTTACAATCAACTCTCAGGACAGGATCAGAGGAACTTAAATCCTTATATAATACAATAGCAACCCTTTGGTGCGTACATCAAAGGATAGACATAAGAGACACCAAGGAAGCCTTAGATAAAATAGAGGAAGCTCAAAATAAGAGCAAACAAAAGACACAGCAGGCAGCAGCTGCCACAGGAAGCAGCAACCAAGTAAGAGTCAGCAGCCAAAATTTCCCTATAGTGCAAAATGCACAAGGGCAAATGATACATCAGTCCATGTCACCTAGGACTTTAAATGCATGGGTGAAGGTAATAGAAGAAAAGGGTTTCAGCCCAGAAGTAATACCCATGTTTTCAGCATTATCAGAAGGAGCCGCCCCACAAGATTTAAATATGATGCTAAACATAGTGGGGGGACATCAGGCAGCAATGCAGATGTTAAAAGATACCATCAATGAGGAAGCTGCAGAATGGGACAGAGTACATCCAGTACATGCAGGGCCTATTCCACCAGGCCAGATGAGGGAACCAAGGGGAAGTGACATAGCAGGAACTACTAGTACCCTTCAAGAACAAATAGGGTGGATGACAAGCAATCCACCTATCCCAGTGGGAGAAATTTATAAAAGATGGATAGTTCTGGGATTAAATAAAATAGTAAGAATGTATAGCCCTGTCAGCATTTTGGACATAAGACAAGGGCCAAAAGAACCCTTTAGAGATTATGTAGACAGGTTCTTTAAAACTTTAAGAGCTGAACAAGCTACACAGGATGTAAAGAACTGGATGACAGAAACCTTGCTGGTCCAAAATGCTAATCCAGACTGTAAGACCATTTTAAGAGCATTAGGACCAGGGGCTTCATTAGAAGAAATGATGACAGCATGTCAGGGAGTGGGAGGACCTAGCCATAAGGCAAGGGTTTTGGCTGAAGCAATGAGTCAAGCACAACAGTCCAATGTAATGATGCAGAGAGGCAATTTTAGGGGCCAGAGAACAATAAAGTGTTTCAACTGTGGCAAAGAAGGACACCTAGCCAGAAATTGCAAGGCCCCTAGGAAAAGGGGTTGTTGGAAGTGTGGGAAGGAAGGACACCAAATGAAAGACTGCACTGAGAGACAGGCTAATTTTTTAGGGAAAATTTGGCCTTCCAACAAGGGGAGGCCAGGAAATTTTCCTCAGAGCAGACCGGAACCATCAGCCCCACCAGCAGAGAGCTTGGGGATGGGGGAAGAGGTAGCCTCAACCCCGAAGCAGGAGCCGGGGGACAAGGGAATATATCCTCCCTTAACTTCCCTCAAATCACTCTTTGGCAACGACCCTTAGTCACAGTAAGAATAGGGTGTCAGCTAATAGAAGCCCTATTAGACACAGGAGCAGATGATACAGTATTAGAAGAAAAAGTAGAATTACCAGGAAAATGGAAACCAAAAATGATAGGGGGAATTGGAGGTTTTATCAAAGTAAGACAGTATGATCAGATACTTATAGAAATTTGTGGAAAAAGGGCCATAGGTACAGTATTAGTAGGACCTACACCTGTCAACATAATTGGAAGGAATATGTTGACTCAGATTGGCTGTACTTTAAATTTTCCAATTAGTCCTATTGAAACTGTGCCAGTAAAATTAAAGCCAGGAATGGATGGTCCAAAGGTTAAACAATGGCCATTGACAGAAGAAAAAATAAAAGCATTAACAGACATTTGTACAGAAATGGAAAAGGAAGGACAAATTTCAAAAATTGGCCCTGAAAATCCCTACAATACTCCAGTATTTGCCATAAAGAAAAAAGATAGTACTAAATGGAGAAAATTAGTAGATTTCAGAGAGCTTAATAAAAGACCTCAAGACTTCTGGGAGGTCCAATTAGGAATACCTCACCCAGCAGGATTAAAAAAGAAAAAATCAGTAACAGTACTAGATGTGGGGGATGCATATTTTTCAGTTCCCTTACATGAAGACTTTAGAAAGTATACTGCATTCACTATACCTAGTGTAAATAATGAGACACCAGGAATTAGATATCAGTACAATGTGCTTCCACAGGGATGGAAAGGATCACCAGCAATATTTCAGGCAAGCATGACAAAAATCTTAGAGCCCTTTAGAACAAACAATCCAGAAATGGTGATCTACCAATACATGGATGATTTATATGTAGGATCTGACTTAGAGATAGGGCAGCATAGAGCAAAAATAGAGGAGTTGAGAGAACATCTACTGAAATGGGGATTTACCACACCAGACAAAAAACATCAGAAGGAACCTCCATTTCTTTGGATGGGATATGAACTCCATCCTGACAAATGGACAGTCCAACATATAGAACTGCCAGAAAAAGACAGCTGGACTGTCAATGATATACAGAAATTAGTGGGAAAACTAAATTGGGCGAGTCAAATTTATCCTGGAATTAAAGTAAGGCAACTGTGTAAACTCCTCAGGGGAGCCAAAGCACTAACAGATATAGTAACACTGACTGAGGAAGCAGAATTAGAATTGGCAGAGAACAGGGAAATTCTAAAAGAACCTGTACATGGAGTCTACTATGACCCAGCAAAAGACTTAGTAGCAGAAATACAGAAACAAGGGCAAGACCAATGGACATATCAAATTTATCAGGAACCATTTAAAAATTTAAAAACAGGAAAATATGCAAAAAAGAGGTCTGCCCACACTAATGATGTAAAACAATTAACAGAGGTAGTACAAAAAGTGGCTACAGAGAGCATAATAATATGGGGAAAGACCCCTAAATTTAGACTACCCATACAAAAAGAAACATGGGAAGCATGGTGGATGGATTATTGGCAAGCTACCTGGATTCCTGAATGGGAGTTTGTCAATACCCCTCCTCTAGTAAAATTATGGTACCAATTAGAAAAAGACCCCATAGTAGGAGCAGAAACTTTCTATGTAGATGGGGCAGCAAATAGGGAGACTAAACTAGGAAAAGCAGGATATGTCACTGACAGAGGAAGACAAAAGGTGGTTTCCCTAACTGAGACAACAAATCAAAAGACTGAATTACATGCAATTCATCTAGCCTTGCAAGATTCAGGATCAGAAGTAAATATAGTAACAGACTCACAGTATGCATTAGGAATTATTCAGGCACAACCAGACAAGAGTGACTCAGAAATAGTCAATCTAATAATAGAAAAACTAATAGAAAAGGACAAAGTCTACCTGTCATGGGTACCAGCACACAAAGGGATTGGAGGAAATGAACAAGTAGATAAATTAGTCAGTAATGGAATCAGGAGAGTACTATTTTTAGATGGCATAGATAAAGCCCAAGAAGAACATGAAAGATATCATAGCAATTGGAGAGCAATGGCTAATGATTTTAATCTGCCACCTATAGTAGCAAAAGAAATAGTGGCCAGCTGTGATAAATGTCAGCTAAAAGGGGAAGCCATGCATGGACAAGTAGACTGTAGTCCAGGAATATGGCAATTAGATTGTACACATTTAGAAGGAAAAATTATCCTGGTAGCAGTCCATGTAGCCAGTGGCTACATAGAAGCAGAAGTTATCCCAGCAGAAACAGGACAGGAAACAGCATACTTTATATTAAAGTTAGCAGGAAGATGGCCAGTGAGAGTAATACACACAGACAATGGCAGCAATTTCACCAGTGCTGCAGTAAAGGCAGCATGTTGGTGGGCAGATGTCAAACAAGAATTTGGAATTCCCTACAATCCCCAAAGCCAAGGAGTAGTGGAATCTATGAATAAAGAATTAAAGAAAATTATAGGACAGGTCAGGGATCAAGCTGAGCACCTTAAGACAGCAGTACAGATGGCAGTATTCATTCACAATTTTAAAAGAAAAGGGGGGATTGGGGGGTACAGTGCAGGGGAAAGAATAATAGACATAATAGCATCAGACATACAAACTAAAGAACTACAAAAACAAATTATAAAAATTCAAAATTTTCGGGTTTATTACAGAGACAGCAGAGACCCCATTTGGAAAGGACCAGCAAAACTACTCTGGAAAGGTGAAGGGGCAGTAGTAATACAGGACAATAGTGATATAAAAGTAGTACCAAGGAGAAAAGCAAAAATCATTAAGGATTATGGAAAACAGATGGCAGGTGATGACTGTGTGGCAGGTAGACAGGATGAAGATTAGGACATGGAACAGTTTAGTAAAGCATCATATGTATGTCTCTAAGAAAGCTAAGGATTGGTTTTATAGACATCATTTTGAAAGTAGACATCCAAAAGCAAGTTCAGAAGTACACATCCCACTAGGGGATGCTAGATTAGTAGTAAGAACCTATTGGGGTTTGAATACAGGAGAAAGAGACTGGCACTTGGGTCATGGGGTCTCCATAGAATGGAGGCAGAGAAGGTATAGCACACAAATAGATCCTGACCTAGCTGACCAACTGATTCACCTGTATTATTTTGACTGTTTTTCAGAATCTGCCATAAGGAAAGTCCTATTAGGACAAGTAGTTAGACCTAGTTGTGAATATCAAGCAGGACACAGTAAGGTAGGATCGCTACAATATTTGGCACTGAAAGCATTAGTAGCACCAACAAGGAGAAAGCCACCTTTACCTAGTGTTAAGAAGTTAACAGAAGATCGATGGAACAAGCCCCAGAAGACCAGGGGCCACAGAGGGAACCGTCCAATCAATGGACACTAGAACTGTTAGAGGAGCTTAAACAAGAAGCTGTTAGACATTTTCCTAGGCCGTGGCTTCATGGATTAGGACAATATATCTATAACACATATGGGGACACTTGGGAAGGGGTTGAAGCTATAATAAGAATCTTGCAACAACTACTGTTTGTTCATTTCAGAATTGGGTGTCAACATAGCAGAATAGGCATTATTCGAGGGAGAAGAGGCAGGAATGGATCTGGTAGATCCTAACCTAGATCCATGGAACCACCCGGGAAGTCAGCCTACAACTGCTTGTAGCAAGTGTTATTGTAAAATATGCTGCTGGCATTGCCAATTGGGCTTTCTGAACAAGGGCTTAGGCATCTCCTATGGCAGGAAGAAGCGGAGACCCCGACGAGGAACTCCTCAGAACCGTCAGGATTATCAAAATCCTGCACCAAAGCAGTGAGTAGTGCTAATTAGTATATATGATGCAATCCTTAGTAATAGCTGCAATAGTAGGACTAGTAGTAGCATTCATAGCAGCCATAGTTGTGTGGACCATAGAGTATATAGAATATAGAAGAATAAGGAAACAAAAACAAATAGATAGGTTACTTGATAGAATAAGAGAAAGAGCAGAAGATAGTGGCAATGAGAGTGATGGGGACACAGAAGAATTATCCATGCTTGTGGAGGTGGGGGATTATAATCTTTTGGATAATGCTGATATGTAAGGGTGAAGATCTGTGGGTCACGGTCTATTATGGGGTACCTGTGTGGAGAGACGCAGATACCACCCTGTTTTGTGCATCAGATGCGAAATCATATGATACAGAAGTACATAATGTTTGGGCCACACATGCCTGTGTACCCACAGATCCTAGCCCACAAGAAATATATTTGGAAAATGTAACAGAAAATTTTAATATGTGGAAAAATAACATGGTAGAACAGATGCATGAAGATATAATTAGTCTATGGGACCAAAGCTTAAAACCATGTGTAGAGTTAACCCCTCTCTGCGTTACTTTAGAGTGTCATAGTGTCACCAACAGCAGTGAGAACAAAATTGGCAACATATCTATTGAAATGCAAGGGGAAATAAAAAACTGCTCTTTCAATATGACCACAGAACTACGAGACAAGAATCGGAAAATGCATGCACTTTTTTATAGACAAGATATAGTACCAATGAATGAAAGTTTAGTATCAATAAATACAACTAACAGCACTGATCAGTATAGGTTAATAAATTGTAATACCTCAACCGTTACACAGGCTTGTCCAAAGGTATCCTTTGAGCCAATTCCCATACATTATTGTGCCCCTGCTGGTTTTGCAATTCTGAAATGTAATGATAAGAATTTCAATGGAACAGGGCTATGCAGGAATGTCAGTACAGTACAATGCACACATGGAATCAAGCCAGTAGTATCAACTCAACTGCTGTTAAATGGCAGTCTAGCAGAAAGAGAGGTAGTGATTAGATCTGAAAATTTCTCAGATAATGCCAAAACCATAATAGTACAGTTAGCTAAGCCTGTACAAATTAATTGTACCAGACCTAACAACAATACAAGAACAGGTATACATATGGGACTAGGGCGAACATTCTATGCAACAGGTGACATAATAGGGGATATAAGACAAGCACATTGTAATGTTAGTGCAAAAGCTTGGAATGATACTTTACAACAGGTGGCCACACAATTAGGGAAGCACTACGGTGGTAACACAACAATCATATTTACTAACCACTCAGGAGGGGATGTAGAAATTATGACACATACTTTTAATTGTGGAGGAGAATTTTTCTATTGCAATACATCAAGACTGTTTAATAGCAATTGGAAAAACGGTACTGCCAGCTCAAATGGCACTGCAAATGACATTATAACTCTCCAATGCAGAATAAGGCAAATTATAAATATGTGGCAGAAAGTAGGAAAAGCAATGTATGCCCCTCCCATCCCAGGAGTAATAAGGTGTGAGTCAAACATTACAGGACTACTATTAACAAGAGATGGAGGGAAAAATACTAGTGGTGTAAATGAGACTTTCAGACCTGAAGGAGGAAATATGAAAGACAATTGGAGAAGTGAATTATATAAGTATAAAGTAATAAAAATTGAACCACTAGGTGTAGCACCCACCCGTGCAAGAAGAAGAGTGGTGGGAAGAGAAAAAAGAGCAATAGGTGGACTGGGAGCTGCCCTCCTTGGGTTCCTAGGAGCAGCAGGAAGCACTATGGGCGCGGCGTCAATAACGCTGACGGTACAGGCCAGACAATTATTGTCTGGTATAGTGCAACAGCAGAGCAATCTGCTGAGGGCTATAAAGGCTCAACAAGAACTGTTGAGACTCACGGTCTGGGGCATTAAACAGCTCCAGGCAAGAGTCCTGGCTCTGGAGGGATACCTAAGGGATCAGCAGCTCCTAGGAATTTGGGGATGCTCTGGAAGACTCATCTGCACCACTAATGTACCCTGGAACTCTACTTGGAGTAATAAAACTTATAATGACATATGGGGGAACATGACCTGGCTGGAATGGGATAGAGAAATTAGCAATTACACAGACATAATATATAATCTAATTGAAGTATCGCAAAACCAGCAGGAAAAGAATGAACAAGACTTATTGGCATTGGACAAGTGGGCAAGTCTGTGGAGTTGGTTTAGCATAACAAATTGGCTGTGGTATATAAAAATATTTATAATGATAGTAGGAGGCTTAATAGGTTTAAGAATAGTTTTTGCTGTACTTACTATAATAAATAGAGTTAGGCAGGGATACTCACCTTTGTCATTCCAGACCCTTACCCACCACCAGAGGGATCCAGGCAGACCAGAAAGAATCGAAGAAGAAGGTGGCGAGCAAGCCAGAGCCAGATCCGTGCGATTAGTGAGCGGCTTCTTAGCTCTTGCCTGGGACGACCTAAGGAGCCTGTGCCTCTTCAGCTACCACCGATTGAGAGACTTACTCTTGATTCTGGGACACAGCAGCCTCAAGAGCCTGCAACTGGGGTGGGAAGCCCTCAAATATCTGTGGAATCTTCTAACATACTGGGGTCAGGAACTAAGGAATAGTGCTATTAGTTTGCTTGATACCATAGCAATAGCAGTAGCTAACTGGACAGACAGAGTCATAGAAATAGGACAAAGAATTGCTAGAGCTATTTGCAACATACCTAGAAGAATCAGACAGGGTCTTGAAAGGGCTTTGATATAACATGGGCAGCAAGCTTTCAAAAAGCCGCATAGTGGGATGGGCTAGGGTTAGGGAAAGACTAAGACGAACCCCTCCAACAGCAGAAAGAGTAAGACGACCCCCTCCAGCAGCAGAAGGGGCAGGAGCAACATCTCAAGCAGCAGTAGGAGTAGGAGCAGCATCTCAAGATTTAGCGAGACATGGAGCAATCACAAGCAGTAATACATCAAGTACTAATGCTGATTGTGCCTGGCTGGAAGCACAAGAGGAAGAGGAAGAGGAGGTAGGCTTTCCAGTCAGGCCACAGGTACCTTTGAGACCAATGACTTATAAGGCAGCTGTCGATCTCAGCCACTTTTTAAAAGAAAAGGGGGGACTGGAAGGGTTAATTTACTCCAAGAAAAGACAGGAGATCCTTGATCTGTGGGTCTATCACACACAAGGATTCCTCCCAGATTGGCAGAACTACACACCAGGGCCAGGGATCAGATACCCACTGACCTTTGGATGGTGCTTCAAACTAGTACCAATAGATCCAGCAGAGGTAGAGGAAGCCAATGAAGGAGAGAACAACGTCTTATTACACCCCATCTGCCAGCATGGAATGGATGATGAAGACAGAGAAGTACTGGTCTGGAAGTTTGACAGCCGCCTGGCATTCACACACACAGCAAGAGAGCTGCATCCGGAGTTTTACAAAGACTGTTGACACAGAAGTTGCTGACAGGGACTTTCTGCCTGGGACTTTCCGCTGGGGACTTTCCAGGGAGGTGTGGTGTGGGAGGAGTTGGGGAGTGGCTAACCCTCAGATGCTGCATATAAGCAGCCGCTTCTCGCCTGTACTGGGTCTCTCTTGCTAGACCAGATTTGAGCCTGGGAGCTCTCTGACTAGCAGGGAACCCACTGCTTAAGCCTCAATAAAGCTTGCCTTGAGTGC'),</v>
      </c>
    </row>
    <row r="41" spans="1:8" x14ac:dyDescent="0.25">
      <c r="A41" t="s">
        <v>893</v>
      </c>
      <c r="C41" t="s">
        <v>87</v>
      </c>
      <c r="D41" t="s">
        <v>893</v>
      </c>
      <c r="E41" t="s">
        <v>90</v>
      </c>
      <c r="F41" t="s">
        <v>92</v>
      </c>
      <c r="G41" t="s">
        <v>894</v>
      </c>
      <c r="H41" t="str">
        <f>CONCATENATE("('",A41,"', '",C41,"', '",D41,"', '",E41,"', '",F41,"', '",G41,"'),")</f>
        <v>('HIV-2', 'Virus', 'HIV-2', 'RNA', 'HIV', 'TGCAAGGGATGTTTTACAGTAGGAGGAGACATAGAATCCTAGACATATACCTAGAAAAAGAGGAAGGGATAATACCAGATTGGCAGAATTATACTCATGGGCCAGGAGTAAGGTACCCAATGTACTTCGGGTGGCTGTGGAAGCTAGTATCAGTAGAACTCTCACAAGAGGCAGAGGAAGATGAGGCCAACTGCTTAGTACACCCAGCACAAACAAGCAGACATGATGATGAGCATGGGGAGACATTAGTGTGGCAGTTTGACTCCATGCTGGCCTATAACTACAAGGCCTTCACTCTGTACCCAGAAGAGTTTGGGCACAAGTCAGGATTGCCAGAGAAAGAATGGAAGGCAAAACTGAAAGCAAGAGGGATACCATATAGTGAATAACAGGAACAACCATACTTGGTCAAGGCAGGAAGTAGCTACTAAGAAACAGCTGAGGCTGCAGGGACTTTCCAGAAGGGGCTGTAACCAAGGGAGGGACATGGGAGGAGCTGGTGGGGAACGCCCTCATACTTACTGTATAAATGTACCCGCTTCTTGCATTGTATTCAGTCGCTCTGCGGAGAGGCTGGCAGATCGAGCCCTGAGAGGTTCTCTCCAGCACTAGCAGGTAGAGCCTGGGTGTTCCCTGCTGGACTCTCACCAGTACTTGGCCGGTACTGGGCAGACGGCTCCACGCTTGCTTGCTTAAAGACCTCTTCAATAAAGCTGCCAGTTAGAAGCAAGTTAAGTGTGTGTTCCCATCTCTCCTAGTCGCCGCCTGGTCATTCGGTGTTCATCTGAGTAACAAGACCCTGGTCTGTTAGGACCCTTCTCGCTTTGGGAATCCAAGGCAGGAAAATCCCTAGCAGGTTGGCGCCCGAACAGGGACTTGAAGAGGACTGAGAAGCCCTGGAACTCGGCTGAGTGAAGGCAGTAAGGGCGGCAGGAACAAACCACGACGGAGTGCTCCTAGAAAGGCGCGGGCCGAGGTACCAAAGGCGGCGTGTGGAGCGGGAGTGAAAGAGGCCTCCGGGTGAAGGTAAGTACCTACACCAAAAACTGTAGCCAGAAAAGGCTTGTTATCCTACCTTTAGACAGGTAGAAGATTGTGGGAGATGGGCGCGAGAAACTCCGTCTTGAGAGGGAAAAAAGCAGACGAATTAGAAAAAGTTAGGTTACGGCCCGGCGGAAAGAAAAAGTACAGGTTAAAACATATTGTGTGGGCAGCGAATGAATTGGATAAATTCGGATTGGCAGAGAGCCTGTTGGAGTCAAAAGAAGGTTGCCAAAAGATTCTCAGAGTTTTAGATCCATTAGTACCAACAGGGTCAGAAAATTTAAAAAGCCTTTTTAATACCGTCTGCGTCATTTGGTGCTTGCACGCAGAAGAGAAAGTGAAAGATACTGAGGAAGCAAAGAAACTAGCACAGAGACATCTAGTGGCAGAAACTGGAACTGCAGAGAAAATGCCAAATACAAGTAGACCAACAGCACCACCTAGTGGGAAAAGAGGAAACTACCCCGTGCAACAAGCGGGTGGCAACTATGTCCATGTGCCACTGAGCCCCCGAACTCTAAATGCATGGGTAAAATTAGTGGAGGAAAAGAAGTTCGGGGCAGAAGTAGTGCCAGGATTTCAGGCACTCTCAGAAGGCTGCACGCCCTATGATATTAATCAAATGCTTAATTGTGTGGGCGATCACCAAGCAGCTATGCAAATAATCAGAGAGATTATTAATGAAGAAGCAGCAGACTGGGATTCGCAGCACCCAATACCAGGCCCCTTACCAGCAGGACAGCTCAGAGACCCAAGAGGGTCTGACATAGCAGGAACAACAAGCACAGTAGATGAACAGATCCAGTGGATGTATAGGCCACAAAATCCCGTACCGGTAGGGAACATCTACAGAAGATGGATCCAAATAGGGCTGCAAAAGTGTGTCAGAAAGTACAACCCAACTAACATCTTAGACATAAAACAGGGACCAAAAGAACCGTTCCAAAGCTATGTAGACAGGTTCTACAAAAGCTTGAGGGCAGAACAAACAGACCCAGCAGTAAAAAATTGGATGACCCAAACGCTGCTAATACAGAATGCCAACCCAGACTGCAAGTTAGTACTAAAAGGACTGGGGATGAATCCCACCCTAGAAGAGATGCTAACCGCCTGCCAGGGGGTAGGCGGACCAGGCCAGAAAGCCAGGCTAATGGCTGAAGCCCTAAAAGAGGCTATGGGACCAAGCCCTATCCCATTTGCAGCAGCCCAACAAAGAAAGGCAATTAGGTATTGGAACTGTGGAAAGGAGGGACACTCGGCAAGACAGTGCCGAGCACCTAGAAGACAGGGCTGCTGGAAGTGTGGCAAGCCAGGACACATCATGGCAAACTGCCCGGAAAGACAGGCAGGTTTTTTAGGGTTGGGCCCACGGGGAAAGAAGCCTCGCAACTTCCCCGTGACCCAAGCCCCTCAGGGGCTGATACCAACAGCACCTCCGGCAGATCCAGCAGCGGAACTGTTGGAGAGATATATGCAGCAAGGGAGAAAGCAGAGGGAGCAGAGGGAGAGACCATACAAAGAGGTGACGGAGGACTTGCTGCACCTCGAGCAGAGAGAGACACCTCACAGAGAGGAGACAGAGGACTTGCTGCACCTCAATTCTCTCTTTGGAAAAGACCAGTAGTCACAGCGTACATCGAGGATCAGCCGGTAGAAGTCTTACTAGACACAGGGGCTGATGACTCAATAGTAGCAGGAATAGAATTAGGGGACAATTACACTCCAAAAATAGTAGGGGGAATAGGGGGATTTATAAACACCAAAGAATACAAAAATGTAGAAATAAAAGTACTAAATAAAAGAGTAAGAGCCACCATAATGACAGGAGATACCCCAATCAACATCTTTGGCAGAAATATTCTGACAGCCTTAGGCATGTCATTAAATTTACCAGTTGCCAAGATAGAGCCAATAAAAGTAACATTGAAGCCAGGGAAAGATGGACCAAGGCTGAAACAATGGCCCCTAACAAAAGAGAAAATAGAAGCACTAAAAGAGATCTGTGAAAAAATGGAAAAAGAGGGCCAGCTAGAAGAGGCACCTCCAACTAATCCTTATAATACCCCCACATTTGCAATTAAGAAAAAGGACAAGAACAAATGGAGGATGCTGATAGATTTTAGAGAACTAAATAAGGTGACTCAAGATTTCACAGAAATTCAGCTAGGAATTCCACACCCGGCAGGACTAGCCAAAAAGAAAAGGATCTCTATATTAGATGTAGGGGATGCCTATTTTTCCATACCACTACATGAAGATTTTAGGCAGTATACTGCATTTACCCTACCAGCAGTAAACAATATGGAACCAGGAAAAAGATATATATATAAAGTCTTGCCACAAGGATGGAAGGGATCACCAGCAATTTTTCAATACACAATGAGGCAAGTCTTAGAACCTTTCAGAAAAGCAAACCCAGATGTCATTCTCATCCAGTACATGGATGATATCTTAATAGCTAGTGACAGGACAGGTTTAGAGCATGACAAAGTGGTCCTGCAGCTAAAAGAACTTCTAAATGGCCTAGGGTTTTCTACTCCAGATGAGAAGTTCCAAAAAGACCCTCCATTTCAATGGATGGGCTGTGAACTATGGCCAACTAAATGGAAGCTGCAGAAACTACAACTGCCCCAGAAAGACATATGGACAGTCAATGACATCCAAAAGCTAGTGGGAGTCTTAAATTGGGCGGCACAAATCTATTCAGGAATAAAAACCAAACACTTATGTAGACTAATTAGAGGAAAAATGACACTCACAGAAGAAGTGCAGTGGACAGAACTAGCAGAAGCAGAGCTAGAAGAAAACAAAATTATCTTGAGCCAGGAACAAGAAGGATATTATTACCAAGAAGAAAAAGAATTAGAGGCAACAATCCAAAAAAGCCAAGGACATCAATGGACATACAAAATACACCAGGAAGAGAAAATCCTAAAAGTAGGAAAGTATGCAAAGATAAAAAATACCCATACCAATGGGGTCAGATTACTAGCACAGGTAGTTCAGAAAATAGGAAAAGAGGCACTAGTCATTTGGGGACGGATACCAAAATTTCACCTGCCAGTGGAGAGAGAGACCTGGGAGCAGTGGTGGGATAACTACTGGCAAGTGACATGGATCCCAGAGTGGGACTTTGTATCTACCCCACCACTGGTCAGGTTAACATTTAACCTAGTAGGAGATCCTATACCAGGCGCAGAGACCTTCTACACAGATGGATCATGCAATAGACAGTCAAAAGAGGGAAAAGCAGGATATGTAACAGATAGAGGAAAAGACAAAGTAAAAGTATTAGAACAAACTACCAATCAGCAGGCAGAATTAGAAGTCTTTCGGATGGCACTGGCAGACTCAGGCCCAAAGGTTAATATCATAGTAGATTCACAGTATGTAATGGGGATAGTAGCAGGCCAGCCAACAGAGTCAGAAAATAGAATAGTGAACCAGATCATAGAAGAAATGATAAAGAAGGAAGCAGTCTATGTTGCATGGGTCCCAGCCCATAAAGGCATAGGAGGAAACCAGGAAGTAGACCATTTAGTAAGTCAAGGCATCAGACAAGTATTATTCCTGGAAAAGATAGAGCCCGCTCAAGAGGAACATGAAAAATATCATAGCATTATAAAAGAACTAACCCATAAATTTGGAATACCCCTTCTAGTAGCAAGACAGATAGTAAACTCATGTGCCCAATGCCAACAGAAAGGAGAAGCCATACATGGGCAAGTAAATGCAGAAATAGGCGTTTGGCAAATGGACTACACACACTTAGAAGGAAAAATCATTATAGTAGCAGTACATGTTGCAAGTGGATTCATAGAAGCAGAAGTCATCCCACAGGAATCAGGAAGGCAGACAGCACTCTTCCTATTAAAACTGGCCAGTAGGTGGCCAATAACGCACTTGCACACAGACAATGGCCCCAACTTCACTTCACAGGAAGTGAAGATGGTGGCATGGTGGGTAGGTATAGAACAATCCTTTGGAGTACCTTACAACCCACAAAGCCAGGGAGTAGTAGAAGCAATGAATCACCACCTAAAGAATCAGATAAGTAGAATTAGAGAACAGGCAAATACAATAGAAACAATAGTACTGATGGCAGTTCATTGCATGAATTTTAAAAGAAGGGGAGGAATAGGGGATATGACCCCAGCAGAAAGACTAATCAACATGATTACCACAGAACAAGAAATACAATTCCTCCAAAGAAAAAATTCAAATTTTAAAAATTTCCAGGTCTATTACAGAGAAGGCAGAGATCAGCTGTGGAAAGGACCTGGTGAACTACTGTGGAAGGGAGAAGGAGCAGTCATAGTCAAGGTAGGGACAGACATAAAAGTAGTACCAAGAAGGAAGGCCAAGATTATCAGGGACTATGGAGGAAGACAGGAACTGGATAGTAGTCCCCACCTGGAGGGTGCCAGGGAGGATGGAGAAATGGCATGCCCTTGTCAAGTACCTGAAATACAGAACAAAAGACCTAGAGGAGGTGCGCTATGTTCCCCACCACAAGGTGGGATGGGCATGGTGGACTTGCAGCAGGGTAATATTCCCACTACAAGGAAAAAGTCATCTAGAAATACAGGCATATTGGAACCTAACACCAGAAAAAGGATGGCTCTCCTCTCATGCAGTAAGATTAACCTGGTATACAGAAAAGTTCTGGACAGATGTTACCCCAGACTGTGCAGACATCCTAATACATAGCACTTATTTCTCTTGCTTTACGGCAGGTGAAGTAAGAAGAGCCATCAGAGGGGAAAAGTTATTGTCCTGCTGCAACTATCCCCAAGCTCATAAAGCACAGGTACCATCACTTCAATACCTAGCCCTAGTAGTAGTACAACAAAATGACAGACCCCAGAGAAAGGGTACCGCCAGGAAACAGTGGAGAAGAGACCATTGGAGAGGCCTTCGAGTGGCTAGAGAGGACCATAGAAGCCTTAAACAGGGAGGCAGTGAACCATCTGCCCCGAGAGCTCATTTTCCAGGTGTGGCAAAGGTCCTGGAGATATTGGCATGATGAACAAGGGATGTCAGCAAGCTACACAAAGTATAGATATTTGTGCCTAATGCAAAAAGCTATATTTACACATTTCAAGAGAGGGTGCACTTGCTGGGGGGAGGACATGGGCCGGGAAGGATTGGAAGACCAAGGACCTCCCCCTCCTCCCCCTCCAGGTCTAGTCTAATGACTGAAGCACCAACAGAGTTTCCCCCAGAAGATGGGACCCCACGGAGGGACTTAGGGAGTGACTGGGTAATAGAAACTCTGAGGGAAATAAAGGAAGAAGCCTTAAGACATTTTGATCCCCGCTTGCTAATTGCTCTTGGCTACTATATCCATAATAGACATGGAGACACCCTTGAAGGCGCCAGAGAGCTCATTAAAACCCTACAACGAGCCCTCTTCGTGCACTTCAGAGCGGGATGTAACCGCTCAAGAATTGGCTAAACAAGGAGAAGAACTCCTTGCCCAGCTGCACCGACCCCTAGAGCCATGCACTAACAAATGCTATTGTAAGCGATGCAGTTTCCATTGCCAGCTGTGTTTCTCGAAAAAGGGGCTCGGAATATCATATGAGCGAAAGGGCAGACGAAGAAGGACTCCAAGGAAAACTAAGACTCCTTCGCCTTCTGCACCAGACAAGTGAGTATGGAGCCTGGTAGGAATCAGCTGTTTGTTGTCATTTTACTAACAAGTGCTTGCTTAGTATATTGTAGCCAGTATGTGACTGTTTTCTATGGCATACCCGCGTGGAAAAATGCATCTATTCCCTTATTTTGTGCAACTAAAAATAGAGACACTTGGGGGACCATACAGTGCTTGCCAGACAATGATGATTATCAGGAAATAATTTTAAATGTGACAGAGGCTTTTGATGCATGGAATAATACAGTGACAGAACAAGCAGTAGAAGATGTCTGGCATCTATTTGAGACATCAATAAAACCATGTGTCAAGCTAACACCTCTATGTGTGGCAATGAATTGTAGCAGGGTTCAAGGGAATACCACGACCCCGAATCCCAGGACCTCGAGTTCCACAACCTCGAGACCACCCACATCCGCAGCCTCCATAATAAATGAAACTTCTAACTGCATAGAAAACAACACATGCGCAGGATTAGGGTATGAGGAGATGATGCAATGTGAGTTCAATATGAAGGGGTTAGAACAAGATAAGAAAAGGAGGTATAAGGACACATGGTATTTAGAAGATGTGGTTTGTGACAACACAACAGCTGGCACATGTTACATGAGACATTGCAACACATCAATCATCAAAGAGTCATGTGATAAGCACTATTGGGATGCTATGAGGTTTAGATACTGTGCACCACCGGGCTTTGCCCTATTAAGATGTAATGATACCAACTATTCAGGCTTTGAACCTAAGTGCACTAAAGTAGTAGCTGCTTCATGCACAAGGATGATGGAAACGCAAACTTCTACTTGGTTTGGCTTTAATGGCACTAGAGCAGAAAATAGAACATATATCTATTGGCATGGCAGAGATAATAGGACTATCATTAGCTTAAACAAGTATTATAATCTCACAATGCGTTGTAAGAGACCAGGAAATAAGACAGTTTTACCAATAACACTTATGTCAGGATTAGTGTTTCACTCTCAGCCAATCAACACAAGGCCTAGGCAGGCATGGTGCCGGTTTGGAGGCAGATGGAGGGAAGCCATGCAGGAGGTGAAGCAAACCCTTGTACAACATCCCAGATACAAAGGAATCAATGATACAGGGAAAATTAACTTTACGAAACCGGGAGCAGGCTCAGACCCGGAAGTGGCATTTATGTGGACTAACTGCAGAGGAGAATTTCTCTACTGTAACATGACTTGGTTCCTCAATTGGGTAGAAGACAAGAACCAAACACGGCGCAACTATTGCCATATAAAGCAGATAATTAATACCTGGCATAAAGTAGGGAAAAATGTATATTTGCCTCCTAGGGAAGGGGAGTTGGCCTGTGAATCAACAGTAACCAGCATAATTGCTAACATTGACATAGATAAAAATCGGACTCATACCAACATTACCTTTAGTGCAGAAGTGGCAGAACTGTACCGATTAGAACTGGGAGACTACAAATTAATAGAAATAACACCAATTGGCTTCGCACCTACAGATCAGAGAAGGTACTCCTCAACTCCAGTGAGGAACAAAAGAGGTGTGTTCGTGCTAGGGTTCTTGGGTTTTCTCGCGACAGCAGGTTCTGCAATGGGCGCGCGGTCCCTGACGCTGTCAGCCCAGTCCCGGACTTTACTGGCCGGGATAGTGCAGCAACAGCAACAGCTGTTGGACGTAGTCAAGAGACAACAAGAAATGTTGCGACTGACCGTCTGGGGAACGAAAAACCTCCAGGCAAGAGTCACTGCTATCGAGAAGTACCTAAAGCATCAGGCACAGCTAAATTCATGGGGATGTGCGTTTAGACAGGTCTGCCACACTACTGTACCGTGGGTAAATGACTCTTTATCGCCTGACTGGAAAAATATGACATGGCAGGAGTGGGAGAAACAAGTCCGCTACCTAGAGGCAAATATCAGTCAAAGTTTAGAAGAAGCCCAAATTCAACAAGAAAAGAATATGTATGAATTACAAAAATTAAATAGCTGGGATATTCTTGGCAACTGGTTTGACTTAACCTCCTGGGTCAAGTATATTCAATATGGAGTGCATATAGTAGTGGGAATAATAGCTTTAAGAATAGCAATCTATGTAGTGCAATTGTTAAGTAGATTTAGAAAGGGCTATAGGCCTGTTTTCTCTTCCCCCCCCGGTTATCTCCAACAGATCCATATCCACAAGGACCGGGGACAGCCAGCCAACGAAGGAACAGAAGAAGACGTCGGAGGCGACAGTGGTTACGACTTGTGGCCTTGGCCAATAAACTATGTGCAGTTCCTGATCCACCTACTGACTCGCCTCTTGATCGGGCTATACAACATCTGCAGAGACTTACTATCCAAGAACTCCCCGACCCGCCGACTGATCTCCCAGAGTCTAACAGCAATCAGGGACTGGCTGAGACTTAAGGCGGCCCAACTGCAATATGGGTGCGAGTGGATCCAAGAAGCTTTCCAAGCATTCGCGAGGACTACGAGAGAGACTCTTGCGGGCGCGTGGGGATGGTTATGGGAAGCAGCGCGACGCATCGGGAGGGGAATACTCGCAGTTCCAAGAAGAATCAGGCAGGGAGCAGAACTCGCCCTCCTGTGAGGGACAGCAGTATCAGCAGGGAGAGTACATGAACAGCCCATGGAGAAACCCAGCAACAGAAAGACAGAAAGATTTGTATAGGCAGCAAAATATGGATGATGTAGATTCTGATGATGATGACCTAATAGGAGTTCCTGTTACACCAAGAGTACCACGGAGAGAAATGACCTATAAATTGGCAATAGATATGTCACATTTTATAAAAGAAAAAGGGGGACTGCAAGGGATGTTTTACAGTAGGAGGAGACATAGAATCCTAGACATATACCTAGAAAAAGAGGAAGGGATAATACCAGATTGGCAGAATTATACTCATGGGCCAGGAGTAAGGTACCCAATGTACTTCGGGTGGCTGTGGAAGCTAGTATCAGTAGAACTCTCACAAGAGGCAGAGGAAGATGAGGCCAACTGCTTAGTACACCCAGCACAAACAAGCAGACATGATGATGAGCATGGGGAGACATTAGTGTGGCAGTTTGACTCCATGCTGGCCTATAACTACAAGGCCTTCACTCTGTACCCAGAAGAGTTTGGGCACAAGTCAGGATTGCCAGAGAAAGAATGGAAGGCAAAACTGAAAGCAAGAGGGATACCATATAGTGAATAACAGGAACAACCATACTTGGTCAAGGCAGGAAGTAGCTACTAAGAAACAGCTGAGGCTGCAGGGACTTTCCAGAAGGGGCTGTAACCAAGGGAGGGACATGGGAGGAGCTGGTGGGGAACGCCCTCATACTTACTGTATAAATGTACCCGCTTCTTGCATTGTATTCAGTCGCTCTGCGGAGAGGCTGGCAGATCGAGCCCTGAGAGGTTCTCTCCAGCACTAGCAGGTAGAGCCTGGGTGTTCCCTGCTGGACTCTCACCAGTACTTGGCCGGTACTGGGCAGACGGCTCCACGCTTGCTTGCTTAAAGACCTCTTCAATAAAGCTGCCAGTTAGAAGCAAGTTAAGTGTGTGTTCCCATCTCTCCTAGTCGCCGCCTGGTCATTCGGTGTTCATCTGAGTAACAAGACCCTGGTCTGTTAGGACCCTTCTCGCTTTGGGAATCCAAGGCAGGAAAATCCCTAGCA'),</v>
      </c>
    </row>
    <row r="43" spans="1:8" x14ac:dyDescent="0.25">
      <c r="D43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workbookViewId="0">
      <pane ySplit="1" topLeftCell="A158" activePane="bottomLeft" state="frozen"/>
      <selection pane="bottomLeft" activeCell="J171" sqref="J171:J179"/>
    </sheetView>
  </sheetViews>
  <sheetFormatPr defaultRowHeight="12.75" x14ac:dyDescent="0.2"/>
  <cols>
    <col min="1" max="1" width="20.85546875" style="11" customWidth="1"/>
    <col min="2" max="2" width="14.140625" style="12" customWidth="1"/>
    <col min="3" max="3" width="28.85546875" style="12" customWidth="1"/>
    <col min="4" max="4" width="38" style="12" customWidth="1"/>
    <col min="5" max="5" width="21.5703125" style="12" customWidth="1"/>
    <col min="6" max="6" width="10.5703125" style="12" customWidth="1"/>
    <col min="7" max="7" width="24.42578125" style="12" customWidth="1"/>
    <col min="8" max="8" width="13" style="12" customWidth="1"/>
    <col min="9" max="16384" width="9.140625" style="12"/>
  </cols>
  <sheetData>
    <row r="1" spans="1:10" x14ac:dyDescent="0.2">
      <c r="A1" s="11" t="s">
        <v>363</v>
      </c>
      <c r="B1" s="12" t="s">
        <v>365</v>
      </c>
      <c r="C1" s="12" t="s">
        <v>61</v>
      </c>
      <c r="D1" s="12" t="s">
        <v>364</v>
      </c>
      <c r="E1" s="12" t="s">
        <v>101</v>
      </c>
      <c r="F1" s="12" t="s">
        <v>369</v>
      </c>
      <c r="H1" s="12" t="s">
        <v>59</v>
      </c>
      <c r="I1" s="12" t="s">
        <v>132</v>
      </c>
      <c r="J1" s="12" t="s">
        <v>387</v>
      </c>
    </row>
    <row r="2" spans="1:10" x14ac:dyDescent="0.2">
      <c r="A2" s="11" t="s">
        <v>134</v>
      </c>
      <c r="B2" s="12">
        <v>1309</v>
      </c>
      <c r="C2" s="12" t="s">
        <v>135</v>
      </c>
      <c r="D2" s="12" t="s">
        <v>102</v>
      </c>
      <c r="E2" s="12" t="s">
        <v>0</v>
      </c>
      <c r="G2" s="12" t="str">
        <f>IF(F2&lt;&gt;"",CONCATENATE(E2,"_",F2),E2)</f>
        <v>SIVmac239</v>
      </c>
      <c r="H2" s="13">
        <v>1</v>
      </c>
      <c r="I2" s="12">
        <f>VLOOKUP(G2,nt_sequences!A$2:B$37,2,FALSE)</f>
        <v>1</v>
      </c>
      <c r="J2" s="12" t="str">
        <f t="shared" ref="J2:J33" si="0">CONCATENATE("('",A2,"', '",B2,"', '",C2,"', '", D2,"', '", I2,"'),")</f>
        <v>('1309-2841', '1309', 'MGVRNSVLSGKKADELEKIRLRPNGKKKYMLKHVVWAANELDRFGLAESLLENKEGCQKILSVLAPLVPTGSENLKSLYNTVCVIWCIHAEEKVKHTEEAKQIVQRHLVVETGTTETMPKTSRPTAPSSGRGGNYPVQQIGGNYVHLPLSPRTLNAWVKLIEEKKFGAEVVPGFQALSEGCTPYDINQMLNCVGDHQAAMQIIRDIINEEAADWDLQHPQPAPQQGQLREPSGSDIAGTTSSVDEQIQWMYRQQNPIPVGNIYRRWIQLGLQKCVRMYNPTNILDVKQGPKEPFQSYVDRFYKSLRAEQTDAAVKNWMTQTLLIQNANPDCKLVLKGLGVNPTLEEMLTACQGVGGPGQKARLMAEALKEALAPVPIPFAAAQQRGPRKPIKCWNCGKEGHSARQCRAPRRQGCWKCGKMDHVMAKCPDRQAGFLGLGPWGKKPRNFPMAQVHQGLMPTAPPEDPAVDLLKNYMQLGKQQREKQRESREKPYKEVTEDLLHLNSLFGGDQ*', 'Gag', '1'),</v>
      </c>
    </row>
    <row r="3" spans="1:10" x14ac:dyDescent="0.2">
      <c r="A3" s="11" t="s">
        <v>136</v>
      </c>
      <c r="B3" s="12">
        <v>2484</v>
      </c>
      <c r="C3" s="12" t="s">
        <v>137</v>
      </c>
      <c r="D3" s="12" t="s">
        <v>103</v>
      </c>
      <c r="E3" s="12" t="s">
        <v>0</v>
      </c>
      <c r="G3" s="12" t="str">
        <f t="shared" ref="G3:G66" si="1">IF(F3&lt;&gt;"",CONCATENATE(E3,"_",F3),E3)</f>
        <v>SIVmac239</v>
      </c>
      <c r="H3" s="13">
        <v>2</v>
      </c>
      <c r="I3" s="12">
        <f>VLOOKUP(G3,nt_sequences!A$2:B$37,2,FALSE)</f>
        <v>1</v>
      </c>
      <c r="J3" s="12" t="str">
        <f t="shared" si="0"/>
        <v>('2484-5666', '2484', 'VLELWERGTLCKAMQSPKKTGMLEMWKNGPCYGQMPRQTGGFFRPWSMGKEAPQFPHGSSASGADANCSPRGPSCGSAKELHAVGQAAERKAERKQREALQGGDRGFAAPQFSLWRRPVVTAHIEGQPVEVLLDTGADDSIVTGIELGPHYTPKIVGGIGGFINTKEYKNVEIEVLGKRIKGTIMTGDTPINIFGRNLLTALGMSLNFPIAKVEPVKVALKPGKDGPKLKQWPLSKEKIVALREICEKMEKDGQLEEAPPTNPYNTPTFAIKKKDKNKWRMLIDFRELNRVTQDFTEVQLGIPHPAGLAKRKRITVLDIGDAYFSIPLDEEFRQYTAFTLPSVNNAEPGKRYIYKVLPQGWKGSPAIFQYTMRHVLEPFRKANPDVTLVQYMDDILIASDRTDLEHDRVVLQSKELLNSIGFSTPEEKFQKDPPFQWMGYELWPTKWKLQKIELPQRETWTVNDIQKLVGVLNWAAQIYPGIKTKHLCRLIRGKMTLTEEVQWTEMAEAEYEENKIILSQEQEGCYYQEGKPLEATVIKSQDNQWSYKIHQEDKILKVGKFAKIKNTHTNGVRLLAHVIQKIGKEAIVIWGQVPKFHLPVEKDVWEQWWTDYWQVTWIPEWDFISTPPLVRLVFNLVKDPIEGEETYYTDGSCNKQSKEGKAGYITDRGKDKVKVLEQTTNQQAELEAFLMALTDSGPKANIIVDSQYVMGIITGCPTESESRLVNQIIEEMIKKSEIYVAWVPAHKGIGGNQEIDHLVSQGIRQVLFLEKIEPAQEEHDKYHSNVKELVFKFGLPRIVARQIVDTCDKCHQKGEAIHGQANSDLGTWQMDCTHLEGKIIIVAVHVASGFIEAEVIPQETGRQTALFLLKLAGRWPITHLHTDNGANFASQEVKMVAWWAGIEHTFGVPYNPQSQGVVEAMNHHLKNQIDRIREQANSVETIVLMAVHCMNFKRRGGIGDMTPAERLINMITTEQEIQFQQSKNSKFKNFRVYYREGRDQLWKGPGELLWKGEGAVILKVGTDIKVVPRRKAKIIKDYGGGKEVDSSSHMEDTGEAREVA*', 'Pol', '1'),</v>
      </c>
    </row>
    <row r="4" spans="1:10" x14ac:dyDescent="0.2">
      <c r="A4" s="11" t="s">
        <v>138</v>
      </c>
      <c r="B4" s="12">
        <v>5596</v>
      </c>
      <c r="C4" s="12" t="s">
        <v>139</v>
      </c>
      <c r="D4" s="12" t="s">
        <v>140</v>
      </c>
      <c r="E4" s="12" t="s">
        <v>0</v>
      </c>
      <c r="G4" s="12" t="str">
        <f t="shared" si="1"/>
        <v>SIVmac239</v>
      </c>
      <c r="H4" s="13">
        <v>3</v>
      </c>
      <c r="I4" s="12">
        <f>VLOOKUP(G4,nt_sequences!A$2:B$37,2,FALSE)</f>
        <v>1</v>
      </c>
      <c r="J4" s="12" t="str">
        <f t="shared" si="0"/>
        <v>('5596-6240', '5596', 'MEEEKRWIAVPTWRIPERLERWHSLIKYLKYKTKDLQKVCYVPHFKVGWAWWTCSRVIFPLQEGSHLEVQGYWHLTPEKGWLSTYAVRITWYSKNFWTDVTPNYADILLHSTYFPCFTAGEVRRAIRGEQLLSCCRFPRAHKYQVPSLQYLALKVVSDVRSQGENPTWKQWRRDNRRGLRMAKQNSRGDKQRGGKPPTKGANFPGLAKVLGILA*', 'Vif', '1'),</v>
      </c>
    </row>
    <row r="5" spans="1:10" x14ac:dyDescent="0.2">
      <c r="A5" s="11" t="s">
        <v>141</v>
      </c>
      <c r="B5" s="12">
        <v>6068</v>
      </c>
      <c r="C5" s="12" t="s">
        <v>142</v>
      </c>
      <c r="D5" s="12" t="s">
        <v>143</v>
      </c>
      <c r="E5" s="12" t="s">
        <v>0</v>
      </c>
      <c r="G5" s="12" t="str">
        <f t="shared" si="1"/>
        <v>SIVmac239</v>
      </c>
      <c r="H5" s="13">
        <v>4</v>
      </c>
      <c r="I5" s="12">
        <f>VLOOKUP(G5,nt_sequences!A$2:B$37,2,FALSE)</f>
        <v>1</v>
      </c>
      <c r="J5" s="12" t="str">
        <f t="shared" si="0"/>
        <v>('6068-6406', '6068', 'MSDPRERIPPGNSGEETIGEAFEWLNRTVEEINREAVNHLPRELIFQVWQRSWEYWHDEQGMSPSYVKYRYLCLIQKALFMHCKKGCRCLGEGHGAGGWRPGPPPPPPPGLA*', 'vpX', '1'),</v>
      </c>
    </row>
    <row r="6" spans="1:10" x14ac:dyDescent="0.2">
      <c r="A6" s="11" t="s">
        <v>144</v>
      </c>
      <c r="B6" s="12">
        <v>6407</v>
      </c>
      <c r="C6" s="12" t="s">
        <v>145</v>
      </c>
      <c r="D6" s="12" t="s">
        <v>146</v>
      </c>
      <c r="E6" s="12" t="s">
        <v>0</v>
      </c>
      <c r="G6" s="12" t="str">
        <f t="shared" si="1"/>
        <v>SIVmac239</v>
      </c>
      <c r="H6" s="13">
        <v>5</v>
      </c>
      <c r="I6" s="12">
        <f>VLOOKUP(G6,nt_sequences!A$2:B$37,2,FALSE)</f>
        <v>1</v>
      </c>
      <c r="J6" s="12" t="str">
        <f t="shared" si="0"/>
        <v>('6407-6712', '6407', 'MEERPPENEGPQREPWDEWVVEVLEELKEEALKHFDPRLLTALGNHIYNRHGDTLEGAGELIRILQRALFMHFRGGCIHSRIGQPGGGNPLSAIPPSRSML*', 'vpR', '1'),</v>
      </c>
    </row>
    <row r="7" spans="1:10" x14ac:dyDescent="0.2">
      <c r="A7" s="11" t="s">
        <v>147</v>
      </c>
      <c r="B7" s="12">
        <v>6558</v>
      </c>
      <c r="C7" s="12" t="s">
        <v>148</v>
      </c>
      <c r="D7" s="12" t="s">
        <v>149</v>
      </c>
      <c r="E7" s="12" t="s">
        <v>0</v>
      </c>
      <c r="G7" s="12" t="str">
        <f t="shared" si="1"/>
        <v>SIVmac239</v>
      </c>
      <c r="H7" s="13">
        <v>6</v>
      </c>
      <c r="I7" s="12">
        <f>VLOOKUP(G7,nt_sequences!A$2:B$37,2,FALSE)</f>
        <v>1</v>
      </c>
      <c r="J7" s="12" t="str">
        <f t="shared" si="0"/>
        <v>('6558-6853;9062-9158', '6558', 'METPLREQENSLESSNERSSCISEADASTPESANLGEEILSQLYRPLEACYNTCYCKKCCYHCQFCFLKKGLGICYEQSRKRRRTPKKAKANTSSASNKPISNRTRHCQPEKAKKETVEKAVATAPGLGR*', 'Tat', '1'),</v>
      </c>
    </row>
    <row r="8" spans="1:10" x14ac:dyDescent="0.2">
      <c r="A8" s="11" t="s">
        <v>150</v>
      </c>
      <c r="B8" s="12">
        <v>6784</v>
      </c>
      <c r="C8" s="12" t="s">
        <v>151</v>
      </c>
      <c r="D8" s="12" t="s">
        <v>152</v>
      </c>
      <c r="E8" s="12" t="s">
        <v>0</v>
      </c>
      <c r="G8" s="12" t="str">
        <f t="shared" si="1"/>
        <v>SIVmac239</v>
      </c>
      <c r="H8" s="13">
        <v>7</v>
      </c>
      <c r="I8" s="12">
        <f>VLOOKUP(G8,nt_sequences!A$2:B$37,2,FALSE)</f>
        <v>1</v>
      </c>
      <c r="J8" s="12" t="str">
        <f t="shared" si="0"/>
        <v>('6784-6853;9062-9315', '6784', 'MSNHEREEELRKRLRLIHLLHQTNPYPTGPGTANQRRQRKRRWRRRWQQLLALADRIYSFPDPPTDTPLDLAIQQLQNLAIESIPDPPTNTPEALCDPTEDSRSPQD*', 'Rev', '1'),</v>
      </c>
    </row>
    <row r="9" spans="1:10" x14ac:dyDescent="0.2">
      <c r="A9" s="11" t="s">
        <v>153</v>
      </c>
      <c r="B9" s="12">
        <v>6860</v>
      </c>
      <c r="C9" s="12" t="s">
        <v>154</v>
      </c>
      <c r="D9" s="12" t="s">
        <v>104</v>
      </c>
      <c r="E9" s="12" t="s">
        <v>0</v>
      </c>
      <c r="G9" s="12" t="str">
        <f t="shared" si="1"/>
        <v>SIVmac239</v>
      </c>
      <c r="H9" s="13">
        <v>8</v>
      </c>
      <c r="I9" s="12">
        <f>VLOOKUP(G9,nt_sequences!A$2:B$37,2,FALSE)</f>
        <v>1</v>
      </c>
      <c r="J9" s="12" t="str">
        <f t="shared" si="0"/>
        <v>('6860-9499', '6860', 'MGCLGNQLLIAILLLSVYGIYCTLYVTVFYGVPAWRNATIPLFCATKNRDTWGTTQCLPDNGDYSEVALNVTESFDAWNNTVTEQAIEDVWQLFETSIKPCVKLSPLCITMRCNKSETDRWGLTKSITTTASTTSTTASAKVDMVNETSSCIAQDNCTGLEQEQMISCKFNMTGLKRDKKKEYNETWYSADLVCEQGNNTGNESRCYMNHCNTSVIQESCDKHYWDAIRFRYCAPPGYALLRCNDTNYSGFMPKCSKVVVSSCTRMMETQTSTWFGFNGTRAENRTYIYWHGRDNRTIISLNKYYNLTMKCRRPGNKTVLPVTIMSGLVFHSQPINDRPKQAWCWFGGKWKDAIKEVKQTIVKHPRYTGTNNTDKINLTAPGGGDPEVTFMWTNCRGEFLYCKMNWFLNWVEDRNTANQKPKEQHKRNYVPCHIRQIINTWHKVGKNVYLPPREGDLTCNSTVTSLIANIDWIDGNQTNITMSAEVAELYRLELGDYKLVEITPIGLAPTDVKRYTTGGTSRNKRGVFVLGFLGFLATAGSAMGAASLTLTAQSRTLLAGIVQQQQQLLDVVKRQQELLRLTVWGTKNLQTRVTAIEKYLKDQAQLNAWGCAFRQVCHTTVPWPNASLTPKWNNETWQEWERKVDFLEENITALLEEAQIQQEKNMYELQKLNSWDVFGNWFDLASWIKYIQYGVYIVVGVILLRIVIYIVQMLAKLRQGYRPVFSSPPSYFQQTHIQQDPALPTREGKERDGGEGGGNSSWPWQIEYIHFLIRQLIRLLTWLFSNCRTLLSRVYQILQPILQRLSATLQRIREVLRTELTYLQYGWSYFHEAVQAVWRSATETLAGAWGDLWETLRRGGRWILAIPRRIRQGLELTLL*', 'Env', '1'),</v>
      </c>
    </row>
    <row r="10" spans="1:10" x14ac:dyDescent="0.2">
      <c r="A10" s="11" t="s">
        <v>155</v>
      </c>
      <c r="B10" s="12">
        <v>9333</v>
      </c>
      <c r="C10" s="12" t="s">
        <v>156</v>
      </c>
      <c r="D10" s="12" t="s">
        <v>157</v>
      </c>
      <c r="E10" s="12" t="s">
        <v>0</v>
      </c>
      <c r="G10" s="12" t="str">
        <f t="shared" si="1"/>
        <v>SIVmac239</v>
      </c>
      <c r="H10" s="13">
        <v>9</v>
      </c>
      <c r="I10" s="12">
        <f>VLOOKUP(G10,nt_sequences!A$2:B$37,2,FALSE)</f>
        <v>1</v>
      </c>
      <c r="J10" s="12" t="str">
        <f t="shared" si="0"/>
        <v>('9333-10124', '9333', 'MGGAISMRRSRPSGDLRQRLLRARGETYGRLLGEVEDGYSQSPGGLDKGLSSLSCEGQKYNQGQYMNTPWRNPAEEREKLAYRKQNMDDIDEEDDDLVGVSVRPKVPLRTMSYKLAIDMSHFIKEKGGLEGIYYSARRHRILDIYLEKEEGIIPDWQDYTSGPGIRYPKTFGWLWKLVPVNVSDEAQEDEEHYLMHPAQTSQWDDPWGEVLAWKFDPTLAYTYEAYVRYPEEFGSKSGLSEEEVRRRLTARGLLNMADKKETR*', 'Nef', '1'),</v>
      </c>
    </row>
    <row r="11" spans="1:10" x14ac:dyDescent="0.2">
      <c r="A11" s="11" t="s">
        <v>158</v>
      </c>
      <c r="B11" s="12">
        <v>1054</v>
      </c>
      <c r="C11" s="12" t="s">
        <v>159</v>
      </c>
      <c r="D11" s="12" t="s">
        <v>102</v>
      </c>
      <c r="E11" s="12" t="s">
        <v>2</v>
      </c>
      <c r="G11" s="12" t="str">
        <f t="shared" si="1"/>
        <v>SIVmac251</v>
      </c>
      <c r="H11" s="13">
        <v>10</v>
      </c>
      <c r="I11" s="12">
        <f>VLOOKUP(G11,nt_sequences!A$2:B$37,2,FALSE)</f>
        <v>2</v>
      </c>
      <c r="J11" s="12" t="str">
        <f t="shared" si="0"/>
        <v>('1041-2561', '1054', 'MGARNSVLSGKKADELEKIRLRPGGKKKYMLKHVVWAANELDRFGLAESLLENKEGCQKILSVLAPLVPTGSENLKSLYNTVCVIWCIHAEEKVKHTEEAKQIVQRHLVVETGTAETMPKTSRPTAPSSGRGGNYPVQQIGGNYVHLPLSPRTLNAWVKLIEEKKFGAEVVPGFQALSEGCTPYDINQMLNCVGDHQAAMQIIRDIINEEAADWDLQHPQPAPQQGQLREPSGSDIAGTTSSVDEQIQWMYRQQNPIPVGNIYRRWIQLGLQKCVRMYNPTNILDVKQGPKEPFQSYVDRFYKSLRAEQTDAAVKNWMTQTLLIQNANPDCKLVLKGLGVNPTLEEMLTACQGVGGPGQKARLMAEALKEALAPVPIPFAAAQKRGPRKPIKCWNCGKEGHSARQCRAPRRQGCWKCGKMDHVMAKCPDRQAGFLGLGPWGKKPRNFPMAQVHQGLTPTAPPEDPAVDLLKNYMQLGKQQRESREKPYKEVTEDLLHLNSLFGGDQ*', 'Gag', '2'),</v>
      </c>
    </row>
    <row r="12" spans="1:10" x14ac:dyDescent="0.2">
      <c r="A12" s="11" t="s">
        <v>160</v>
      </c>
      <c r="B12" s="12">
        <v>218</v>
      </c>
      <c r="C12" s="12" t="s">
        <v>161</v>
      </c>
      <c r="D12" s="12" t="s">
        <v>102</v>
      </c>
      <c r="E12" s="12" t="s">
        <v>6</v>
      </c>
      <c r="G12" s="12" t="str">
        <f t="shared" si="1"/>
        <v>E660</v>
      </c>
      <c r="H12" s="13">
        <v>11</v>
      </c>
      <c r="I12" s="12">
        <f>VLOOKUP(G12,nt_sequences!A$2:B$37,2,FALSE)</f>
        <v>4</v>
      </c>
      <c r="J12" s="12" t="str">
        <f t="shared" si="0"/>
        <v>('218-1741', '218', 'MGARNSVLSGKKADELEKIRLRPNGKKKYMLKHXVWAANELDRFGLAESLLDNKEGCQKILSVLAPLVPTGSENLKSLYNTVCVIWCIHAEEKVKHTEEAKQIVQRHLVVETGTADKMPATSRPTAPPSGRGGNYPVQQXGGNYVHLPLSPRTLNAWVKLVEEKKFGAEVVPGFQALSEGCTPYDINQMLNCVGEHQAAMQIIREIINEEAADWDLQHPQPGPLPAGQLREPRGSDIAGTTSTVDEQIQWMYRQQNPIPVGNIYRRWIQLGLQKCVRMYNPTNILDVKQGPKEPFQSYVDRFYKSLRAEQTDPAVKNWMTQTLLIQNANPDCKLVLKGLGMNPTLEEMLTACQGIGGPGQKARLMAEALKEALRPDQLPFAAVQQKGQRRTIKCWNCGKEGHSARQCRAPRRQGCWXCGXTGHVMAKCPERQAGFLGLGPWGKKPRNFPMAQMPQGLIPTAPPEDPAVDLLKNYMKMGRKQRENRERPYKEVTEDLLHLNSLFGEDQ*', 'Gag', '4'),</v>
      </c>
    </row>
    <row r="13" spans="1:10" x14ac:dyDescent="0.2">
      <c r="A13" s="11" t="s">
        <v>162</v>
      </c>
      <c r="B13" s="12">
        <v>1507</v>
      </c>
      <c r="C13" s="12" t="s">
        <v>163</v>
      </c>
      <c r="D13" s="12" t="s">
        <v>103</v>
      </c>
      <c r="E13" s="12" t="s">
        <v>6</v>
      </c>
      <c r="G13" s="12" t="str">
        <f t="shared" si="1"/>
        <v>E660</v>
      </c>
      <c r="H13" s="13">
        <v>12</v>
      </c>
      <c r="I13" s="12">
        <f>VLOOKUP(G13,nt_sequences!A$2:B$37,2,FALSE)</f>
        <v>4</v>
      </c>
      <c r="J13" s="12" t="str">
        <f t="shared" si="0"/>
        <v>('1507-4566', '1507', 'KTGGFFRAWPMGKEAPQFPHGPDASGADTNCSPRGSSCGSTEELHEDGQKAEGEQRETLQGGDRGFAAPQFSLWRRPVVTAYIEEQPVEVLLDTGADDSIVAGIELGPNYTPKVVGGIGGFINTKEYKDVKIKVLGKVIKGTIMTGDTPINIFGRNLLTAMGMSLNLPIAKVEPIKVTLKPGKEGPKLRQWPLSKEKIIALREICEKMEKDGQLEEAPPTNPYNTPTFAIKKKDKNKWRMLIDFRELNKVTQDFTEVQLGIPHPAGLAKRRRITVLDVGDAYFSIPLDEEFRQYTAFTLPSVNNAEPGKRYIYKVLPQGWKGSPAIFQYTMRNVLEPFRKANPDVTLIQYMDDILIASDRTDLEHDRVVLQLKELLNGIGFSTPEEKFQKDPPFQWMGYELWPTKWKLQKIELPQRETWTVNDIQKLVGVLNWAAQIYPGIKTKHLCRLIRGKMTLTEEVQWTEMAEAEYEENKIILSQEQEGCYYQEGKPIEATVIKSQDNQWSYKIHQEDKVLKVGKFAKVKNTHTNGVRLLAHVVQKIGKEALVIWGEVPKFHLPVEREIWEQWWTDYWQVTWIPDWDFVSTPPLVRLVFNLVKEPIQGAETFYVDGSCNRQSREGKAGYVTDRGRDKAKLLEQTTNQQAELEAFYLALXDSGPKANIIVDSQYVMGIIAGQPTESESRLVNQIIEEMIKKEAIYVAWVPAHKGIGGNQEVDHLVSQGIRQVLFLEKIEPAQEEHEKYHSNVKELVFKFGLPRLVAKQIVDTCDKCHQKGEAIHGQVNAELGTWQMDCTHLEGKIIIVAVHVASGFIEAEVIPQETGRQTALFLLKLAGRWPITHLHTDNGANFTSQEVKMVAWWAGIEQTFGVPYNPQSQGVVEAMNHHLKTQIDRIREQANSIETIVLMAVHCMNFKRRGGIGDMTPAERLVNMITTEQEIQFQQSKNSKFKNFRVYYREGRDQLWKGPGELLWKGEGAVILKVGTEIKVVPRRKAKIIKDYGGGKELDSGSHLEDTGEAREVA*', 'Pol', '4'),</v>
      </c>
    </row>
    <row r="14" spans="1:10" x14ac:dyDescent="0.2">
      <c r="A14" s="11" t="s">
        <v>164</v>
      </c>
      <c r="B14" s="12">
        <v>4496</v>
      </c>
      <c r="C14" s="12" t="s">
        <v>165</v>
      </c>
      <c r="D14" s="12" t="s">
        <v>140</v>
      </c>
      <c r="E14" s="12" t="s">
        <v>6</v>
      </c>
      <c r="G14" s="12" t="str">
        <f t="shared" si="1"/>
        <v>E660</v>
      </c>
      <c r="H14" s="13">
        <v>13</v>
      </c>
      <c r="I14" s="12">
        <f>VLOOKUP(G14,nt_sequences!A$2:B$37,2,FALSE)</f>
        <v>4</v>
      </c>
      <c r="J14" s="12" t="str">
        <f t="shared" si="0"/>
        <v>('4496-5140', '4496', 'MEEEKNWIVVPTWRIPERLERWHSLIKHLKYNTKDLQMACYVPHHKVGWAWWTCSRVIFPLRDETHLEVQGYWNLAPEKGWLSTHAVRITWYSRNFWTDVTPDYADTLLHSTYFPCFSEGEVRRAIRGEKLLSCCKFPKAHKNQVPSLQYLALTVVSHVRSQGEDPTWKQWGRNNRRXLRMAKQNSRRNKQGSSKSPAEGANFPGLAKVLGILA*', 'Vif', '4'),</v>
      </c>
    </row>
    <row r="15" spans="1:10" x14ac:dyDescent="0.2">
      <c r="A15" s="11" t="s">
        <v>166</v>
      </c>
      <c r="B15" s="12">
        <v>4968</v>
      </c>
      <c r="C15" s="12" t="s">
        <v>167</v>
      </c>
      <c r="D15" s="12" t="s">
        <v>143</v>
      </c>
      <c r="E15" s="12" t="s">
        <v>6</v>
      </c>
      <c r="G15" s="12" t="str">
        <f t="shared" si="1"/>
        <v>E660</v>
      </c>
      <c r="H15" s="13">
        <v>14</v>
      </c>
      <c r="I15" s="12">
        <f>VLOOKUP(G15,nt_sequences!A$2:B$37,2,FALSE)</f>
        <v>4</v>
      </c>
      <c r="J15" s="12" t="str">
        <f t="shared" si="0"/>
        <v>('4968-5306', '4968', 'MSDPRERIPPGNSGEETIEEAFEWLNRTVEGINRAAVNHLPRELIFQVWRRSWEYWHDXMGMSESYTKYRYLCLIQKALFVHCKKGCRCLGEXHGAGGWRTGPPPPPPPGLA*', 'vpX', '4'),</v>
      </c>
    </row>
    <row r="16" spans="1:10" x14ac:dyDescent="0.2">
      <c r="A16" s="11" t="s">
        <v>168</v>
      </c>
      <c r="B16" s="12">
        <v>5308</v>
      </c>
      <c r="C16" s="12" t="s">
        <v>169</v>
      </c>
      <c r="D16" s="12" t="s">
        <v>146</v>
      </c>
      <c r="E16" s="12" t="s">
        <v>6</v>
      </c>
      <c r="G16" s="12" t="str">
        <f t="shared" si="1"/>
        <v>E660</v>
      </c>
      <c r="H16" s="13">
        <v>15</v>
      </c>
      <c r="I16" s="12">
        <f>VLOOKUP(G16,nt_sequences!A$2:B$37,2,FALSE)</f>
        <v>4</v>
      </c>
      <c r="J16" s="12" t="str">
        <f t="shared" si="0"/>
        <v>('5308-5613', '5308', 'MAERPPEDEAPQREPWDEWVVEVLEELKEEALKHFDPRLLTALGNYIYDRHGDTLEGAGELIRILQRALFIHFRSGCAHSRIGQSRGGNPLSTIPPSRDML*', 'vpR', '4'),</v>
      </c>
    </row>
    <row r="17" spans="1:10" x14ac:dyDescent="0.2">
      <c r="A17" s="11" t="s">
        <v>170</v>
      </c>
      <c r="B17" s="12">
        <v>5755</v>
      </c>
      <c r="C17" s="12" t="s">
        <v>171</v>
      </c>
      <c r="D17" s="12" t="s">
        <v>104</v>
      </c>
      <c r="E17" s="12" t="s">
        <v>6</v>
      </c>
      <c r="G17" s="12" t="str">
        <f t="shared" si="1"/>
        <v>E660</v>
      </c>
      <c r="H17" s="13">
        <v>16</v>
      </c>
      <c r="I17" s="12">
        <f>VLOOKUP(G17,nt_sequences!A$2:B$37,2,FALSE)</f>
        <v>4</v>
      </c>
      <c r="J17" s="12" t="str">
        <f t="shared" si="0"/>
        <v>('5755-8418', '5755', 'MGCLGNQLLIALLLVSALEIYCVQYVTVFYGVPAWKNATIPLFCTTRNRDTWGTTQCLPDNDDYSELAIXITEAFDAWNNTVTEQAIEDVWNLFETSIKPCVKLTPLCIAMRCNKTETDRWGLTRNAGTTTTTTTTTTAATPSVAENVINESNPCIKNNSCAGLEQEPMIGCKFNMTGLKRDKRIEYNETWYSRDLICEQSANESESKCYMHHCNTSVIQESCDKHYWDAIRFRYCAPPGYALLRCNDSNYSGFAPNCSKVVVSSCTRMMETQTSTWFGFNGTRAENRTYIYWHGKSNRTIISLNKYYNLTMRCRRPGNKTVLPVTIMSGLVFHSQPINERPKQAWCWFGGSWKEAIQEVKETLVKHPRYTGTNDTKKINLTAPAGGDPEVTFMWTNCRGEFLYCKMNWFLNWVEDRDQKXSRWRQQNTRERQKKNYVPCHIRQIINTWHKVGKNVYLPPREGDLTCNSTVTSLIAEIDWTNNNETNITMSAEVAELYRLELGDYKLVEITPIGLAPTSVRRYTTTGASRNKRGVFVLGFLGFLATAGSAMGAASLTLSAQSRTLLAGIVQQQQQLLDVVKRQQELLRLTVWGTKNLQTRVTAIEKYLKDQAQLNSWGCAFRQVCHTTVPWPNETLVPNWSNMTWQEWERQVDFLEANITQLLEEAQIQQEKNMYELQKLNSWDIFGNWFDLTSWIRYIQYGVLIVLGVVGLRIVIYVVQMLARLRQGYRPVFSSPPAYVQQIPIHKGQEPPTKEGEEGEGGDRGGNRSWPWQIEYIHFLIRQLIRLLTWLFSSCRDWLLRXYQXLQPVLQSLSTTXQRVREVIRIGIAYLQYGWRYFQEAVQAWWKFARETLASAWRDIWETLGRVGRGILAIPRRXRQGXELXLL*', 'Env', '4'),</v>
      </c>
    </row>
    <row r="18" spans="1:10" x14ac:dyDescent="0.2">
      <c r="A18" s="11" t="s">
        <v>172</v>
      </c>
      <c r="B18" s="12">
        <v>5450</v>
      </c>
      <c r="C18" s="12" t="s">
        <v>173</v>
      </c>
      <c r="D18" s="12" t="s">
        <v>149</v>
      </c>
      <c r="E18" s="12" t="s">
        <v>6</v>
      </c>
      <c r="G18" s="12" t="str">
        <f t="shared" si="1"/>
        <v>E660</v>
      </c>
      <c r="H18" s="13">
        <v>17</v>
      </c>
      <c r="I18" s="12">
        <f>VLOOKUP(G18,nt_sequences!A$2:B$37,2,FALSE)</f>
        <v>4</v>
      </c>
      <c r="J18" s="12" t="str">
        <f t="shared" si="0"/>
        <v>('5450-5748;7978-8077', '5450', 'MIDMETPLKEQENSLESCREHSSSISEVDVPTPESANLEEEILYQLYRPLETCYNKCYCKRCCYHCQHCFLKKGLGICYEQHRRRTPKKTKANPLPASNQIPIHKGQEPPTKEGEEGEGGDRGGNRSWPWQI*', 'Tat', '4'),</v>
      </c>
    </row>
    <row r="19" spans="1:10" x14ac:dyDescent="0.2">
      <c r="A19" s="11" t="s">
        <v>174</v>
      </c>
      <c r="B19" s="12">
        <v>5685</v>
      </c>
      <c r="C19" s="12" t="s">
        <v>175</v>
      </c>
      <c r="D19" s="12" t="s">
        <v>152</v>
      </c>
      <c r="E19" s="12" t="s">
        <v>6</v>
      </c>
      <c r="G19" s="12" t="str">
        <f t="shared" si="1"/>
        <v>E660</v>
      </c>
      <c r="H19" s="13">
        <v>18</v>
      </c>
      <c r="I19" s="12">
        <f>VLOOKUP(G19,nt_sequences!A$2:B$37,2,FALSE)</f>
        <v>4</v>
      </c>
      <c r="J19" s="12" t="str">
        <f t="shared" si="0"/>
        <v>('5685-5748;7978-8219', '5685', 'MSSTEEELRKRLRLIHFLHQTTDPYPQGPGTANQRRRRRRRWRQRWQQILALADRIYSFPNPPTDTPLDLAIQQLQGLAIEDLPXPPTSXPEPLNDVAKSP*', 'Rev', '4'),</v>
      </c>
    </row>
    <row r="20" spans="1:10" x14ac:dyDescent="0.2">
      <c r="A20" s="11" t="s">
        <v>176</v>
      </c>
      <c r="B20" s="12">
        <v>8252</v>
      </c>
      <c r="C20" s="12" t="s">
        <v>177</v>
      </c>
      <c r="D20" s="12" t="s">
        <v>157</v>
      </c>
      <c r="E20" s="12" t="s">
        <v>6</v>
      </c>
      <c r="G20" s="12" t="str">
        <f t="shared" si="1"/>
        <v>E660</v>
      </c>
      <c r="H20" s="13">
        <v>19</v>
      </c>
      <c r="I20" s="12">
        <f>VLOOKUP(G20,nt_sequences!A$2:B$37,2,FALSE)</f>
        <v>4</v>
      </c>
      <c r="J20" s="12" t="str">
        <f t="shared" si="0"/>
        <v>('8252-9043', '8252', 'MGGVISKKQCRRGGNLRERLLQARGETYGRLWEGLEEGYSQSXGASGKGLSSLSCEPQKYSEGQYMNTPWRNPAAERAKLGYRQQNMDDVDDEDDDLVXVSVHPRVPLRAMTYKLAIDMSHFIKEKGGLEGIYYNEKRHRILDMYMEKEEGIIPDWQNYTSGPGTRYPMYYGWLWKLVPVDVSDEAQEDETHCLMHPAQTHQWDDPWGEVLAWKFDPELAYSYKAFIKYPEEFGSKSXLSEEEVKRRLTARGLIKMADKKETS*', 'Nef', '4'),</v>
      </c>
    </row>
    <row r="21" spans="1:10" x14ac:dyDescent="0.2">
      <c r="A21" s="11" t="s">
        <v>178</v>
      </c>
      <c r="B21" s="12">
        <v>536</v>
      </c>
      <c r="C21" s="12" t="s">
        <v>135</v>
      </c>
      <c r="D21" s="12" t="s">
        <v>102</v>
      </c>
      <c r="E21" s="12" t="s">
        <v>4</v>
      </c>
      <c r="G21" s="12" t="str">
        <f t="shared" si="1"/>
        <v>SHIV89.6P</v>
      </c>
      <c r="H21" s="13">
        <v>20</v>
      </c>
      <c r="I21" s="12">
        <f>VLOOKUP(G21,nt_sequences!A$2:B$37,2,FALSE)</f>
        <v>3</v>
      </c>
      <c r="J21" s="12" t="str">
        <f t="shared" si="0"/>
        <v>('536-2068', '536', 'MGVRNSVLSGKKADELEKIRLRPNGKKKYMLKHVVWAANELDRFGLAESLLENKEGCQKILSVLAPLVPTGSENLKSLYNTVCVIWCIHAEEKVKHTEEAKQIVQRHLVVETGTTETMPKTSRPTAPSSGRGGNYPVQQIGGNYVHLPLSPRTLNAWVKLIEEKKFGAEVVPGFQALSEGCTPYDINQMLNCVGDHQAAMQIIRDIINEEAADWDLQHPQPAPQQGQLREPSGSDIAGTTSSVDEQIQWMYRQQNPIPVGNIYRRWIQLGLQKCVRMYNPTNILDVKQGPKEPFQSYVDRFYKSLRAEQTDAAVKNWMTQTLLIQNANPDCKLVLKGLGVNPTLEEMLTACQGVGGPGQKARLMAEALKEALAPVPIPFAAAQQRGPRKPIKCWNCGKEGHSARQCRAPRRQGCWKCGKMDHVMAKCPDRQAGFLGLGPWGKKPRNFPMAQVHQGLMPTAPPEDPAVDLLKNYMQLGKQQREKQRESREKPYKEVTEDLLHLNSLFGGDQ*', 'Gag', '3'),</v>
      </c>
    </row>
    <row r="22" spans="1:10" x14ac:dyDescent="0.2">
      <c r="A22" s="11" t="s">
        <v>179</v>
      </c>
      <c r="B22" s="12">
        <v>1711</v>
      </c>
      <c r="C22" s="12" t="s">
        <v>180</v>
      </c>
      <c r="D22" s="12" t="s">
        <v>103</v>
      </c>
      <c r="E22" s="12" t="s">
        <v>4</v>
      </c>
      <c r="G22" s="12" t="str">
        <f t="shared" si="1"/>
        <v>SHIV89.6P</v>
      </c>
      <c r="H22" s="13">
        <v>21</v>
      </c>
      <c r="I22" s="12">
        <f>VLOOKUP(G22,nt_sequences!A$2:B$37,2,FALSE)</f>
        <v>3</v>
      </c>
      <c r="J22" s="12" t="str">
        <f t="shared" si="0"/>
        <v>('1714-4893', '1711', 'LELWERGTLCKAMQSPKKTGMLEMWKNGPCYGQMPRQTGGFFRPWSMGKEAPQFPHGSSASGADANCSPRGPSCGSAKELHAVGQAAERKAERKQREALQGGDRGFAAPQFSLWRRPVVTAHIEGQPVEVLLDTGADDSIVTGIELGPHYTPKIVGGIGGFINTKEYKNVEIEVLGKRIKGTIMTGDTPINIFGRNLLTALGMSLNFPIAKVEPVKVALKPGKDGPKLKQWPLSKEKIVALREICEKMEKDGQLEEAPPTNPYNTPTFAIKKKDKNKWRMLIDFRELNRVTQDFTEVQLGIPHPAGLAKRKRITVLDIGDAYFSIPLDEEFRQYTAFTLPSVNNAEPGKRYIYKVLPQGWKGSPAIFQYTMRHVLEPFRKANPDVTLVQYMDDILIASDRTDLEHDRVVLQSKELLNSIGFSTPEEKFQKDPPFQWMGYELWPTKWKLQKIELPQRETWTVNDIQKLVGVLNWAAQIYPGIKTKHLCRLIRGKMTLTEEVQWTEMAEAEYEENKIILSQEQEGCYYQEGKPLEATVIKSQDNQWSYKIHQEDKILKVGKFAKIKNTHTNGVRLLAHVIQKIGKEAIVIWGQVPKFHLPVEKDVWEQWWTDYWQVTWIPEWDFISTPPLVRLVFNLVKDPIEGEETYYTDGSCNKQSKEGKAGYITDRGKDKVKVLEQTTNQQAELEAFLMALTDSGPKANIIVDSQYVMGIITGCPTESESRLVNQIIEEMIKKSEIYVAWVPAHKGIGGNQEIDHLVSQGIRQVLFLEKIEPAQEEHDKYHSNVKELVFKFGLPRIVARQIVDTCDKCHQKGEAIHGQANSDLGTWQMDCTHLEGKIIIVAVHVASGFIEAEVIPQETGRQTALFLLKLAGRWPITHLHTDNGANFASQEVKMVAWWAGIEHTFGVPYNPQSQGVVEAMNHHLKNQIDRIREQANSVETIVLMAVHCMNFKRRGGIGDMTPAERLINMITTEQEIQFQQSKNSKFKNFRVYYREGRDQLWKGPGELLWKGEGAVILKVGTDIKVVPRRKAKIIKDYGGGKEVDSSSHMEDTGEAREVA*', 'Pol', '3'),</v>
      </c>
    </row>
    <row r="23" spans="1:10" x14ac:dyDescent="0.2">
      <c r="A23" s="11" t="s">
        <v>181</v>
      </c>
      <c r="B23" s="12">
        <v>4823</v>
      </c>
      <c r="C23" s="12" t="s">
        <v>139</v>
      </c>
      <c r="D23" s="12" t="s">
        <v>140</v>
      </c>
      <c r="E23" s="12" t="s">
        <v>4</v>
      </c>
      <c r="G23" s="12" t="str">
        <f t="shared" si="1"/>
        <v>SHIV89.6P</v>
      </c>
      <c r="H23" s="13">
        <v>22</v>
      </c>
      <c r="I23" s="12">
        <f>VLOOKUP(G23,nt_sequences!A$2:B$37,2,FALSE)</f>
        <v>3</v>
      </c>
      <c r="J23" s="12" t="str">
        <f t="shared" si="0"/>
        <v>('4823-5467', '4823', 'MEEEKRWIAVPTWRIPERLERWHSLIKYLKYKTKDLQKVCYVPHFKVGWAWWTCSRVIFPLQEGSHLEVQGYWHLTPEKGWLSTYAVRITWYSKNFWTDVTPNYADILLHSTYFPCFTAGEVRRAIRGEQLLSCCRFPRAHKYQVPSLQYLALKVVSDVRSQGENPTWKQWRRDNRRGLRMAKQNSRGDKQRGGKPPTKGANFPGLAKVLGILA*', 'Vif', '3'),</v>
      </c>
    </row>
    <row r="24" spans="1:10" x14ac:dyDescent="0.2">
      <c r="A24" s="11" t="s">
        <v>182</v>
      </c>
      <c r="B24" s="12">
        <v>5295</v>
      </c>
      <c r="C24" s="12" t="s">
        <v>142</v>
      </c>
      <c r="D24" s="12" t="s">
        <v>143</v>
      </c>
      <c r="E24" s="12" t="s">
        <v>4</v>
      </c>
      <c r="G24" s="12" t="str">
        <f t="shared" si="1"/>
        <v>SHIV89.6P</v>
      </c>
      <c r="H24" s="13">
        <v>23</v>
      </c>
      <c r="I24" s="12">
        <f>VLOOKUP(G24,nt_sequences!A$2:B$37,2,FALSE)</f>
        <v>3</v>
      </c>
      <c r="J24" s="12" t="str">
        <f t="shared" si="0"/>
        <v>('5295-5633', '5295', 'MSDPRERIPPGNSGEETIGEAFEWLNRTVEEINREAVNHLPRELIFQVWQRSWEYWHDEQGMSPSYVKYRYLCLIQKALFMHCKKGCRCLGEGHGAGGWRPGPPPPPPPGLA*', 'vpX', '3'),</v>
      </c>
    </row>
    <row r="25" spans="1:10" x14ac:dyDescent="0.2">
      <c r="A25" s="11" t="s">
        <v>183</v>
      </c>
      <c r="B25" s="12">
        <v>5634</v>
      </c>
      <c r="C25" s="12" t="s">
        <v>145</v>
      </c>
      <c r="D25" s="12" t="s">
        <v>146</v>
      </c>
      <c r="E25" s="12" t="s">
        <v>4</v>
      </c>
      <c r="G25" s="12" t="str">
        <f t="shared" si="1"/>
        <v>SHIV89.6P</v>
      </c>
      <c r="H25" s="13">
        <v>24</v>
      </c>
      <c r="I25" s="12">
        <f>VLOOKUP(G25,nt_sequences!A$2:B$37,2,FALSE)</f>
        <v>3</v>
      </c>
      <c r="J25" s="12" t="str">
        <f t="shared" si="0"/>
        <v>('5634-5939', '5634', 'MEERPPENEGPQREPWDEWVVEVLEELKEEALKHFDPRLLTALGNHIYNRHGDTLEGAGELIRILQRALFMHFRGGCIHSRIGQPGGGNPLSAIPPSRSML*', 'vpR', '3'),</v>
      </c>
    </row>
    <row r="26" spans="1:10" x14ac:dyDescent="0.2">
      <c r="A26" s="11" t="s">
        <v>184</v>
      </c>
      <c r="B26" s="12">
        <v>5948</v>
      </c>
      <c r="C26" s="12" t="s">
        <v>185</v>
      </c>
      <c r="D26" s="12" t="s">
        <v>149</v>
      </c>
      <c r="E26" s="12" t="s">
        <v>4</v>
      </c>
      <c r="G26" s="12" t="str">
        <f t="shared" si="1"/>
        <v>SHIV89.6P</v>
      </c>
      <c r="H26" s="13">
        <v>25</v>
      </c>
      <c r="I26" s="12">
        <f>VLOOKUP(G26,nt_sequences!A$2:B$37,2,FALSE)</f>
        <v>3</v>
      </c>
      <c r="J26" s="12" t="str">
        <f t="shared" si="0"/>
        <v>('5948-6162;8487-8580', '5948', 'MEPVDPRLEPWKHPGSKPKTACTNCYCKKCCFHCQVCFTTKALGISYGRKKRRQRRRAHQNSQTHQASLSKQPSSQPRGDPTGPKEQKKKVERETETDPVHQ*', 'Tat', '3'),</v>
      </c>
    </row>
    <row r="27" spans="1:10" x14ac:dyDescent="0.2">
      <c r="A27" s="11" t="s">
        <v>186</v>
      </c>
      <c r="B27" s="12">
        <v>6087</v>
      </c>
      <c r="C27" s="12" t="s">
        <v>187</v>
      </c>
      <c r="D27" s="12" t="s">
        <v>152</v>
      </c>
      <c r="E27" s="12" t="s">
        <v>4</v>
      </c>
      <c r="G27" s="12" t="str">
        <f t="shared" si="1"/>
        <v>SHIV89.6P</v>
      </c>
      <c r="H27" s="13">
        <v>26</v>
      </c>
      <c r="I27" s="12">
        <f>VLOOKUP(G27,nt_sequences!A$2:B$37,2,FALSE)</f>
        <v>3</v>
      </c>
      <c r="J27" s="12" t="str">
        <f t="shared" si="0"/>
        <v>('6087-6162;8487-8761', '6087', 'MAGRSGDSDEELIRTVRLIKLLYQSNPPPSLEGTRQARRNRRRRWRERQRQIRSISERILGTYLGRSAEPVPLQLPPLERLTLDCNEDCGTSGTQGVGSPQILVESPTVLESGTKE*', 'Rev', '3'),</v>
      </c>
    </row>
    <row r="28" spans="1:10" x14ac:dyDescent="0.2">
      <c r="A28" s="11" t="s">
        <v>188</v>
      </c>
      <c r="B28" s="12">
        <v>6179</v>
      </c>
      <c r="C28" s="12" t="s">
        <v>189</v>
      </c>
      <c r="D28" s="12" t="s">
        <v>190</v>
      </c>
      <c r="E28" s="12" t="s">
        <v>4</v>
      </c>
      <c r="G28" s="12" t="str">
        <f t="shared" si="1"/>
        <v>SHIV89.6P</v>
      </c>
      <c r="H28" s="13">
        <v>27</v>
      </c>
      <c r="I28" s="12">
        <f>VLOOKUP(G28,nt_sequences!A$2:B$37,2,FALSE)</f>
        <v>3</v>
      </c>
      <c r="J28" s="12" t="str">
        <f t="shared" si="0"/>
        <v>('6179-6424', '6179', 'MQPIQIAIVALVVAIIIAIVVWSIVIIEYRKILRQRKIDRLIDRLIERAEDSGNESEGEISALVEMGVEMGHHAPWDVDDL*', 'vpU', '3'),</v>
      </c>
    </row>
    <row r="29" spans="1:10" x14ac:dyDescent="0.2">
      <c r="A29" s="11" t="s">
        <v>191</v>
      </c>
      <c r="B29" s="12">
        <v>6339</v>
      </c>
      <c r="C29" s="12" t="s">
        <v>192</v>
      </c>
      <c r="D29" s="12" t="s">
        <v>104</v>
      </c>
      <c r="E29" s="12" t="s">
        <v>4</v>
      </c>
      <c r="G29" s="12" t="str">
        <f t="shared" si="1"/>
        <v>SHIV89.6P</v>
      </c>
      <c r="H29" s="13">
        <v>28</v>
      </c>
      <c r="I29" s="12">
        <f>VLOOKUP(G29,nt_sequences!A$2:B$37,2,FALSE)</f>
        <v>3</v>
      </c>
      <c r="J29" s="12" t="str">
        <f t="shared" si="0"/>
        <v>('6339-8948', '6339', 'MRVKEKYQHLWRWGWRWGTMLLGMLMICSATEKLWVTVYYGVPVWREATTTLFCASDAKAYDTEVHNVWATHACVPTDPNPQEVVLGNVTENFNMWKNNMVDQMHEDIISLWDESLKPCVKLTPLCVTLNCTNLNITKNTTNLTSSSWGMMEEGEIKNCSFYITTSIRNKVKKEYALFNRLDVVPVKNTSNTKYRLISCNTSVITQACPKVSFQPIPIHYCVPAGFAILKCNNKTFNGSGPCTNVSTVQCTHGIRPVVSTQLLLNGSLAEEDIVIRSEDFTDNVKTIIVQLNESVVINCTRPNNNTRERLSIGPGRAFYARRNIIGDIRQAHCNISRAKWNNTLQQIVIKLREKFRNKTIAFNQSSGGDPEIVMHSFNCGGEFFYCNTAQLFNSTWNVAGGTNGTEGNDIITLQCRIKQIINMWQKVGKAMYAPPITGQIRCSSNITGLLLTRDGGNSTETETEIFRPGGGDMRDNWRSELYKYKVVRIEPIGVAPTRAKRRTVQREKRAVGIGAVFLGFLGAAGSTMGAASVTLTVQARLLLSGIVQQQNNLLRAIEAQQNMLRLTVWGIKQLQARVLALERYLRDQQLMGIWGCSGKLICTTSVPWNVSWSNKSVDDIWNNMTWMEWEREIDNYTDYIYDLLEKSQTQQEKNEKELLELDKWASLWNWFDITNWLWYIRLFIMIVGGLIGLRIVFAVLSIVNRVRQGYSPLSFQTLLPASRGPDRPEGTEEEGGERDRDRSGPSVNGSLALIWDDLRSLCLFSYHRLRDLLLIVTRIVELLGRRGWEALKYWWNLLQYWSQELKNSAVSLLQYGWSYFHEAVQAVWRSATETLAGAWGDLWETLRRGGRWILAIPRRIRQGLELTLL*', 'Env', '3'),</v>
      </c>
    </row>
    <row r="30" spans="1:10" x14ac:dyDescent="0.2">
      <c r="A30" s="11" t="s">
        <v>193</v>
      </c>
      <c r="B30" s="12">
        <v>8782</v>
      </c>
      <c r="C30" s="12" t="s">
        <v>156</v>
      </c>
      <c r="D30" s="12" t="s">
        <v>157</v>
      </c>
      <c r="E30" s="12" t="s">
        <v>4</v>
      </c>
      <c r="G30" s="12" t="str">
        <f t="shared" si="1"/>
        <v>SHIV89.6P</v>
      </c>
      <c r="H30" s="13">
        <v>29</v>
      </c>
      <c r="I30" s="12">
        <f>VLOOKUP(G30,nt_sequences!A$2:B$37,2,FALSE)</f>
        <v>3</v>
      </c>
      <c r="J30" s="12" t="str">
        <f t="shared" si="0"/>
        <v>('8782-9573', '8782', 'MGGAISMRRSRPSGDLRQRLLRARGETYGRLLGEVEDGYSQSPGGLDKGLSSLSCEGQKYNQGQYMNTPWRNPAEEREKLAYRKQNMDDIDEEDDDLVGVSVRPKVPLRTMSYKLAIDMSHFIKEKGGLEGIYYSARRHRILDIYLEKEEGIIPDWQDYTSGPGIRYPKTFGWLWKLVPVNVSDEAQEDEEHYLMHPAQTSQWDDPWGEVLAWKFDPTLAYTYEAYVRYPEEFGSKSGLSEEEVRRRLTARGLLNMADKKETR*', 'Nef', '3'),</v>
      </c>
    </row>
    <row r="31" spans="1:10" x14ac:dyDescent="0.2">
      <c r="A31" s="11" t="s">
        <v>194</v>
      </c>
      <c r="B31" s="12">
        <v>2229</v>
      </c>
      <c r="C31" s="12" t="s">
        <v>195</v>
      </c>
      <c r="D31" s="12" t="s">
        <v>103</v>
      </c>
      <c r="E31" s="12" t="s">
        <v>2</v>
      </c>
      <c r="G31" s="12" t="str">
        <f t="shared" si="1"/>
        <v>SIVmac251</v>
      </c>
      <c r="H31" s="13">
        <v>30</v>
      </c>
      <c r="I31" s="12">
        <f>VLOOKUP(G31,nt_sequences!A$2:B$37,2,FALSE)</f>
        <v>2</v>
      </c>
      <c r="J31" s="12" t="str">
        <f t="shared" si="0"/>
        <v>('2216-5386', '2229', 'VLELWEGGTLCKAMQSPKKTGMLEMWKNGPCYGQMPRQTGGFFRPWSMGKEAPQFPHGSSASGADANCSPRGPSCGSAKELHAVGQAAERKQREALQGGDRGFAAPQFSLWRRPVVTAHIEGQPVEVLLDTGADDSIVTGIELGPHYTPKIVGGIGGFINTKEYKNVKIEVLGKRIKGTIMTGDTPINIFGRNLLTALGMSLNLPIAKVEPVKVTLKPGKVGPKLKQWPLSKEKIVALREICEKMEKDGQLEEAPPTNPYNTPTFAIKKKDKNKWRMLIDFRELNRVTQDFTEVQLGIPHPAGLAKRKRITVLDIGDAYFSIPLDEEFRQYTAFTLPSVNNAEPGKRYIYKVLPQGWKGSPAIFQYTMRHVLEPFRKANPDVTLVQYMDDILIASDRTDLEHDRVVLQLKELLNSIGFSTPEEKFQKDPPFQWMGYELWPTKWKLQKIELPQRETWTVNDIQKLVGVLNWAAQIYPGIKTKHLCRLIRGKMTLTEEVQWTEMAEAEYEENKIILSQEQEGCYYQEGKPLEATVIKSQDNQWSYKIHQEDKILKVGKFAKIKNTHTNGVRLLAHVIQKIGKEAIVIWGQVPKFHLPVERDVWEQWWTDYWQVTWIPEWDFISTPPLVRLVFNLVKDPIEGEETYYTDGSCNKQSKEGKAGYITDRGKDKVKVLEQTTNQQAELEAFLMALTDSGPKTNIIVDSQYVMGIITGCPTESESRLVNQIIEEMIKKSEIYVAWVPAHKGIGGNQEIDHLVSQGIRQVLFLEKIEPAQEEHDKYHSNVKELVFKFGLPRIVARQIVDTCDKCHQKGEAIHGQVNSDLGTWQMDCTHLEGKIVIVAVHVASGFIEAEVIPQETGRQTALFLLKLAGRWPITHLHTDNGANFASQEVKMVAWWAGIEHTFGVPYNPQSQGVVEAMNHHLKNQIDRIREQANSVETIVLMAVHCMNFKRRGGIGDMTPAERLINMITTEQEIQFQQSKNSKFKNFRVYYREGRDQLWKGPGELLWKGEGAVILKVGTDIKVVPRRKAKIIKDYGGGKEVDSSSHMEDTGEAREVA*', 'Pol', '2'),</v>
      </c>
    </row>
    <row r="32" spans="1:10" x14ac:dyDescent="0.2">
      <c r="A32" s="11" t="s">
        <v>196</v>
      </c>
      <c r="B32" s="12">
        <v>5316</v>
      </c>
      <c r="C32" s="12" t="s">
        <v>197</v>
      </c>
      <c r="D32" s="12" t="s">
        <v>140</v>
      </c>
      <c r="E32" s="12" t="s">
        <v>2</v>
      </c>
      <c r="G32" s="12" t="str">
        <f t="shared" si="1"/>
        <v>SIVmac251</v>
      </c>
      <c r="H32" s="13">
        <v>31</v>
      </c>
      <c r="I32" s="12">
        <f>VLOOKUP(G32,nt_sequences!A$2:B$37,2,FALSE)</f>
        <v>2</v>
      </c>
      <c r="J32" s="12" t="str">
        <f t="shared" si="0"/>
        <v>('5316-5960', '5316', 'MEEEKRWIAVPTWRIPERLERWHSLIKYLKYKTKDLQKVCYVPHFKVGWAWWTCSRVIFPLQEGSHLEVQGYWHLTPERGWLSTYAVRITWYSRNFWTDVTPDYADILLHSTYFPCFTAGEVRRAIRGEQLLSCCKFPRAHRYQVPSLQYLALKVVSDVRSQGENPTWKQWRRDNRRGLRMAKQNSRGDKQRGSKPPTKGADFPGLAKVLGILA*', 'Vif', '2'),</v>
      </c>
    </row>
    <row r="33" spans="1:10" x14ac:dyDescent="0.2">
      <c r="A33" s="11" t="s">
        <v>198</v>
      </c>
      <c r="B33" s="12">
        <v>5801</v>
      </c>
      <c r="C33" s="12" t="s">
        <v>199</v>
      </c>
      <c r="D33" s="12" t="s">
        <v>143</v>
      </c>
      <c r="E33" s="12" t="s">
        <v>2</v>
      </c>
      <c r="G33" s="12" t="str">
        <f t="shared" si="1"/>
        <v>SIVmac251</v>
      </c>
      <c r="H33" s="13">
        <v>32</v>
      </c>
      <c r="I33" s="12">
        <f>VLOOKUP(G33,nt_sequences!A$2:B$37,2,FALSE)</f>
        <v>2</v>
      </c>
      <c r="J33" s="12" t="str">
        <f t="shared" si="0"/>
        <v>('5788-6126', '5801', 'MSDPRERIPPGNSGEETIGEAFEWLNRTVEEINREAVNHLPRELIFQVWQRSWEYWHDEQGMSQSYVKYRYLCLMQKALFMHCKKGCRCLGEGHGAGGWRPGPPPPPPPGLA*', 'vpX', '2'),</v>
      </c>
    </row>
    <row r="34" spans="1:10" x14ac:dyDescent="0.2">
      <c r="A34" s="11" t="s">
        <v>200</v>
      </c>
      <c r="B34" s="12">
        <v>6140</v>
      </c>
      <c r="C34" s="12" t="s">
        <v>201</v>
      </c>
      <c r="D34" s="12" t="s">
        <v>146</v>
      </c>
      <c r="E34" s="12" t="s">
        <v>2</v>
      </c>
      <c r="G34" s="12" t="str">
        <f t="shared" si="1"/>
        <v>SIVmac251</v>
      </c>
      <c r="H34" s="13">
        <v>33</v>
      </c>
      <c r="I34" s="12">
        <f>VLOOKUP(G34,nt_sequences!A$2:B$37,2,FALSE)</f>
        <v>2</v>
      </c>
      <c r="J34" s="12" t="str">
        <f t="shared" ref="J34:J65" si="2">CONCATENATE("('",A34,"', '",B34,"', '",C34,"', '", D34,"', '", I34,"'),")</f>
        <v>('6127-6420', '6140', 'MEERPPENEGPQREPWDEWVVEVLEELKEEALKHFDPRLLTALGNHIYNRHGDTLEGAGELIRILQRALFMHFRGGCNHSRIGQPGGGNPLSTIPPS*', 'vpR', '2'),</v>
      </c>
    </row>
    <row r="35" spans="1:10" x14ac:dyDescent="0.2">
      <c r="A35" s="11" t="s">
        <v>202</v>
      </c>
      <c r="B35" s="12">
        <v>6291</v>
      </c>
      <c r="C35" s="12" t="s">
        <v>203</v>
      </c>
      <c r="D35" s="12" t="s">
        <v>149</v>
      </c>
      <c r="E35" s="12" t="s">
        <v>2</v>
      </c>
      <c r="G35" s="12" t="str">
        <f t="shared" si="1"/>
        <v>SIVmac251</v>
      </c>
      <c r="H35" s="13">
        <v>34</v>
      </c>
      <c r="I35" s="12">
        <f>VLOOKUP(G35,nt_sequences!A$2:B$37,2,FALSE)</f>
        <v>2</v>
      </c>
      <c r="J35" s="12" t="str">
        <f t="shared" si="2"/>
        <v>('6278-6573;8785-8884', '6291', 'METPLREQENSLESSNERSSCILEADATTPESANLGEEILSQLYRPLEACYNTCYCKKCCYHCQFCFLKKGLGICYEQSRKRRRTPKKAKANTSSASNNRLIPNRTRHCQPEKAKKETVEKAVATAPGLGR*', 'Tat', '2'),</v>
      </c>
    </row>
    <row r="36" spans="1:10" x14ac:dyDescent="0.2">
      <c r="A36" s="11" t="s">
        <v>204</v>
      </c>
      <c r="B36" s="12">
        <v>6517</v>
      </c>
      <c r="C36" s="12" t="s">
        <v>205</v>
      </c>
      <c r="D36" s="12" t="s">
        <v>152</v>
      </c>
      <c r="E36" s="12" t="s">
        <v>2</v>
      </c>
      <c r="G36" s="12" t="str">
        <f t="shared" si="1"/>
        <v>SIVmac251</v>
      </c>
      <c r="H36" s="13">
        <v>35</v>
      </c>
      <c r="I36" s="12">
        <f>VLOOKUP(G36,nt_sequences!A$2:B$37,2,FALSE)</f>
        <v>2</v>
      </c>
      <c r="J36" s="12" t="str">
        <f t="shared" si="2"/>
        <v>('6504-6573;8785-9041', '6517', 'MSSHEREEELRKRLRLIHLLHQTIDSYPTGPGTANQRRQRRRRWRRRWQQLLALADRIYSFPDPPTDTPLDLAIQQLQNLAIESIPDPPTNTPEALCDPTKGSRSPQD*', 'Rev', '2'),</v>
      </c>
    </row>
    <row r="37" spans="1:10" x14ac:dyDescent="0.2">
      <c r="A37" s="11" t="s">
        <v>206</v>
      </c>
      <c r="B37" s="12">
        <v>9072</v>
      </c>
      <c r="C37" s="12" t="s">
        <v>207</v>
      </c>
      <c r="D37" s="12" t="s">
        <v>157</v>
      </c>
      <c r="E37" s="12" t="s">
        <v>2</v>
      </c>
      <c r="G37" s="12" t="str">
        <f t="shared" si="1"/>
        <v>SIVmac251</v>
      </c>
      <c r="H37" s="13">
        <v>36</v>
      </c>
      <c r="I37" s="12">
        <f>VLOOKUP(G37,nt_sequences!A$2:B$37,2,FALSE)</f>
        <v>2</v>
      </c>
      <c r="J37" s="12" t="str">
        <f t="shared" si="2"/>
        <v>('9059-9802', '9072', 'MGGAISMRRSKPAGDLRQKLLRARGETYGRLLGEVEDGSSQSLGGLGKGLSSRSCEGQKYNQGQYMNTPWRNPAEEKEKLAYRKQNMDDIDEEDDDLVGVSVRPKVPLRAMTYKLAIDMSHFIKEKGGLEGIYYSARRHRILDMYLEKEEGIIPDWQDYTSGPGIRYPKTFGWLWKLVPVNVSDEAQEDERHYLMQPAQTSKWDDPWGEVLAWKFDPTLAYTYEAYARYPEELEASQACQRKRLEEG*', 'Nef', '2'),</v>
      </c>
    </row>
    <row r="38" spans="1:10" x14ac:dyDescent="0.2">
      <c r="A38" s="11" t="s">
        <v>208</v>
      </c>
      <c r="B38" s="12">
        <v>6593</v>
      </c>
      <c r="C38" s="12" t="s">
        <v>209</v>
      </c>
      <c r="D38" s="12" t="s">
        <v>104</v>
      </c>
      <c r="E38" s="12" t="s">
        <v>2</v>
      </c>
      <c r="G38" s="12" t="str">
        <f t="shared" si="1"/>
        <v>SIVmac251</v>
      </c>
      <c r="H38" s="13">
        <v>37</v>
      </c>
      <c r="I38" s="12">
        <f>VLOOKUP(G38,nt_sequences!A$2:B$37,2,FALSE)</f>
        <v>2</v>
      </c>
      <c r="J38" s="12" t="str">
        <f t="shared" si="2"/>
        <v>('6580-9225', '6593', 'MGCLGNQLLIAILLLSVYGIYCTQYVTVFYGVPAWRNATIPLFCATKNRDTWGTTQCLPDNGDYSELALNVTESFDAWENTVTEQAIEDVWQLFETSIKPCVKLSPLCITMRCNKSETDRWGLTKSSTTITTAAPTSAPVSEKIDMVNETSSCIAQNNCTGLEQEQMISCKFTMTGLKRDKTKEYNETWYSTDLVCEQGNSTDNESRCYMNHCNTSVIQESCDKHYWDTIRFRYCAPPGYALLRCNDTNYSGFMPKCSKVVVSSCTRMMETQTSTWFGFNGTRAENRTYIYWHGRDNRTIISLNKYYNLTMKCRRPGNKTVLPVTIMSGLVFHSQPINDRPKQAWCWFGGKWKDAIKEVKQTIVKHPRYTGTNNTDKINLTAPGGGDPEVTFMWTNCRGEFLYCKMNWFLNWVEDRDVTTQRPKERHRRNYVPCHIRQIINTWHKVGKNVYLPPREGDLTCNSTVTSLIANIDWTDGNQTSITMSAEVAELYRLELGDYKLVEITPIGLAPTDVKRYTTGGTSRNKRGVFVLGFLGFLATAGSAMGAASLTLTAQSRTLLAGIVQQQQQLLDVVKRQQELLRLTVWGTKNLQTRVTAIEKYLKDQAQLNAWGCAFRQVCHTTVPWPNASLTPDWNNDTWQEWERKVDFLEENITALLEEAQIQQEKNMYELQKLNSWDVFGNWFDLASWIKYIQYGIYVVVGVILLRIVIYIVQMLAKLRQGYRPVFSSPPSYFQ*THTQQDPALPTREGKEGDGGEGGGNSSWPWQIEYIHFLIRQLIRLLTWLFSNCRTLLSRAYQILQPILQRLSATLRRVREVLRTELTYLQYGWSYFHEAVQAGWRSATETLAGAWRDLWETLRRGGRWILAIPRRIRQGLELTLL*', 'Env', '2'),</v>
      </c>
    </row>
    <row r="39" spans="1:10" x14ac:dyDescent="0.2">
      <c r="A39" s="11" t="s">
        <v>210</v>
      </c>
      <c r="B39" s="12">
        <v>336</v>
      </c>
      <c r="C39" s="12" t="s">
        <v>211</v>
      </c>
      <c r="D39" s="12" t="s">
        <v>102</v>
      </c>
      <c r="E39" s="12" t="s">
        <v>8</v>
      </c>
      <c r="G39" s="12" t="str">
        <f t="shared" si="1"/>
        <v>HXB2</v>
      </c>
      <c r="H39" s="13">
        <v>38</v>
      </c>
      <c r="I39" s="12">
        <f>VLOOKUP(G39,nt_sequences!A$2:B$37,2,FALSE)</f>
        <v>5</v>
      </c>
      <c r="J39" s="12" t="str">
        <f t="shared" si="2"/>
        <v>('336-1838', '336', 'MGARASVLSGGELDRWEKIRLRPGGKKKYKLKHIVWASRELERFAVNPGLLETSEGCRQILGQLQPSLQTGSEELRSLYNTVATLYCVHQRIEIKDTKEALDKIEEEQNKSKKKAQQAAADTGHSNQVSQNYPIVQNIQGQMVHQAISPRTLNAWVKVVEEKAFSPEVIPMFSALSEGATPQDLNTMLNTVGGHQAAMQMLKETINEEAAEWDRVHPVHAGPIAPGQMREPRGSDIAGTTSTLQEQIGWMTNNPPIPVGEIYKRWIILGLNKIVRMYSPTSILDIRQGPKEPFRDYVDRFYKTLRAEQASQEVKNWMTETLLVQNANPDCKTILKALGPAATLEEMMTACQGVGGPGHKARVLAEAMSQVTNSATIMMQRGNFRNQRKIVKCFNCGKEGHTARNCRAPRKKGCWKCGKEGHQMKDCTERQANFLGKIWPSYKGRPGNFLQSRPEPTAPPEESFRSGVETTTPPQKQEPIDKELYPLTSLRSLFGNDPSSQ*', 'Gag', '5'),</v>
      </c>
    </row>
    <row r="40" spans="1:10" x14ac:dyDescent="0.2">
      <c r="A40" s="11" t="s">
        <v>212</v>
      </c>
      <c r="B40" s="12">
        <v>5377</v>
      </c>
      <c r="C40" s="12" t="s">
        <v>213</v>
      </c>
      <c r="D40" s="12" t="s">
        <v>149</v>
      </c>
      <c r="E40" s="12" t="s">
        <v>8</v>
      </c>
      <c r="G40" s="12" t="str">
        <f t="shared" si="1"/>
        <v>HXB2</v>
      </c>
      <c r="H40" s="13">
        <v>39</v>
      </c>
      <c r="I40" s="12">
        <f>VLOOKUP(G40,nt_sequences!A$2:B$37,2,FALSE)</f>
        <v>5</v>
      </c>
      <c r="J40" s="12" t="str">
        <f t="shared" si="2"/>
        <v>('5377-5591;7925-7970', '5377', 'MEPVDPRLEPWKHPGSQPKTACTNCYCKKCCFHCQVCFITKALGISYGRKKRRQRRRAHQNSQTHQASLSKQPTSQPRGDPTGPKE*', 'Tat', '5'),</v>
      </c>
    </row>
    <row r="41" spans="1:10" x14ac:dyDescent="0.2">
      <c r="A41" s="11" t="s">
        <v>214</v>
      </c>
      <c r="B41" s="12">
        <v>5516</v>
      </c>
      <c r="C41" s="12" t="s">
        <v>215</v>
      </c>
      <c r="D41" s="12" t="s">
        <v>152</v>
      </c>
      <c r="E41" s="12" t="s">
        <v>8</v>
      </c>
      <c r="G41" s="12" t="str">
        <f t="shared" si="1"/>
        <v>HXB2</v>
      </c>
      <c r="H41" s="13">
        <v>40</v>
      </c>
      <c r="I41" s="12">
        <f>VLOOKUP(G41,nt_sequences!A$2:B$37,2,FALSE)</f>
        <v>5</v>
      </c>
      <c r="J41" s="12" t="str">
        <f t="shared" si="2"/>
        <v>('5516-5591;7925-8199', '5516', 'MAGRSGDSDEELIRTVRLIKLLYQSNPPPNPEGTRQARRNRRRRWRERQRQIHSISERILGTYLGRSAEPVPLQLPPLERLTLDCNEDCGTSGTQGVGSPQILVESPTVLESGTKE*', 'Rev', '5'),</v>
      </c>
    </row>
    <row r="42" spans="1:10" x14ac:dyDescent="0.2">
      <c r="A42" s="11" t="s">
        <v>216</v>
      </c>
      <c r="B42" s="12">
        <v>5608</v>
      </c>
      <c r="C42" s="12" t="s">
        <v>217</v>
      </c>
      <c r="D42" s="12" t="s">
        <v>218</v>
      </c>
      <c r="E42" s="12" t="s">
        <v>8</v>
      </c>
      <c r="G42" s="12" t="str">
        <f t="shared" si="1"/>
        <v>HXB2</v>
      </c>
      <c r="H42" s="13">
        <v>41</v>
      </c>
      <c r="I42" s="12">
        <f>VLOOKUP(G42,nt_sequences!A$2:B$37,2,FALSE)</f>
        <v>5</v>
      </c>
      <c r="J42" s="12" t="str">
        <f t="shared" si="2"/>
        <v>('5608-5856', '5608', 'MQPIPIVAIVALVVAIIIAIVVWSIVIIEYRKILRQRKIDRLIDRLIERAEDSGNESEGEISALVEMGVEMGHHAPWDVDDL*', 'Vpu', '5'),</v>
      </c>
    </row>
    <row r="43" spans="1:10" x14ac:dyDescent="0.2">
      <c r="A43" s="11" t="s">
        <v>219</v>
      </c>
      <c r="B43" s="12">
        <v>5771</v>
      </c>
      <c r="C43" s="12" t="s">
        <v>220</v>
      </c>
      <c r="D43" s="12" t="s">
        <v>104</v>
      </c>
      <c r="E43" s="12" t="s">
        <v>8</v>
      </c>
      <c r="G43" s="12" t="str">
        <f t="shared" si="1"/>
        <v>HXB2</v>
      </c>
      <c r="H43" s="13">
        <v>42</v>
      </c>
      <c r="I43" s="12">
        <f>VLOOKUP(G43,nt_sequences!A$2:B$37,2,FALSE)</f>
        <v>5</v>
      </c>
      <c r="J43" s="12" t="str">
        <f t="shared" si="2"/>
        <v>('5771-8341', '5771', 'MRVKEKYQHLWRWGWRWGTMLLGMLMICSATEKLWVTVYYGVPVWKEATTTLFCASDAKAYDTEVHNVWATHACVPTDPNPQEVVLVNVTENFNMWKNDMVEQMHEDIISLWDQSLKPCVKLTPLCVSLKCTDLKNDTNTNSSSGRMIMEKGEIKNCSFNISTSIRGKVQKEYAFFYKLDIIPIDNDTTSYKLTSCNTSVITQACPKVSFEPIPIHYCAPAGFAILKCNNKTFNGTGPCTNVSTVQCTHGIRPVVSTQLLLNGSLAEEEVVIRSVNFTDNAKTIIVQLNTSVEINCTRPNNNTRKRIRIQRGPGRAFVTIGKIGNMRQAHCNISRAKWNNTLKQIASKLREQFGNNKTIIFKQSSGGDPEIVTHSFNCGGEFFYCNSTQLFNSTWFNSTWSTEGSNNTEGSDTITLPCRIKQIINMWQKVGKAMYAPPISGQIRCSSNITGLLLTRDGGNSNNESEIFRPGGGDMRDNWRSELYKYKVVKIEPLGVAPTKAKRRVVQREKRAVGIGALFLGFLGAAGSTMGAASMTLTVQARQLLSGIVQQQNNLLRAIEAQQHLLQLTVWGIKQLQARILAVERYLKDQQLLGIWGCSGKLICTTAVPWNASWSNKSLEQIWNHTTWMEWDREINNYTSLIHSLIEESQNQQEKNEQELLELDKWASLWNWFNITNWLWYIKLFIMIVGGLVGLRIVFAVLSIVNRVRQGYSPLSFQTHLPTPRGPDRPEGIEEEGGERDRDRSIRLVNGSLALIWDDLRSLCLFSYHRLRDLLLIVTRIVELLGRRGWEALKYWWNLLQYWSQELKNSAVSLLNATAIAVAEGTDRVIEVVQGACRAIRHIPRRIRQGLERILL*', 'Env', '5'),</v>
      </c>
    </row>
    <row r="44" spans="1:10" x14ac:dyDescent="0.2">
      <c r="A44" s="11" t="s">
        <v>221</v>
      </c>
      <c r="B44" s="12">
        <v>8343</v>
      </c>
      <c r="C44" s="12" t="s">
        <v>222</v>
      </c>
      <c r="D44" s="12" t="s">
        <v>157</v>
      </c>
      <c r="E44" s="12" t="s">
        <v>8</v>
      </c>
      <c r="G44" s="12" t="str">
        <f t="shared" si="1"/>
        <v>HXB2</v>
      </c>
      <c r="H44" s="13">
        <v>43</v>
      </c>
      <c r="I44" s="12">
        <f>VLOOKUP(G44,nt_sequences!A$2:B$37,2,FALSE)</f>
        <v>5</v>
      </c>
      <c r="J44" s="12" t="str">
        <f t="shared" si="2"/>
        <v>('8343-8963', '8343', 'MGGKWSKSSVIGWPTVRERMRRAEPAADRVGAASRDLEKHGAITSSNTAATNAACAWLEAQEEEEVGFPVTPQVPLRPMTYKAAVDLSHFLKEKGGLEGLIHSQRRQDILDLWIYHTQGYFPDWQNYTPGPGVRYPLTFGWCYKLVPVEPDKIEEANKGENTSLLHPVSLHGMDDPEREVLEWRFDSRLAFHHVARELHPEYFKNC*', 'Nef', '5'),</v>
      </c>
    </row>
    <row r="45" spans="1:10" x14ac:dyDescent="0.2">
      <c r="A45" s="11" t="s">
        <v>223</v>
      </c>
      <c r="B45" s="12">
        <v>4587</v>
      </c>
      <c r="C45" s="12" t="s">
        <v>224</v>
      </c>
      <c r="D45" s="12" t="s">
        <v>140</v>
      </c>
      <c r="E45" s="12" t="s">
        <v>8</v>
      </c>
      <c r="G45" s="12" t="str">
        <f t="shared" si="1"/>
        <v>HXB2</v>
      </c>
      <c r="H45" s="13">
        <v>44</v>
      </c>
      <c r="I45" s="12">
        <f>VLOOKUP(G45,nt_sequences!A$2:B$37,2,FALSE)</f>
        <v>5</v>
      </c>
      <c r="J45" s="12" t="str">
        <f t="shared" si="2"/>
        <v>('4587-5165', '4587', 'MENRWQVMIVWQVDRMRIRTWKSLVKHHMYVSGKARGWFYRHHYESPHPRISSEVHIPLGDARLVITTYWGLHTGERDWHLGQGVSIEWRKKRYSTQVDPELADQLIHLYYFDCFSDSAIRKALLGHIVSPRCEYQAGHNKVGSLQYLALAALITPKKIKPPLPSVTKLTEDRWNKPQKTKGHRGSHTMNGH*', 'Vif', '5'),</v>
      </c>
    </row>
    <row r="46" spans="1:10" x14ac:dyDescent="0.2">
      <c r="A46" s="11" t="s">
        <v>225</v>
      </c>
      <c r="B46" s="12">
        <v>5105</v>
      </c>
      <c r="C46" s="12" t="s">
        <v>226</v>
      </c>
      <c r="D46" s="12" t="s">
        <v>227</v>
      </c>
      <c r="E46" s="12" t="s">
        <v>8</v>
      </c>
      <c r="G46" s="12" t="str">
        <f t="shared" si="1"/>
        <v>HXB2</v>
      </c>
      <c r="H46" s="13">
        <v>45</v>
      </c>
      <c r="I46" s="12">
        <f>VLOOKUP(G46,nt_sequences!A$2:B$37,2,FALSE)</f>
        <v>5</v>
      </c>
      <c r="J46" s="12" t="str">
        <f t="shared" si="2"/>
        <v>('5105-5341', '5105', 'MEQAPEDQGPQREPHNEWTLELLEELKNEAVRHFPRIWLHGLGQHIYETYGDTWAGVEAIIRILQQLLFIHFQNWVST*', 'Vpr', '5'),</v>
      </c>
    </row>
    <row r="47" spans="1:10" x14ac:dyDescent="0.2">
      <c r="A47" s="11" t="s">
        <v>134</v>
      </c>
      <c r="B47" s="12">
        <v>1309</v>
      </c>
      <c r="C47" s="12" t="s">
        <v>228</v>
      </c>
      <c r="D47" s="12" t="s">
        <v>102</v>
      </c>
      <c r="E47" s="12" t="s">
        <v>10</v>
      </c>
      <c r="G47" s="12" t="str">
        <f t="shared" si="1"/>
        <v>SIVmac251_CMstock</v>
      </c>
      <c r="H47" s="13">
        <v>46</v>
      </c>
      <c r="I47" s="12">
        <f>VLOOKUP(G47,nt_sequences!A$2:B$37,2,FALSE)</f>
        <v>6</v>
      </c>
      <c r="J47" s="12" t="str">
        <f t="shared" si="2"/>
        <v>('1309-2841', '1309', 'MGARNSVLSGKKADELEKIRLRPGGKKKYMLKHVVWAANELDRFGLAESLLENKEGCQKILSVLAPLVPTGSENLKSLYNTVCVIWCIHAEEKVKHTEEAKQIVQRHLVVETGTAETMPKTSRPTAPSSGRGGNYPVQQIGGNYVHLPLSPRTLNAWVKLIEEKKFGAEVVPGFQALSEGCTPYDINQMLNCVGDHQAAMQIIRDIINEEAADWDLQHPQPAPQQGQLREPSGSDIAGTTSSVDEQIQWMYRQQNPIPVGNIYRRWIQLGLQKCVRMYNPTNILDVKQGPKEPFQSYVDRFYKSLRAEQTDAAVKNWMTQTLLIQNANPDCKLVLKGLGVNPTLEEMLTACQGVGGPGQKARLMAEALKEALAPVPIPFAAAQQRGPKKPIKCWNCGKEGHSARQCRAPRRQGCWKCGKMDHVMAKCPDRQAGFLGLGPWGKKPRNFPMAQVHQGLTPTAPPEDPAVDLLKNYMQLGKQQREKQRESREKPYKEVTEDLLHLNSLFGGDQ*', 'Gag', '6'),</v>
      </c>
    </row>
    <row r="48" spans="1:10" x14ac:dyDescent="0.2">
      <c r="A48" s="11" t="s">
        <v>136</v>
      </c>
      <c r="B48" s="12">
        <v>2484</v>
      </c>
      <c r="C48" s="12" t="s">
        <v>229</v>
      </c>
      <c r="D48" s="12" t="s">
        <v>103</v>
      </c>
      <c r="E48" s="12" t="s">
        <v>10</v>
      </c>
      <c r="G48" s="12" t="str">
        <f t="shared" si="1"/>
        <v>SIVmac251_CMstock</v>
      </c>
      <c r="H48" s="13">
        <v>47</v>
      </c>
      <c r="I48" s="12">
        <f>VLOOKUP(G48,nt_sequences!A$2:B$37,2,FALSE)</f>
        <v>6</v>
      </c>
      <c r="J48" s="12" t="str">
        <f t="shared" si="2"/>
        <v>('2484-5666', '2484', 'MLELWERRTLCKAMQSPKKTGMLEMWKNGPCYGQMPRQTGGFFRPWSMGKEAPQFPHGSSASGADANCSPRGPSCGSAKELHAVGQAAERKAERKQREALQGGDRGFAAPQFSLWRRPVVTAHIEGQPVEVLLDTGADDSIVTGIELGPHYTPKIVGGIGGFINTKEYKNVEIEVLGKRIKGTIMTGDTPINIFGRNLLTALGMSLNLPIAKVEPVKVALKPGKVGPKLKQWPLSKEKIVALREICEKMEKDGQLEEAPPTNPYNTPTFAIKKKDKNKWRMLIDFRELNRVTQDFTEVQLGIPHPAGLAKRKRITVLDIGDAYFSIPLDEEFRQYTAFTLPSVNNAEPGKRYIYKVLPQGWKGSPAIFQYTMRHVLEPFRKANPDVTLVQYMDDILIASDRTDLEHDRVVLQLKELLNSIGFSTPEEKFQKDPPFQWMGYELWPTKWKLQKIELPQRETWTVNDIQKLVGVLNWAAQIYPGIKTKHLCRLIRGKMTLTEEVQWTEMAEAEYEENKIILSQEQEGCYYQEGKPLEATVIKSQDNQWSYKMHQEDKILKVGKFAKIKNTHTNGVRLLAHVIQKIGKEAIVIWGQVPKFHLPVERDVWEQWWTDYWQVTWIPEWDFISTPPLVRLVFNLVKDPIEGEETYYTDGSCNKQSKEGKAGYITDRGKDKVKVLEQTTNQQAELEAFLMALTDSGPKANIIVDSQYVMGIITGCPTESESRLVNQIIEEMIKKSEIYVAWVPAHKGIGGNQEIDHLVSQGIRQVLFLEKIEPAQEEHDKYHSNVKELVFKFGLPRIVARQIVDTCDKCHQKGEAIHGQVNSDLGTWQMDCTHLEGKIVIVAVHVASGFIEAEVIPQETGRQTALFLLKLASRWPVTHLHTDNGANFASQEVKMVAWWAGIEHTFGVPYNPQSQGVVEAMNHHLKNQIDRIREQANSVETIVLMAVHCMNFKRRGGIGDMTPAERLINMITTEQEIQFQQSKNSKFKNFRVYYREGRDQLWKGPGELLWKGEGAVILKVGTDIKVVPRRKAKIIKDYGGGKEVDSSSHMEDTGEAREVA*', 'Pol', '6'),</v>
      </c>
    </row>
    <row r="49" spans="1:10" x14ac:dyDescent="0.2">
      <c r="A49" s="11" t="s">
        <v>138</v>
      </c>
      <c r="B49" s="12">
        <v>5596</v>
      </c>
      <c r="C49" s="12" t="s">
        <v>230</v>
      </c>
      <c r="D49" s="12" t="s">
        <v>140</v>
      </c>
      <c r="E49" s="12" t="s">
        <v>10</v>
      </c>
      <c r="G49" s="12" t="str">
        <f t="shared" si="1"/>
        <v>SIVmac251_CMstock</v>
      </c>
      <c r="H49" s="13">
        <v>48</v>
      </c>
      <c r="I49" s="12">
        <f>VLOOKUP(G49,nt_sequences!A$2:B$37,2,FALSE)</f>
        <v>6</v>
      </c>
      <c r="J49" s="12" t="str">
        <f t="shared" si="2"/>
        <v>('5596-6240', '5596', 'MEEEKRWIAVPTWRIPERLERWHSLIKYLKYKTKDLQKVCYVPHYKVGWAWWTCSRVIFPLQEGSHLEVQGYWHLTPERGWLSTYAVRITWYSRNFWTDVTPDYADILLHSTYFPCFTAGEVRRAIRGEQLLSCCRFPRAHKNQVPSLQYLALRVVSDVRSQGENPTWKQWRRDNRRGLRMAKQNSRGDKQRGGKPPTKGANFPGLAKVLGILA*', 'Vif', '6'),</v>
      </c>
    </row>
    <row r="50" spans="1:10" x14ac:dyDescent="0.2">
      <c r="A50" s="11" t="s">
        <v>141</v>
      </c>
      <c r="B50" s="12">
        <v>6068</v>
      </c>
      <c r="C50" s="12" t="s">
        <v>142</v>
      </c>
      <c r="D50" s="12" t="s">
        <v>143</v>
      </c>
      <c r="E50" s="12" t="s">
        <v>10</v>
      </c>
      <c r="G50" s="12" t="str">
        <f t="shared" si="1"/>
        <v>SIVmac251_CMstock</v>
      </c>
      <c r="H50" s="13">
        <v>49</v>
      </c>
      <c r="I50" s="12">
        <f>VLOOKUP(G50,nt_sequences!A$2:B$37,2,FALSE)</f>
        <v>6</v>
      </c>
      <c r="J50" s="12" t="str">
        <f t="shared" si="2"/>
        <v>('6068-6406', '6068', 'MSDPRERIPPGNSGEETIGEAFEWLNRTVEEINREAVNHLPRELIFQVWQRSWEYWHDEQGMSPSYVKYRYLCLIQKALFMHCKKGCRCLGEGHGAGGWRPGPPPPPPPGLA*', 'vpX', '6'),</v>
      </c>
    </row>
    <row r="51" spans="1:10" x14ac:dyDescent="0.2">
      <c r="A51" s="11" t="s">
        <v>231</v>
      </c>
      <c r="B51" s="12">
        <v>6407</v>
      </c>
      <c r="C51" s="12" t="s">
        <v>201</v>
      </c>
      <c r="D51" s="12" t="s">
        <v>146</v>
      </c>
      <c r="E51" s="12" t="s">
        <v>10</v>
      </c>
      <c r="G51" s="12" t="str">
        <f t="shared" si="1"/>
        <v>SIVmac251_CMstock</v>
      </c>
      <c r="H51" s="13">
        <v>50</v>
      </c>
      <c r="I51" s="12">
        <f>VLOOKUP(G51,nt_sequences!A$2:B$37,2,FALSE)</f>
        <v>6</v>
      </c>
      <c r="J51" s="12" t="str">
        <f t="shared" si="2"/>
        <v>('6407-6700', '6407', 'MEERPPENEGPQREPWDEWVVEVLEELKEEALKHFDPRLLTALGNHIYNRHGDTLEGAGELIRILQRALFMHFRGGCNHSRIGQPGGGNPLSTIPPS*', 'vpR', '6'),</v>
      </c>
    </row>
    <row r="52" spans="1:10" x14ac:dyDescent="0.2">
      <c r="A52" s="11" t="s">
        <v>232</v>
      </c>
      <c r="B52" s="12">
        <v>6558</v>
      </c>
      <c r="C52" s="12" t="s">
        <v>233</v>
      </c>
      <c r="D52" s="12" t="s">
        <v>149</v>
      </c>
      <c r="E52" s="12" t="s">
        <v>10</v>
      </c>
      <c r="G52" s="12" t="str">
        <f t="shared" si="1"/>
        <v>SIVmac251_CMstock</v>
      </c>
      <c r="H52" s="13">
        <v>51</v>
      </c>
      <c r="I52" s="12">
        <f>VLOOKUP(G52,nt_sequences!A$2:B$37,2,FALSE)</f>
        <v>6</v>
      </c>
      <c r="J52" s="12" t="str">
        <f t="shared" si="2"/>
        <v>('6558-6853;9065-9164', '6558', 'METPLREQENSLESSNERSSCISEADATTPESANLGEEILSQLYRPLEACYNTCYCKKCCYHCQFCFLKKGLGICYEQSRKRRRTPKKAKANTSSASNNRSIPNRTRHCQPEKAKKETVEKAVATAPGLGR*', 'Tat', '6'),</v>
      </c>
    </row>
    <row r="53" spans="1:10" x14ac:dyDescent="0.2">
      <c r="A53" s="11" t="s">
        <v>234</v>
      </c>
      <c r="B53" s="12">
        <v>6784</v>
      </c>
      <c r="C53" s="12" t="s">
        <v>235</v>
      </c>
      <c r="D53" s="12" t="s">
        <v>152</v>
      </c>
      <c r="E53" s="12" t="s">
        <v>10</v>
      </c>
      <c r="G53" s="12" t="str">
        <f t="shared" si="1"/>
        <v>SIVmac251_CMstock</v>
      </c>
      <c r="H53" s="13">
        <v>52</v>
      </c>
      <c r="I53" s="12">
        <f>VLOOKUP(G53,nt_sequences!A$2:B$37,2,FALSE)</f>
        <v>6</v>
      </c>
      <c r="J53" s="12" t="str">
        <f t="shared" si="2"/>
        <v>('6784-6853;9065-9321', '6784', 'MSSHEREEELRKRLRLIHLLHQTTDPYPTGPGTANQRRQRRRRWRRRWQQLLALADRIYSFPDPPTDTPLDLAIQQLQNLAIESIPDPPTNTPGALCDPTENSRSPQD*', 'Rev', '6'),</v>
      </c>
    </row>
    <row r="54" spans="1:10" x14ac:dyDescent="0.2">
      <c r="A54" s="11" t="s">
        <v>236</v>
      </c>
      <c r="B54" s="12">
        <v>25</v>
      </c>
      <c r="C54" s="12" t="s">
        <v>237</v>
      </c>
      <c r="D54" s="12" t="s">
        <v>14</v>
      </c>
      <c r="E54" s="12" t="s">
        <v>12</v>
      </c>
      <c r="F54" s="12" t="s">
        <v>14</v>
      </c>
      <c r="G54" s="12" t="str">
        <f t="shared" si="1"/>
        <v>A_Kawasaki_173_2001_PA</v>
      </c>
      <c r="H54" s="13">
        <v>53</v>
      </c>
      <c r="I54" s="12">
        <f>VLOOKUP(G54,nt_sequences!A$2:B$37,2,FALSE)</f>
        <v>7</v>
      </c>
      <c r="J54" s="12" t="str">
        <f t="shared" si="2"/>
        <v>('25-2175', '25', 'MEDFVRQCFNPMIVELAEKAMKEYGEDLKIETNKFAAICTHLEVCFMYSDFHFINEQGESIIVEPEDPNALLKHRFEIIEGRDRTMAWTVVNSICNTTGAEKPKFLPDLYDYKENRFIEIGVTRREVHIYYLEKANKIKSEKTHIHIFSFTGEEMATKADYTLDEESRARIKTRLFTIRQEMASRGLWDSFRQSERGEETIEERFEITGTMRRLADQSLPPNFSCIENFRAYVDGFEPNGYIEGKLSQMSKEVNARIEPFLKTTPRPIRLPDGPPCFQRSKFLLMDSLKLSIEDPNHEGEGIPLYDAIKCMRTFFGWKEPSVVKPHEKGINPNYLLSWKQVLEELQDIESEEKIPRTKNMKKTSQLKWALGENMAPEKVDFDDCKDISDLKQYDSDEPELRSFSSWIQNEFNKACELTDSIWIELDEIGEDVAPIEHIASMRRNYFTAEVSHCRATEYIMKGVYINTALLNASCAAMDDFQLIPMISKCRTKEGRRKTNLYGFIIKGRSHLRNDTDVVNFVSMEFSLTDPRLEPHKWEKYCVLEIGDMLLRSAIGQVSRPMFLYVRTNGTSKIKMKWGMEMRRCLLQSLQQIESMIEAESSVKEKDMTKEFFENRSETWPIGESPKGVEEGSIGKVCRTLLAKSVFNSLYASPQLEGFSAESRKLLLIVQALRDNLEPGTFDIGGLYEAIEECLINDPWVLLNASWFNSFLTHALR*', 'PA', '7'),</v>
      </c>
    </row>
    <row r="55" spans="1:10" x14ac:dyDescent="0.2">
      <c r="A55" s="11" t="s">
        <v>238</v>
      </c>
      <c r="B55" s="12">
        <v>6860</v>
      </c>
      <c r="C55" s="12" t="s">
        <v>239</v>
      </c>
      <c r="D55" s="12" t="s">
        <v>104</v>
      </c>
      <c r="E55" s="12" t="s">
        <v>10</v>
      </c>
      <c r="G55" s="12" t="str">
        <f t="shared" si="1"/>
        <v>SIVmac251_CMstock</v>
      </c>
      <c r="H55" s="13">
        <v>54</v>
      </c>
      <c r="I55" s="12">
        <f>VLOOKUP(G55,nt_sequences!A$2:B$37,2,FALSE)</f>
        <v>6</v>
      </c>
      <c r="J55" s="12" t="str">
        <f t="shared" si="2"/>
        <v>('6860-9505', '6860', 'MGCLGNQLLIAILLLSVYGIYCTQYVTVFYGVPAWRNATIPLFCATKNRDTWGTTQCLPDNXDYSELAXNVTESFDAWENTVTEQAIEDVWQLFETSIKPCVKLSPLCITMRCNKSETDKWGLTKSSTTTTASTTRTTSAKIDMVNETSSCITHNNCTGLEQEQMISCKFNMTGLKRDKKKEYNETWYSTDLVCEQGNSTDNESRCYMNHCNTSVIQESCDKHYWDTIRFRYCAPPGYALLRCNDTNYSGFMPKCSKVVVSSCTRMMETQTSTWFGFNGTRAENRTYIYWHGRDNRTIISLNKYYNLTMKCRRPGNKTVLPVTIMSGLVFHSQPINDRPKQAWCWFGGNWKDAIKEVKQTIVKHPRYTGTNNTDKINLTAPRGGDPEVTFMWTNCRGEFLYCKMNWFLNWVEDRNLTLTTQKLRERHKRNYVPCHIRQIINTWHKVGKNVYLPPREGDLTCNSTVTSLIANIDWTDGNQTNITMSAEVAELYRLELGDYKLVEITPIGLAPTDVKRYTTGGTSRNKRGVFVLGFLGFLATAGSAMGAASLTLTAQSRTLLAGIVQQQQQLLDVVKRQQELLRLTVWGTKNLQTRVTAIEKYLKDQAQLNAWGCAFRQVCHTTVPWPNASLTPDWNNDTWQEWERKVDFLEENITALLEEAQIQQEKNMYELQKLNSWDVFGNWFDLASWIRYIQYGIYIVVGVILLRIVIYIVQMLAKLRQGYRPVFSSPPSYSQQIHTQQDPALPTREGKEGDGGEGGGNSSWPWQIEYIHFLIRQLIRLLTWLFSNCRTLLSRVYQILQPILQGLSATLRRIREVLRTELTYLQYGWSYFHEAVQAGWRSATETLAGAWGDLWETLRRGGRWILAIPRRIRQGLELTLL*', 'Env', '6'),</v>
      </c>
    </row>
    <row r="56" spans="1:10" x14ac:dyDescent="0.2">
      <c r="A56" s="11" t="s">
        <v>240</v>
      </c>
      <c r="B56" s="12">
        <v>9339</v>
      </c>
      <c r="C56" s="12" t="s">
        <v>241</v>
      </c>
      <c r="D56" s="12" t="s">
        <v>157</v>
      </c>
      <c r="E56" s="12" t="s">
        <v>10</v>
      </c>
      <c r="G56" s="12" t="str">
        <f t="shared" si="1"/>
        <v>SIVmac251_CMstock</v>
      </c>
      <c r="H56" s="13">
        <v>55</v>
      </c>
      <c r="I56" s="12">
        <f>VLOOKUP(G56,nt_sequences!A$2:B$37,2,FALSE)</f>
        <v>6</v>
      </c>
      <c r="J56" s="12" t="str">
        <f t="shared" si="2"/>
        <v>('9339-10130', '9339', 'MGGAISMRRSKPAGDLRQRLLRARGETYGRLLGEVEDGSSQSLGGLDKGLSSLSCEGQKYNQGQYMNTPWRNPAEEREKLAYRKQNMDDVDEEDDDLVGVPVMPRVPLRTMSYKLAIDMSHFIKEKGGLEGIYYSARRHRILDMYLEKEEGIIPDWQDYTSGPGIRYPKTFGWLWKLVPVNVSDEAQEDEEHYLMHPAQTAQWDDPWGEVLAWKFDPTLAYTYEAYVRYPEEFGSKSGLSEEEVRRRLTARGLLNMADKKETR*', 'Nef', '6'),</v>
      </c>
    </row>
    <row r="57" spans="1:10" x14ac:dyDescent="0.2">
      <c r="A57" s="11" t="s">
        <v>242</v>
      </c>
      <c r="B57" s="12">
        <v>5688</v>
      </c>
      <c r="C57" s="12" t="s">
        <v>243</v>
      </c>
      <c r="D57" s="12" t="s">
        <v>152</v>
      </c>
      <c r="E57" s="12" t="s">
        <v>33</v>
      </c>
      <c r="G57" s="12" t="str">
        <f t="shared" si="1"/>
        <v>SIVsmE041-2</v>
      </c>
      <c r="H57" s="13">
        <v>56</v>
      </c>
      <c r="I57" s="12">
        <f>VLOOKUP(G57,nt_sequences!A$2:B$37,2,FALSE)</f>
        <v>17</v>
      </c>
      <c r="J57" s="12" t="str">
        <f t="shared" si="2"/>
        <v>('5688-5759;7992-8225', '5688', 'MSSNEEELRRRLRLIHFLHQTSKYYPEGPGTANQRRRRRRRWRQRWQQILALADRIYSFPDPPANTPLDLAIQQLQRLAIEELPNPPASAPEPLKDIAESP*', 'Rev', '17'),</v>
      </c>
    </row>
    <row r="58" spans="1:10" x14ac:dyDescent="0.2">
      <c r="A58" s="11" t="s">
        <v>244</v>
      </c>
      <c r="B58" s="12">
        <v>8255</v>
      </c>
      <c r="C58" s="12" t="s">
        <v>245</v>
      </c>
      <c r="D58" s="12" t="s">
        <v>157</v>
      </c>
      <c r="E58" s="12" t="s">
        <v>23</v>
      </c>
      <c r="G58" s="12" t="str">
        <f t="shared" si="1"/>
        <v>SIVsmE041</v>
      </c>
      <c r="H58" s="13">
        <v>57</v>
      </c>
      <c r="I58" s="12">
        <f>VLOOKUP(G58,nt_sequences!A$2:B$37,2,FALSE)</f>
        <v>12</v>
      </c>
      <c r="J58" s="12" t="str">
        <f t="shared" si="2"/>
        <v>('8255-9046', '8255', 'MGGVTSKKQRKXGGNLRERLLQARGETYGRLWDGLEGDYSQSQDGSGRGLXSLSCEPQKYCXGQFMNTPWRNPRAEGAKLDYRQQNMDDVDDDDDDLVGFPVTPXVPXRTMTYKLAIDMSHFIKEKGGLEGIYYSDRRHKILNLYLEKEEGIIPDWQNYTAGPGIRYPMCFGWLWKLVPVDVSDEAQEDEXHCLMHPAQTSQWDDPWGEVLAWKFDPXLAYNYKAFVKHPEEFGSXSGLSEEEVKRRLTARGLLKMADKKETS*', 'Nef', '12'),</v>
      </c>
    </row>
    <row r="59" spans="1:10" x14ac:dyDescent="0.2">
      <c r="A59" s="11" t="s">
        <v>246</v>
      </c>
      <c r="B59" s="12">
        <v>19</v>
      </c>
      <c r="C59" s="12" t="s">
        <v>247</v>
      </c>
      <c r="D59" s="12" t="s">
        <v>16</v>
      </c>
      <c r="E59" s="12" t="s">
        <v>12</v>
      </c>
      <c r="F59" s="12" t="s">
        <v>16</v>
      </c>
      <c r="G59" s="12" t="str">
        <f t="shared" si="1"/>
        <v>A_Kawasaki_173_2001_PB1</v>
      </c>
      <c r="H59" s="13">
        <v>58</v>
      </c>
      <c r="I59" s="12">
        <f>VLOOKUP(G59,nt_sequences!A$2:B$37,2,FALSE)</f>
        <v>8</v>
      </c>
      <c r="J59" s="12" t="str">
        <f t="shared" si="2"/>
        <v>('19-2292', '19', 'MDVNPTLLFLKVPAQNAISTTFPYTGDPPYSHGTGTGYTMDTVNRTHQYSERGRWTKNTETGAPQLNPIDGPLPKDNEPSGYAQTDCVLEAMAFLEESHPGIFENSCIETMEVVQQTRVDKLTQGRQTYDWTLNRNQPAATALANTIEVFRSNGLIANESGRLIDFLKDVMKSMDRDEVEITTHFQRKRRVRDNVTKKMVTQRTIGKKKHKLDKRSYLIRALTLNTMTKDAERGKLKRRAIATPGMQIRGFVYFVETLARSICEKLEQSGLPVGGNEKKAKLANVVRKMMTNSQDTEISFTITGDNTKWNENQNPRMFLAMITYITKNQPEWFRNILSIAPIMFSNKMARLGKGYMFESKSMKLRTQIPAEMLANIDLKYFNDSTKKKIEKIRPLLIDGTASLSPGMMMGMFNMLSTVLGVSILNLGQKRYTKTTYWWDGLQSSDDFALIVNAPNHAGIQAGVDRFYRTCKLLGINMSKKKSYINRTGTFEFTSFFYRYGFVANFSMELPSFGVSGVNESADMSIGVTVIKNNMINNDLGPATAQMALQLFIKDYRYTYRCHRGDTQIQTRRSFEIKKLWDQTRSKAGLLVSDGGPNLYNIRNLHIPEVCLKWELMDEDYQGRLCNPLNPFVSHKEIESVNNAVMMPAHGPAKNMEYDAVATTHSWVPKRNRSILNTSQRGILEDEQMYQRCCNLFEKFFPSSSYRRPVGISSMVEAMVSRARIDARIDFESGRIKKEEFAEIMKTCSTIEDLRRQK*', 'PB1', '8'),</v>
      </c>
    </row>
    <row r="60" spans="1:10" x14ac:dyDescent="0.2">
      <c r="A60" s="11" t="s">
        <v>248</v>
      </c>
      <c r="B60" s="12">
        <v>28</v>
      </c>
      <c r="C60" s="12" t="s">
        <v>249</v>
      </c>
      <c r="D60" s="12" t="s">
        <v>18</v>
      </c>
      <c r="E60" s="12" t="s">
        <v>12</v>
      </c>
      <c r="F60" s="12" t="s">
        <v>18</v>
      </c>
      <c r="G60" s="12" t="str">
        <f t="shared" si="1"/>
        <v>A_Kawasaki_173_2001_PB2</v>
      </c>
      <c r="H60" s="13">
        <v>59</v>
      </c>
      <c r="I60" s="12">
        <f>VLOOKUP(G60,nt_sequences!A$2:B$37,2,FALSE)</f>
        <v>9</v>
      </c>
      <c r="J60" s="12" t="str">
        <f t="shared" si="2"/>
        <v>('28-2307', '28', 'MERIKELRNLMSQSRTREILTKTTVDHMAIIKKYTSGRQEKNPSLRMKWMMAMKYPITADKRITEMIPERNEQGQTLWSKVNDAGSDRVMISPLAVTWWNRNGPVASTIHYPKIYKTYFEKVERLKHGTFGPVHFRNQVKIRRRVDINPGHADLSAKEAQDVIMEVVFPNEVGARILTSESQLTITKEKKEELQNCKISPLMVAYMLERELVRKTRFLPVAGGTSSVYIEVLHLTQGTCWEQMYTPGGEVRNDDVDQSLIIAARNIVRRAAVSADPLASLLEMCHSTQIGGTRMVDILRQNPTEEQAVDICKAAMGLRISSSFSFGGFTFKRTSGSSVKREEEMLTGNLQTLKLTVHEGYEEFTMIGKRATAILRKATRRLIQLIVSGRDEQSIVEAIVVAMVFSQEDCMVKAVRGDLNFVNRANQRLNPMHQLLRHFQKDAKVLFLNWGIEPIDNVMGMIGILPDMTPSTEMSMRGVRVSKMGVDEYSNAEKVVVSIDRFLRVRDQRGNVLLSPEEVSETQGTEKLTITYSSSMMWEINGPESVLINTYQWIIRNWETIKIQWSQNPTMLYNKMEFEPFQSLVPKAIRGQYSGFVRTLFQQMRDVLGTFDTTQIIKLLPFAAAPPKQSRMQFSSLTVNVRGSGMRILVRGNSPVFNYNKTTKKLTVLGKDAGTLTEDPDEGTAGVESAVLRGFLILGKEDRRYGPALSINELSNLAKGEKANVLIGQGDVVLVMKRKRDSSILTDSQTATKRIRMAIN*', 'PB2', '9'),</v>
      </c>
    </row>
    <row r="61" spans="1:10" x14ac:dyDescent="0.2">
      <c r="A61" s="11" t="s">
        <v>250</v>
      </c>
      <c r="B61" s="12">
        <v>46</v>
      </c>
      <c r="C61" s="12" t="s">
        <v>251</v>
      </c>
      <c r="D61" s="12" t="s">
        <v>20</v>
      </c>
      <c r="E61" s="12" t="s">
        <v>12</v>
      </c>
      <c r="F61" s="12" t="s">
        <v>20</v>
      </c>
      <c r="G61" s="12" t="str">
        <f t="shared" si="1"/>
        <v>A_Kawasaki_173_2001_NP</v>
      </c>
      <c r="H61" s="13">
        <v>60</v>
      </c>
      <c r="I61" s="12">
        <f>VLOOKUP(G61,nt_sequences!A$2:B$37,2,FALSE)</f>
        <v>10</v>
      </c>
      <c r="J61" s="12" t="str">
        <f t="shared" si="2"/>
        <v>('46-1542', '46', 'MASQGTKRSYEQMETDGERQNATEIRASVGRMIGGIGRFYIQMCTELKLNDYEGRLIQNSLTIERMVLSAFDERRNKYLEEHPSAGKDPKKTGGPVYKRVDGKWVRELVLYDKEEIRRIWRQANNGDDATAGLTHIMIWHSNLNDTTYQRTRALVRTGMDPRMCSLMQGSTLPRRSGAAGAAVKGVGTMVLELIRMIKRGINDRNFWRGENGRKTRIAYERMCNILKGKFQTAAQKAMMDQVRESRNPGNAEIEDLTFLARSALILRGSVAHKSCLPACVYGPAVASGYDFEKEGYSLVGVDPFKLLQTSQVYSLIRPNENPAHKSQLVWMACNSAAFEDLRVSSFIRGTKVLPRGKLSTRGVQIASNENMDAIVSSTLELRSRYWAIRTRSGGNTNQQRASAGQISTQPTFSVQRNLPFDKTTIMAAFTGNTEGRTSDMRAEIIKMMESARPEEVSFQGRGVFELSDERATNPIVPSFDMSNEGSYFFGDNAEEYDN*', 'NP', '10'),</v>
      </c>
    </row>
    <row r="62" spans="1:10" x14ac:dyDescent="0.2">
      <c r="A62" s="11" t="s">
        <v>252</v>
      </c>
      <c r="B62" s="12">
        <v>33</v>
      </c>
      <c r="C62" s="12" t="s">
        <v>253</v>
      </c>
      <c r="D62" s="12" t="s">
        <v>22</v>
      </c>
      <c r="E62" s="12" t="s">
        <v>12</v>
      </c>
      <c r="F62" s="12" t="s">
        <v>22</v>
      </c>
      <c r="G62" s="12" t="str">
        <f t="shared" si="1"/>
        <v>A_Kawasaki_173_2001_HA</v>
      </c>
      <c r="H62" s="13">
        <v>61</v>
      </c>
      <c r="I62" s="12">
        <f>VLOOKUP(G62,nt_sequences!A$2:B$37,2,FALSE)</f>
        <v>11</v>
      </c>
      <c r="J62" s="12" t="str">
        <f t="shared" si="2"/>
        <v>('33-1730', '33', 'MKAKLLVLLCTFTATYADTICIGYHANNSTDTVDTVLEKNVTVTHSVNLLEDSHNGKLCLLKGIAPLQLGNCSVAGWILGNPECELLISKESWSYIVETPNPENGTCYPGYFADYEELREQLSSVSSFERFEIFPKGSSWPNHTVTGVSASCSHNGKSSFYRNLLWLTRKNGLYPNLSMSYVNNKEKEVLVLWGVHHPPNIGDQRALYHTENAYVSVVSSHYSRRFTPEIAKRPKVRDQEGRINYYWTLLEPGDTIIFEANGNLIAPWYAFALSRGFGSGIITSNAPMDECDAKCQTPQGAINSSLPFQNVHPVTIGECPKYVRSAKLRMVTGLRNIPSIQSRGLFGAIAGFIEGGWTGMVDGWYGYHHQNEQGSGYAADQKSTQNAINGITNKVNSVIEKMNTQFTAVGKEFNKLERRMENLNKKVDDGFLDIWTYNAELLVLLENERTLDFHDSNVKNLYEKVKSQLKNNAKEIGNGCFEFYHKCNNECMESVKNGTYDYPKYSEESKLNREKIDGVKLESMGVYQILAIYSTVASSLVLLVSLGAISFWMCSNGSLQCRICI*', 'HA', '11'),</v>
      </c>
    </row>
    <row r="63" spans="1:10" x14ac:dyDescent="0.2">
      <c r="A63" s="11" t="s">
        <v>254</v>
      </c>
      <c r="B63" s="12">
        <v>21</v>
      </c>
      <c r="C63" s="12" t="s">
        <v>255</v>
      </c>
      <c r="D63" s="12" t="s">
        <v>36</v>
      </c>
      <c r="E63" s="12" t="s">
        <v>12</v>
      </c>
      <c r="F63" s="12" t="s">
        <v>36</v>
      </c>
      <c r="G63" s="12" t="str">
        <f t="shared" si="1"/>
        <v>A_Kawasaki_173_2001_NA</v>
      </c>
      <c r="H63" s="13">
        <v>62</v>
      </c>
      <c r="I63" s="12">
        <f>VLOOKUP(G63,nt_sequences!A$2:B$37,2,FALSE)</f>
        <v>18</v>
      </c>
      <c r="J63" s="12" t="str">
        <f t="shared" si="2"/>
        <v>('21-1433', '21', 'MNPNQKIITIGSISIAIGIISLMLQIGNIISIWASHSIQTGSQNHTGVCNQRIITYENSTWVNHTYVNINNTNVIAGKDKTSVTLAGNSSLCSISGWAIYTKDNSIRIGSKGDVFVIREPFISCSHLECRTFFLTQGALLNDKHSNGTVKDRSPYRALMSCPLGEAPSPYNSKFESVAWSASACHDGMGWLTIGISGPDNGAVAVLKYNGIITETIKSWKKQILRTQESECVCVNGSCFTIMTDGPSNGAASYKIFKIEKGKVTKSIELNAPNFHYEECSCYPDTGTVMCVCRDNWHGSNRPWVSFNQNLDYQIGYICSGVFGDNPRPKDGEGSCNPVTVDGANGVKGFSYKYGNGVWIGRTKSNRLRKGFEMIWDPNGWTDTDSDFSVKQDVVAITDWSGYSGSFVQHPELTGLDCIRPCFWVELVRGLPKENTTIWTSGSSISFCGVNSDTANWSWPDGAELPFTIDK*', 'NA', '18'),</v>
      </c>
    </row>
    <row r="64" spans="1:10" x14ac:dyDescent="0.2">
      <c r="A64" s="11" t="s">
        <v>256</v>
      </c>
      <c r="B64" s="12">
        <v>27</v>
      </c>
      <c r="C64" s="12" t="s">
        <v>257</v>
      </c>
      <c r="D64" s="12" t="s">
        <v>258</v>
      </c>
      <c r="E64" s="12" t="s">
        <v>12</v>
      </c>
      <c r="F64" s="12" t="s">
        <v>40</v>
      </c>
      <c r="G64" s="12" t="str">
        <f t="shared" si="1"/>
        <v>A_Kawasaki_173_2001_NS</v>
      </c>
      <c r="H64" s="13">
        <v>63</v>
      </c>
      <c r="I64" s="12">
        <f>VLOOKUP(G64,nt_sequences!A$2:B$37,2,FALSE)</f>
        <v>20</v>
      </c>
      <c r="J64" s="12" t="str">
        <f t="shared" si="2"/>
        <v>('27-56;529-864', '27', 'MDSHTVSSFQDILMRMSKMQLGSSSGDLNGMITQFESLKLYRDSLGEAVMRLGDLHSLQHRNGKWREQLGQKFEEIRWLIEEVRHKLKTTENSFEQITFMQALQLLFEVEQEIRTFSFQLI*', 'NS2', '20'),</v>
      </c>
    </row>
    <row r="65" spans="1:10" x14ac:dyDescent="0.2">
      <c r="A65" s="11" t="s">
        <v>259</v>
      </c>
      <c r="B65" s="12">
        <v>27</v>
      </c>
      <c r="C65" s="12" t="s">
        <v>260</v>
      </c>
      <c r="D65" s="12" t="s">
        <v>261</v>
      </c>
      <c r="E65" s="12" t="s">
        <v>12</v>
      </c>
      <c r="F65" s="12" t="s">
        <v>40</v>
      </c>
      <c r="G65" s="12" t="str">
        <f t="shared" si="1"/>
        <v>A_Kawasaki_173_2001_NS</v>
      </c>
      <c r="H65" s="13">
        <v>64</v>
      </c>
      <c r="I65" s="12">
        <f>VLOOKUP(G65,nt_sequences!A$2:B$37,2,FALSE)</f>
        <v>20</v>
      </c>
      <c r="J65" s="12" t="str">
        <f t="shared" si="2"/>
        <v>('27-719', '27', 'MDSHTVSSFQVDCFLWHVRKQVADQGLGDAPFLDRLRRDQKSLKGRGSTLGLNIETATCVGKQIVERILKEESDEAFKMTMASALASRYLTDMTIEEMSRDWFMLMPKQKVAGPLCVRMDQAIMDKNIILKANFSVIFDRLENLTLLRAFTEEGAIVGEISPLPSLPGHTNEDVKNAIGVLIGGLEWNDNTVRVSETLQRFAWRSSNETGGPPFTPTQKRKMAGTIRSEV*', 'NS1', '20'),</v>
      </c>
    </row>
    <row r="66" spans="1:10" x14ac:dyDescent="0.2">
      <c r="A66" s="11" t="s">
        <v>262</v>
      </c>
      <c r="B66" s="12">
        <v>26</v>
      </c>
      <c r="C66" s="12" t="s">
        <v>263</v>
      </c>
      <c r="D66" s="12" t="s">
        <v>264</v>
      </c>
      <c r="E66" s="12" t="s">
        <v>12</v>
      </c>
      <c r="F66" s="12" t="s">
        <v>38</v>
      </c>
      <c r="G66" s="12" t="str">
        <f t="shared" si="1"/>
        <v>A_Kawasaki_173_2001_M</v>
      </c>
      <c r="H66" s="13">
        <v>65</v>
      </c>
      <c r="I66" s="12">
        <f>VLOOKUP(G66,nt_sequences!A$2:B$37,2,FALSE)</f>
        <v>19</v>
      </c>
      <c r="J66" s="12" t="str">
        <f t="shared" ref="J66:J97" si="3">CONCATENATE("('",A66,"', '",B66,"', '",C66,"', '", D66,"', '", I66,"'),")</f>
        <v>('26-646', '26', 'MSLLTEVETYVLSIIPSGPLKAEIAQRLEDVFAGKNTDLEALMEWLKTRPILSPLTKGILGFVFTLTVPSERGLQRRRFVQNALNGNGDPNNMDRAVKLYRKLKREITFHGAKEIALSYSAGALASCMGLIYNRMGAVTTESAFGLICATCEQIADSQHKSHRQMVTTTNPLIRHENRMVLASTTAKAMEQMAGSSEQAAEAMGGC*', 'M1', '19'),</v>
      </c>
    </row>
    <row r="67" spans="1:10" x14ac:dyDescent="0.2">
      <c r="A67" s="11" t="s">
        <v>265</v>
      </c>
      <c r="B67" s="12">
        <v>26</v>
      </c>
      <c r="C67" s="12" t="s">
        <v>266</v>
      </c>
      <c r="D67" s="12" t="s">
        <v>267</v>
      </c>
      <c r="E67" s="12" t="s">
        <v>12</v>
      </c>
      <c r="F67" s="12" t="s">
        <v>38</v>
      </c>
      <c r="G67" s="12" t="str">
        <f t="shared" ref="G67:G130" si="4">IF(F67&lt;&gt;"",CONCATENATE(E67,"_",F67),E67)</f>
        <v>A_Kawasaki_173_2001_M</v>
      </c>
      <c r="H67" s="13">
        <v>66</v>
      </c>
      <c r="I67" s="12">
        <f>VLOOKUP(G67,nt_sequences!A$2:B$37,2,FALSE)</f>
        <v>19</v>
      </c>
      <c r="J67" s="12" t="str">
        <f t="shared" si="3"/>
        <v>('26-52;742-1008', '26', 'MSLLTEVETPIKNEWGCRCNDSSDPLVVAASIIGIVHLILWIIDRLFSKSIYRIFKHGLKRGPSTEGVPESMREEYREEQQNAVDADDGHFVSIELE*', 'M2', '19'),</v>
      </c>
    </row>
    <row r="68" spans="1:10" x14ac:dyDescent="0.2">
      <c r="A68" s="11" t="s">
        <v>268</v>
      </c>
      <c r="B68" s="12">
        <v>221</v>
      </c>
      <c r="C68" s="12" t="s">
        <v>269</v>
      </c>
      <c r="D68" s="12" t="s">
        <v>102</v>
      </c>
      <c r="E68" s="12" t="s">
        <v>23</v>
      </c>
      <c r="G68" s="12" t="str">
        <f t="shared" si="4"/>
        <v>SIVsmE041</v>
      </c>
      <c r="H68" s="13">
        <v>67</v>
      </c>
      <c r="I68" s="12">
        <f>VLOOKUP(G68,nt_sequences!A$2:B$37,2,FALSE)</f>
        <v>12</v>
      </c>
      <c r="J68" s="12" t="str">
        <f t="shared" si="3"/>
        <v>('221-1744', '221', 'MGARNSVLSGKXADELEKIRLRPGGXKKYMLKHVVWAANELDRFGLAESLLENKEGCQKILSVLAPLVPTGSENLKSLYNTVCVIWCIHAEEKVKHTEEAKQIVQRHLVXETGTADKMPVTSRPTAPPSGRGGNYPVQQVGGNYTHLPLSPRTLNAWVKLIEEKKFGAEVVPGFQALSEGCTPYDINQMLNCXGEHQSAMQIIREIINEEAADWDLQHXQPGPIPAGQLRDPRGSDIAGTTSTVEEQIQWMYRQQNPIPVGNIYRRWIQLGLQKCVRMYNPTNILDVKQGPKEPFQSYVDRFYKSLRAEQTDPAVKNWMTQTLLIQNANPDCKLVLXGLGMNPTLEEMLTACQGVGGPGQKARLMAEALKEALTPGQLPFAAVQQRGQRKTIKXWNCGKEGHSARQCRAPRRQGCWKCGKTGHVMAKCPERQAGFLGLGPWGKKPRNFPMAQIPQGLTPTAPPEDPAVDLLRNYMKMGRRQRENRERPYKEVTEDLLHLNSLFGEDQ*', 'Gag', '12'),</v>
      </c>
    </row>
    <row r="69" spans="1:10" x14ac:dyDescent="0.2">
      <c r="A69" s="11" t="s">
        <v>270</v>
      </c>
      <c r="B69" s="12">
        <v>1501</v>
      </c>
      <c r="C69" s="12" t="s">
        <v>271</v>
      </c>
      <c r="D69" s="12" t="s">
        <v>103</v>
      </c>
      <c r="E69" s="12" t="s">
        <v>23</v>
      </c>
      <c r="G69" s="12" t="str">
        <f t="shared" si="4"/>
        <v>SIVsmE041</v>
      </c>
      <c r="H69" s="13">
        <v>68</v>
      </c>
      <c r="I69" s="12">
        <f>VLOOKUP(G69,nt_sequences!A$2:B$37,2,FALSE)</f>
        <v>12</v>
      </c>
      <c r="J69" s="12" t="str">
        <f t="shared" si="3"/>
        <v>('1501-4569', '1501', 'MPRETGGFFRAWPMGKEAPQFPHGPDTSGVDTNCSPRGSSCGSTEELHEDGQKAEGEQRETLQGGDGGFAAPQFSLWRRPVVTAYIEEQPXEVLXDTGADDSXVAGIELGPNYTPKIVGXIGGFXNTKEYKDVKIKVLGKVIKGTIMTGDTPINIFGRNLLTAMGMSLNLPIAKVEPIKVTLKPGKDGPKLRQWXLSKEKIIALREICEKMEKDGQLEEAPPTNPYNTPTFAIKKKDKNKWRMLIDFRELNKVTQDFTEVQLGIPHPAGLAKRRRITVLDVGDAYFSIPLDEEFRQYTAFTLPSVNNAEPGKRYIYKVLPQGWKGSPAIFQHTMRNVLEPFRKANPDVTLIQXMDDILIASDRTDLEHDRVVLQLKELLNSMGFSTPEEKFQKDPPFQWMGYELWPTKWKLQKIELPXKETWTXNDIQKLVGVLNWAAQIYPGIKTKHLCRLIRGKMTLTEEVQWTEMAEAEYEXNKIILSQEQEGCXYQEGXPLEATVIKSQDNQWSYKIHQEDXILKVGKFAKIKNTHTNGVRLLAHVVQKIGKEAIVIWGQVPKFHXPVEREIWEQWWTDYWQVTWIPEWDFVSTPPLVRLVFNLVKEPIQGAETFYVDGSCNRQSKEGKAGYVTDRGRDRTKPLXQTTNQQAEXEAFHLALADSGPKANIIVDSQYVMGIIAGQPTESESRLVNQIIEEMIKKEAIYVAWVPAHKGIGGNQEXDHLVSQGIRQVLFLEKIEPAQEEHEKYHSNVKELVFKFGLPRLVAKQIVDTCDKCHQKGEAIHGQVNAELGTWQMDCTHLEGKIIIVAVHVASGFIEAEVIPQETGRQTALFLLKLASRWPITHLHTDNGANFTSQEVKMVAWWAGIEQTFGVPYNPQSQGXVEAMNHHLKTQIDRXREQANSIXTIVLMAVHCMNFKRRGGIGDMTPAERLVNMITTEQEIQFQQSKNSKFKNFRVYYREGRDQLWKGPGELLWKGEGAVILKVGTEIKVVPRRKAKIIKDYGGGKELDSGSHLEDTGEAREVA*', 'Pol', '12'),</v>
      </c>
    </row>
    <row r="70" spans="1:10" x14ac:dyDescent="0.2">
      <c r="A70" s="11" t="s">
        <v>272</v>
      </c>
      <c r="B70" s="12">
        <v>4499</v>
      </c>
      <c r="C70" s="12" t="s">
        <v>273</v>
      </c>
      <c r="D70" s="12" t="s">
        <v>140</v>
      </c>
      <c r="E70" s="12" t="s">
        <v>23</v>
      </c>
      <c r="G70" s="12" t="str">
        <f t="shared" si="4"/>
        <v>SIVsmE041</v>
      </c>
      <c r="H70" s="13">
        <v>69</v>
      </c>
      <c r="I70" s="12">
        <f>VLOOKUP(G70,nt_sequences!A$2:B$37,2,FALSE)</f>
        <v>12</v>
      </c>
      <c r="J70" s="12" t="str">
        <f t="shared" si="3"/>
        <v>('4499-5143', '4499', 'MEEEKSWIAVPTWRIPGRLEKWHSLIKHLKYNTKDLQKACYVPHHKVGWAWWTCSRXIFPLRDESHLEVQGYWNLTPEKGWLSTYAVRITWYSRNFWTDVTPDYADTLLHGTYFPCFSEGEVRRAIRGEKLLSCCKFPKAHKNQVPSLQYLALTVVSHVRSQGEDPTWKQWRGNSRRGLRLARKNSRRNKQGSSESFAEGVNFPGLAKVLGILA*', 'Vif', '12'),</v>
      </c>
    </row>
    <row r="71" spans="1:10" x14ac:dyDescent="0.2">
      <c r="A71" s="11" t="s">
        <v>274</v>
      </c>
      <c r="B71" s="12">
        <v>4971</v>
      </c>
      <c r="C71" s="12" t="s">
        <v>275</v>
      </c>
      <c r="D71" s="12" t="s">
        <v>143</v>
      </c>
      <c r="E71" s="12" t="s">
        <v>23</v>
      </c>
      <c r="G71" s="12" t="str">
        <f t="shared" si="4"/>
        <v>SIVsmE041</v>
      </c>
      <c r="H71" s="13">
        <v>70</v>
      </c>
      <c r="I71" s="12">
        <f>VLOOKUP(G71,nt_sequences!A$2:B$37,2,FALSE)</f>
        <v>12</v>
      </c>
      <c r="J71" s="12" t="str">
        <f t="shared" si="3"/>
        <v>('4971-5309', '4971', 'MSDPRERIPPGNSGEETVGEAFDWLERTVEEINRAAVNHLPRELIFQVWRRSWEYWHDEIGMSASYTKXRYLCLIQKALFMHCKKGCRCLGGEHGAGGWRPGPPPPPPPGLA*', 'vpX', '12'),</v>
      </c>
    </row>
    <row r="72" spans="1:10" x14ac:dyDescent="0.2">
      <c r="A72" s="11" t="s">
        <v>276</v>
      </c>
      <c r="B72" s="12">
        <v>5311</v>
      </c>
      <c r="C72" s="12" t="s">
        <v>277</v>
      </c>
      <c r="D72" s="12" t="s">
        <v>146</v>
      </c>
      <c r="E72" s="12" t="s">
        <v>23</v>
      </c>
      <c r="G72" s="12" t="str">
        <f t="shared" si="4"/>
        <v>SIVsmE041</v>
      </c>
      <c r="H72" s="13">
        <v>71</v>
      </c>
      <c r="I72" s="12">
        <f>VLOOKUP(G72,nt_sequences!A$2:B$37,2,FALSE)</f>
        <v>12</v>
      </c>
      <c r="J72" s="12" t="str">
        <f t="shared" si="3"/>
        <v>('5311-5616', '5311', 'MTERPPEDEAPQREPWDEWVVEVLEEVKEEALKHFDPRLLTALGNYIYDRHGDTLEGAGELIKILQRALFIHFRGGCNHSRIGHSGGGNPLSTIPPSRGVL*', 'vpR', '12'),</v>
      </c>
    </row>
    <row r="73" spans="1:10" x14ac:dyDescent="0.2">
      <c r="A73" s="11" t="s">
        <v>278</v>
      </c>
      <c r="B73" s="12">
        <v>5462</v>
      </c>
      <c r="C73" s="12" t="s">
        <v>279</v>
      </c>
      <c r="D73" s="12" t="s">
        <v>149</v>
      </c>
      <c r="E73" s="12" t="s">
        <v>23</v>
      </c>
      <c r="G73" s="12" t="str">
        <f t="shared" si="4"/>
        <v>SIVsmE041</v>
      </c>
      <c r="H73" s="13">
        <v>72</v>
      </c>
      <c r="I73" s="12">
        <f>VLOOKUP(G73,nt_sequences!A$2:B$37,2,FALSE)</f>
        <v>12</v>
      </c>
      <c r="J73" s="12" t="str">
        <f t="shared" si="3"/>
        <v>('5462-5752;7985-8080', '5462', 'METPLKEQESSLKSSREHSSSISEVDATTPESATLEEEILSQLYRPLEACYNKCYCKKCCYHCQHCFLKKGLGICYEQQRRRTPKKTKANTFSASNKSLSRRARNRQPKKEKKETVETEVATDLGLGR*', 'Tat', '12'),</v>
      </c>
    </row>
    <row r="74" spans="1:10" x14ac:dyDescent="0.2">
      <c r="A74" s="11" t="s">
        <v>280</v>
      </c>
      <c r="B74" s="12">
        <v>5688</v>
      </c>
      <c r="C74" s="12" t="s">
        <v>281</v>
      </c>
      <c r="D74" s="12" t="s">
        <v>152</v>
      </c>
      <c r="E74" s="12" t="s">
        <v>23</v>
      </c>
      <c r="G74" s="12" t="str">
        <f t="shared" si="4"/>
        <v>SIVsmE041</v>
      </c>
      <c r="H74" s="13">
        <v>73</v>
      </c>
      <c r="I74" s="12">
        <f>VLOOKUP(G74,nt_sequences!A$2:B$37,2,FALSE)</f>
        <v>12</v>
      </c>
      <c r="J74" s="12" t="str">
        <f t="shared" si="3"/>
        <v>('5688-5752;7985-8222', '5688', 'MSSNEEELRRRLRLIHFLHQTSPYPEGPGTANQRRRRRRRWRQRWQQILALADRIXSFPDPPANTPLELAXQQLQRLAIEEXPDPPASAPEPLKDTAXSP*', 'Rev', '12'),</v>
      </c>
    </row>
    <row r="75" spans="1:10" x14ac:dyDescent="0.2">
      <c r="A75" s="11" t="s">
        <v>282</v>
      </c>
      <c r="B75" s="12">
        <v>5758</v>
      </c>
      <c r="C75" s="12" t="s">
        <v>283</v>
      </c>
      <c r="D75" s="12" t="s">
        <v>104</v>
      </c>
      <c r="E75" s="12" t="s">
        <v>23</v>
      </c>
      <c r="G75" s="12" t="str">
        <f t="shared" si="4"/>
        <v>SIVsmE041</v>
      </c>
      <c r="H75" s="13">
        <v>74</v>
      </c>
      <c r="I75" s="12">
        <f>VLOOKUP(G75,nt_sequences!A$2:B$37,2,FALSE)</f>
        <v>12</v>
      </c>
      <c r="J75" s="12" t="str">
        <f t="shared" si="3"/>
        <v>('5758-8421', '5758', 'MGCLGNQLLIALLLLSALGIXCVQYVTVFYGVPAWKNATIPLFCATKNRDTWXTTQCLPDNDDYSELAINVTEAFDAWDNTVTEQAIEDVWNLFQTSIKPCVKLTPLCIAMRCNKTETDRWGLTGKPTTTASTTTKTTSKPSVITAXVINEGDPCIKNNSCAGLEXXPMIGCKFNMTGLRKDKQREYNETWYSRDIVCEQNSNEHETASKCYMNHCNTSVIRESCDKHYWDAIRFRYCAPPGYALLRCNDSNYSGFEPNCTKVVVSSCTRMMETQTSTWFGFNGTRAENRTYIYWHGRSNRTIISLNKYYNLTIRCRRPGNKTVLPVTIMSGLVFHSQPINEXPKQAWCWFGGNWKXAIREVKETLVKHPRYTGTNNTEKINXTAPAGGDPEVTFMWTNCRGEFLYCKMNWFXNWVDETXGFRWXXQNPKEKKRRNYVPCHIRQVXXTWHRVGKNVYLPPREGDLTCNSTVTSLIAEIDWIDKNETNITMSAEVAELYRLELGDYKLVXITPIGLAPTSVRRYTTTGASRNKRGVFVLGFLGFLATAGSAMGAASLTLSAQSRTLLAGIVQQQQQLLDVVKRQQELLRLTVWGTXNLQTRVTAIEKYLKDQXQLNSWGCAFRQVCHTTVPWPNDTLXPNWXNMTWQEWERQVDFLEAXITQLXEEAQIQQEKXMYELQKLNSWDIFGNWFDLTSWIXYIQYGVLIVLGVIGLRIVIYVXQMLARLRQGYRPVFSSPPVYVQQIPIQKGQEPPTKEGEEGDGGDRGGNRSWPWQIEXIHFLIRQLIRLLSWXFNSCRDWLLRSXQILQPVLQSLSRILQXVREVIRVEITYLQYGWRYFQEAAQXWWKFARETLASAWGDLWETLGRVGRRLLAIPRRIRQGLXLTLL*', 'Env', '12'),</v>
      </c>
    </row>
    <row r="76" spans="1:10" x14ac:dyDescent="0.2">
      <c r="A76" s="11" t="s">
        <v>134</v>
      </c>
      <c r="B76" s="12">
        <v>1309</v>
      </c>
      <c r="C76" s="12" t="s">
        <v>135</v>
      </c>
      <c r="D76" s="12" t="s">
        <v>102</v>
      </c>
      <c r="E76" s="12" t="s">
        <v>25</v>
      </c>
      <c r="G76" s="12" t="str">
        <f t="shared" si="4"/>
        <v>SIVmac239deltaNef</v>
      </c>
      <c r="H76" s="13">
        <v>75</v>
      </c>
      <c r="I76" s="12">
        <f>VLOOKUP(G76,nt_sequences!A$2:B$37,2,FALSE)</f>
        <v>13</v>
      </c>
      <c r="J76" s="12" t="str">
        <f t="shared" si="3"/>
        <v>('1309-2841', '1309', 'MGVRNSVLSGKKADELEKIRLRPNGKKKYMLKHVVWAANELDRFGLAESLLENKEGCQKILSVLAPLVPTGSENLKSLYNTVCVIWCIHAEEKVKHTEEAKQIVQRHLVVETGTTETMPKTSRPTAPSSGRGGNYPVQQIGGNYVHLPLSPRTLNAWVKLIEEKKFGAEVVPGFQALSEGCTPYDINQMLNCVGDHQAAMQIIRDIINEEAADWDLQHPQPAPQQGQLREPSGSDIAGTTSSVDEQIQWMYRQQNPIPVGNIYRRWIQLGLQKCVRMYNPTNILDVKQGPKEPFQSYVDRFYKSLRAEQTDAAVKNWMTQTLLIQNANPDCKLVLKGLGVNPTLEEMLTACQGVGGPGQKARLMAEALKEALAPVPIPFAAAQQRGPRKPIKCWNCGKEGHSARQCRAPRRQGCWKCGKMDHVMAKCPDRQAGFLGLGPWGKKPRNFPMAQVHQGLMPTAPPEDPAVDLLKNYMQLGKQQREKQRESREKPYKEVTEDLLHLNSLFGGDQ*', 'Gag', '13'),</v>
      </c>
    </row>
    <row r="77" spans="1:10" x14ac:dyDescent="0.2">
      <c r="A77" s="11" t="s">
        <v>136</v>
      </c>
      <c r="B77" s="12">
        <v>2484</v>
      </c>
      <c r="C77" s="12" t="s">
        <v>137</v>
      </c>
      <c r="D77" s="12" t="s">
        <v>103</v>
      </c>
      <c r="E77" s="12" t="s">
        <v>25</v>
      </c>
      <c r="G77" s="12" t="str">
        <f t="shared" si="4"/>
        <v>SIVmac239deltaNef</v>
      </c>
      <c r="H77" s="13">
        <v>76</v>
      </c>
      <c r="I77" s="12">
        <f>VLOOKUP(G77,nt_sequences!A$2:B$37,2,FALSE)</f>
        <v>13</v>
      </c>
      <c r="J77" s="12" t="str">
        <f t="shared" si="3"/>
        <v>('2484-5666', '2484', 'VLELWERGTLCKAMQSPKKTGMLEMWKNGPCYGQMPRQTGGFFRPWSMGKEAPQFPHGSSASGADANCSPRGPSCGSAKELHAVGQAAERKAERKQREALQGGDRGFAAPQFSLWRRPVVTAHIEGQPVEVLLDTGADDSIVTGIELGPHYTPKIVGGIGGFINTKEYKNVEIEVLGKRIKGTIMTGDTPINIFGRNLLTALGMSLNFPIAKVEPVKVALKPGKDGPKLKQWPLSKEKIVALREICEKMEKDGQLEEAPPTNPYNTPTFAIKKKDKNKWRMLIDFRELNRVTQDFTEVQLGIPHPAGLAKRKRITVLDIGDAYFSIPLDEEFRQYTAFTLPSVNNAEPGKRYIYKVLPQGWKGSPAIFQYTMRHVLEPFRKANPDVTLVQYMDDILIASDRTDLEHDRVVLQSKELLNSIGFSTPEEKFQKDPPFQWMGYELWPTKWKLQKIELPQRETWTVNDIQKLVGVLNWAAQIYPGIKTKHLCRLIRGKMTLTEEVQWTEMAEAEYEENKIILSQEQEGCYYQEGKPLEATVIKSQDNQWSYKIHQEDKILKVGKFAKIKNTHTNGVRLLAHVIQKIGKEAIVIWGQVPKFHLPVEKDVWEQWWTDYWQVTWIPEWDFISTPPLVRLVFNLVKDPIEGEETYYTDGSCNKQSKEGKAGYITDRGKDKVKVLEQTTNQQAELEAFLMALTDSGPKANIIVDSQYVMGIITGCPTESESRLVNQIIEEMIKKSEIYVAWVPAHKGIGGNQEIDHLVSQGIRQVLFLEKIEPAQEEHDKYHSNVKELVFKFGLPRIVARQIVDTCDKCHQKGEAIHGQANSDLGTWQMDCTHLEGKIIIVAVHVASGFIEAEVIPQETGRQTALFLLKLAGRWPITHLHTDNGANFASQEVKMVAWWAGIEHTFGVPYNPQSQGVVEAMNHHLKNQIDRIREQANSVETIVLMAVHCMNFKRRGGIGDMTPAERLINMITTEQEIQFQQSKNSKFKNFRVYYREGRDQLWKGPGELLWKGEGAVILKVGTDIKVVPRRKAKIIKDYGGGKEVDSSSHMEDTGEAREVA*', 'Pol', '13'),</v>
      </c>
    </row>
    <row r="78" spans="1:10" x14ac:dyDescent="0.2">
      <c r="A78" s="11" t="s">
        <v>138</v>
      </c>
      <c r="B78" s="12">
        <v>5596</v>
      </c>
      <c r="C78" s="12" t="s">
        <v>139</v>
      </c>
      <c r="D78" s="12" t="s">
        <v>140</v>
      </c>
      <c r="E78" s="12" t="s">
        <v>25</v>
      </c>
      <c r="G78" s="12" t="str">
        <f t="shared" si="4"/>
        <v>SIVmac239deltaNef</v>
      </c>
      <c r="H78" s="13">
        <v>77</v>
      </c>
      <c r="I78" s="12">
        <f>VLOOKUP(G78,nt_sequences!A$2:B$37,2,FALSE)</f>
        <v>13</v>
      </c>
      <c r="J78" s="12" t="str">
        <f t="shared" si="3"/>
        <v>('5596-6240', '5596', 'MEEEKRWIAVPTWRIPERLERWHSLIKYLKYKTKDLQKVCYVPHFKVGWAWWTCSRVIFPLQEGSHLEVQGYWHLTPEKGWLSTYAVRITWYSKNFWTDVTPNYADILLHSTYFPCFTAGEVRRAIRGEQLLSCCRFPRAHKYQVPSLQYLALKVVSDVRSQGENPTWKQWRRDNRRGLRMAKQNSRGDKQRGGKPPTKGANFPGLAKVLGILA*', 'Vif', '13'),</v>
      </c>
    </row>
    <row r="79" spans="1:10" x14ac:dyDescent="0.2">
      <c r="A79" s="11" t="s">
        <v>141</v>
      </c>
      <c r="B79" s="12">
        <v>6068</v>
      </c>
      <c r="C79" s="12" t="s">
        <v>142</v>
      </c>
      <c r="D79" s="12" t="s">
        <v>143</v>
      </c>
      <c r="E79" s="12" t="s">
        <v>25</v>
      </c>
      <c r="G79" s="12" t="str">
        <f t="shared" si="4"/>
        <v>SIVmac239deltaNef</v>
      </c>
      <c r="H79" s="13">
        <v>78</v>
      </c>
      <c r="I79" s="12">
        <f>VLOOKUP(G79,nt_sequences!A$2:B$37,2,FALSE)</f>
        <v>13</v>
      </c>
      <c r="J79" s="12" t="str">
        <f t="shared" si="3"/>
        <v>('6068-6406', '6068', 'MSDPRERIPPGNSGEETIGEAFEWLNRTVEEINREAVNHLPRELIFQVWQRSWEYWHDEQGMSPSYVKYRYLCLIQKALFMHCKKGCRCLGEGHGAGGWRPGPPPPPPPGLA*', 'vpX', '13'),</v>
      </c>
    </row>
    <row r="80" spans="1:10" x14ac:dyDescent="0.2">
      <c r="A80" s="11" t="s">
        <v>144</v>
      </c>
      <c r="B80" s="12">
        <v>6407</v>
      </c>
      <c r="C80" s="12" t="s">
        <v>145</v>
      </c>
      <c r="D80" s="12" t="s">
        <v>146</v>
      </c>
      <c r="E80" s="12" t="s">
        <v>25</v>
      </c>
      <c r="G80" s="12" t="str">
        <f t="shared" si="4"/>
        <v>SIVmac239deltaNef</v>
      </c>
      <c r="H80" s="13">
        <v>79</v>
      </c>
      <c r="I80" s="12">
        <f>VLOOKUP(G80,nt_sequences!A$2:B$37,2,FALSE)</f>
        <v>13</v>
      </c>
      <c r="J80" s="12" t="str">
        <f t="shared" si="3"/>
        <v>('6407-6712', '6407', 'MEERPPENEGPQREPWDEWVVEVLEELKEEALKHFDPRLLTALGNHIYNRHGDTLEGAGELIRILQRALFMHFRGGCIHSRIGQPGGGNPLSAIPPSRSML*', 'vpR', '13'),</v>
      </c>
    </row>
    <row r="81" spans="1:10" x14ac:dyDescent="0.2">
      <c r="A81" s="11" t="s">
        <v>147</v>
      </c>
      <c r="B81" s="12">
        <v>6558</v>
      </c>
      <c r="C81" s="12" t="s">
        <v>148</v>
      </c>
      <c r="D81" s="12" t="s">
        <v>149</v>
      </c>
      <c r="E81" s="12" t="s">
        <v>25</v>
      </c>
      <c r="G81" s="12" t="str">
        <f t="shared" si="4"/>
        <v>SIVmac239deltaNef</v>
      </c>
      <c r="H81" s="13">
        <v>80</v>
      </c>
      <c r="I81" s="12">
        <f>VLOOKUP(G81,nt_sequences!A$2:B$37,2,FALSE)</f>
        <v>13</v>
      </c>
      <c r="J81" s="12" t="str">
        <f t="shared" si="3"/>
        <v>('6558-6853;9062-9158', '6558', 'METPLREQENSLESSNERSSCISEADASTPESANLGEEILSQLYRPLEACYNTCYCKKCCYHCQFCFLKKGLGICYEQSRKRRRTPKKAKANTSSASNKPISNRTRHCQPEKAKKETVEKAVATAPGLGR*', 'Tat', '13'),</v>
      </c>
    </row>
    <row r="82" spans="1:10" x14ac:dyDescent="0.2">
      <c r="A82" s="11" t="s">
        <v>150</v>
      </c>
      <c r="B82" s="12">
        <v>6784</v>
      </c>
      <c r="C82" s="12" t="s">
        <v>151</v>
      </c>
      <c r="D82" s="12" t="s">
        <v>152</v>
      </c>
      <c r="E82" s="12" t="s">
        <v>25</v>
      </c>
      <c r="G82" s="12" t="str">
        <f t="shared" si="4"/>
        <v>SIVmac239deltaNef</v>
      </c>
      <c r="H82" s="13">
        <v>81</v>
      </c>
      <c r="I82" s="12">
        <f>VLOOKUP(G82,nt_sequences!A$2:B$37,2,FALSE)</f>
        <v>13</v>
      </c>
      <c r="J82" s="12" t="str">
        <f t="shared" si="3"/>
        <v>('6784-6853;9062-9315', '6784', 'MSNHEREEELRKRLRLIHLLHQTNPYPTGPGTANQRRQRKRRWRRRWQQLLALADRIYSFPDPPTDTPLDLAIQQLQNLAIESIPDPPTNTPEALCDPTEDSRSPQD*', 'Rev', '13'),</v>
      </c>
    </row>
    <row r="83" spans="1:10" x14ac:dyDescent="0.2">
      <c r="A83" s="11" t="s">
        <v>153</v>
      </c>
      <c r="B83" s="12">
        <v>6860</v>
      </c>
      <c r="C83" s="12" t="s">
        <v>154</v>
      </c>
      <c r="D83" s="12" t="s">
        <v>104</v>
      </c>
      <c r="E83" s="12" t="s">
        <v>25</v>
      </c>
      <c r="G83" s="12" t="str">
        <f t="shared" si="4"/>
        <v>SIVmac239deltaNef</v>
      </c>
      <c r="H83" s="13">
        <v>82</v>
      </c>
      <c r="I83" s="12">
        <f>VLOOKUP(G83,nt_sequences!A$2:B$37,2,FALSE)</f>
        <v>13</v>
      </c>
      <c r="J83" s="12" t="str">
        <f t="shared" si="3"/>
        <v>('6860-9499', '6860', 'MGCLGNQLLIAILLLSVYGIYCTLYVTVFYGVPAWRNATIPLFCATKNRDTWGTTQCLPDNGDYSEVALNVTESFDAWNNTVTEQAIEDVWQLFETSIKPCVKLSPLCITMRCNKSETDRWGLTKSITTTASTTSTTASAKVDMVNETSSCIAQDNCTGLEQEQMISCKFNMTGLKRDKKKEYNETWYSADLVCEQGNNTGNESRCYMNHCNTSVIQESCDKHYWDAIRFRYCAPPGYALLRCNDTNYSGFMPKCSKVVVSSCTRMMETQTSTWFGFNGTRAENRTYIYWHGRDNRTIISLNKYYNLTMKCRRPGNKTVLPVTIMSGLVFHSQPINDRPKQAWCWFGGKWKDAIKEVKQTIVKHPRYTGTNNTDKINLTAPGGGDPEVTFMWTNCRGEFLYCKMNWFLNWVEDRNTANQKPKEQHKRNYVPCHIRQIINTWHKVGKNVYLPPREGDLTCNSTVTSLIANIDWIDGNQTNITMSAEVAELYRLELGDYKLVEITPIGLAPTDVKRYTTGGTSRNKRGVFVLGFLGFLATAGSAMGAASLTLTAQSRTLLAGIVQQQQQLLDVVKRQQELLRLTVWGTKNLQTRVTAIEKYLKDQAQLNAWGCAFRQVCHTTVPWPNASLTPKWNNETWQEWERKVDFLEENITALLEEAQIQQEKNMYELQKLNSWDVFGNWFDLASWIKYIQYGVYIVVGVILLRIVIYIVQMLAKLRQGYRPVFSSPPSYFQQTHIQQDPALPTREGKERDGGEGGGNSSWPWQIEYIHFLIRQLIRLLTWLFSNCRTLLSRVYQILQPILQRLSATLQRIREVLRTELTYLQYGWSYFHEAVQAVWRSATETLAGAWGDLWETLRRGGRWILAIPRRIRQGLELTLL*', 'Env', '13'),</v>
      </c>
    </row>
    <row r="84" spans="1:10" x14ac:dyDescent="0.2">
      <c r="A84" s="11" t="s">
        <v>284</v>
      </c>
      <c r="B84" s="12">
        <v>9333</v>
      </c>
      <c r="C84" s="12" t="s">
        <v>285</v>
      </c>
      <c r="D84" s="12" t="s">
        <v>157</v>
      </c>
      <c r="E84" s="12" t="s">
        <v>25</v>
      </c>
      <c r="G84" s="12" t="str">
        <f t="shared" si="4"/>
        <v>SIVmac239deltaNef</v>
      </c>
      <c r="H84" s="13">
        <v>83</v>
      </c>
      <c r="I84" s="12">
        <f>VLOOKUP(G84,nt_sequences!A$2:B$37,2,FALSE)</f>
        <v>13</v>
      </c>
      <c r="J84" s="12" t="str">
        <f t="shared" si="3"/>
        <v>('9333-9569', '9333', 'MGGAISMRRSRPSGDLRQRLLRARGETYGRLLGEVEDGYSQSPGGLDKGLSSLSCEGQVSFYKRKGGTGRDLLQCKKT*', 'Nef', '13'),</v>
      </c>
    </row>
    <row r="85" spans="1:10" x14ac:dyDescent="0.2">
      <c r="A85" s="11" t="s">
        <v>268</v>
      </c>
      <c r="B85" s="12">
        <v>221</v>
      </c>
      <c r="C85" s="12" t="s">
        <v>286</v>
      </c>
      <c r="D85" s="12" t="s">
        <v>102</v>
      </c>
      <c r="E85" s="12" t="s">
        <v>27</v>
      </c>
      <c r="G85" s="12" t="str">
        <f t="shared" si="4"/>
        <v>SIVsmE041-1</v>
      </c>
      <c r="H85" s="13">
        <v>84</v>
      </c>
      <c r="I85" s="12">
        <f>VLOOKUP(G85,nt_sequences!A$2:B$37,2,FALSE)</f>
        <v>14</v>
      </c>
      <c r="J85" s="12" t="str">
        <f t="shared" si="3"/>
        <v>('221-1744', '221', 'MGARNSVLSGKXADELEKIRLRPGGXKKYMLKHVXWAANELDRFGLAESLLENKEGCQKILSVLAPLVPTGSENLKSLYNTVCVIWCIHAEEKVKHTEEAKQIVQRHLVXETGTADKMPXTSRPTAPPSGRGGNYPVQQVGGNYTHLXLSPRTLNAWVKLIEEKKFGAEVVPGFQALSEGCTPYDINQMXNCXGEHQSAMQIIREIINEEAADWDLQHXQPXPIPAGQLRDPRGSDIAGTTSTVEEQIQWMYRQQNPIPVGNIYRRWIQLGLQKCVRMYNPTNILDVKQGPKEPFQSYVDXFYKSXRAEQTDPAVKNWMTQTLLIQNANPDCKLVLXGLGMNPTLEEMLTACQGVGGPGQKARLMAEALXEALTPGQLPFAAVQQRGQRKTIKXWNCGKEGHSARXCRAPRRQXCWKCGKTGHVMAKCPXRQAGFLGLGPWGKKPRNFPMAQIPQGLTPTAPPEDPAVDLLRNXMKMGRRQRENRERPYKEVTEDLLHLNSLFGEDQ*', 'Gag', '14'),</v>
      </c>
    </row>
    <row r="86" spans="1:10" x14ac:dyDescent="0.2">
      <c r="A86" s="11" t="s">
        <v>270</v>
      </c>
      <c r="B86" s="12">
        <v>1501</v>
      </c>
      <c r="C86" s="12" t="s">
        <v>287</v>
      </c>
      <c r="D86" s="12" t="s">
        <v>103</v>
      </c>
      <c r="E86" s="12" t="s">
        <v>27</v>
      </c>
      <c r="G86" s="12" t="str">
        <f t="shared" si="4"/>
        <v>SIVsmE041-1</v>
      </c>
      <c r="H86" s="13">
        <v>85</v>
      </c>
      <c r="I86" s="12">
        <f>VLOOKUP(G86,nt_sequences!A$2:B$37,2,FALSE)</f>
        <v>14</v>
      </c>
      <c r="J86" s="12" t="str">
        <f t="shared" si="3"/>
        <v>('1501-4569', '1501', 'MPRXTGGFFRAWPMGKEAPQFPHGPDTSGVDTNCSPRGSSCGSTEELXEDGQKAEGEQRETLQGGDGGFAAPQFSLWRRPVVTAXIEEQPXEVLLDTGADDSXVAGIELGPNYTPKIVGXIGGFINTKEYKDVKIKVLGXXIKGTIMTGDTPINIFGRNLLTAMGMSLNLPIAKXEPIKVTLKPGKDGPKLRQWXLSKEKIIALREICEKMEKDGQLEEAPPTNPYNTPTFAIKKKDKNKWRMLIDFRELNKVTQDFTEVQLGIPHPAGLAKRRRITVLDVGDAYFSIPLDEEFRQYTAFTLPSVNNAEPGKRYIYKVLPQGWKGSPAIFQHTMRNVLEPFRKANPDVTLIQXMDDILIASDRTXLEHDRVVLQLKELLNSMGFSTPEEKFQKDPPFQWMGYELWPTKWKLQKIELPXXETWTXNDIQKLVGVLNWAAQIYPGIKTKHLCRLIRGKMTLTEEVQWTEMAEAEYEXNKIILSQEQEGCXYQEGXPLEATVIKSQDNQWSYKIHQEDXILKVGKFAKIKNTHTNGVRLLAHVVQKIGKEAIVIWGQVPKFHXPVEREXWEQWWTDYWQVTWIPEWDFVSTPPLVRLVFNLVKEPIQGAETFYVDGSCNRQSKEGKAGYVTDRGRDRTKPLEQTTNQQAEXEAFHLALADSGPKANIIVDSQYVMGIIAGQPTESESRLVNQIIEEMIKKEAIYVAWVPAHKGIGGNQEXDHLXSQGIRQVLFLEKIEPAQEEHEKYHSNVKELVFKFGLPRLVAKQIVDTCDKCHQKGXAIHGQVNAELGTWQMDCTHLEGKIIIVAVHVASGFIEAEVIPQETGRQTALFLLKLASRWPITHLXTDNGANFTSQEVKMVAWWAGIEQTFGVPYNPQSQGXVEAMNHHLKTQIDRXREQANSIXTIVLMAVHCMNFKRRGGIGDMTPAERLVNMITTEQEIQFQQSKNSKFKNFRVYYREGRDQLWKGPGELLWKGEGAVILKVGTEIKVVPRRKAKIIKDYGGGKXLDSGSHLEDTGEAREVA*', 'Pol', '14'),</v>
      </c>
    </row>
    <row r="87" spans="1:10" x14ac:dyDescent="0.2">
      <c r="A87" s="11" t="s">
        <v>272</v>
      </c>
      <c r="B87" s="12">
        <v>4499</v>
      </c>
      <c r="C87" s="12" t="s">
        <v>288</v>
      </c>
      <c r="D87" s="12" t="s">
        <v>140</v>
      </c>
      <c r="E87" s="12" t="s">
        <v>27</v>
      </c>
      <c r="G87" s="12" t="str">
        <f t="shared" si="4"/>
        <v>SIVsmE041-1</v>
      </c>
      <c r="H87" s="13">
        <v>86</v>
      </c>
      <c r="I87" s="12">
        <f>VLOOKUP(G87,nt_sequences!A$2:B$37,2,FALSE)</f>
        <v>14</v>
      </c>
      <c r="J87" s="12" t="str">
        <f t="shared" si="3"/>
        <v>('4499-5143', '4499', 'MEEEKXWIAVPTWRIPGRLEKWHSLIKHLKYNTKDLQKACYVPHHKVGWAWWTCSRXIFPLRDXSHLEVQGYWNLTPEKGWLSTYAVRITWYSXNFWTDVTPDYADTLLHGTYFPCFSEGEVRRAIRGEKLLSCCKFPKAHKNQVPSLQYLALTVVSHVRSQGEXPTWKQWRGNXRRGLRLAXKNSRRNKQGSSESFAEGVNFPGLAKVLGILA*', 'Vif', '14'),</v>
      </c>
    </row>
    <row r="88" spans="1:10" x14ac:dyDescent="0.2">
      <c r="A88" s="11" t="s">
        <v>274</v>
      </c>
      <c r="B88" s="12">
        <v>4971</v>
      </c>
      <c r="C88" s="12" t="s">
        <v>289</v>
      </c>
      <c r="D88" s="12" t="s">
        <v>143</v>
      </c>
      <c r="E88" s="12" t="s">
        <v>27</v>
      </c>
      <c r="G88" s="12" t="str">
        <f t="shared" si="4"/>
        <v>SIVsmE041-1</v>
      </c>
      <c r="H88" s="13">
        <v>87</v>
      </c>
      <c r="I88" s="12">
        <f>VLOOKUP(G88,nt_sequences!A$2:B$37,2,FALSE)</f>
        <v>14</v>
      </c>
      <c r="J88" s="12" t="str">
        <f t="shared" si="3"/>
        <v>('4971-5309', '4971', 'MSDPRERXPPGNSGEEXVGEAFDWXERTVEEINRAAVNHLPRELIFQVWRRSWEYWHDEIGMSASYTKXRYLCLIQKALFMHCKKGCRCLGGEHGAGGWRPGPPPPPPPGLA*', 'vpX', '14'),</v>
      </c>
    </row>
    <row r="89" spans="1:10" x14ac:dyDescent="0.2">
      <c r="A89" s="11" t="s">
        <v>276</v>
      </c>
      <c r="B89" s="12">
        <v>5311</v>
      </c>
      <c r="C89" s="12" t="s">
        <v>290</v>
      </c>
      <c r="D89" s="12" t="s">
        <v>146</v>
      </c>
      <c r="E89" s="12" t="s">
        <v>27</v>
      </c>
      <c r="G89" s="12" t="str">
        <f t="shared" si="4"/>
        <v>SIVsmE041-1</v>
      </c>
      <c r="H89" s="13">
        <v>88</v>
      </c>
      <c r="I89" s="12">
        <f>VLOOKUP(G89,nt_sequences!A$2:B$37,2,FALSE)</f>
        <v>14</v>
      </c>
      <c r="J89" s="12" t="str">
        <f t="shared" si="3"/>
        <v>('5311-5616', '5311', 'MTERPPEDEAPQREPWDEWVVEVLEEVKEEALKHFDPRLLTALGNYIYDRHGDTLEGAGELIXILQRALFIHFRGGCNHSRIGHSGGGNPLSTIPPSRGVL*', 'vpR', '14'),</v>
      </c>
    </row>
    <row r="90" spans="1:10" x14ac:dyDescent="0.2">
      <c r="A90" s="11" t="s">
        <v>291</v>
      </c>
      <c r="B90" s="12">
        <v>5462</v>
      </c>
      <c r="C90" s="12" t="s">
        <v>292</v>
      </c>
      <c r="D90" s="12" t="s">
        <v>149</v>
      </c>
      <c r="E90" s="12" t="s">
        <v>27</v>
      </c>
      <c r="G90" s="12" t="str">
        <f t="shared" si="4"/>
        <v>SIVsmE041-1</v>
      </c>
      <c r="H90" s="13">
        <v>89</v>
      </c>
      <c r="I90" s="12">
        <f>VLOOKUP(G90,nt_sequences!A$2:B$37,2,FALSE)</f>
        <v>14</v>
      </c>
      <c r="J90" s="12" t="str">
        <f t="shared" si="3"/>
        <v>('5462-5751;7984-8080', '5462', 'METPLKEQESSLXSSREHSSSISEVDATTPESATLEEEILSQLYRPLEACYNKCYCKKCCYHCQHCFLKKGLGICYEQQRRRTPKKTKANTFSASNKSLSRRARNRQPKKEKKETVETEVATDLGLGR*', 'Tat', '14'),</v>
      </c>
    </row>
    <row r="91" spans="1:10" x14ac:dyDescent="0.2">
      <c r="A91" s="11" t="s">
        <v>293</v>
      </c>
      <c r="B91" s="12">
        <v>5688</v>
      </c>
      <c r="C91" s="12" t="s">
        <v>294</v>
      </c>
      <c r="D91" s="12" t="s">
        <v>152</v>
      </c>
      <c r="E91" s="12" t="s">
        <v>27</v>
      </c>
      <c r="G91" s="12" t="str">
        <f t="shared" si="4"/>
        <v>SIVsmE041-1</v>
      </c>
      <c r="H91" s="13">
        <v>90</v>
      </c>
      <c r="I91" s="12">
        <f>VLOOKUP(G91,nt_sequences!A$2:B$37,2,FALSE)</f>
        <v>14</v>
      </c>
      <c r="J91" s="12" t="str">
        <f t="shared" si="3"/>
        <v>('5688-5759;7992-8222', '5688', 'MSSNEEELRRRLRLIHFLHQTSKYPEGPGTANQRRRRRRRWRQRWQQILALADRIXSFPDPPANTPLELAXQQLQXLAIEEXPDPPASAPEPLKDTAXSP*', 'Rev', '14'),</v>
      </c>
    </row>
    <row r="92" spans="1:10" x14ac:dyDescent="0.2">
      <c r="A92" s="11" t="s">
        <v>282</v>
      </c>
      <c r="B92" s="12">
        <v>5758</v>
      </c>
      <c r="C92" s="12" t="s">
        <v>295</v>
      </c>
      <c r="D92" s="12" t="s">
        <v>104</v>
      </c>
      <c r="E92" s="12" t="s">
        <v>27</v>
      </c>
      <c r="G92" s="12" t="str">
        <f t="shared" si="4"/>
        <v>SIVsmE041-1</v>
      </c>
      <c r="H92" s="13">
        <v>91</v>
      </c>
      <c r="I92" s="12">
        <f>VLOOKUP(G92,nt_sequences!A$2:B$37,2,FALSE)</f>
        <v>14</v>
      </c>
      <c r="J92" s="12" t="str">
        <f t="shared" si="3"/>
        <v>('5758-8421', '5758', 'MGCLGNQLLIALLLLSALGISCVQYXTVFYGXPAWKNATXPLFCAXXNRXTWXTTQCLPDNDDYSELAINVTEAFDAWDNTVTEQAIEDVWNLFQTSIKPCVKLTPLCIAMRCNKTETDRWGLTGKPTTTASTTTKTTSKPSVITAXVINEGDPCIKNNSCAGLEXXPMIGCKFNMTGLRKDKQREYNETWYSRDIVCEQNSNEXETASKCYMNHCNTSVIRESCDKHYWDAIRFRYCAPPGYALLRCNDSNYSGFEPNCTKVVVSSCTRMMETQTSTWFGFNGTRAENRTYIYWHGRSNRTIISLNKYYNLTXRCRRPGNKTVLPVTIMSGLVFHSQPINEXPKQAWCWFGGNWKXXIREVKETLVKHPRYTGTNNTEKINXTAPAGGDPEVTFMWTNCRGEFLYCKMNWFXNWVDETXGFRWNXQNPKEKKRRNYVPCHIRQVXXTWHXVGKNVYLPPREGDLTCNSTVTSLIAEIDWIDKNETNITMSAEVAELYRLELGDYKLVXITPIGLAPTSVRRYTTTGASRNKRGVFVLGFLGFLATAGSAMGAASLTLSAQSRTLLAGIVQQQQQLLDVVKRQQELLRLTVWGTXNLQTRVTAIEKYLKDQXHLNSWGCAFRQVCHTTVPWPNDTLXPNWXNMTWQEWERQVDFLEAXITQLXEEAQIQQEKXMYELQKLNSWDIFGNWFDLTSWIXYIQYGVLIVLGVIGLRIVIYVXXMLARLRQGYRPVFSSPPVYVQQIPIQKGQEPPTKEGEEGDGGDRGGNRSWPWQIEXIHFLIRQLIRLLSWXFNSCRXWLLRSXQILQPVLQSLSRILQXVREVIRVEITYLQYGWRYFQEAAQXWWKFARETLASAWGDLWETLGRVGRRLLAIPRXIRQGLXLTLL*', 'Env', '14'),</v>
      </c>
    </row>
    <row r="93" spans="1:10" x14ac:dyDescent="0.2">
      <c r="A93" s="11" t="s">
        <v>244</v>
      </c>
      <c r="B93" s="12">
        <v>8255</v>
      </c>
      <c r="C93" s="12" t="s">
        <v>296</v>
      </c>
      <c r="D93" s="12" t="s">
        <v>157</v>
      </c>
      <c r="E93" s="12" t="s">
        <v>27</v>
      </c>
      <c r="G93" s="12" t="str">
        <f t="shared" si="4"/>
        <v>SIVsmE041-1</v>
      </c>
      <c r="H93" s="13">
        <v>92</v>
      </c>
      <c r="I93" s="12">
        <f>VLOOKUP(G93,nt_sequences!A$2:B$37,2,FALSE)</f>
        <v>14</v>
      </c>
      <c r="J93" s="12" t="str">
        <f t="shared" si="3"/>
        <v>('8255-9046', '8255', 'MGGVTSKKQRKHGGNLRERLLQARGETYGRLWDGLEGDYSQSQDGSGRGLSSLSCEPQKYCEGQFMNTPWRNPRAEGAKLDYRQQNMDDVDDDDDDLVGFPVTPKVPLRTMTYKLAIDMSHFIKEKGGLEGIYYSDRRHKILNLYLEKEEGIIPDWQNYTAGPGIRYPMCFGWLWKLVPVDVSDEAQEDEAHCLMHPAQTSQWDDPWGEVLAWKFDPELAYNYKAFVKHPEEFGSSSGLSEEEVKRRLTARGLLKMADKKETS*', 'Nef', '14'),</v>
      </c>
    </row>
    <row r="94" spans="1:10" x14ac:dyDescent="0.2">
      <c r="A94" s="11" t="s">
        <v>297</v>
      </c>
      <c r="B94" s="12">
        <v>9099</v>
      </c>
      <c r="C94" s="12" t="s">
        <v>298</v>
      </c>
      <c r="D94" s="12" t="s">
        <v>157</v>
      </c>
      <c r="E94" s="12" t="s">
        <v>31</v>
      </c>
      <c r="G94" s="12" t="str">
        <f t="shared" si="4"/>
        <v>SIVsmE543</v>
      </c>
      <c r="H94" s="13">
        <v>93</v>
      </c>
      <c r="I94" s="12">
        <f>VLOOKUP(G94,nt_sequences!A$2:B$37,2,FALSE)</f>
        <v>16</v>
      </c>
      <c r="J94" s="12" t="str">
        <f t="shared" si="3"/>
        <v>('9099-9890', '9099', 'MGGAISKKQHRRGGNLRERLLRARGETYGRLWEGLEEGYSQSLGASGKGLSSLSCEPQKYSEGQYMNTPWRNPTAEKAKLGYKQQNMDDVDDEDDDLVGVSVHPKVPLRAMTYKLAIDMSHFIKEKGGLEGIYYNEKRHRILDMYMEKEEGIIPDWQNYTLGPGTRYPMYFGWLWKLVPVDVSDEAQEDETHCLVHPAQTHQWDDPWGEVLAWKFDPELAYSYKAFIKYPEEFGSKSGLSEEEVKRRLTARGIYKMADKRETS*', 'Nef', '16'),</v>
      </c>
    </row>
    <row r="95" spans="1:10" x14ac:dyDescent="0.2">
      <c r="A95" s="11" t="s">
        <v>299</v>
      </c>
      <c r="B95" s="12">
        <v>1631</v>
      </c>
      <c r="C95" s="12" t="s">
        <v>300</v>
      </c>
      <c r="D95" s="12" t="s">
        <v>103</v>
      </c>
      <c r="E95" s="12" t="s">
        <v>8</v>
      </c>
      <c r="G95" s="12" t="str">
        <f t="shared" si="4"/>
        <v>HXB2</v>
      </c>
      <c r="H95" s="13">
        <v>94</v>
      </c>
      <c r="I95" s="12">
        <f>VLOOKUP(G95,nt_sequences!A$2:B$37,2,FALSE)</f>
        <v>5</v>
      </c>
      <c r="J95" s="12" t="str">
        <f t="shared" si="3"/>
        <v>('1631-4642', '1631', 'FFREDLAFLQGKAREFSSEQTRANSPTRRELQVWGRDNNSPSEAGADRQGTVSFNFPQVTLWQRPLVTIKIGGQLKEALLDTGADDTVLEEMSLPGRWKPKMIGGIGGFIKVRQYDQILIEICGHKAIGTVLVGPTPVNIIGRNLLTQIGCTLNFPISPIETVPVKLKPGMDGPKVKQWPLTEEKIKALVEICTEMEKEGKISKIGPENPYNTPVFAIKKKDSTKWRKLVDFRELNKRTQDFWEVQLGIPHPAGLKKKKSVTVLDVGDAYFSVPLDEDFRKYTAFTIPSINNETPGIRYQYNVLPQGWKGSPAIFQSSMTKILEPFRKQNPDIVIYQYMDDLYVGSDLEIGQHRTKIEELRQHLLRWGLTTPDKKHQKEPPFLWMGYELHPDKWTVQPIVLPEKDSWTVNDIQKLVGKLNWASQIYPGIKVRQLCKLLRGTKALTEVIPLTEEAELELAENREILKEPVHGVYYDPSKDLIAEIQKQGQGQWTYQIYQEPFKNLKTGKYARMRGAHTNDVKQLTEAVQKITTESIVIWGKTPKFKLPIQKETWETWWTEYWQATWIPEWEFVNTPPLVKLWYQLEKEPIVGAETFYVDGAANRETKLGKAGYVTNRGRQKVVTLTDTTNQKTELQAIYLALQDSGLEVNIVTDSQYALGIIQAQPDQSESELVNQIIEQLIKKEKVYLAWVPAHKGIGGNEQVDKLVSAGIRKVLFLDGIDKAQDEHEKYHSNWRAMASDFNLPPVVAKEIVASCDKCQLKGEAMHGQVDCSPGIWQLDCTHLEGKVILVAVHVASGYIEAEVIPAETGQETAYFLLKLAGRWPVKTIHTDNGSNFTGATVRAACWWAGIKQEFGIPYNPQSQGVVESMNKELKKIIGQVRDQAEHLKTAVQMAVFIHNFKRKGGIGGYSAGERIVDIIATDIQTKELQKQITKIQNFRVYYRDSRNPLWKGPAKLLWKGEGAVVIQDNSDIKVVPRRKAKIIRDYGKQMAGDDCVASRQDED*', 'Pol', '5'),</v>
      </c>
    </row>
    <row r="96" spans="1:10" x14ac:dyDescent="0.2">
      <c r="A96" s="11" t="s">
        <v>301</v>
      </c>
      <c r="B96" s="12">
        <v>309</v>
      </c>
      <c r="C96" s="12" t="s">
        <v>302</v>
      </c>
      <c r="D96" s="12" t="s">
        <v>102</v>
      </c>
      <c r="E96" s="12" t="s">
        <v>29</v>
      </c>
      <c r="G96" s="12" t="str">
        <f t="shared" si="4"/>
        <v>SIVmac239cy0163</v>
      </c>
      <c r="H96" s="13">
        <v>95</v>
      </c>
      <c r="I96" s="12">
        <f>VLOOKUP(G96,nt_sequences!A$2:B$37,2,FALSE)</f>
        <v>15</v>
      </c>
      <c r="J96" s="12" t="str">
        <f t="shared" si="3"/>
        <v>('309-1841', '309', 'MGARNSVLSGKKADELEKIRLRPNGKKKYMLKHVVWAANELDRFGLAESLLENKEGCRKILSVLAPLMPTGSENLKSLYNTVCVIWCIHAEEKVKHTEEAKQIVQRHLVVETGTTETMPKTSRPTAPSSGRGGNYPVQQIGGNYVHLPLSPRTLNAWVKLIEEKKFGAEVVPGFQALSEGCTPYDINQMLNCVGDHQAAMQIIRDIINEEAADWDLQHPQPAPQQGQLREPSGSDIAGTTSSVDEQIQWMYRQQNPIPVGNIYRRWIQLGLQKCVRMYNPTNILDVKQGPKEPFQSYVDRFYKSLRAEQTDAAVKNWMTQTLLIQNANPDCKLVLKGLGVNPTLEEMLTACQGVGGPGQKARLMAEALKEALAPVPIPFAAAQQRGSRKPIKCWNCGKEGHSARQCRAPRRQGCWKCGKMDHVMAKCPDRQAGFLGLGPWGKKPRNFPMAQVHQGLMPTAPPEDPAVDLLKSYMQLGKQQREKQRESREKPYKEVTEDLLHLNSLFGGDQ*', 'Gag', '15'),</v>
      </c>
    </row>
    <row r="97" spans="1:10" x14ac:dyDescent="0.2">
      <c r="A97" s="11" t="s">
        <v>303</v>
      </c>
      <c r="B97" s="12">
        <v>5860</v>
      </c>
      <c r="C97" s="12" t="s">
        <v>304</v>
      </c>
      <c r="D97" s="12" t="s">
        <v>104</v>
      </c>
      <c r="E97" s="12" t="s">
        <v>29</v>
      </c>
      <c r="G97" s="12" t="str">
        <f t="shared" si="4"/>
        <v>SIVmac239cy0163</v>
      </c>
      <c r="H97" s="13">
        <v>96</v>
      </c>
      <c r="I97" s="12">
        <f>VLOOKUP(G97,nt_sequences!A$2:B$37,2,FALSE)</f>
        <v>15</v>
      </c>
      <c r="J97" s="12" t="str">
        <f t="shared" si="3"/>
        <v>('5860-8499', '5860', 'MGCLGNQLLIAILLLSVYGIYGTLYVTVFYGVPAWRNATIPLFCATKNRDTWGTTQCLPDNGDYSEMALNVTESFDAWNNTVTEQAIEDVWQLFETSIKPCVKLSPLCITMRCNKSETDRWGLTKSITTTASTTSTTASAKVDMVNETSSCIAQDNCTGLEQEQMISCKFNMTGLKRDKKKEYNETWYSADLVCEQGNNTGNESRCYMNHCNTSVIQESCDKHYWDAIRFRYCAPPGYALLRCNDTNYSGFMPNCSKVVVSSCTRMMETQTSTWFGFNGTRAENRTYIYWHGRDNRTIISLNKYYNLTMKCRRPGNKTVLPVTIMSGLVFHSQPINDRPKQAWCWFGGKWKDAIKEVKQTIVKHPRYTGTNNTDKINLTAPGGGDPEVTFMWTNCRGEFLYCKMNWFLNWVEDRNTANQTSKEQHKRNYVPCHIRQIINTWHKVGRNVYLPPREGDLTCNSTVTSLIANIDWIDGNQTNITMSAEVAELYRLELGDYKLVEITPIGLAPTNVKRYTTGGTSRNKRGVFVLGFLGFLATAGSAMGAASLTLTAQSRTLLAGIVQQQQQLLDVVKRQQELLRLTVWGTKNLQTRVTAIEKYLKDQAQLNAWGCAFRQVCHTTVPWPNASLTPEWNNETWQEWERKVDFLEENITALLEEAQIQQERNMYELQKLNSWDVFGNWFDLASWIKYIQYGVYIVVGVILLRIVIYIVQMLAKLRQGYRPVFSSPPSYFQQTHIQQDPALPTREGKEGDGGEGGGNSSWPWQIEYIHFLVRQLIRLLTWLFSNCRTLLSRVYQVLQPILQRLSATLQRIREVLRTELTYLQYGWSYFHEAVQAVWRSATETLAGAWGDLWETLRRGGRWILAIPRRIRQGLELTLL*', 'Env', '15'),</v>
      </c>
    </row>
    <row r="98" spans="1:10" x14ac:dyDescent="0.2">
      <c r="A98" s="11" t="s">
        <v>305</v>
      </c>
      <c r="B98" s="12">
        <v>8333</v>
      </c>
      <c r="C98" s="12" t="s">
        <v>306</v>
      </c>
      <c r="D98" s="12" t="s">
        <v>157</v>
      </c>
      <c r="E98" s="12" t="s">
        <v>29</v>
      </c>
      <c r="G98" s="12" t="str">
        <f t="shared" si="4"/>
        <v>SIVmac239cy0163</v>
      </c>
      <c r="H98" s="13">
        <v>97</v>
      </c>
      <c r="I98" s="12">
        <f>VLOOKUP(G98,nt_sequences!A$2:B$37,2,FALSE)</f>
        <v>15</v>
      </c>
      <c r="J98" s="12" t="str">
        <f t="shared" ref="J98:J129" si="5">CONCATENATE("('",A98,"', '",B98,"', '",C98,"', '", D98,"', '", I98,"'),")</f>
        <v>('8333-9124', '8333', 'MGGAISMRRSRPSGDLRQRLLRARGETYGRLLGEVEDGYSQSPGGLDKGLSSLSCEGQKYNQGQYMNTPWRNPAEEREKLAYRKQNMDDIDEEDDDLVGVSVRSKVPLRTMSYKLAIDMSHFIKEKGGLEGIYYSARRHRILDIYLEKEEGIIPDWQDYTSGPGIRYPKTFGWLWKLVPVNVSDEAQEDEEHYLMHPAQTSQWDDPWGEVLAWKFDPTLAYTYEAYVRYPEEFGSKSGLSEEEVRRRLTARGLLNMADKKETR*', 'Nef', '15'),</v>
      </c>
    </row>
    <row r="99" spans="1:10" x14ac:dyDescent="0.2">
      <c r="A99" s="11" t="s">
        <v>307</v>
      </c>
      <c r="B99" s="12">
        <v>1484</v>
      </c>
      <c r="C99" s="12" t="s">
        <v>308</v>
      </c>
      <c r="D99" s="12" t="s">
        <v>103</v>
      </c>
      <c r="E99" s="12" t="s">
        <v>29</v>
      </c>
      <c r="G99" s="12" t="str">
        <f t="shared" si="4"/>
        <v>SIVmac239cy0163</v>
      </c>
      <c r="H99" s="13">
        <v>98</v>
      </c>
      <c r="I99" s="12">
        <f>VLOOKUP(G99,nt_sequences!A$2:B$37,2,FALSE)</f>
        <v>15</v>
      </c>
      <c r="J99" s="12" t="str">
        <f t="shared" si="5"/>
        <v>('1484-4666', '1484', 'VLELWERGTLCKAMQSPKKTGMLEMWKNGPCYGQMPRQTGGFFRPWSMGKEAPQFPHGSSASGADANCSPRGPSCGSAKELHAVGQAAERKAERKQREALQGGDRGFAAPQFSLWRRPVVTAHIEEQPVEVLLDTGADDSIVTGIELGPHYTPKIVGGIGGFINTKEYKNVEIEVLGKRIKGTIMTGDTPINIFGRNLLTALGMSLNFPIAKVEPVKVALKPGKDGPKLKQWPLSKEKIVALREICEKMEKDGQLEEAPPTNPYNTPTFAIKKKDKNKWRMLIDFRELNRVTQDFTEVQLGIPHPAGLAKRKRITVLDIGDAYFSIPLDEEFRQYTAFTLPSVNNAEPGKRYIYKVLPQGWKGSPAIFQYTMRHVLEPFRKANPDVTLVQYMDDILIASDRTDLEHDRVVLQLKELLNSIGFSTPEEKFQKDPPFQWMGYELWPTKWKLQKIELPQRETWTVNDIQKLVGVLNWAAQIYPGIKTKHLCRLIRGKMTLTEEVQWTEMAEAEYEENKIILSQEQEGCYYQEGKPLEATVIKSQDNQWSYKIHQEDKILKVGKFAKIKNTHTNGVRLLAHVIQKIGKEAIVIWGQIPKFHLPVEKDVWEQWWTDYWQVTWIPEWDFISTPPLVRLVFNLVKDPIEGEETYYTDGSCNKQSKEGKAGYITDRGKDKVKVLEQTTNQQAELEAFLMALTDSGPKANIIVDSQYVMGIITGCPTESESRLVNQIIEEMIKKSEIYVAWVPAHKGIGGNQEIDHLVSQGIRQVLFLEKIEPAQEEHDKYHSNVKELVFKFGLPRIVARQIVDTCDKCHQKGEAIHGQTNSDLGTWQMDCTHLEGKIIIVAVHVASGFIEAEVIPQETGRQTALFLLKLAGRWPITHLHTDNGANFASQEVKMVAWWAGIEHTFGIPYNPQSQGVVEAMNHHLKNQIDRIREQANSVETIVLMAVHCMNFKRRGGIGDMTPAERLINMITTEQEIQFQQSKNSKFKNFRVYYREGRDQLWKGPGELLWKGEGAVILKVGTDIKVVPRRKAKIIKDYGGGKEVDSSSHMEDTGEAREVA*', 'Pol', '15'),</v>
      </c>
    </row>
    <row r="100" spans="1:10" x14ac:dyDescent="0.2">
      <c r="A100" s="11" t="s">
        <v>309</v>
      </c>
      <c r="B100" s="12">
        <v>5784</v>
      </c>
      <c r="C100" s="12" t="s">
        <v>310</v>
      </c>
      <c r="D100" s="12" t="s">
        <v>152</v>
      </c>
      <c r="E100" s="12" t="s">
        <v>29</v>
      </c>
      <c r="G100" s="12" t="str">
        <f t="shared" si="4"/>
        <v>SIVmac239cy0163</v>
      </c>
      <c r="H100" s="13">
        <v>99</v>
      </c>
      <c r="I100" s="12">
        <f>VLOOKUP(G100,nt_sequences!A$2:B$37,2,FALSE)</f>
        <v>15</v>
      </c>
      <c r="J100" s="12" t="str">
        <f t="shared" si="5"/>
        <v>('5784-5852;8064-8315', '5784', 'MSNHEREEELRKRLRLIHLLHQTPYPTGPGTANQRRQRRRRWRRRWQQLLALADRIYSFPGPSTDTPLDLAIQQLQNLAIESIPGPPTNTPEALCDPTEDSRSPQD*', 'Rev', '15'),</v>
      </c>
    </row>
    <row r="101" spans="1:10" x14ac:dyDescent="0.2">
      <c r="A101" s="11" t="s">
        <v>311</v>
      </c>
      <c r="B101" s="12">
        <v>5558</v>
      </c>
      <c r="C101" s="12" t="s">
        <v>148</v>
      </c>
      <c r="D101" s="12" t="s">
        <v>149</v>
      </c>
      <c r="E101" s="12" t="s">
        <v>29</v>
      </c>
      <c r="G101" s="12" t="str">
        <f t="shared" si="4"/>
        <v>SIVmac239cy0163</v>
      </c>
      <c r="H101" s="13">
        <v>100</v>
      </c>
      <c r="I101" s="12">
        <f>VLOOKUP(G101,nt_sequences!A$2:B$37,2,FALSE)</f>
        <v>15</v>
      </c>
      <c r="J101" s="12" t="str">
        <f t="shared" si="5"/>
        <v>('5558-5854;8064-8159', '5558', 'METPLREQENSLESSNERSSCISEADASTPESANLGEEILSQLYRPLEACYNTCYCKKCCYHCQFCFLKKGLGICYEQSRKRRRTPKKAKANTSSASNKPISNRTRHCQPEKAKKETVEKAVATAPGLGR*', 'Tat', '15'),</v>
      </c>
    </row>
    <row r="102" spans="1:10" x14ac:dyDescent="0.2">
      <c r="A102" s="11" t="s">
        <v>312</v>
      </c>
      <c r="B102" s="12">
        <v>4596</v>
      </c>
      <c r="C102" s="12" t="s">
        <v>313</v>
      </c>
      <c r="D102" s="12" t="s">
        <v>140</v>
      </c>
      <c r="E102" s="12" t="s">
        <v>29</v>
      </c>
      <c r="G102" s="12" t="str">
        <f t="shared" si="4"/>
        <v>SIVmac239cy0163</v>
      </c>
      <c r="H102" s="13">
        <v>101</v>
      </c>
      <c r="I102" s="12">
        <f>VLOOKUP(G102,nt_sequences!A$2:B$37,2,FALSE)</f>
        <v>15</v>
      </c>
      <c r="J102" s="12" t="str">
        <f t="shared" si="5"/>
        <v>('4596-5240', '4596', 'MEEEKRWIAVPTWRIPERLERWHSLIKYLKYKTKDLQKVCYVPHFKVGWAWWTCSRVIFPLQEGSHLEVQGYWNLTPEKGWLSTYAVRITWYSKNFWTDVTPNYADILLHSTYFPCFTAGEVRRAIRGEQLLSCCRFPRAHKYQVPSLQYLALKVVSDVRSQGENPTWKQWRRDNRRGLRMAKQNSRGDKQRGGKPPTKGADFPGLAKVLGILA*', 'Vif', '15'),</v>
      </c>
    </row>
    <row r="103" spans="1:10" x14ac:dyDescent="0.2">
      <c r="A103" s="11" t="s">
        <v>314</v>
      </c>
      <c r="B103" s="12">
        <v>5407</v>
      </c>
      <c r="C103" s="12" t="s">
        <v>145</v>
      </c>
      <c r="D103" s="12" t="s">
        <v>315</v>
      </c>
      <c r="E103" s="12" t="s">
        <v>29</v>
      </c>
      <c r="G103" s="12" t="str">
        <f t="shared" si="4"/>
        <v>SIVmac239cy0163</v>
      </c>
      <c r="H103" s="13">
        <v>102</v>
      </c>
      <c r="I103" s="12">
        <f>VLOOKUP(G103,nt_sequences!A$2:B$37,2,FALSE)</f>
        <v>15</v>
      </c>
      <c r="J103" s="12" t="str">
        <f t="shared" si="5"/>
        <v>('5407-5712', '5407', 'MEERPPENEGPQREPWDEWVVEVLEELKEEALKHFDPRLLTALGNHIYNRHGDTLEGAGELIRILQRALFMHFRGGCIHSRIGQPGGGNPLSAIPPSRSML*', 'VpR', '15'),</v>
      </c>
    </row>
    <row r="104" spans="1:10" x14ac:dyDescent="0.2">
      <c r="A104" s="11" t="s">
        <v>316</v>
      </c>
      <c r="B104" s="12">
        <v>5068</v>
      </c>
      <c r="C104" s="12" t="s">
        <v>142</v>
      </c>
      <c r="D104" s="12" t="s">
        <v>317</v>
      </c>
      <c r="E104" s="12" t="s">
        <v>29</v>
      </c>
      <c r="G104" s="12" t="str">
        <f t="shared" si="4"/>
        <v>SIVmac239cy0163</v>
      </c>
      <c r="H104" s="13">
        <v>103</v>
      </c>
      <c r="I104" s="12">
        <f>VLOOKUP(G104,nt_sequences!A$2:B$37,2,FALSE)</f>
        <v>15</v>
      </c>
      <c r="J104" s="12" t="str">
        <f t="shared" si="5"/>
        <v>('5068-5406', '5068', 'MSDPRERIPPGNSGEETIGEAFEWLNRTVEEINREAVNHLPRELIFQVWQRSWEYWHDEQGMSPSYVKYRYLCLIQKALFMHCKKGCRCLGEGHGAGGWRPGPPPPPPPGLA*', 'Vpx', '15'),</v>
      </c>
    </row>
    <row r="105" spans="1:10" x14ac:dyDescent="0.2">
      <c r="A105" s="11" t="s">
        <v>318</v>
      </c>
      <c r="B105" s="12">
        <v>1799</v>
      </c>
      <c r="C105" s="12" t="s">
        <v>319</v>
      </c>
      <c r="D105" s="12" t="s">
        <v>115</v>
      </c>
      <c r="E105" s="12" t="s">
        <v>8</v>
      </c>
      <c r="G105" s="12" t="str">
        <f t="shared" si="4"/>
        <v>HXB2</v>
      </c>
      <c r="H105" s="13">
        <v>104</v>
      </c>
      <c r="I105" s="12">
        <f>VLOOKUP(G105,nt_sequences!A$2:B$37,2,FALSE)</f>
        <v>5</v>
      </c>
      <c r="J105" s="12" t="str">
        <f t="shared" si="5"/>
        <v>('1799-2095', '1799', 'PQVTLWQRPLVTIKIGGQLKEALLDTGADDTVLEEMSLPGRWKPKMIGGIGGFIKVRQYDQILIEICGHKAIGTVLVGPTPVNIIGRNLLTQIGCTLNF', 'Protease', '5'),</v>
      </c>
    </row>
    <row r="106" spans="1:10" x14ac:dyDescent="0.2">
      <c r="A106" s="11" t="s">
        <v>320</v>
      </c>
      <c r="B106" s="12">
        <v>2096</v>
      </c>
      <c r="C106" s="12" t="s">
        <v>321</v>
      </c>
      <c r="D106" s="12" t="s">
        <v>322</v>
      </c>
      <c r="E106" s="12" t="s">
        <v>8</v>
      </c>
      <c r="G106" s="12" t="str">
        <f t="shared" si="4"/>
        <v>HXB2</v>
      </c>
      <c r="H106" s="13">
        <v>105</v>
      </c>
      <c r="I106" s="12">
        <f>VLOOKUP(G106,nt_sequences!A$2:B$37,2,FALSE)</f>
        <v>5</v>
      </c>
      <c r="J106" s="12" t="str">
        <f t="shared" si="5"/>
        <v>('2096-3775', '2096', 'PISPIETVPVKLKPGMDGPKVKQWPLTEEKIKALVEICTEMEKEGKISKIGPENPYNTPVFAIKKKDSTKWRKLVDFRELNKRTQDFWEVQLGIPHPAGLKKKKSVTVLDVGDAYFSVPLDEDFRKYTAFTIPSINNETPGIRYQYNVLPQGWKGSPAIFQSSMTKILEPFRKQNPDIVIYQYMDDLYVGSDLEIGQHRTKIEELRQHLLRWGLTTPDKKHQKEPPFLWMGYELHPDKWTVQPIVLPEKDSWTVNDIQKLVGKLNWASQIYPGIKVRQLCKLLRGTKALTEVIPLTEEAELELAENREILKEPVHGVYYDPSKDLIAEIQKQGQGQWTYQIYQEPFKNLKTGKYARMRGAHTNDVKQLTEAVQKITTESIVIWGKTPKFKLPIQKETWETWWTEYWQATWIPEWEFVNTPPLVKLWYQLEKEPIVGAETFYVDGAANRETKLGKAGYVTNRGRQKVVTLTDTTNQKTELQAIYLALQDSGLEVNIVTDSQYALGIIQAQPDQSESELVNQIIEQLIKKEKVYLAWVPAHKGIGGNEQVDKLVSAGIRKVL', 'Pol p66 RT', '5'),</v>
      </c>
    </row>
    <row r="107" spans="1:10" x14ac:dyDescent="0.2">
      <c r="A107" s="11" t="s">
        <v>323</v>
      </c>
      <c r="B107" s="12">
        <v>3416</v>
      </c>
      <c r="C107" s="12" t="s">
        <v>324</v>
      </c>
      <c r="D107" s="12" t="s">
        <v>117</v>
      </c>
      <c r="E107" s="12" t="s">
        <v>8</v>
      </c>
      <c r="G107" s="12" t="str">
        <f t="shared" si="4"/>
        <v>HXB2</v>
      </c>
      <c r="H107" s="13">
        <v>106</v>
      </c>
      <c r="I107" s="12">
        <f>VLOOKUP(G107,nt_sequences!A$2:B$37,2,FALSE)</f>
        <v>5</v>
      </c>
      <c r="J107" s="12" t="str">
        <f t="shared" si="5"/>
        <v>('3416-3775', '3416', 'YVDGAANRETKLGKAGYVTNRGRQKVVTLTDTTNQKTELQAIYLALQDSGLEVNIVTDSQYALGIIQAQPDQSESELVNQIIEQLIKKEKVYLAWVPAHKGIGGNEQVDKLVSAGIRKVL', 'RNAse H', '5'),</v>
      </c>
    </row>
    <row r="108" spans="1:10" x14ac:dyDescent="0.2">
      <c r="A108" s="11" t="s">
        <v>325</v>
      </c>
      <c r="B108" s="12">
        <v>3776</v>
      </c>
      <c r="C108" s="12" t="s">
        <v>326</v>
      </c>
      <c r="D108" s="12" t="s">
        <v>118</v>
      </c>
      <c r="E108" s="12" t="s">
        <v>8</v>
      </c>
      <c r="G108" s="12" t="str">
        <f t="shared" si="4"/>
        <v>HXB2</v>
      </c>
      <c r="H108" s="13">
        <v>107</v>
      </c>
      <c r="I108" s="12">
        <f>VLOOKUP(G108,nt_sequences!A$2:B$37,2,FALSE)</f>
        <v>5</v>
      </c>
      <c r="J108" s="12" t="str">
        <f t="shared" si="5"/>
        <v>('3776-4642', '3776', 'FLDGIDKAQDEHEKYHSNWRAMASDFNLPPVVAKEIVASCDKCQLKGEAMHGQVDCSPGIWQLDCTHLEGKVILVAVHVASGYIEAEVIPAETGQETAYFLLKLAGRWPVKTIHTDNGSNFTGATVRAACWWAGIKQEFGIPYNPQSQGVVESMNKELKKIIGQVRDQAEHLKTAVQMAVFIHNFKRKGGIGGYSAGERIVDIIATDIQTKELQKQITKIQNFRVYYRDSRNPLWKGPAKLLWKGEGAVVIQDNSDIKVVPRRKAKIIRDYGKQMAGDDCVASRQDED*', 'Integrase', '5'),</v>
      </c>
    </row>
    <row r="109" spans="1:10" x14ac:dyDescent="0.2">
      <c r="A109" s="11" t="s">
        <v>327</v>
      </c>
      <c r="B109" s="12">
        <v>1</v>
      </c>
      <c r="C109" s="12" t="s">
        <v>328</v>
      </c>
      <c r="D109" s="12" t="s">
        <v>22</v>
      </c>
      <c r="E109" s="12" t="s">
        <v>50</v>
      </c>
      <c r="F109" s="12" t="s">
        <v>22</v>
      </c>
      <c r="G109" s="12" t="str">
        <f t="shared" si="4"/>
        <v>A_California_04_09_HA</v>
      </c>
      <c r="H109" s="13">
        <v>108</v>
      </c>
      <c r="I109" s="12">
        <f>VLOOKUP(G109,nt_sequences!A$2:B$37,2,FALSE)</f>
        <v>29</v>
      </c>
      <c r="J109" s="12" t="str">
        <f t="shared" si="5"/>
        <v>('1-1701', '1', 'MKAILVVLLYTFATANADTLCIGYHANNSTDTVDTVLEKNVTVTHSVNLLEDKHNGKLCKLRGVAPLHLGKCNIAGWILGNPECESLSTASSWSYIVETPSSDNGTCYPGDFIDYEELREQLSSVSSFERFEIFPKTSSWPNHDSNKGVTAACPHAGAKSFYKNLIWLVKKGNSYPKLSKSYINDKGKEVLVLWGIHHPSTSADQQSLYQNADTYVFVGSSRYSKKFKPEIAIRPKVRDQEGRMNYYWTLVEPGDKITFEATGNLVVPRYAFAMERNAGSGIIISDTPVHDCNTTCQTPKGAINTSLPFQNIHPITIGKCPKYVKSTKLRLATGLRNIPSIQSRGLFGAIAGFIEGGWTGMVDGWYGYHHQNEQGSGYAADLKSTQNAIDEITNKVNSVIEKMNTQFTAVGKEFNHLEKRIENLNKKVDDGFLDIWTYNAELLVLLENERTLDYHDSNVKNLYEKVRSQLKNNAKEIGNGCFEFYHKCDNTCMESVKNGTYDYPKYSEEAKLNREEIDGVKLESTRIYQILAIYSTVASSLVLVVSLGAISFWMCSNGSLQCRICI*', 'HA', '29'),</v>
      </c>
    </row>
    <row r="110" spans="1:10" x14ac:dyDescent="0.2">
      <c r="A110" s="11" t="s">
        <v>268</v>
      </c>
      <c r="B110" s="12">
        <v>221</v>
      </c>
      <c r="C110" s="12" t="s">
        <v>329</v>
      </c>
      <c r="D110" s="12" t="s">
        <v>102</v>
      </c>
      <c r="E110" s="12" t="s">
        <v>33</v>
      </c>
      <c r="G110" s="12" t="str">
        <f t="shared" si="4"/>
        <v>SIVsmE041-2</v>
      </c>
      <c r="H110" s="13">
        <v>109</v>
      </c>
      <c r="I110" s="12">
        <f>VLOOKUP(G110,nt_sequences!A$2:B$37,2,FALSE)</f>
        <v>17</v>
      </c>
      <c r="J110" s="12" t="str">
        <f t="shared" si="5"/>
        <v>('221-1744', '221', 'MGARXSVLSGKKADELEKIRLRPGGKKKYMLKHVVWAANELDXFGLAESLLENKEGCQXILSXLAPLVPTGSENLKSXYNTVCVIWCIHAEEKVKHTEEAKQIVQRHLVVETGTADKMPATSRPTAPPSGRGGNYPVQQVGGNYTHLPLSPRTLNAWVKLXEEKKFGAEVVPGFXALSEGCXPYDINQMLNCXGEXQSAMQIIREIINEEAADWDLQHPQPGPIPAGXLRDPRGSDIAGTTSTVEEQIQWMYRQQNPIPVGNIYRRWIQLGLQKCVRMYNPTNILDVKXGXKEPFQSYVDRFYKSLRAEQTDPAVKNWMTQTLLIQNANPDCKLVLKGLGMNPTLEEMLTACQGXGGPGQKARLMAEALKEALTPGQLPFAAVQQRGQRKTIKXWNCGKEGHSARQCRAPRRQGCWKCGXTGHVMAKCPERQAGFLGLGPWGKKPRNFPMAQIPQGLTPTAPPEDPAVDLLKNYMRMGRRQRXNRERPYKXVTEDLLHLNSLFGEDQ*', 'Gag', '17'),</v>
      </c>
    </row>
    <row r="111" spans="1:10" x14ac:dyDescent="0.2">
      <c r="A111" s="11" t="s">
        <v>366</v>
      </c>
      <c r="B111" s="12">
        <v>1</v>
      </c>
      <c r="C111" s="12" t="s">
        <v>330</v>
      </c>
      <c r="D111" s="12" t="s">
        <v>16</v>
      </c>
      <c r="E111" s="12" t="s">
        <v>50</v>
      </c>
      <c r="F111" s="12" t="s">
        <v>16</v>
      </c>
      <c r="G111" s="12" t="str">
        <f t="shared" si="4"/>
        <v>A_California_04_09_PB1</v>
      </c>
      <c r="H111" s="13">
        <v>110</v>
      </c>
      <c r="I111" s="12">
        <f>VLOOKUP(G111,nt_sequences!A$2:B$37,2,FALSE)</f>
        <v>35</v>
      </c>
      <c r="J111" s="12" t="str">
        <f t="shared" si="5"/>
        <v>('1-2274', '1', 'MDVNPTLLFLKIPAQNAISTTFPYTGDPPYSHGTGTGYTMDTVNRTHQYSEKGKWTTNTETGAPQLNPIDGPLPEDNEPSGYAQTDCVLEAMAFLEESHPGIFENSCLETMEVVQQTRVDKLTQGRQTYDWTLNRNQPAATALANTIEVFRSNGLTANESGRLIDFLKDVMESMNKEEIEITTHFQRKRRVRDNMTKKMVTQRTIGKKKQRLNKRGYLIRALTLNTMTKDAERGKLKRRAIATPGMQIRGFVYFVETLARSICEKLEQSGLPVGGNEKKAKLANVVRKMMTNSQDTEISFTITGDNTKWNENQNPRMFLAMITYITRNQPEWFRNILSMAPIMFSNKMARLGKGYMFESKRMKIRTQIPAEMLASIDLKYFNESTKKKIEKIRPLLIDGTASLSPGMMMGMFNMLSTVLGVSILNLGQKKYTKTIYWWDGLQSSDDFALIVNAPNHEGIQAGVDRFYRTCKLVGINMSKKKSYINKTGTFEFTSFFYRYGFVANFSMELPSFGVSGVNESADMSIGVTVIKNNMINNDLGPATAQMALQLFIKDYRYTYRCHRGDTQIQTRRSFELKKLWDQTQSKVGLLVSDGGPNLYNIRNLHIPEVCLKWELMDDDYRGRLCNPLNPFVSHKEIDSVNNAVVMPAHGPAKSMEYDAVATTHSWIPKRNRSILNTSQRGILEDEQMYQKCCNLFEKFFPSSSYRRPVGISSMVEAMVSRARIDARVDFESGRIKKEEFSEIMKICSTIEELRRQK*', 'PB1', '35'),</v>
      </c>
    </row>
    <row r="112" spans="1:10" x14ac:dyDescent="0.2">
      <c r="A112" s="11" t="s">
        <v>367</v>
      </c>
      <c r="B112" s="12">
        <v>1</v>
      </c>
      <c r="C112" s="12" t="s">
        <v>331</v>
      </c>
      <c r="D112" s="12" t="s">
        <v>18</v>
      </c>
      <c r="E112" s="12" t="s">
        <v>50</v>
      </c>
      <c r="F112" s="12" t="s">
        <v>18</v>
      </c>
      <c r="G112" s="12" t="str">
        <f t="shared" si="4"/>
        <v>A_California_04_09_PB2</v>
      </c>
      <c r="H112" s="13">
        <v>111</v>
      </c>
      <c r="I112" s="12">
        <f>VLOOKUP(G112,nt_sequences!A$2:B$37,2,FALSE)</f>
        <v>36</v>
      </c>
      <c r="J112" s="12" t="str">
        <f t="shared" si="5"/>
        <v>('1-2280', '1', 'MERIKELRDLMSQSRTREILTKTTVDHMAIIKKYTSGRQEKNPALRMKWMMAMRYPITADKRIMDMIPERNEQGQTLWSKTNDAGSDRVMVSPLAVTWWNRNGPTTSTVHYPKVYKTYFEKVERLKHGTFGPVHFRNQVKIRRRVDTNPGHADLSAKEAQDVIMEVVFPNEVGARILTSESQLAITKEKKEELQDCKIAPLMVAYMLERELVRKTRFLPVAGGTGSVYIEVLHLTQGTCWEQMYTPGGEVRNDDVDQSLIIAARNIVRRAAVSADPLASLLEMCHSTQIGGVRMVDILRQNPTEEQAVDICKAAIGLRISSSFSFGGFTFKRTSGSSVKKEEEVLTGNLQTLKIRVHEGYEEFTMVGRRATAILRKATRRLIQLIVSGRDEQSIAEAIIVAMVFSQEDCMIKAVRGDLNFVNRANQRLNPMHQLLRHFQKDAKVLFQNWGIESIDNVMGMIGILPDMTPSTEMSLRGIRVSKMGVDEYSSTERVVVSIDRFLRVRDQRGNVLLSPEEVSETQGTEKLTITYSSSMMWEINGPESVLVNTYQWIIRNWEIVKIQWSQDPTMLYNKMEFEPFQSLVPKATRSRYSGFVRTLFQQMRDVLGTFDTVQIIKLLPFAAAPPEQSRMQFSSLTVNVRGSGLRILVRGNSPVFNYNKATKRLTVLGKDAGALTEDPDEGTSGVESAVLRGFLILGKEDKRYGPALSINELSNLAKGEKANVLIGQGDVVLVMKRKRDSSILTDSQTATKRIRMAIN*', 'PB2', '36'),</v>
      </c>
    </row>
    <row r="113" spans="1:10" x14ac:dyDescent="0.2">
      <c r="A113" s="11" t="s">
        <v>368</v>
      </c>
      <c r="B113" s="12">
        <v>1</v>
      </c>
      <c r="C113" s="12" t="s">
        <v>332</v>
      </c>
      <c r="D113" s="12" t="s">
        <v>14</v>
      </c>
      <c r="E113" s="12" t="s">
        <v>50</v>
      </c>
      <c r="F113" s="12" t="s">
        <v>14</v>
      </c>
      <c r="G113" s="12" t="str">
        <f t="shared" si="4"/>
        <v>A_California_04_09_PA</v>
      </c>
      <c r="H113" s="13">
        <v>112</v>
      </c>
      <c r="I113" s="12">
        <f>VLOOKUP(G113,nt_sequences!A$2:B$37,2,FALSE)</f>
        <v>34</v>
      </c>
      <c r="J113" s="12" t="str">
        <f t="shared" si="5"/>
        <v>('1-2151', '1', 'MEDFVRQCFNPMIVELAEKAMKEYGEDPKIETNKFAAICTHLEVCFMYSDFHFIDERGESIIVESGDPNALLKHRFEIIEGRDRIMAWTVVNSICNTTGVEKPKFLPDLYDYKENRFIEIGVTRREVHIYYLEKANKIKSEKTHIHIFSFTGEEMATKADYTLDEESRARIKTRLFTIRQEMASRSLWDSFRQSERGEETIEEKFEITGTMRKLADQSLPPNFPSLENFRAYVDGFEPNGCIEGKLSQMSKEVNAKIEPFLRTTPRPLRLPDGPLCHQRSKFLLMDALKLSIEDPSHEGEGIPLYDAIKCMKTFFGWKEPNIVKPHEKGINPNYLMAWKQVLAELQDIENEEKIPRTKNMKRTSQLKWALGENMAPEKVDFDDCKDVGDLKQYDSDEPEPRSLASWVQNEFNKACELTDSSWIELDEIGEDVAPIEHIASMRRNYFTAEVSHCRATEYIMKGVYINTALLNASCAAMDDFQLIPMISKCRTKEGRRKTNLYGFIIKGRSHLRNDTDVVNFVSMEFSLTDPRLEPHKWEKYCVLEIGDMLLRTAIGQVSRPMFLYVRTNGTSKIKMKWGMEMRRCLLQSLQQIESMIEAESSVKEKDMTKEFFENKSETWPIGESPRGVEEGSIGKVCRTLLAKSVFNSLYASPQLEGFSAESRKLLLIVQALRDNLEPGTFDLGGLYEAIEECLINDPWVLLNASWFNSFLTHALK*', 'PA', '34'),</v>
      </c>
    </row>
    <row r="114" spans="1:10" x14ac:dyDescent="0.2">
      <c r="A114" s="11" t="s">
        <v>333</v>
      </c>
      <c r="B114" s="12">
        <v>1</v>
      </c>
      <c r="C114" s="12" t="s">
        <v>334</v>
      </c>
      <c r="D114" s="12" t="s">
        <v>36</v>
      </c>
      <c r="E114" s="12" t="s">
        <v>50</v>
      </c>
      <c r="F114" s="12" t="s">
        <v>36</v>
      </c>
      <c r="G114" s="12" t="str">
        <f t="shared" si="4"/>
        <v>A_California_04_09_NA</v>
      </c>
      <c r="H114" s="13">
        <v>113</v>
      </c>
      <c r="I114" s="12">
        <f>VLOOKUP(G114,nt_sequences!A$2:B$37,2,FALSE)</f>
        <v>31</v>
      </c>
      <c r="J114" s="12" t="str">
        <f t="shared" si="5"/>
        <v>('1-1410', '1', 'MNPNQKIITIGSVCMTIGMANLILQIGNIISIWISHSIQLGNQNQIETCNQSVITYENNTWVNQTYVNISNTNFAAGQSVVSVKLAGNSSLCPVSGWAIYSKDNSVRIGSKGDVFVIREPFISCSPLECRTFFLTQGALLNDKHSNGTIKDRSPYRTLMSCPIGEVPSPYNSRFESVAWSASACHDGINWLTIGISGPDNGAVAVLKYNGIITDTIKSWRNNILRTQESECACVNGSCFTVMTDGPSNGQASYKIFRIEKGKIVKSVEMNAPNYHYEECSCYPDSSEITCVCRDNWHGSNRPWVSFNQNLEYQIGYICSGIFGDNPRPNDKTGSCGPVSSNGANGVKGFSFKYGNGVWIGRTKSISSRNGFEMIWDPNGWTGTDNNFSIKQDIVGINEWSGYSGSFVQHPELTGLDCIRPCFWVELIRGRPKENTIWTSGSSISFCGVNSDTVGWSWPDGAELPFTIDK*', 'NA', '31'),</v>
      </c>
    </row>
    <row r="115" spans="1:10" x14ac:dyDescent="0.2">
      <c r="A115" s="11" t="s">
        <v>335</v>
      </c>
      <c r="B115" s="12">
        <v>1</v>
      </c>
      <c r="C115" s="12" t="s">
        <v>336</v>
      </c>
      <c r="D115" s="12" t="s">
        <v>20</v>
      </c>
      <c r="E115" s="12" t="s">
        <v>50</v>
      </c>
      <c r="F115" s="12" t="s">
        <v>20</v>
      </c>
      <c r="G115" s="12" t="str">
        <f t="shared" si="4"/>
        <v>A_California_04_09_NP</v>
      </c>
      <c r="H115" s="13">
        <v>114</v>
      </c>
      <c r="I115" s="12">
        <f>VLOOKUP(G115,nt_sequences!A$2:B$37,2,FALSE)</f>
        <v>32</v>
      </c>
      <c r="J115" s="12" t="str">
        <f t="shared" si="5"/>
        <v>('1-1497', '1', 'MASQGTKRSYEQMETGGERQDATEIRASVGRMIGGIGRFYIQMCTELKLSDYDGRLIQNSITIERMVLSAFDERRNKYLEEHPSAGKDPKKTGGPIYRRVDGKWMRELILYDKEEIRRVWRQANNGEDATAGLTHIMIWHSNLNDATYQRTRALVRTGMDPRMCSLMQGSTLPRRSGAAGAAVKGVGTIAMELIRMIKRGINDRNFWRGENGRRTRVAYERMCNILKGKFQTAAQRAMMDQVRESRNPGNAEIEDLIFLARSALILRGSVAHKSCLPACVYGLAVASGHDFEREGYSLVGIDPFKLLQNSQVVSLMRPNENPAHKSQLVWMACHSAAFEDLRVSSFIRGKKVIPRGKLSTRGVQIASNENVETMDSNTLELRSRYWAIRTRSGGNTNQQKASAGQISVQPTFSVQRNLPFERATVMAAFSGNNEGRTSDMRTEVIRMMESAKPEDLSFQGRGVFELSDEKATNPIVPSFDMSNEGSYFFGDNAEEYDS*', 'NP', '32'),</v>
      </c>
    </row>
    <row r="116" spans="1:10" x14ac:dyDescent="0.2">
      <c r="A116" s="11" t="s">
        <v>337</v>
      </c>
      <c r="B116" s="12">
        <v>6602</v>
      </c>
      <c r="C116" s="12" t="s">
        <v>338</v>
      </c>
      <c r="D116" s="12" t="s">
        <v>104</v>
      </c>
      <c r="E116" s="12" t="s">
        <v>31</v>
      </c>
      <c r="G116" s="12" t="str">
        <f t="shared" si="4"/>
        <v>SIVsmE543</v>
      </c>
      <c r="H116" s="13">
        <v>115</v>
      </c>
      <c r="I116" s="12">
        <f>VLOOKUP(G116,nt_sequences!A$2:B$37,2,FALSE)</f>
        <v>16</v>
      </c>
      <c r="J116" s="12" t="str">
        <f t="shared" si="5"/>
        <v>('6602-9265', '6602', 'MGCLGNQLLIALLLVSVLEICCVQYVTVFYGVPAWKNATIPLFCATRNRDTWGTTQCLPDNDDYSELAVNITEAFDAWNNTVTEQAIEDVWNLFETSIKPCVKLTPLCIAMRCNKTETDRWGLTGRAETTTTAKSTTSTTTTTVTPKVINEGDSCIKNNSCAGLEQEPMIGCKFNMTGLKRDKKIEYNETWYSRDLICEQPANGSESKCYMQHCNTSVIQESCDKHYWDAIRFRYCAPPGYALLRCNDSNYSGFAPKCSKVVVSSCTRMMETQTSTWFGFNGTRAENRTYIYWHGNSNRTIISLNKYYNLTMKCRRPGNKTVLPVTIMSGLVFHSQPINERPKQAWCRFGGNWSEAIQEVKETLVKHPRYTGTNDTRKINLTAPAGGDPEVTFMWTNCRGEFLYCKMNWFLNWVEDRDQNSNRWKQQKKPEQQKRNYVPCHIRQIINTWHKVGKNVYLPPREGDLTCNSTVTSLIAEIDWINNNETNITMSAEVAELYRLELGDYKLVEITPIGLAPTDVRRYTTTGASRNKRGVFVLGFLGFLATAGSAMGAASLTLSAQSRTLLAGIVQQQQQLLDVVKRQHELLRLTVWGTKNLQTRVTAIEKYLKDQAQLNSWGCAFRQVCHTTVPWPNDSLVPNWDNMTWQEWEGKVDFLEANITQLLEEAQIQQEKNMYELQKLNSWDIFGNWFDLTSWIRYIQYGVLIVLGVVGLRIVIYVVQMLARLRQGYRPVFSPPPAYVQQIPIHKDQEPPTKEGEEGEGGDRGGSRSWPWQIEYIHFLIRQLIRLLTWLFSSCRDWLLRIYQILQPVLQRLSRTLQRVREVIRIEITYLQYGWSYFQEAAQAWWKFARETLASAWRDIWETLGRVGRGILAIPRRVRQGLELALL*', 'Env', '16'),</v>
      </c>
    </row>
    <row r="117" spans="1:10" x14ac:dyDescent="0.2">
      <c r="A117" s="11" t="s">
        <v>339</v>
      </c>
      <c r="B117" s="12">
        <v>6155</v>
      </c>
      <c r="C117" s="12" t="s">
        <v>340</v>
      </c>
      <c r="D117" s="12" t="s">
        <v>227</v>
      </c>
      <c r="E117" s="12" t="s">
        <v>31</v>
      </c>
      <c r="G117" s="12" t="str">
        <f t="shared" si="4"/>
        <v>SIVsmE543</v>
      </c>
      <c r="H117" s="13">
        <v>116</v>
      </c>
      <c r="I117" s="12">
        <f>VLOOKUP(G117,nt_sequences!A$2:B$37,2,FALSE)</f>
        <v>16</v>
      </c>
      <c r="J117" s="12" t="str">
        <f t="shared" si="5"/>
        <v>('6155-6460', '6155', 'MAERPPEDEAPQREPWDEWVVEVLEEIKEEALKHFDPRLLTALGNYIYDRHGDTLEGAGELIRILQRALFIHFRSGCAHSRIGQSRGGNPLSTIPPSRAML*', 'Vpr', '16'),</v>
      </c>
    </row>
    <row r="118" spans="1:10" x14ac:dyDescent="0.2">
      <c r="A118" s="11" t="s">
        <v>341</v>
      </c>
      <c r="B118" s="12">
        <v>6297</v>
      </c>
      <c r="C118" s="12" t="s">
        <v>342</v>
      </c>
      <c r="D118" s="12" t="s">
        <v>149</v>
      </c>
      <c r="E118" s="12" t="s">
        <v>31</v>
      </c>
      <c r="G118" s="12" t="str">
        <f t="shared" si="4"/>
        <v>SIVsmE543</v>
      </c>
      <c r="H118" s="13">
        <v>117</v>
      </c>
      <c r="I118" s="12">
        <f>VLOOKUP(G118,nt_sequences!A$2:B$37,2,FALSE)</f>
        <v>16</v>
      </c>
      <c r="J118" s="12" t="str">
        <f t="shared" si="5"/>
        <v>('6297-6595;8825-8924', '6297', 'MIDMETPLKEQENSLESYREHSSSISEVDVPTPESANLEEEILSQLYRPLEPCYNKCYCKRCCYHCQHCFLKKGLGICYEQHRRRTPKKTKTNPLPASNNRSLSTRTRNRQPKKEKKEKVETEVAADLGLGR*', 'Tat', '16'),</v>
      </c>
    </row>
    <row r="119" spans="1:10" x14ac:dyDescent="0.2">
      <c r="A119" s="11" t="s">
        <v>343</v>
      </c>
      <c r="B119" s="12">
        <v>6532</v>
      </c>
      <c r="C119" s="12" t="s">
        <v>344</v>
      </c>
      <c r="D119" s="12" t="s">
        <v>152</v>
      </c>
      <c r="E119" s="12" t="s">
        <v>31</v>
      </c>
      <c r="G119" s="12" t="str">
        <f t="shared" si="4"/>
        <v>SIVsmE543</v>
      </c>
      <c r="H119" s="13">
        <v>118</v>
      </c>
      <c r="I119" s="12">
        <f>VLOOKUP(G119,nt_sequences!A$2:B$37,2,FALSE)</f>
        <v>16</v>
      </c>
      <c r="J119" s="12" t="str">
        <f t="shared" si="5"/>
        <v>('6532-6595;8825-9066', '6532', 'MSSTEEELRKRLRLIHFLHQTTDPYPQGPGTANQRRRRRRRWRQRWQQILALADRIYSFPNPPTDTPLDLAIQQLQGLAIEDLPDPPTSAPETLKDAAKSS*', 'Rev', '16'),</v>
      </c>
    </row>
    <row r="120" spans="1:10" x14ac:dyDescent="0.2">
      <c r="A120" s="11" t="s">
        <v>345</v>
      </c>
      <c r="B120" s="12">
        <v>5815</v>
      </c>
      <c r="C120" s="12" t="s">
        <v>346</v>
      </c>
      <c r="D120" s="12" t="s">
        <v>317</v>
      </c>
      <c r="E120" s="12" t="s">
        <v>31</v>
      </c>
      <c r="G120" s="12" t="str">
        <f t="shared" si="4"/>
        <v>SIVsmE543</v>
      </c>
      <c r="H120" s="13">
        <v>119</v>
      </c>
      <c r="I120" s="12">
        <f>VLOOKUP(G120,nt_sequences!A$2:B$37,2,FALSE)</f>
        <v>16</v>
      </c>
      <c r="J120" s="12" t="str">
        <f t="shared" si="5"/>
        <v>('5815-6153', '5815', 'MSDPRERIPPGNSGEETIEEAFEWLNRTVEGINRAAVNHLPRELIFQVWQRSWEYWHDEMGMSESYTKYRYLCLIQKALFMHCKKGCRCLGEGHGAGGWRTGPPPPPPPGLA*', 'Vpx', '16'),</v>
      </c>
    </row>
    <row r="121" spans="1:10" x14ac:dyDescent="0.2">
      <c r="A121" s="11" t="s">
        <v>347</v>
      </c>
      <c r="B121" s="12">
        <v>5343</v>
      </c>
      <c r="C121" s="12" t="s">
        <v>348</v>
      </c>
      <c r="D121" s="12" t="s">
        <v>140</v>
      </c>
      <c r="E121" s="12" t="s">
        <v>31</v>
      </c>
      <c r="G121" s="12" t="str">
        <f t="shared" si="4"/>
        <v>SIVsmE543</v>
      </c>
      <c r="H121" s="13">
        <v>120</v>
      </c>
      <c r="I121" s="12">
        <f>VLOOKUP(G121,nt_sequences!A$2:B$37,2,FALSE)</f>
        <v>16</v>
      </c>
      <c r="J121" s="12" t="str">
        <f t="shared" si="5"/>
        <v>('5343-5987', '5343', 'MEEEKNWIVVPTWRIPERLERWHSLIKHLKYNTKDLQMACYVPHHKVGWAWWTCSRVIFPLRDKTHLEVQGYWNLTPEKGWLSTHAVRITWYSRNFWTDVTPDCADTLLHSTYFPCFSEGEVQRAIRGEKLLSCCKFPKAHKNQVPSLQYLALTVVSHVRSQREDPTWKQWRGNNRRGLRMAKQNSRRNKQGSSKSPAEGANFPGLAKVLGILA*', 'Vif', '16'),</v>
      </c>
    </row>
    <row r="122" spans="1:10" x14ac:dyDescent="0.2">
      <c r="A122" s="11" t="s">
        <v>349</v>
      </c>
      <c r="B122" s="12">
        <v>2354</v>
      </c>
      <c r="C122" s="12" t="s">
        <v>350</v>
      </c>
      <c r="D122" s="12" t="s">
        <v>103</v>
      </c>
      <c r="E122" s="12" t="s">
        <v>31</v>
      </c>
      <c r="G122" s="12" t="str">
        <f t="shared" si="4"/>
        <v>SIVsmE543</v>
      </c>
      <c r="H122" s="13">
        <v>121</v>
      </c>
      <c r="I122" s="12">
        <f>VLOOKUP(G122,nt_sequences!A$2:B$37,2,FALSE)</f>
        <v>16</v>
      </c>
      <c r="J122" s="12" t="str">
        <f t="shared" si="5"/>
        <v>('2354-5413', '2354', 'KTGGFFRVWPMGKEAPQFPHGPDASGADTNCSPRGSSCGSTEELHEDGQKAEGEQRETLQGGDRGFAAPQFSLWRRPVVTAYIEEQPVEVLLDTGADDSIVTGIELGPNYTPKIVGGIGGFINTKEYKDVKIKVLGKVIKGTIMTGDTPINIFGRNLLTAMGMSLNFPIAKVEPIKVTLKPGKEGPKLRQWPLSKEKIIALREICEKMEKDGQLEEAPPTNPYNTPTFAIKKKDKNKWRMLIDFRELNKVTQDFTEVQLGIPHPAGLAKRRRITVLDVGDAYFSIPLDEEFRQYTAFTLPSVNNAEPGKRYIYKVLPQGWKGSPAIFQYTMRNVLEPFRKANPDVTLIQYMDDILIASDRTDLEHDRVVLQLKELLNGIGFSTPEEKFQKDPPFQWMGYELWPTKWKLQKIELPQRETWTVNDIQKLVGVLNWAAQIYPGIKTKHLCRLIRGKMTLTEEVQWTEMAEAEYEENKIILSQEQEGCYYQEGKPIEATVIKSQDNQWSYKIHQEDKVLKVGKFAKVKNTHTNGVRLLAHVVQKIGKEALVIWGEVPKFHLPVEREIWEQWWTDYWQVTWIPDWDFVSTPPLVRLVFNLVKEPIQGAETFYVDGSCNRQSREGKAGYVTDRGRDKAKLLEQTTNQQAELEAFYLALADSGPKANIIVDSQYVMGIVAGQPTESESRLVNQIIEEMIKKEAIYVAWVPAHKGIGGNQEVDHLVSQGIRQVLFLEKIEPAQEEHEKYHSNVKELVFKFGIPRLVAKQIVDTCDRCHQKGEAIHGQVNAELGTWQMDCTHLEGKIIIVAVHVASGFIEAEVIPQETGRQTALFLLKLAGRWPITHLHTDNGANFTSQEVKMVAWWAGIEQTFGVPYNPQSQGVVEAMNHHLKTQIDRIREQANSVETIVLMAVHCMNFKRRGGIGDMTPAERLVNMITTEQEIQFQQSKNSKFKNFRVYYREGRDQLWRGPGELLWKGEGAVILKVGTEIKVVPRRKAKIIKDYGGGKELDSGSHLEDTGEAREVA*', 'Pol', '16'),</v>
      </c>
    </row>
    <row r="123" spans="1:10" x14ac:dyDescent="0.2">
      <c r="A123" s="11" t="s">
        <v>351</v>
      </c>
      <c r="B123" s="12">
        <v>1065</v>
      </c>
      <c r="C123" s="12" t="s">
        <v>352</v>
      </c>
      <c r="D123" s="12" t="s">
        <v>102</v>
      </c>
      <c r="E123" s="12" t="s">
        <v>31</v>
      </c>
      <c r="G123" s="12" t="str">
        <f t="shared" si="4"/>
        <v>SIVsmE543</v>
      </c>
      <c r="H123" s="13">
        <v>122</v>
      </c>
      <c r="I123" s="12">
        <f>VLOOKUP(G123,nt_sequences!A$2:B$37,2,FALSE)</f>
        <v>16</v>
      </c>
      <c r="J123" s="12" t="str">
        <f t="shared" si="5"/>
        <v>('1065-2588', '1065', 'MGARNSVLSGKKADELEKIRLRPNGKKKYMLKHVVWAANELDRFGLAESLLDNKEGCQKILSVLAPLVPTGSENLKSLYNTVCVIWCIHAEEKVKHTEEAKQIVQRHLVVETGTADKMPATSRPTAPPSGRGGNYPVQQVGGNYVHLPLSPRTLNAWVKLVEEKKFGAEVVPGFQALSEGCTPYDINQMLNCVGEHQAAMQIIREIINEEAADWDLQHPQPGPLPAGQLREPRGSDIAGTTSTVEEQIQWMYRQQNPIPVGNIYRRWIQLGLQKCVRMYNPTNILDVKQGPKEPFQSYVDRFYKSLRAEQTDPAVKNWMTQTLLIQNANPDCKLVLKGLGMNPTLEEMLTACQGIGGPGQKARLMAEALKEALRPDQLPFAAVQQKGQRRTIKCWNCGKEGHSARQCRAPRRQGCWGCGKTGHVMAKCPERQAGFLGFGPWGKKPRNFPMAQMPQGLTPTAPPEDPAVDLLKNYMKMGRKQRENRERPYKEVTEDLLHLNSLFGEDQ*', 'Gag', '16'),</v>
      </c>
    </row>
    <row r="124" spans="1:10" x14ac:dyDescent="0.2">
      <c r="A124" s="11" t="s">
        <v>353</v>
      </c>
      <c r="B124" s="12">
        <v>5462</v>
      </c>
      <c r="C124" s="12" t="s">
        <v>354</v>
      </c>
      <c r="D124" s="12" t="s">
        <v>149</v>
      </c>
      <c r="E124" s="12" t="s">
        <v>33</v>
      </c>
      <c r="G124" s="12" t="str">
        <f t="shared" si="4"/>
        <v>SIVsmE041-2</v>
      </c>
      <c r="H124" s="13">
        <v>123</v>
      </c>
      <c r="I124" s="12">
        <f>VLOOKUP(G124,nt_sequences!A$2:B$37,2,FALSE)</f>
        <v>17</v>
      </c>
      <c r="J124" s="12" t="str">
        <f t="shared" si="5"/>
        <v>('5462-5751;7984-8083', '5462', 'METPLKEQESSLESSREHSSSISEVDATTPESATLEEEILSQLYRPLEACYNKCYCKKCCYHCQHCFLKKGLGXCYEQQRRRTPKKTKANTFSASNNRSLSRRARNRQPKKEKKKTVEAEVATDLGLGR*', 'Tat', '17'),</v>
      </c>
    </row>
    <row r="125" spans="1:10" x14ac:dyDescent="0.2">
      <c r="A125" s="11" t="s">
        <v>274</v>
      </c>
      <c r="B125" s="12">
        <v>4971</v>
      </c>
      <c r="C125" s="12" t="s">
        <v>355</v>
      </c>
      <c r="D125" s="12" t="s">
        <v>317</v>
      </c>
      <c r="E125" s="12" t="s">
        <v>33</v>
      </c>
      <c r="G125" s="12" t="str">
        <f t="shared" si="4"/>
        <v>SIVsmE041-2</v>
      </c>
      <c r="H125" s="13">
        <v>124</v>
      </c>
      <c r="I125" s="12">
        <f>VLOOKUP(G125,nt_sequences!A$2:B$37,2,FALSE)</f>
        <v>17</v>
      </c>
      <c r="J125" s="12" t="str">
        <f t="shared" si="5"/>
        <v>('4971-5309', '4971', 'MSDPRERIPPGNSGEETVGEAFDWLERTVEEINRAAVNHLPRELIFQVWRRSWEYWHDEIGMSASYTKYRYLCLIQKALFMHCKKGCRCLGGEHGAGGWRSGPPPPPPPGLA*', 'Vpx', '17'),</v>
      </c>
    </row>
    <row r="126" spans="1:10" x14ac:dyDescent="0.2">
      <c r="A126" s="11" t="s">
        <v>276</v>
      </c>
      <c r="B126" s="12">
        <v>5311</v>
      </c>
      <c r="C126" s="12" t="s">
        <v>356</v>
      </c>
      <c r="D126" s="12" t="s">
        <v>227</v>
      </c>
      <c r="E126" s="12" t="s">
        <v>33</v>
      </c>
      <c r="G126" s="12" t="str">
        <f t="shared" si="4"/>
        <v>SIVsmE041-2</v>
      </c>
      <c r="H126" s="13">
        <v>125</v>
      </c>
      <c r="I126" s="12">
        <f>VLOOKUP(G126,nt_sequences!A$2:B$37,2,FALSE)</f>
        <v>17</v>
      </c>
      <c r="J126" s="12" t="str">
        <f t="shared" si="5"/>
        <v>('5311-5616', '5311', 'MTERPPEDEAPQREPWDEWVVEVLEEVKEEALKHFDPRLLTALGNYIYDRHGDTLEGAGELIRILQRALFIHFRGGCNHSRIGHSGGGNPLSTIPPSRGVL*', 'Vpr', '17'),</v>
      </c>
    </row>
    <row r="127" spans="1:10" x14ac:dyDescent="0.2">
      <c r="A127" s="11" t="s">
        <v>272</v>
      </c>
      <c r="B127" s="12">
        <v>4499</v>
      </c>
      <c r="C127" s="12" t="s">
        <v>357</v>
      </c>
      <c r="D127" s="12" t="s">
        <v>140</v>
      </c>
      <c r="E127" s="12" t="s">
        <v>33</v>
      </c>
      <c r="G127" s="12" t="str">
        <f t="shared" si="4"/>
        <v>SIVsmE041-2</v>
      </c>
      <c r="H127" s="13">
        <v>126</v>
      </c>
      <c r="I127" s="12">
        <f>VLOOKUP(G127,nt_sequences!A$2:B$37,2,FALSE)</f>
        <v>17</v>
      </c>
      <c r="J127" s="12" t="str">
        <f t="shared" si="5"/>
        <v>('4499-5143', '4499', 'MEEEKSWIAVXTWRIPGRLEKWHSLIKHLKYNTKDLQKACYVPHHKVGWAWWTCSRVIFPLRDESHLEVQGYWSLTPEXXWLSTYAXXITWYSRNFWTDVTPDXADTLLHGTYFPCFSEGEVRRAIRGEKLLSCCKFPKAHKNQVPSLQYLALTVVSHVRSQGEDPTWKQWRGNSRRGLRLARKNSRRNKQGSSESFAEGVNFPGLAKVLGILA*', 'Vif', '17'),</v>
      </c>
    </row>
    <row r="128" spans="1:10" x14ac:dyDescent="0.2">
      <c r="A128" s="11" t="s">
        <v>358</v>
      </c>
      <c r="B128" s="12">
        <v>8258</v>
      </c>
      <c r="C128" s="12" t="s">
        <v>359</v>
      </c>
      <c r="D128" s="12" t="s">
        <v>157</v>
      </c>
      <c r="E128" s="12" t="s">
        <v>33</v>
      </c>
      <c r="G128" s="12" t="str">
        <f t="shared" si="4"/>
        <v>SIVsmE041-2</v>
      </c>
      <c r="H128" s="13">
        <v>127</v>
      </c>
      <c r="I128" s="12">
        <f>VLOOKUP(G128,nt_sequences!A$2:B$37,2,FALSE)</f>
        <v>17</v>
      </c>
      <c r="J128" s="12" t="str">
        <f t="shared" si="5"/>
        <v>('8258-9043', '8258', 'MGGVTSKKQRKHGGNLRERLLQARGETYGRLWDGLEGEYSQSQDVSGKGLSSLSCEP:::::::::::::RNPTAERAKLDYRQQNMDDVDDDX:XXFPVTPRVPLRTMTYKLAIDMSHFIKEKGGLEGIYYSDRRHRILNLYLEKEEGIIPDWQNYTAGPGIRYPMCFGWLWKLVPVDVSDEAQEDEAHCLMHPAQTSQWDDPWGEVLAWKFDPELAYNYMAFVKHPEEFGSRSGLSEEEVKRRLTARGLLKMADKKETS*', 'Nef', '17'),</v>
      </c>
    </row>
    <row r="129" spans="1:10" x14ac:dyDescent="0.2">
      <c r="A129" s="11" t="s">
        <v>270</v>
      </c>
      <c r="B129" s="12">
        <v>1501</v>
      </c>
      <c r="C129" s="12" t="s">
        <v>360</v>
      </c>
      <c r="D129" s="12" t="s">
        <v>103</v>
      </c>
      <c r="E129" s="12" t="s">
        <v>33</v>
      </c>
      <c r="G129" s="12" t="str">
        <f t="shared" si="4"/>
        <v>SIVsmE041-2</v>
      </c>
      <c r="H129" s="13">
        <v>128</v>
      </c>
      <c r="I129" s="12">
        <f>VLOOKUP(G129,nt_sequences!A$2:B$37,2,FALSE)</f>
        <v>17</v>
      </c>
      <c r="J129" s="12" t="str">
        <f t="shared" si="5"/>
        <v>('1501-4569', '1501', 'MPRETGGFFRAWPMGKEAPQFPHGPDTSGVDTNCSPRGSSCGSTEELHEDGQKAEGXQRETLQGXDGGFAAPQFSLWRRPVVTAYIEEQPVEVLLDTGADDSXVAGIELGPNYTPKIVGXIGGFINTKEYKDVKIKVLGXVIKGTIMTGDTPINIFGRNLLTAMGMSLNLPIAKVEPIKVTLKPGKDGPKLRQWPLSKEKIIALXEICEKMEKDGQLEEAPPTNPYNTPTFAIKKKDKNKWRMLIDFRELNKVTQDFTEVQXGIPHPAGLAKRRRITVLDVGDAYFSIPLDEEFRQYTAFTLPSVNNAEPGKRYIYKVXPQGWKGSPAIFQHXMRNVLEPFRKANPDVXLIQYMDXILIASXRTDLEHDRVVLQLKELLNSMGFSTPEEKFQKDPPFQWMGYELWPTKWKLQKIELPQRETWTVNDIQXLVGVLNWAAQIYPGIKTKHLCRLIRGKMTLTEEVQWTEMAEAEYEEXKIILSQEQEGCYYQEGKPLEATVIKSQDNQWSYKIHQEDKILKVGKFAKIKNTHTNGVRLLAXVVQKIGKEAIVIWGQVPKFHLPVEREIWEQWWTDYWQVTWIPEWDFVSTPPLVRXVFNLVKEPIQGAETFYVDGSCNRQSKEGKAGYVTDRXRDRTKXLEQTTNQQAXLEAFYLALADSGPXANIIXDSQYVMGIIAGQPXESESRLVNQIIEEMIKKEAIYVXWVPAHKGIGGNQEVDHLXSQGIRQVLFLEKIEPAQEEHEKYHSNVKXLVFKFGLPRLVAKQIVDTCDKCHQKGEAIHGQVNAELGTWQMDCTHLEGKIIIVAVHVASGFIEAEVIPQETGRQTALFLLKLASRWPITHLHTDNGANFTSQEVKMVAWWAXIEQTFGVPYNPQSXGVVEAMNHHLKTQIDRIREQANSIETIVLMAXHCMNFKRRGGIGDMTPAERLVNMITTEQEIQFQQSKNSKFKNFRVYYREGRDQLWKGPGELLWKGEGAVILKVGTEIKVVPRRKAKIIKDYGGGKELDSGSXLEDTGEAREVA*', 'Pol', '17'),</v>
      </c>
    </row>
    <row r="130" spans="1:10" x14ac:dyDescent="0.2">
      <c r="A130" s="11" t="s">
        <v>361</v>
      </c>
      <c r="B130" s="12">
        <v>5758</v>
      </c>
      <c r="C130" s="12" t="s">
        <v>362</v>
      </c>
      <c r="D130" s="12" t="s">
        <v>104</v>
      </c>
      <c r="E130" s="12" t="s">
        <v>33</v>
      </c>
      <c r="G130" s="12" t="str">
        <f t="shared" si="4"/>
        <v>SIVsmE041-2</v>
      </c>
      <c r="H130" s="13">
        <v>129</v>
      </c>
      <c r="I130" s="12">
        <f>VLOOKUP(G130,nt_sequences!A$2:B$37,2,FALSE)</f>
        <v>17</v>
      </c>
      <c r="J130" s="12" t="str">
        <f t="shared" ref="J130:J157" si="6">CONCATENATE("('",A130,"', '",B130,"', '",C130,"', '", D130,"', '", I130,"'),")</f>
        <v>('5758-8424', '5758', 'MGCLGNQLLIALLLLSALGISCVQYVTVFYGIPAWKNATVPLFCATENRDTWGTTQCLPDNNDYSELAINVTEAFDAWDNTVTEQAIEDVWNLFETSIKPCVKLTPLCIAMRCNKTETDRWGLTGKPVTTTTSTTTKSTSKPPALTAKVINENDPCIXTDNCAGLEQEPMISCKFNMTGLXRDKKKEYNETWYSRDIVCEQNNNGNENESKCYMNHCNTSVIQESCDKHYWDAIRFRYCAPPGYALLRCNDSNYSGFEPNCTKVVVSSCTRMMETQTSTWFGFNGTRAENRTYIYWHGRSNRTIISLNKYYNLTMSCRRPGKKIVLPVTITSGLIFHSQTINKRPKQAWCWFXGXWKGXIREVKETLVKHPRYTGTNDTXXINLTAPXGGDXEVTFMWTNCRGEFLYCKMNWFLNWVDETNGFRW::QXXKEKKRRNYVPCHIRQVIXTWHXVGKNVYLPPREGXXTCNSTVTSLIAEIDWIDKNETNITMSAEVAELYRLELGDYKLVEITPIGLAPTSXRRYTTTGASRNKRGVFVLGFLGFLXTAGSAMGAASLTLSAQSRTLLAGIVQQQQQLLDVVKRQQELLRLTVWGTKNLQTRVTAIEKYLKDQAHLNSWGCAFRQVCHTTVPWPNDTLMPNWDNMTWQEWERQVDFLEANITQLLEEAQIQQEENMYELQKLNSWDIFGNWFDLTSWIKYIQYGVLIVLGVIGLRIVIYVVQMLARLRQGYRPVFSSPPVYVQQIPIQKGQEPPTKEGEEEDGGGRGGNRSWPWQIEYIHFLIRQLIRLLTWLFNSCRDWLLRSCQILQPVLQSLSRTLQRVREVIRVEIAYLQYGWRYFQEAAQAWWKFARETLASAWRDLWETLGRVGRGILAIPRRIRQGLELTLL*', 'Env', '17'),</v>
      </c>
    </row>
    <row r="131" spans="1:10" x14ac:dyDescent="0.2">
      <c r="A131" s="11" t="s">
        <v>178</v>
      </c>
      <c r="B131" s="12">
        <v>536</v>
      </c>
      <c r="C131" s="12" t="s">
        <v>135</v>
      </c>
      <c r="D131" s="12" t="s">
        <v>102</v>
      </c>
      <c r="E131" s="12" t="s">
        <v>384</v>
      </c>
      <c r="G131" s="12" t="str">
        <f t="shared" ref="G131:G171" si="7">IF(F131&lt;&gt;"",CONCATENATE(E131,"_",F131),E131)</f>
        <v>SHIV-1157ipd3N4</v>
      </c>
      <c r="H131" s="12">
        <v>130</v>
      </c>
      <c r="I131" s="12">
        <f>VLOOKUP(G131,nt_sequences!A$2:B$370,2,FALSE)</f>
        <v>37</v>
      </c>
      <c r="J131" s="12" t="str">
        <f t="shared" si="6"/>
        <v>('536-2068', '536', 'MGVRNSVLSGKKADELEKIRLRPNGKKKYMLKHVVWAANELDRFGLAESLLENKEGCQKILSVLAPLVPTGSENLKSLYNTVCVIWCIHAEEKVKHTEEAKQIVQRHLVVETGTTETMPKTSRPTAPSSGRGGNYPVQQIGGNYVHLPLSPRTLNAWVKLIEEKKFGAEVVPGFQALSEGCTPYDINQMLNCVGDHQAAMQIIRDIINEEAADWDLQHPQPAPQQGQLREPSGSDIAGTTSSVDEQIQWMYRQQNPIPVGNIYRRWIQLGLQKCVRMYNPTNILDVKQGPKEPFQSYVDRFYKSLRAEQTDAAVKNWMTQTLLIQNANPDCKLVLKGLGVNPTLEEMLTACQGVGGPGQKARLMAEALKEALAPVPIPFAAAQQRGPRKPIKCWNCGKEGHSARQCRAPRRQGCWKCGKMDHVMAKCPDRQAGFLGLGPWGKKPRNFPMAQVHQGLMPTAPPEDPAVDLLKNYMQLGKQQREKQRESREKPYKEVTEDLLHLNSLFGGDQ*', 'Gag', '37'),</v>
      </c>
    </row>
    <row r="132" spans="1:10" x14ac:dyDescent="0.2">
      <c r="A132" s="11" t="s">
        <v>179</v>
      </c>
      <c r="B132" s="12">
        <v>1714</v>
      </c>
      <c r="C132" s="12" t="s">
        <v>180</v>
      </c>
      <c r="D132" s="12" t="s">
        <v>103</v>
      </c>
      <c r="E132" s="12" t="s">
        <v>384</v>
      </c>
      <c r="G132" s="12" t="str">
        <f t="shared" si="7"/>
        <v>SHIV-1157ipd3N4</v>
      </c>
      <c r="H132" s="12">
        <v>131</v>
      </c>
      <c r="I132" s="12">
        <f>VLOOKUP(G132,nt_sequences!A$2:B$370,2,FALSE)</f>
        <v>37</v>
      </c>
      <c r="J132" s="12" t="str">
        <f t="shared" si="6"/>
        <v>('1714-4893', '1714', 'LELWERGTLCKAMQSPKKTGMLEMWKNGPCYGQMPRQTGGFFRPWSMGKEAPQFPHGSSASGADANCSPRGPSCGSAKELHAVGQAAERKAERKQREALQGGDRGFAAPQFSLWRRPVVTAHIEGQPVEVLLDTGADDSIVTGIELGPHYTPKIVGGIGGFINTKEYKNVEIEVLGKRIKGTIMTGDTPINIFGRNLLTALGMSLNFPIAKVEPVKVALKPGKDGPKLKQWPLSKEKIVALREICEKMEKDGQLEEAPPTNPYNTPTFAIKKKDKNKWRMLIDFRELNRVTQDFTEVQLGIPHPAGLAKRKRITVLDIGDAYFSIPLDEEFRQYTAFTLPSVNNAEPGKRYIYKVLPQGWKGSPAIFQYTMRHVLEPFRKANPDVTLVQYMDDILIASDRTDLEHDRVVLQSKELLNSIGFSTPEEKFQKDPPFQWMGYELWPTKWKLQKIELPQRETWTVNDIQKLVGVLNWAAQIYPGIKTKHLCRLIRGKMTLTEEVQWTEMAEAEYEENKIILSQEQEGCYYQEGKPLEATVIKSQDNQWSYKIHQEDKILKVGKFAKIKNTHTNGVRLLAHVIQKIGKEAIVIWGQVPKFHLPVEKDVWEQWWTDYWQVTWIPEWDFISTPPLVRLVFNLVKDPIEGEETYYTDGSCNKQSKEGKAGYITDRGKDKVKVLEQTTNQQAELEAFLMALTDSGPKANIIVDSQYVMGIITGCPTESESRLVNQIIEEMIKKSEIYVAWVPAHKGIGGNQEIDHLVSQGIRQVLFLEKIEPAQEEHDKYHSNVKELVFKFGLPRIVARQIVDTCDKCHQKGEAIHGQANSDLGTWQMDCTHLEGKIIIVAVHVASGFIEAEVIPQETGRQTALFLLKLAGRWPITHLHTDNGANFASQEVKMVAWWAGIEHTFGVPYNPQSQGVVEAMNHHLKNQIDRIREQANSVETIVLMAVHCMNFKRRGGIGDMTPAERLINMITTEQEIQFQQSKNSKFKNFRVYYREGRDQLWKGPGELLWKGEGAVILKVGTDIKVVPRRKAKIIKDYGGGKEVDSSSHMEDTGEAREVA*', 'Pol', '37'),</v>
      </c>
    </row>
    <row r="133" spans="1:10" x14ac:dyDescent="0.2">
      <c r="A133" s="11" t="s">
        <v>181</v>
      </c>
      <c r="B133" s="12">
        <v>4823</v>
      </c>
      <c r="C133" s="12" t="s">
        <v>139</v>
      </c>
      <c r="D133" s="12" t="s">
        <v>140</v>
      </c>
      <c r="E133" s="12" t="s">
        <v>384</v>
      </c>
      <c r="G133" s="12" t="str">
        <f t="shared" si="7"/>
        <v>SHIV-1157ipd3N4</v>
      </c>
      <c r="H133" s="12">
        <v>132</v>
      </c>
      <c r="I133" s="12">
        <f>VLOOKUP(G133,nt_sequences!A$2:B$370,2,FALSE)</f>
        <v>37</v>
      </c>
      <c r="J133" s="12" t="str">
        <f t="shared" si="6"/>
        <v>('4823-5467', '4823', 'MEEEKRWIAVPTWRIPERLERWHSLIKYLKYKTKDLQKVCYVPHFKVGWAWWTCSRVIFPLQEGSHLEVQGYWHLTPEKGWLSTYAVRITWYSKNFWTDVTPNYADILLHSTYFPCFTAGEVRRAIRGEQLLSCCRFPRAHKYQVPSLQYLALKVVSDVRSQGENPTWKQWRRDNRRGLRMAKQNSRGDKQRGGKPPTKGANFPGLAKVLGILA*', 'Vif', '37'),</v>
      </c>
    </row>
    <row r="134" spans="1:10" x14ac:dyDescent="0.2">
      <c r="A134" s="11" t="s">
        <v>182</v>
      </c>
      <c r="B134" s="12">
        <v>5295</v>
      </c>
      <c r="C134" s="12" t="s">
        <v>142</v>
      </c>
      <c r="D134" s="12" t="s">
        <v>143</v>
      </c>
      <c r="E134" s="12" t="s">
        <v>384</v>
      </c>
      <c r="G134" s="12" t="str">
        <f t="shared" si="7"/>
        <v>SHIV-1157ipd3N4</v>
      </c>
      <c r="H134" s="12">
        <v>133</v>
      </c>
      <c r="I134" s="12">
        <f>VLOOKUP(G134,nt_sequences!A$2:B$370,2,FALSE)</f>
        <v>37</v>
      </c>
      <c r="J134" s="12" t="str">
        <f t="shared" si="6"/>
        <v>('5295-5633', '5295', 'MSDPRERIPPGNSGEETIGEAFEWLNRTVEEINREAVNHLPRELIFQVWQRSWEYWHDEQGMSPSYVKYRYLCLIQKALFMHCKKGCRCLGEGHGAGGWRPGPPPPPPPGLA*', 'vpX', '37'),</v>
      </c>
    </row>
    <row r="135" spans="1:10" x14ac:dyDescent="0.2">
      <c r="A135" s="11" t="s">
        <v>371</v>
      </c>
      <c r="B135" s="12">
        <v>5634</v>
      </c>
      <c r="C135" s="12" t="s">
        <v>372</v>
      </c>
      <c r="D135" s="12" t="s">
        <v>146</v>
      </c>
      <c r="E135" s="12" t="s">
        <v>384</v>
      </c>
      <c r="G135" s="12" t="str">
        <f t="shared" si="7"/>
        <v>SHIV-1157ipd3N4</v>
      </c>
      <c r="H135" s="12">
        <v>134</v>
      </c>
      <c r="I135" s="12">
        <f>VLOOKUP(G135,nt_sequences!A$2:B$370,2,FALSE)</f>
        <v>37</v>
      </c>
      <c r="J135" s="12" t="str">
        <f t="shared" si="6"/>
        <v>('5634-5945', '5634', 'MEERPPENEGPQREPWDEWVVEVLEELKEEALKHFDPRLLTALGNHIYNRHGDTLEGAGELIRILQRALFMHFRGGCIHSRIGQPGGGNPLSAIPPSRSMRML*', 'vpR', '37'),</v>
      </c>
    </row>
    <row r="136" spans="1:10" x14ac:dyDescent="0.2">
      <c r="A136" s="11" t="s">
        <v>373</v>
      </c>
      <c r="B136" s="12">
        <v>5954</v>
      </c>
      <c r="C136" s="12" t="s">
        <v>374</v>
      </c>
      <c r="D136" s="12" t="s">
        <v>149</v>
      </c>
      <c r="E136" s="12" t="s">
        <v>384</v>
      </c>
      <c r="G136" s="12" t="str">
        <f t="shared" si="7"/>
        <v>SHIV-1157ipd3N4</v>
      </c>
      <c r="H136" s="12">
        <v>135</v>
      </c>
      <c r="I136" s="12">
        <f>VLOOKUP(G136,nt_sequences!A$2:B$370,2,FALSE)</f>
        <v>37</v>
      </c>
      <c r="J136" s="12" t="str">
        <f t="shared" si="6"/>
        <v>('5954-6168;8463-8508', '5954', 'MEPVDPRLEPWKHPGSRPKTACTNCYCKKCCFHCQVCFITKALGISYGRKKRRQRRRAHQNSQTHQASLSKQPTSHFRGEPTGPKE*', 'Tat', '37'),</v>
      </c>
    </row>
    <row r="137" spans="1:10" x14ac:dyDescent="0.2">
      <c r="A137" s="11" t="s">
        <v>375</v>
      </c>
      <c r="B137" s="12">
        <v>6093</v>
      </c>
      <c r="C137" s="12" t="s">
        <v>376</v>
      </c>
      <c r="D137" s="12" t="s">
        <v>152</v>
      </c>
      <c r="E137" s="12" t="s">
        <v>384</v>
      </c>
      <c r="G137" s="12" t="str">
        <f t="shared" si="7"/>
        <v>SHIV-1157ipd3N4</v>
      </c>
      <c r="H137" s="12">
        <v>136</v>
      </c>
      <c r="I137" s="12">
        <f>VLOOKUP(G137,nt_sequences!A$2:B$370,2,FALSE)</f>
        <v>37</v>
      </c>
      <c r="J137" s="12" t="str">
        <f t="shared" si="6"/>
        <v>('6093-6168;8463-8737', '6093', 'MAGRSGDSDEELIRTVRLIKLLYQSNPPPTSEGSRQARRNRRRRWRERQRQIHSISDRILSTYLGRSAEPVPLQLPPLERLTLDCNEDCGTPGTQRVGSPQILVESPTVLESGTKE*', 'Rev', '37'),</v>
      </c>
    </row>
    <row r="138" spans="1:10" x14ac:dyDescent="0.2">
      <c r="A138" s="11" t="s">
        <v>377</v>
      </c>
      <c r="B138" s="12">
        <v>6185</v>
      </c>
      <c r="C138" s="12" t="s">
        <v>378</v>
      </c>
      <c r="D138" s="12" t="s">
        <v>379</v>
      </c>
      <c r="E138" s="12" t="s">
        <v>384</v>
      </c>
      <c r="G138" s="12" t="str">
        <f t="shared" si="7"/>
        <v>SHIV-1157ipd3N4</v>
      </c>
      <c r="H138" s="12">
        <v>137</v>
      </c>
      <c r="I138" s="12">
        <f>VLOOKUP(G138,nt_sequences!A$2:B$370,2,FALSE)</f>
        <v>37</v>
      </c>
      <c r="J138" s="12" t="str">
        <f t="shared" si="6"/>
        <v>('6185-6430', '6185', 'MQSIQIEIVALVVAIIIAIVVWSIVIIEYRKILRQRKIDRLINRLIERAEDSGNESEGEISALVEMGVEMGHHAPWDVDDL*', 'vpu', '37'),</v>
      </c>
    </row>
    <row r="139" spans="1:10" x14ac:dyDescent="0.2">
      <c r="A139" s="11" t="s">
        <v>380</v>
      </c>
      <c r="B139" s="12">
        <v>6345</v>
      </c>
      <c r="C139" s="12" t="s">
        <v>381</v>
      </c>
      <c r="D139" s="12" t="s">
        <v>104</v>
      </c>
      <c r="E139" s="12" t="s">
        <v>384</v>
      </c>
      <c r="G139" s="12" t="str">
        <f t="shared" si="7"/>
        <v>SHIV-1157ipd3N4</v>
      </c>
      <c r="H139" s="12">
        <v>138</v>
      </c>
      <c r="I139" s="12">
        <f>VLOOKUP(G139,nt_sequences!A$2:B$370,2,FALSE)</f>
        <v>37</v>
      </c>
      <c r="J139" s="12" t="str">
        <f t="shared" si="6"/>
        <v>('6345-8948', '6345', 'MRVKEKYQHLWRWGWRWGIMLLGMLMICSATEKLWVTVYYGVPVWKEAKTTLFCASNAKAYEKEVHNIWATHACVPTDPNPQEIVLGNVTENFNMWKNDMVDQMHEDIISLWDQSLKPCVKLTSLCVTLKCSNFTGKSNVTYKGDMEVKNCSFNVTTEIRDKKQKVYALFYRLDITPLDDNSSEYILINCNSSTITQACPKVNFDPIPIHYCAPAGYAILKCNNKTFNGTGPCHNVSTVQCTHGIKPVVSTQLLLNGSLAEGEIIIRSENLTDNVKTIIVHFNESVEITCTRPNNNTRKSISIGPGQAIYATGDIIGDIRQAHCNISKENWNKTLQWVRGKLKEHFPNKTIVFKPSSGGDLEITTHSFNCRGEFFYCNTSKLFNSTDNSTHMGTENNTIITIPCRIKQIINMWQEVGRAMYAPPIEGNITCKSNITGLLLVRDGGWDNSTNDTETFRPGGGDMRDNWRSELYKYKVVEVKPLGIAPTKAKRRVVEREKRAVGIGAVFLGFLGAAGSTMGAASITLTVQARQLLSGIVQQQDNLLRAIEAQQHMLQLTVWGIKQLQARVLAIERYLQDQQLLGIWGCSGKLICTTAVPWNDSWSNKSQTDIWENMTWMQWDREISRHTDTIYRLLEDSQNQQEKNEKDLLALDSWKNLWNWFSITRWLWYIKIFIMIVGGLIGLRIIFAVLSIVNRVRQGYSPLSFQTHLPLPRGADRPEGIEEEGGERDRDRSIRLVTGSLALIWDDLRSLCLFSYHRLRDLLLIVTRTVELLGRRGWEALKYWWNLLLYWSQELKNSAVSLLNATAIAVRQYGWSYFHEAVQAVWRSATETLAGAWGDLWEILRRGGRWILAIPRRIRQGLELTLL*', 'Env', '37'),</v>
      </c>
    </row>
    <row r="140" spans="1:10" x14ac:dyDescent="0.2">
      <c r="A140" s="11" t="s">
        <v>193</v>
      </c>
      <c r="B140" s="12">
        <v>8782</v>
      </c>
      <c r="C140" s="12" t="s">
        <v>382</v>
      </c>
      <c r="D140" s="12" t="s">
        <v>157</v>
      </c>
      <c r="E140" s="12" t="s">
        <v>384</v>
      </c>
      <c r="G140" s="12" t="str">
        <f t="shared" si="7"/>
        <v>SHIV-1157ipd3N4</v>
      </c>
      <c r="H140" s="12">
        <v>139</v>
      </c>
      <c r="I140" s="12">
        <f>VLOOKUP(G140,nt_sequences!A$2:B$370,2,FALSE)</f>
        <v>37</v>
      </c>
      <c r="J140" s="12" t="str">
        <f t="shared" si="6"/>
        <v>('8782-9573', '8782', 'MGGAISMRRSRPSGDLRQRLLRARGETYGRFLGEVEDGYSQSPGGLDKGSSSLSCEGQKYNQGQHMNTPWRNPAEEGEKLAYRKQNMDDIDEEDDDLVGVSVRPKVLLRTMSYKLAIDMSHFIKEKGGLEGIYYSARRHRILDIYLEKEEGIIPDWQDYTSGPGIRYPKTFGWLWKLVPVDVSDEAQEDEEHYLMHPAQTSQWDDPWGEVLAWKFDPTLAYTYEAYVRYPEEFGSKSGLSEEEVRRRLTARGLLNMADKKETR*', 'Nef', '37'),</v>
      </c>
    </row>
    <row r="141" spans="1:10" x14ac:dyDescent="0.2">
      <c r="A141" s="11" t="s">
        <v>814</v>
      </c>
      <c r="B141" s="12">
        <v>6912</v>
      </c>
      <c r="C141" s="12" t="s">
        <v>816</v>
      </c>
      <c r="D141" s="12" t="s">
        <v>818</v>
      </c>
      <c r="E141" s="12" t="s">
        <v>0</v>
      </c>
      <c r="G141" s="12" t="str">
        <f t="shared" si="7"/>
        <v>SIVmac239</v>
      </c>
      <c r="H141" s="12">
        <v>140</v>
      </c>
      <c r="I141" s="12">
        <f>VLOOKUP(G141,nt_sequences!A$2:B$370,2,FALSE)</f>
        <v>1</v>
      </c>
      <c r="J141" s="12" t="str">
        <f t="shared" si="6"/>
        <v>('6912-7121', '6912', 'MGSIVLYMSQSFMVYQLGGMRQFPSFVQPRIGILGEQLSAYQIMVIIQKWPLMLQKALMPGIIQSQNRQ*', 'Env ARF 1', '1'),</v>
      </c>
    </row>
    <row r="142" spans="1:10" x14ac:dyDescent="0.2">
      <c r="A142" s="11" t="s">
        <v>815</v>
      </c>
      <c r="B142" s="12">
        <v>6784</v>
      </c>
      <c r="C142" s="12" t="s">
        <v>817</v>
      </c>
      <c r="D142" s="12" t="s">
        <v>819</v>
      </c>
      <c r="E142" s="12" t="s">
        <v>0</v>
      </c>
      <c r="G142" s="12" t="str">
        <f t="shared" si="7"/>
        <v>SIVmac239</v>
      </c>
      <c r="H142" s="12">
        <v>141</v>
      </c>
      <c r="I142" s="12">
        <f>VLOOKUP(G142,nt_sequences!A$2:B$370,2,FALSE)</f>
        <v>1</v>
      </c>
      <c r="J142" s="12" t="str">
        <f t="shared" si="6"/>
        <v>('6784-7005', '6784', 'MSNHEREEELRKRLRLIHLLHQTSKYGMSWESAAYRHLAFKCLWDLLYSICHSLLWCTSLEECDNSPLLCNQE*', 'Env ARF 10', '1'),</v>
      </c>
    </row>
    <row r="143" spans="1:10" x14ac:dyDescent="0.2">
      <c r="A143" s="12" t="s">
        <v>828</v>
      </c>
      <c r="B143" s="12">
        <v>1</v>
      </c>
      <c r="C143" s="12" t="s">
        <v>824</v>
      </c>
      <c r="D143" s="12" t="s">
        <v>820</v>
      </c>
      <c r="E143" s="12" t="s">
        <v>50</v>
      </c>
      <c r="F143" s="12" t="s">
        <v>40</v>
      </c>
      <c r="G143" s="12" t="str">
        <f t="shared" si="7"/>
        <v>A_California_04_09_NS</v>
      </c>
      <c r="H143" s="12">
        <v>142</v>
      </c>
      <c r="I143" s="12">
        <f>VLOOKUP(G143,nt_sequences!A$2:B$370,2,FALSE)</f>
        <v>33</v>
      </c>
      <c r="J143" s="12" t="str">
        <f t="shared" si="6"/>
        <v>('1-660', '1', 'MDSNTMSSFQVDCFLWHIRKRFADNGLGDAPFLDRLRRDQKSLKGRGNTLGLDIETATLVGKQIVEWILKEESSETLRMTIASVPTSRYLSDMTLEEMSRDWFMLMPRQKIIGPLCVRLDQAIMEKNIVLKANFSVIFNRLETLILLRAFTEEGAIVGEISPLPSLPGHTYEDVKNAVGVLIGGLEWNGNTVRVSENIQRFAWRNCDENGRPSLPPEQK*', 'NS1', '33'),</v>
      </c>
    </row>
    <row r="144" spans="1:10" x14ac:dyDescent="0.2">
      <c r="A144" s="12" t="s">
        <v>829</v>
      </c>
      <c r="B144" s="12">
        <v>1</v>
      </c>
      <c r="C144" s="12" t="s">
        <v>825</v>
      </c>
      <c r="D144" s="12" t="s">
        <v>821</v>
      </c>
      <c r="E144" s="12" t="s">
        <v>50</v>
      </c>
      <c r="F144" s="12" t="s">
        <v>40</v>
      </c>
      <c r="G144" s="12" t="str">
        <f t="shared" si="7"/>
        <v>A_California_04_09_NS</v>
      </c>
      <c r="H144" s="12">
        <v>143</v>
      </c>
      <c r="I144" s="12">
        <f>VLOOKUP(G144,nt_sequences!A$2:B$370,2,FALSE)</f>
        <v>33</v>
      </c>
      <c r="J144" s="12" t="str">
        <f t="shared" si="6"/>
        <v>('1-366', '1', 'MDSNTMSSFQDILMRMSKMQLGSSSEDLNGMVTRFESLKIYRDSLGETVMRMGDLHYLQSRNEKWREQLGQKFEEIRWLIEEMRHRLKATENSFEQITFMQALQLLLEVEQEIRAFSFQLI*', 'NS2', '33'),</v>
      </c>
    </row>
    <row r="145" spans="1:10" x14ac:dyDescent="0.2">
      <c r="A145" s="12" t="s">
        <v>830</v>
      </c>
      <c r="B145" s="12">
        <v>1</v>
      </c>
      <c r="C145" s="12" t="s">
        <v>826</v>
      </c>
      <c r="D145" s="12" t="s">
        <v>822</v>
      </c>
      <c r="E145" s="12" t="s">
        <v>50</v>
      </c>
      <c r="F145" s="12" t="s">
        <v>38</v>
      </c>
      <c r="G145" s="12" t="str">
        <f t="shared" si="7"/>
        <v>A_California_04_09_M</v>
      </c>
      <c r="H145" s="12">
        <v>144</v>
      </c>
      <c r="I145" s="12">
        <f>VLOOKUP(G145,nt_sequences!A$2:B$370,2,FALSE)</f>
        <v>30</v>
      </c>
      <c r="J145" s="12" t="str">
        <f t="shared" si="6"/>
        <v>('1-759', '1', 'MSLLTEVETYVLSIIPSGPLKAEIAQRLESVFAGKNTDLEALMEWLKTRPILSPLTKGILGFVFTLTVPSERGLQRRRFVQNALNGNGDPNNMDRAVKLYKKLKREITFHGAKEVSLSYSTGALASCMGLIYNRMGTVTTEAAFGLVCATCEQIADSQHRSHRQMATTTNPLIRHENRMVLASTTAKAMEQMAGSSEQAAEAMEVANQTRQMVHAMRTIGTHPSSSAGLKDDLLENLQAYQKRMGVQMQRFK*', 'M1', '30'),</v>
      </c>
    </row>
    <row r="146" spans="1:10" x14ac:dyDescent="0.2">
      <c r="A146" s="12" t="s">
        <v>831</v>
      </c>
      <c r="B146" s="12">
        <v>1</v>
      </c>
      <c r="C146" s="12" t="s">
        <v>827</v>
      </c>
      <c r="D146" s="12" t="s">
        <v>823</v>
      </c>
      <c r="E146" s="12" t="s">
        <v>50</v>
      </c>
      <c r="F146" s="12" t="s">
        <v>38</v>
      </c>
      <c r="G146" s="12" t="str">
        <f t="shared" si="7"/>
        <v>A_California_04_09_M</v>
      </c>
      <c r="H146" s="12">
        <v>145</v>
      </c>
      <c r="I146" s="12">
        <f>VLOOKUP(G146,nt_sequences!A$2:B$370,2,FALSE)</f>
        <v>30</v>
      </c>
      <c r="J146" s="12" t="str">
        <f t="shared" si="6"/>
        <v>('1-294', '1', 'MSLLTEVETPTRSEWECRCSDSSDPLVIAANIIGILHLILWITDRLFFKCIYRRFKYGLKRGPSTEGVPESMREEYQQEQQSAVDVDDGHFVNIELE*', 'M2', '30'),</v>
      </c>
    </row>
    <row r="147" spans="1:10" x14ac:dyDescent="0.2">
      <c r="A147" s="11" t="s">
        <v>837</v>
      </c>
      <c r="B147" s="12">
        <v>66</v>
      </c>
      <c r="C147" s="12" t="s">
        <v>838</v>
      </c>
      <c r="D147" s="12" t="s">
        <v>839</v>
      </c>
      <c r="E147" s="12" t="s">
        <v>832</v>
      </c>
      <c r="G147" s="12" t="str">
        <f t="shared" si="7"/>
        <v>Dengue-DGV37</v>
      </c>
      <c r="H147" s="12">
        <v>146</v>
      </c>
      <c r="I147" s="12">
        <f>VLOOKUP(G147,nt_sequences!A$2:B$370,2,FALSE)</f>
        <v>38</v>
      </c>
      <c r="J147" s="12" t="str">
        <f t="shared" si="6"/>
        <v>('66-407', '66', 'MNNQRKKARSTPFNMLKRERNRVSTVQQLTKRFSLGMLQGRGPLKLFMALVAFLRFLTIPPTAGILKRWGTIKKSKAINVLRGFRKEIGRMLNILNRRRRTAGVIVMLIPTAMA', 'Capsid', '38'),</v>
      </c>
    </row>
    <row r="148" spans="1:10" x14ac:dyDescent="0.2">
      <c r="A148" s="11" t="s">
        <v>840</v>
      </c>
      <c r="B148" s="12">
        <v>408</v>
      </c>
      <c r="C148" s="12" t="s">
        <v>841</v>
      </c>
      <c r="D148" s="12" t="s">
        <v>842</v>
      </c>
      <c r="E148" s="12" t="s">
        <v>832</v>
      </c>
      <c r="G148" s="12" t="str">
        <f t="shared" si="7"/>
        <v>Dengue-DGV37</v>
      </c>
      <c r="H148" s="12">
        <v>147</v>
      </c>
      <c r="I148" s="12">
        <f>VLOOKUP(G148,nt_sequences!A$2:B$370,2,FALSE)</f>
        <v>38</v>
      </c>
      <c r="J148" s="12" t="str">
        <f t="shared" si="6"/>
        <v>('408-905', '408', 'FHLTTRNGEPHMIVGRQEKGKSLLFKTEDGVNMCTLMAIDLGELCEDTITYKCPLLRQNEPEDIDCWCNSTSTWVTYGTCTTTGEHRREKRSVALVPHVGMGLETRTETWMSSEGAWKHVQRIETWILRHPGFTIMAAILAYTIGTTHFQRALIFILLTAVAPSMT', 'Protein M', '38'),</v>
      </c>
    </row>
    <row r="149" spans="1:10" x14ac:dyDescent="0.2">
      <c r="A149" s="11" t="s">
        <v>843</v>
      </c>
      <c r="B149" s="12">
        <v>906</v>
      </c>
      <c r="C149" s="12" t="s">
        <v>844</v>
      </c>
      <c r="D149" s="12" t="s">
        <v>845</v>
      </c>
      <c r="E149" s="12" t="s">
        <v>832</v>
      </c>
      <c r="G149" s="12" t="str">
        <f t="shared" si="7"/>
        <v>Dengue-DGV37</v>
      </c>
      <c r="H149" s="12">
        <v>148</v>
      </c>
      <c r="I149" s="12">
        <f>VLOOKUP(G149,nt_sequences!A$2:B$370,2,FALSE)</f>
        <v>38</v>
      </c>
      <c r="J149" s="12" t="str">
        <f t="shared" si="6"/>
        <v>('906-2390', '906', 'MRCIGISNRDFVEGVSGGSWVDIVLEHGSCVTTMAKNKPTLDFELIKTEAKQPATLRKYCIEAKLTNTTTESRCPTQGEPSLNEEQDKRFICKHSMVDRGWGNGCGLFGKGGIVTCAMFTCKKNMEGKIVQPENLEYTIVITPHSGEEHAVGNDTGKHGKEIKITPQSSTTEAELTGYGIVTMECSPRTGLDFNEMVLLQMEDKAWLVHRQWFLDLPLPWLPGADTQGSNWIQKETLVTFKNPHAKKQDVVVLGSQEGAMHTALTGATEIQMSSGNLLFTGHLKCRLRMDKLQLKGMSYSMCTGKFKIVKEIAETQHGTIVIRVQYEGDGSPCKIPFEITDLEKRHVLGRLITVNPIVTEKDSPVNIEAEPPFGDSYIIVGVEPGQLKLNWFKKGSSIGQMFETTMRGAKRMAILGDTAWDFGSLGGVFTSIGKALHQVFGAIYGAAFSGVSWTMKILIGVIITWIGMNSRSTSLSVSLVLVGVVTLYLGAMVQA', 'Envelope', '38'),</v>
      </c>
    </row>
    <row r="150" spans="1:10" x14ac:dyDescent="0.2">
      <c r="A150" s="11" t="s">
        <v>846</v>
      </c>
      <c r="B150" s="12">
        <v>2391</v>
      </c>
      <c r="C150" s="12" t="s">
        <v>847</v>
      </c>
      <c r="D150" s="12" t="s">
        <v>848</v>
      </c>
      <c r="E150" s="12" t="s">
        <v>832</v>
      </c>
      <c r="G150" s="12" t="str">
        <f t="shared" si="7"/>
        <v>Dengue-DGV37</v>
      </c>
      <c r="H150" s="12">
        <v>149</v>
      </c>
      <c r="I150" s="12">
        <f>VLOOKUP(G150,nt_sequences!A$2:B$370,2,FALSE)</f>
        <v>38</v>
      </c>
      <c r="J150" s="12" t="str">
        <f t="shared" si="6"/>
        <v>('2391-3446', '2391', 'DSGCIVSWKNKELKCGSGIFITDNVHTWTEQYKFQPESPSKLASAIQKAHEEGICGIRSVTRLENLMWKQITPELNHILSENEVKLTIMTGDIKGIMQAGKRSLRPQPTELKYSWKTWGKAKMLSTESHNQTFLIDGPETAECPNTNRAWNSLEVEDYGFGVFTTNIWLKLREKQDVFCDSKLMSAAIKDNRAVHADMGYWIESALNDTWKMEKASFIEVKSCHWPKSHTLWSNGVLESEMIIPKNFAGPVSQHNYRPGYHTQTAGPWHLGKLEMDFDFCEGTTVVVTEDCGNRGPSLRTTTASGKLITEWCCRSCTLPPLRYRGEDGCWYGMEIRPLKEKEENLVNSLVTA', 'NS1', '38'),</v>
      </c>
    </row>
    <row r="151" spans="1:10" x14ac:dyDescent="0.2">
      <c r="A151" s="11" t="s">
        <v>849</v>
      </c>
      <c r="B151" s="12">
        <v>3447</v>
      </c>
      <c r="C151" s="12" t="s">
        <v>850</v>
      </c>
      <c r="D151" s="12" t="s">
        <v>851</v>
      </c>
      <c r="E151" s="12" t="s">
        <v>832</v>
      </c>
      <c r="G151" s="12" t="str">
        <f t="shared" si="7"/>
        <v>Dengue-DGV37</v>
      </c>
      <c r="H151" s="12">
        <v>150</v>
      </c>
      <c r="I151" s="12">
        <f>VLOOKUP(G151,nt_sequences!A$2:B$370,2,FALSE)</f>
        <v>38</v>
      </c>
      <c r="J151" s="12" t="str">
        <f t="shared" si="6"/>
        <v>('3447-4100', '3447', 'GHGQIDNFSLGVLGMALFLEEMLRTRVGTKHAILLVALSFVTLITGNMSFRDLGRVMVMVGATMTDDIGMGVTYLALLAAFKVRPTFAAGLLLRKLTSKELMMATIGIALLSQSTLPETILELTDALALGMMALKIVRNMEKYQLAVTIMAISCVPNAVILQNAWKVSCTILAAVSVSPLLLTSSQQKADWIPLALTIKGLNPTAIFLTTLSRTSKKR', 'NS2A', '38'),</v>
      </c>
    </row>
    <row r="152" spans="1:10" x14ac:dyDescent="0.2">
      <c r="A152" s="11" t="s">
        <v>852</v>
      </c>
      <c r="B152" s="12">
        <v>4101</v>
      </c>
      <c r="C152" s="12" t="s">
        <v>853</v>
      </c>
      <c r="D152" s="12" t="s">
        <v>854</v>
      </c>
      <c r="E152" s="12" t="s">
        <v>832</v>
      </c>
      <c r="G152" s="12" t="str">
        <f t="shared" si="7"/>
        <v>Dengue-DGV37</v>
      </c>
      <c r="H152" s="12">
        <v>151</v>
      </c>
      <c r="I152" s="12">
        <f>VLOOKUP(G152,nt_sequences!A$2:B$370,2,FALSE)</f>
        <v>38</v>
      </c>
      <c r="J152" s="12" t="str">
        <f t="shared" si="6"/>
        <v>('4101-4490', '4101', 'SWPLNEAIMAVGMVSILASSLLKNDIPMTGPLVAGGLLTVCYVLTGRSADLELERAADVKWEDQAEISGSSPILSITISEDGSMSIKNEEEEQTLTILIRTGLLVISGVFPVSIPITAAAWYLWEVKKQR', 'NS2B', '38'),</v>
      </c>
    </row>
    <row r="153" spans="1:10" x14ac:dyDescent="0.2">
      <c r="A153" s="11" t="s">
        <v>855</v>
      </c>
      <c r="B153" s="12">
        <v>4491</v>
      </c>
      <c r="C153" s="12" t="s">
        <v>856</v>
      </c>
      <c r="D153" s="12" t="s">
        <v>857</v>
      </c>
      <c r="E153" s="12" t="s">
        <v>832</v>
      </c>
      <c r="G153" s="12" t="str">
        <f t="shared" si="7"/>
        <v>Dengue-DGV37</v>
      </c>
      <c r="H153" s="12">
        <v>152</v>
      </c>
      <c r="I153" s="12">
        <f>VLOOKUP(G153,nt_sequences!A$2:B$370,2,FALSE)</f>
        <v>38</v>
      </c>
      <c r="J153" s="12" t="str">
        <f t="shared" si="6"/>
        <v>('4491-6344', '4491', 'AGVLWDVPSPPPVGKAELEDGAYRIKQRGILGYSQIGAGVYKEGTFHTMWHVTRGAVLMHRGKRIEPSWADVKKDLISYGGGWKLEGEWKEGEEVQVLALEPGKNPRAVQTKPGIFKTNTGTIGAVSLDFSPGTSGSPIVDRKGKVVGLYGNGVVTRSGAYVSAIAQTEKSIEDNPEIEDDIFRKKRLTIMDLHPGAGKTKRYLPAIVREAIKRGLRTLILAPTRVVAAEMEEALRGLPIRYQTPAIRAEHTGREIVDLMCHATFTMRLLSPVRVPNYNLIIMDEAHFTDPASIAARGYISTRVEMGEAAGIFMTATPPGSRDPFPQSNAPIMDEEREIPERSWNSGHEWVTDFKGKTVWFVPSIKAGNDIAACLRKNGKKVIQLSRKTFDSEYVKTRANDWDFVVTTDISEMGANFKAERVIDPRRCMKPVILTDGEERVILAGPMPVTHSSAAQRRGRIGRNPKNENDQYIYMGEPLENDEDCAHWKEAKMLLDNINTPEGIIPSMFEPEREKVDAIDGEYRLRGEARKTFVDLMRRGDLPVWLAYKVAAEGINYADRKWCFDGIKNNQILEENVEVEIWTKEGERKKLKPRWLDARIYSDPLALKEFKEFAAGRK', 'NS3', '38'),</v>
      </c>
    </row>
    <row r="154" spans="1:10" x14ac:dyDescent="0.2">
      <c r="A154" s="11" t="s">
        <v>858</v>
      </c>
      <c r="B154" s="12">
        <v>6345</v>
      </c>
      <c r="C154" s="12" t="s">
        <v>859</v>
      </c>
      <c r="D154" s="12" t="s">
        <v>860</v>
      </c>
      <c r="E154" s="12" t="s">
        <v>832</v>
      </c>
      <c r="G154" s="12" t="str">
        <f t="shared" si="7"/>
        <v>Dengue-DGV37</v>
      </c>
      <c r="H154" s="12">
        <v>153</v>
      </c>
      <c r="I154" s="12">
        <f>VLOOKUP(G154,nt_sequences!A$2:B$370,2,FALSE)</f>
        <v>38</v>
      </c>
      <c r="J154" s="12" t="str">
        <f t="shared" si="6"/>
        <v>('6345-6725', '6345', 'SLTLNLITEMGRLPTFMTQKARNALDNLAVLHTAEVGGKAYTHALSELPETLETLLLLTLLAAVTGGIFLFLMSGKGIGKMTLGMCCIITASILLWYAQIQPHWIAASIILEFFLIVLLIPEPEKQR', 'NS4A', '38'),</v>
      </c>
    </row>
    <row r="155" spans="1:10" x14ac:dyDescent="0.2">
      <c r="A155" s="11" t="s">
        <v>861</v>
      </c>
      <c r="B155" s="12">
        <v>6726</v>
      </c>
      <c r="C155" s="12" t="s">
        <v>862</v>
      </c>
      <c r="D155" s="12" t="s">
        <v>863</v>
      </c>
      <c r="E155" s="12" t="s">
        <v>864</v>
      </c>
      <c r="G155" s="12" t="str">
        <f t="shared" si="7"/>
        <v>Dengue-DGV37</v>
      </c>
      <c r="H155" s="12">
        <v>154</v>
      </c>
      <c r="I155" s="12">
        <f>VLOOKUP(G155,nt_sequences!A$2:B$370,2,FALSE)</f>
        <v>38</v>
      </c>
      <c r="J155" s="12" t="str">
        <f t="shared" si="6"/>
        <v>('6726-6794', '6726', 'TPQDNQLTYVVIAILTVVAATMA', '2K Peptidase', '38'),</v>
      </c>
    </row>
    <row r="156" spans="1:10" x14ac:dyDescent="0.2">
      <c r="A156" s="11" t="s">
        <v>865</v>
      </c>
      <c r="B156" s="12">
        <v>6795</v>
      </c>
      <c r="C156" s="12" t="s">
        <v>866</v>
      </c>
      <c r="D156" s="12" t="s">
        <v>867</v>
      </c>
      <c r="E156" s="12" t="s">
        <v>864</v>
      </c>
      <c r="G156" s="12" t="str">
        <f t="shared" si="7"/>
        <v>Dengue-DGV37</v>
      </c>
      <c r="H156" s="12">
        <v>155</v>
      </c>
      <c r="I156" s="12">
        <f>VLOOKUP(G156,nt_sequences!A$2:B$370,2,FALSE)</f>
        <v>38</v>
      </c>
      <c r="J156" s="12" t="str">
        <f t="shared" si="6"/>
        <v>('6795-7538', '6795', 'NEMGFLEKTKKDFGFGSITTQESESNILDIDLRPASAWTLYAVATTFVTPMLRHSIENSSVNVSLTAIANQATVLMGLGKGWPLSKMDIGVPLLAIGCYSQVNPITLTAALLLLVAHYAIIGPGLQAKATREAQKRAAAGIMKNPTVDGITVIDLEPIPYDPKFEKQLGQVMLLILCVTQVLMMRTTWALCEALTLATGPISTLWEGNPGRFWNTTIAVSMANIFRGSYLAGAGLLFSIMKNTTNTRR', 'NS4B', '38'),</v>
      </c>
    </row>
    <row r="157" spans="1:10" x14ac:dyDescent="0.2">
      <c r="A157" s="11" t="s">
        <v>868</v>
      </c>
      <c r="B157" s="12">
        <v>7539</v>
      </c>
      <c r="C157" s="12" t="s">
        <v>869</v>
      </c>
      <c r="D157" s="12" t="s">
        <v>870</v>
      </c>
      <c r="E157" s="12" t="s">
        <v>864</v>
      </c>
      <c r="G157" s="12" t="str">
        <f t="shared" si="7"/>
        <v>Dengue-DGV37</v>
      </c>
      <c r="H157" s="12">
        <v>156</v>
      </c>
      <c r="I157" s="12">
        <f>VLOOKUP(G157,nt_sequences!A$2:B$370,2,FALSE)</f>
        <v>38</v>
      </c>
      <c r="J157" s="12" t="str">
        <f t="shared" si="6"/>
        <v>('7539-10238', '7539', 'GTGNVGETLGEKWKSRLNALGKSEFQIYKKSGIQEVDRTLAKEGIKRGETDHHAVSRGSAKLRWFVERNMVTPEGKVVDLGCGRGGWSYYCGGLKNVREVKGLTKGGPGHEEPIPMSTYGWNLVRLQSGVDVFFTPPEKCDTLLCDIGESSPNPTIEAGRTLRVLNLVENWLNNNTQFCIKVLNPYMPSVIEKMETLQRKYGGALVRNPLSRNSTHEMYWVSNATGNIVSSVNMISRMLINRFTMKHKKATYEPDVDLGSGTRNIGIESEIPNLDIIGKRIEKIKQEHETSWHYDQDHPYKTWAYHGSYETKQTGSASSMVNGVVRLLTKPWDVVPMVTQMAMTDTTPFGQQRVFKEKVDTRTQEPKEGTKKLMKITAEWLWKELGKEKTPRMCTREEFTRKVRSNAALGAVFTDENKWKSAREAVEDGRFWELVDRERNLHLEGKCETCVYNMMGKREKKLGEFGKAKGSRAIWYMWLGARFLEFEALGFLNEDHWFSRGNSLSGVEGEGLHRLGYILREVGKKEGGAMYADDTAGWDTRITLEDLKNEEMVTNHMKGEHKKLAEAIFKLTYQNKVVRVQRPTPRGTVMDIISRKDQRGSGQVGTYGLNTFTNMEAQLIRQMEGEGIFKSIQHLTATEEIAVQNWLARVGRERLSRMAISGDDCVVKPIDDRFASALTALNDMGKVRKDIQQWEPSRGWNDWTQVPFCSHHFHELVMKDGRVLVVPCRNQDELIGRARISQGAGWSLKETACLGKSYAQMWTLMYFHRRDLRLAANAICSAVPSHWVPTSRTTWSIHAKHEWMTTEDMLAVWNRVWIQENPWMEDKTPVESWEEVPYLGKREDQWCGSLIGLTSRATWAKNIQTAINQVRSLIGNEGYTDYMPSMKRFRREEEEAGVLW', 'NS5', '38'),</v>
      </c>
    </row>
    <row r="161" spans="1:10" x14ac:dyDescent="0.2">
      <c r="A161" s="14" t="s">
        <v>874</v>
      </c>
      <c r="B161" s="12">
        <v>813</v>
      </c>
      <c r="C161" s="12" t="s">
        <v>875</v>
      </c>
      <c r="D161" s="12" t="s">
        <v>102</v>
      </c>
      <c r="E161" s="10" t="s">
        <v>871</v>
      </c>
      <c r="G161" s="12" t="str">
        <f t="shared" si="7"/>
        <v>GHNJ196</v>
      </c>
      <c r="H161" s="12" t="str">
        <f>CONCATENATE("(SELECT n.rowid FROM sequenceanalysis.ref_nt_sequences n where n.name ='",E161,"')")</f>
        <v>(SELECT n.rowid FROM sequenceanalysis.ref_nt_sequences n where n.name ='GHNJ196')</v>
      </c>
      <c r="I161" s="12">
        <f>VLOOKUP(G161,nt_sequences!A$2:B$370,2,FALSE)</f>
        <v>0</v>
      </c>
      <c r="J161" s="12" t="str">
        <f>CONCATENATE("('",A161,"', ",B161,", '",C161,"', '", D161,"', ", H161,"),")</f>
        <v>('813-2309', 813, 'MGARASVLSGGKLDAWEKIRLRPGGKKQYKLKHIVWASRELERFALNPGLLETAEGCQQLLEQLQSTLRTGSEELKSLYNTIATLWCVHQRIDIRDTKEALDKIEEAQNKSKQKTQQAAAATGSSNQVRVSSQNFPIVQNAQGQMIHQSMSPRTLNAWVKVIEEKGFSPEVIPMFSALSEGAAPQDLNMMLNIVGGHQAAMQMLKDTINEEAAEWDRVHPVHAGPIPPGQMREPRGSDIAGTTSTLQEQIGWMTSNPPIPVGEIYKRWIVLGLNKIVRMYSPVSILDIRQGPKEPFRDYVDRFFKTLRAEQATQDVKNWMTETLLVQNANPDCKTILRALGPGASLEEMMTACQGVGGPSHKARVLAEAMSQAQQSNVMMQRGNFRGQRTIKCFNCGKEGHLARNCKAPRKRGCWKCGKEGHQMKDCTERQANFLGKIWPSNKGRPGNFPQSRPEPSAPPAESLGMGEEVASTPKQEPGDKGIYPPLTSLKSLFGNDP*', 'Gag', (SELECT n.rowid FROM sequenceanalysis.ref_nt_sequences n where n.name ='GHNJ196')),</v>
      </c>
    </row>
    <row r="162" spans="1:10" x14ac:dyDescent="0.2">
      <c r="A162" s="11" t="s">
        <v>877</v>
      </c>
      <c r="B162" s="12">
        <v>2111</v>
      </c>
      <c r="C162" s="12" t="s">
        <v>876</v>
      </c>
      <c r="D162" s="12" t="s">
        <v>103</v>
      </c>
      <c r="E162" s="10" t="s">
        <v>871</v>
      </c>
      <c r="G162" s="12" t="str">
        <f t="shared" si="7"/>
        <v>GHNJ196</v>
      </c>
      <c r="H162" s="12" t="str">
        <f t="shared" ref="H162:H169" si="8">CONCATENATE("(SELECT n.rowid FROM sequenceanalysis.ref_nt_sequences n where n.name ='",E162,"')")</f>
        <v>(SELECT n.rowid FROM sequenceanalysis.ref_nt_sequences n where n.name ='GHNJ196')</v>
      </c>
      <c r="I162" s="12">
        <f>VLOOKUP(G162,nt_sequences!A$2:B$370,2,FALSE)</f>
        <v>0</v>
      </c>
      <c r="J162" s="12" t="str">
        <f t="shared" ref="J162:J169" si="9">CONCATENATE("('",A162,"', ",B162,", '",C162,"', '", D162,"', ", H162,"),")</f>
        <v>('2111-5125', 2111, 'FFRENLAFQQGEARKFSSEQTGTISPTSRELGDGGRGSLNPEAGAGGQGNISSLNFPQITLWQRPLVTVRIGCQLIEALLDTGADDTVLEEKVELPGKWKPKMIGGIGGFIKVRQYDQILIEICGKRAIGTVLVGPTPVNIIGRNMLTQIGCTLNFPISPIETVPVKLKPGMDGPKVKQWPLTEEKIKALTDICTEMEKEGQISKIGPENPYNTPVFAIKKKDSTKWRKLVDFRELNKRPQDFWEVQLGIPHPAGLKKKKSVTVLDVGDAYFSVPLHEDFRKYTAFTIPSVNNETPGIRYQYNVLPQGWKGSPAIFQASMTKILEPFRTNNPEMVIYQYMDDLYVGSDLEIGQHRAKIEELREHLLKWGFTTPDKKHQKEPPFLWMGYELHPDKWTVQHIELPEKDSWTVNDIQKLVGKLNWASQIYPGIKVRQLCKLLRGAKALTDIVTLTEEAELELAENREILKEPVHGVYYDPAKDLVAEIQKQGQDQWTYQIYQEPFKNLKTGKYAKKRSAHTNDVKQLTEVVQKVATESIIIWGKTPKFRLPIQKETWEAWWMDYWQATWIPEWEFVNTPPLVKLWYQLEKDPIVGAETFYVDGAANRETKLGKAGYVTDRGRQKVVSLTETTNQKTELHAIHLALQDSGSEVNIVTDSQYALGIIQAQPDKSDSEIVNLIIEKLIEKDKVYLSWVPAHKGIGGNEQVDKLVSNGIRRVLFLDGIDKAQEEHERYHSNWRAMANDFNLPPIVAKEIVASCDKCQLKGEAMHGQVDCSPGIWQLDCTHLEGKIILVAVHVASGYIEAEVIPAETGQETAYFILKLAGRWPVRVIHTDNGSNFTSAAVKAACWWADVKQEFGIPYNPQSQGVVESMNKELKKIIGQVRDQAEHLKTAVQMAVFIHNFKRKGGIGGYSAGERIIDIIASDIQTKELQKQIIKIQNFRVYYRDSRDPIWKGPAKLLWKGEGAVVIQDNSDIKVVPRRKAKIIKDYGKQMAGDDCVAGRQDED*', 'Pol', (SELECT n.rowid FROM sequenceanalysis.ref_nt_sequences n where n.name ='GHNJ196')),</v>
      </c>
    </row>
    <row r="163" spans="1:10" x14ac:dyDescent="0.2">
      <c r="A163" s="14" t="s">
        <v>879</v>
      </c>
      <c r="B163" s="12">
        <v>5070</v>
      </c>
      <c r="C163" s="12" t="s">
        <v>878</v>
      </c>
      <c r="D163" s="12" t="s">
        <v>140</v>
      </c>
      <c r="E163" s="10" t="s">
        <v>871</v>
      </c>
      <c r="G163" s="12" t="str">
        <f t="shared" si="7"/>
        <v>GHNJ196</v>
      </c>
      <c r="H163" s="12" t="str">
        <f t="shared" si="8"/>
        <v>(SELECT n.rowid FROM sequenceanalysis.ref_nt_sequences n where n.name ='GHNJ196')</v>
      </c>
      <c r="I163" s="12">
        <f>VLOOKUP(G163,nt_sequences!A$2:B$370,2,FALSE)</f>
        <v>0</v>
      </c>
      <c r="J163" s="12" t="str">
        <f t="shared" si="9"/>
        <v>('5070-5648', 5070, 'MENRWQVMTVWQVDRMKIRTWNSLVKHHMYVSKKAKDWFYRHHFESRHPKASSEVHIPLGDARLVVRTYWGLNTGERDWHLGHGVSIEWRQRRYSTQIDPDLADQLIHLYYFDCFSESAIRKVLLGQVVRPSCEYQAGHSKVGSLQYLALKALVAPTRRKPPLPSVKKLTEDRWNKPQKTRGHRGNRPINGH*', 'Vif', (SELECT n.rowid FROM sequenceanalysis.ref_nt_sequences n where n.name ='GHNJ196')),</v>
      </c>
    </row>
    <row r="164" spans="1:10" x14ac:dyDescent="0.2">
      <c r="A164" s="14" t="s">
        <v>880</v>
      </c>
      <c r="B164" s="12">
        <v>5588</v>
      </c>
      <c r="C164" s="12" t="s">
        <v>881</v>
      </c>
      <c r="D164" s="12" t="s">
        <v>227</v>
      </c>
      <c r="E164" s="10" t="s">
        <v>871</v>
      </c>
      <c r="G164" s="12" t="str">
        <f t="shared" si="7"/>
        <v>GHNJ196</v>
      </c>
      <c r="H164" s="12" t="str">
        <f t="shared" si="8"/>
        <v>(SELECT n.rowid FROM sequenceanalysis.ref_nt_sequences n where n.name ='GHNJ196')</v>
      </c>
      <c r="I164" s="12">
        <f>VLOOKUP(G164,nt_sequences!A$2:B$370,2,FALSE)</f>
        <v>0</v>
      </c>
      <c r="J164" s="12" t="str">
        <f t="shared" si="9"/>
        <v>('5588-5878', 5588, 'MEQAPEDQGPQREPSNQWTLELLEELKQEAVRHFPRPWLHGLGQYIYNTYGDTWEGVEAIIRILQQLLFVHFRIGCQHSRIGIIRGRRGRNGSGRS*', 'Vpr', (SELECT n.rowid FROM sequenceanalysis.ref_nt_sequences n where n.name ='GHNJ196')),</v>
      </c>
    </row>
    <row r="165" spans="1:10" x14ac:dyDescent="0.2">
      <c r="A165" s="11" t="s">
        <v>884</v>
      </c>
      <c r="B165" s="12">
        <v>5859</v>
      </c>
      <c r="C165" s="12" t="s">
        <v>882</v>
      </c>
      <c r="D165" s="12" t="s">
        <v>149</v>
      </c>
      <c r="E165" s="10" t="s">
        <v>871</v>
      </c>
      <c r="G165" s="12" t="str">
        <f t="shared" si="7"/>
        <v>GHNJ196</v>
      </c>
      <c r="H165" s="12" t="str">
        <f t="shared" si="8"/>
        <v>(SELECT n.rowid FROM sequenceanalysis.ref_nt_sequences n where n.name ='GHNJ196')</v>
      </c>
      <c r="I165" s="12">
        <f>VLOOKUP(G165,nt_sequences!A$2:B$370,2,FALSE)</f>
        <v>0</v>
      </c>
      <c r="J165" s="12" t="str">
        <f t="shared" si="9"/>
        <v>('5859-6073;8426-8516', 5859, 'MDLVDPNLDPWNHPGSQPTTACSKCYCKICCWHCQLGFLNKGLGISYGRKKRRPRRGTPQNRQDYQNPAPKQPLPTTRGIQADQKESKKKVASKPEPDPCD*', 'Tat', (SELECT n.rowid FROM sequenceanalysis.ref_nt_sequences n where n.name ='GHNJ196')),</v>
      </c>
    </row>
    <row r="166" spans="1:10" x14ac:dyDescent="0.2">
      <c r="A166" s="11" t="s">
        <v>883</v>
      </c>
      <c r="B166" s="12">
        <v>5998</v>
      </c>
      <c r="C166" s="12" t="s">
        <v>885</v>
      </c>
      <c r="D166" s="12" t="s">
        <v>152</v>
      </c>
      <c r="E166" s="10" t="s">
        <v>871</v>
      </c>
      <c r="G166" s="12" t="str">
        <f t="shared" si="7"/>
        <v>GHNJ196</v>
      </c>
      <c r="H166" s="12" t="str">
        <f t="shared" si="8"/>
        <v>(SELECT n.rowid FROM sequenceanalysis.ref_nt_sequences n where n.name ='GHNJ196')</v>
      </c>
      <c r="I166" s="12">
        <f>VLOOKUP(G166,nt_sequences!A$2:B$370,2,FALSE)</f>
        <v>0</v>
      </c>
      <c r="J166" s="12" t="str">
        <f t="shared" si="9"/>
        <v>('5998-6073;8426-8700', 5998, 'MAGRSGDPDEELLRTVRIIKILHQSNPYPPPEGSRQTRKNRRRRWRASQSQIRAISERLLSSCLGRPKEPVPLQLPPIERLTLDSGTQQPQEPATGVGSPQISVESSNILGSGTKE*', 'Rev', (SELECT n.rowid FROM sequenceanalysis.ref_nt_sequences n where n.name ='GHNJ196')),</v>
      </c>
    </row>
    <row r="167" spans="1:10" x14ac:dyDescent="0.2">
      <c r="A167" s="11" t="s">
        <v>887</v>
      </c>
      <c r="B167" s="12">
        <v>6100</v>
      </c>
      <c r="C167" s="12" t="s">
        <v>886</v>
      </c>
      <c r="D167" s="12" t="s">
        <v>218</v>
      </c>
      <c r="E167" s="10" t="s">
        <v>871</v>
      </c>
      <c r="G167" s="12" t="str">
        <f t="shared" si="7"/>
        <v>GHNJ196</v>
      </c>
      <c r="H167" s="12" t="str">
        <f t="shared" si="8"/>
        <v>(SELECT n.rowid FROM sequenceanalysis.ref_nt_sequences n where n.name ='GHNJ196')</v>
      </c>
      <c r="I167" s="12">
        <f>VLOOKUP(G167,nt_sequences!A$2:B$370,2,FALSE)</f>
        <v>0</v>
      </c>
      <c r="J167" s="12" t="str">
        <f t="shared" si="9"/>
        <v>('6100-6345', 6100, 'MQSLVIAAIVGLVVAFIAAIVVWTIEYIEYRRIRKQKQIDRLLDRIRERAEDSGNESDGDTEELSMLVEVGDYNLLDNADM*', 'Vpu', (SELECT n.rowid FROM sequenceanalysis.ref_nt_sequences n where n.name ='GHNJ196')),</v>
      </c>
    </row>
    <row r="168" spans="1:10" x14ac:dyDescent="0.2">
      <c r="A168" s="11" t="s">
        <v>889</v>
      </c>
      <c r="B168" s="12">
        <v>6263</v>
      </c>
      <c r="C168" s="12" t="s">
        <v>888</v>
      </c>
      <c r="D168" s="12" t="s">
        <v>104</v>
      </c>
      <c r="E168" s="10" t="s">
        <v>871</v>
      </c>
      <c r="G168" s="12" t="str">
        <f t="shared" si="7"/>
        <v>GHNJ196</v>
      </c>
      <c r="H168" s="12" t="str">
        <f t="shared" si="8"/>
        <v>(SELECT n.rowid FROM sequenceanalysis.ref_nt_sequences n where n.name ='GHNJ196')</v>
      </c>
      <c r="I168" s="12">
        <f>VLOOKUP(G168,nt_sequences!A$2:B$370,2,FALSE)</f>
        <v>0</v>
      </c>
      <c r="J168" s="12" t="str">
        <f t="shared" si="9"/>
        <v>('6263-8842', 6263, 'MRVMGTQKNYPCLWRWGIIIFWIMLICKGEDLWVTVYYGVPVWRDADTTLFCASDAKSYDTEVHNVWATHACVPTDPSPQEIYLENVTENFNMWKNNMVEQMHEDIISLWDQSLKPCVELTPLCVTLECHSVTNSSENKIGNISIEMQGEIKNCSFNMTTELRDKNRKMHALFYRQDIVPMNESLVSINTTNSTDQYRLINCNTSTVTQACPKVSFEPIPIHYCAPAGFAILKCNDKNFNGTGLCRNVSTVQCTHGIKPVVSTQLLLNGSLAEREVVIRSENFSDNAKTIIVQLAKPVQINCTRPNNNTRTGIHMGLGRTFYATGDIIGDIRQAHCNVSAKAWNDTLQQVATQLGKHYGGNTTIIFTNHSGGDVEIMTHTFNCGGEFFYCNTSRLFNSNWKNGTASSNGTANDIITLQCRIRQIINMWQKVGKAMYAPPIPGVIRCESNITGLLLTRDGGKNTSGVNETFRPEGGNMKDNWRSELYKYKVIKIEPLGVAPTRARRRVVGREKRAIGGLGAALLGFLGAAGSTMGAASITLTVQARQLLSGIVQQQSNLLRAIKAQQELLRLTVWGIKQLQARVLALEGYLRDQQLLGIWGCSGRLICTTNVPWNSTWSNKTYNDIWGNMTWLEWDREISNYTDIIYNLIEVSQNQQEKNEQDLLALDKWASLWSWFSITNWLWYIKIFIMIVGGLIGLRIVFAVLTIINRVRQGYSPLSFQTLTHHQRDPGRPERIEEEGGEQARARSVRLVSGFLALAWDDLRSLCLFSYHRLRDLLLILGHSSLKSLQLGWEALKYLWNLLTYWGQELRNSAISLLDTIAIAVANWTDRVIEIGQRIARAICNIPRRIRQGLERALI*', 'Env', (SELECT n.rowid FROM sequenceanalysis.ref_nt_sequences n where n.name ='GHNJ196')),</v>
      </c>
    </row>
    <row r="169" spans="1:10" x14ac:dyDescent="0.2">
      <c r="A169" s="11" t="s">
        <v>890</v>
      </c>
      <c r="B169" s="12">
        <v>8844</v>
      </c>
      <c r="C169" s="12" t="s">
        <v>891</v>
      </c>
      <c r="D169" s="12" t="s">
        <v>157</v>
      </c>
      <c r="E169" s="10" t="s">
        <v>871</v>
      </c>
      <c r="G169" s="12" t="str">
        <f t="shared" si="7"/>
        <v>GHNJ196</v>
      </c>
      <c r="H169" s="12" t="str">
        <f t="shared" si="8"/>
        <v>(SELECT n.rowid FROM sequenceanalysis.ref_nt_sequences n where n.name ='GHNJ196')</v>
      </c>
      <c r="I169" s="12">
        <f>VLOOKUP(G169,nt_sequences!A$2:B$370,2,FALSE)</f>
        <v>0</v>
      </c>
      <c r="J169" s="12" t="str">
        <f t="shared" si="9"/>
        <v>('8844-9530', 8844, 'MGSKLSKSRIVGWARVRERLRRTPPTAERVRRPPPAAEGAGATSQAAVGVGAASQDLARHGAITSSNTSSTNADCAWLEAQEEEEEEVGFPVRPQVPLRPMTYKAAVDLSHFLKEKGGLEGLIYSKKRQEILDLWVYHTQGFLPDWQNYTPGPGIRYPLTFGWCFKLVPIDPAEVEEANEGENNVLLHPICQHGMDDEDREVLVWKFDSRLAFTHTARELHPEFYKDC*', 'Nef', (SELECT n.rowid FROM sequenceanalysis.ref_nt_sequences n where n.name ='GHNJ196')),</v>
      </c>
    </row>
    <row r="171" spans="1:10" ht="13.5" x14ac:dyDescent="0.2">
      <c r="A171" s="8" t="s">
        <v>895</v>
      </c>
      <c r="B171" s="12">
        <v>1103</v>
      </c>
      <c r="C171" s="12" t="s">
        <v>896</v>
      </c>
      <c r="D171" s="8" t="s">
        <v>897</v>
      </c>
      <c r="E171" s="10" t="s">
        <v>893</v>
      </c>
      <c r="G171" s="12" t="str">
        <f t="shared" si="7"/>
        <v>HIV-2</v>
      </c>
      <c r="H171" s="12" t="str">
        <f t="shared" ref="H171:H178" si="10">CONCATENATE("(SELECT n.rowid FROM sequenceanalysis.ref_nt_sequences n where n.name ='",E171,"')")</f>
        <v>(SELECT n.rowid FROM sequenceanalysis.ref_nt_sequences n where n.name ='HIV-2')</v>
      </c>
      <c r="I171" s="12">
        <f>VLOOKUP(G171,nt_sequences!A$2:B$370,2,FALSE)</f>
        <v>0</v>
      </c>
      <c r="J171" s="12" t="str">
        <f t="shared" ref="J171:J178" si="11">CONCATENATE("('",A171,"', ",B171,", '",C171,"', '", D171,"', ", H171,"),")</f>
        <v>('1103-2398;2398-5754', 1103, 'MGARNSVLRGKKADELEKVRLRPGGKKKYRLKHIVWAANELDKFGLAESLLESKEGCQKILRVLDPLVPTGSENLKSLFNTVCVIWCLHAEEKVKDTEEAKKLAQRHLVAETGTAEKMPNTSRPTAPPSGKRGNYPVQQAGGNYVHVPLSPRTLNAWVKLVEEKKFGAEVVPGFQALSEGCTPYDINQMLNCVGDHQAAMQIIREIINEEAADWDSQHPIPGPLPAGQLRDPRGSDIAGTTSTVDEQIQWMYRPQNPVPVGNIYRRWIQIGLQKCVRKYNPTNILDIKQGPKEPFQSYVDRFYKSLRAEQTDPAVKNWMTQTLLIQNANPDCKLVLKGLGMNPTLEEMLTACQGVGGPGQKARLMAEALKEAMGPSPIPFAAAQQRKAIRYWNCGKEGHSARQCRAPRRQGCWKCGKPGHIMANCPERQAGFFRVGPTGKEASQLPRDPSPSGADTNSTSGRSSSGTVGEIYAAREKAEGAEGETIQRGDGGLAAPRAERDTSQRGDRGLAAPQFSLWKRPVVTAYIEDQPVEVLLDTGADDSIVAGIELGDNYTPKIVGGIGGFINTKEYKNVEIKVLNKRVRATIMTGDTPINIFGRNILTALGMSLNLPVAKIEPIKVTLKPGKDGPRLKQWPLTKEKIEALKEICEKMEKEGQLEEAPPTNPYNTPTFAIKKKDKNKWRMLIDFRELNKVTQDFTEIQLGIPHPAGLAKKKRISILDVGDAYFSIPLHEDFRQYTAFTLPAVNNMEPGKRYIYKVLPQGWKGSPAIFQYTMRQVLEPFRKANPDVILIQYMDDILIASDRTGLEHDKVVLQLKELLNGLGFSTPDEKFQKDPPFQWMGCELWPTKWKLQKLQLPQKDIWTVNDIQKLVGVLNWAAQIYSGIKTKHLCRLIRGKMTLTEEVQWTELAEAELEENKIILSQEQEGYYYQEEKELEATIQKSQGHQWTYKIHQEEKILKVGKYAKIKNTHTNGVRLLAQVVQKIGKEALVIWGRIPKFHLPVERETWEQWWDNYWQVTWIPEWDFVSTPPLVRLTFNLVGDPIPGAETFYTDGSCNRQSKEGKAGYVTDRGKDKVKVLEQTTNQQAELEVFRMALADSGPKVNIIVDSQYVMGIVAGQPTESENRIVNQIIEEMIKKEAVYVAWVPAHKGIGGNQEVDHLVSQGIRQVLFLEKIEPAQEEHEKYHSIIKELTHKFGIPLLVARQIVNSCAQCQQKGEAIHGQVNAEIGVWQMDYTHLEGKIIIVAVHVASGFIEAEVIPQESGRQTALFLLKLASRWPITHLHTDNGPNFTSQEVKMVAWWVGIEQSFGVPYNPQSQGVVEAMNHHLKNQISRIREQANTIETIVLMAVHCMNFKRRGGIGDMTPAERLINMITTEQEIQFLQRKNSNFKNFQVYYREGRDQLWKGPGELLWKGEGAVIVKVGTDIKVVPRRKAKIIRDYGGRQELDSSPHLEGAREDGEMACPCQVPEIQNKRPRGGALCSPPQGGMGMVDLQQGNIPTTRKKSSRNTGILEPNTRKRMALLSCSKINLVYRKVLDRCYPRLCRHPNT*', 'gag-pol fusion polyprotein', (SELECT n.rowid FROM sequenceanalysis.ref_nt_sequences n where n.name ='HIV-2')),</v>
      </c>
    </row>
    <row r="172" spans="1:10" ht="13.5" x14ac:dyDescent="0.2">
      <c r="A172" s="11" t="s">
        <v>899</v>
      </c>
      <c r="B172" s="12">
        <v>1103</v>
      </c>
      <c r="C172" s="12" t="s">
        <v>900</v>
      </c>
      <c r="D172" s="8" t="s">
        <v>898</v>
      </c>
      <c r="E172" s="10" t="s">
        <v>893</v>
      </c>
      <c r="G172" s="12" t="str">
        <f t="shared" ref="G172:G178" si="12">IF(F172&lt;&gt;"",CONCATENATE(E172,"_",F172),E172)</f>
        <v>HIV-2</v>
      </c>
      <c r="H172" s="12" t="str">
        <f t="shared" si="10"/>
        <v>(SELECT n.rowid FROM sequenceanalysis.ref_nt_sequences n where n.name ='HIV-2')</v>
      </c>
      <c r="I172" s="12">
        <f>VLOOKUP(G172,nt_sequences!A$2:B$370,2,FALSE)</f>
        <v>0</v>
      </c>
      <c r="J172" s="12" t="str">
        <f t="shared" si="11"/>
        <v>('1103-2668', 1103, 'MGARNSVLRGKKADELEKVRLRPGGKKKYRLKHIVWAANELDKFGLAESLLESKEGCQKILRVLDPLVPTGSENLKSLFNTVCVIWCLHAEEKVKDTEEAKKLAQRHLVAETGTAEKMPNTSRPTAPPSGKRGNYPVQQAGGNYVHVPLSPRTLNAWVKLVEEKKFGAEVVPGFQALSEGCTPYDINQMLNCVGDHQAAMQIIREIINEEAADWDSQHPIPGPLPAGQLRDPRGSDIAGTTSTVDEQIQWMYRPQNPVPVGNIYRRWIQIGLQKCVRKYNPTNILDIKQGPKEPFQSYVDRFYKSLRAEQTDPAVKNWMTQTLLIQNANPDCKLVLKGLGMNPTLEEMLTACQGVGGPGQKARLMAEALKEAMGPSPIPFAAAQQRKAIRYWNCGKEGHSARQCRAPRRQGCWKCGKPGHIMANCPERQAGFLGLGPRGKKPRNFPVTQAPQGLIPTAPPADPAAELLERYMQQGRKQREQRERPYKEVTEDLLHLEQRETPHREETEDLLHLNSLFGKDQ*', 'gag polyprotein', (SELECT n.rowid FROM sequenceanalysis.ref_nt_sequences n where n.name ='HIV-2')),</v>
      </c>
    </row>
    <row r="173" spans="1:10" ht="13.5" x14ac:dyDescent="0.2">
      <c r="A173" s="8" t="s">
        <v>901</v>
      </c>
      <c r="B173" s="12">
        <v>5423</v>
      </c>
      <c r="C173" s="12" t="s">
        <v>902</v>
      </c>
      <c r="D173" s="12" t="s">
        <v>140</v>
      </c>
      <c r="E173" s="10" t="s">
        <v>893</v>
      </c>
      <c r="G173" s="12" t="str">
        <f t="shared" si="12"/>
        <v>HIV-2</v>
      </c>
      <c r="H173" s="12" t="str">
        <f t="shared" si="10"/>
        <v>(SELECT n.rowid FROM sequenceanalysis.ref_nt_sequences n where n.name ='HIV-2')</v>
      </c>
      <c r="I173" s="12">
        <f>VLOOKUP(G173,nt_sequences!A$2:B$370,2,FALSE)</f>
        <v>0</v>
      </c>
      <c r="J173" s="12" t="str">
        <f t="shared" si="11"/>
        <v>('5423-6070', 5423, 'MEEDRNWIVVPTWRVPGRMEKWHALVKYLKYRTKDLEEVRYVPHHKVGWAWWTCSRVIFPLQGKSHLEIQAYWNLTPEKGWLSSHAVRLTWYTEKFWTDVTPDCADILIHSTYFSCFTAGEVRRAIRGEKLLSCCNYPQAHKAQVPSLQYLALVVVQQNDRPQRKGTARKQWRRDHWRGLRVAREDHRSLKQGGSEPSAPRAHFPGVAKVLEILA*', 'Vif', (SELECT n.rowid FROM sequenceanalysis.ref_nt_sequences n where n.name ='HIV-2')),</v>
      </c>
    </row>
    <row r="174" spans="1:10" ht="13.5" x14ac:dyDescent="0.2">
      <c r="A174" s="8" t="s">
        <v>904</v>
      </c>
      <c r="B174" s="12">
        <v>5898</v>
      </c>
      <c r="C174" s="12" t="s">
        <v>903</v>
      </c>
      <c r="D174" s="12" t="s">
        <v>317</v>
      </c>
      <c r="E174" s="10" t="s">
        <v>893</v>
      </c>
      <c r="G174" s="12" t="str">
        <f t="shared" si="12"/>
        <v>HIV-2</v>
      </c>
      <c r="H174" s="12" t="str">
        <f t="shared" si="10"/>
        <v>(SELECT n.rowid FROM sequenceanalysis.ref_nt_sequences n where n.name ='HIV-2')</v>
      </c>
      <c r="I174" s="12">
        <f>VLOOKUP(G174,nt_sequences!A$2:B$370,2,FALSE)</f>
        <v>0</v>
      </c>
      <c r="J174" s="12" t="str">
        <f t="shared" si="11"/>
        <v>('5898-6239', 5898, 'MTDPRERVPPGNSGEETIGEAFEWLERTIEALNREAVNHLPRELIFQVWQRSWRYWHDEQGMSASYTKYRYLCLMQKAIFTHFKRGCTCWGEDMGREGLEDQGPPPPPPPGLV*', 'Vpx', (SELECT n.rowid FROM sequenceanalysis.ref_nt_sequences n where n.name ='HIV-2')),</v>
      </c>
    </row>
    <row r="175" spans="1:10" ht="13.5" x14ac:dyDescent="0.2">
      <c r="A175" s="8" t="s">
        <v>905</v>
      </c>
      <c r="B175" s="12">
        <v>6239</v>
      </c>
      <c r="C175" s="12" t="s">
        <v>906</v>
      </c>
      <c r="D175" s="12" t="s">
        <v>227</v>
      </c>
      <c r="E175" s="10" t="s">
        <v>893</v>
      </c>
      <c r="G175" s="12" t="str">
        <f t="shared" si="12"/>
        <v>HIV-2</v>
      </c>
      <c r="H175" s="12" t="str">
        <f t="shared" si="10"/>
        <v>(SELECT n.rowid FROM sequenceanalysis.ref_nt_sequences n where n.name ='HIV-2')</v>
      </c>
      <c r="I175" s="12">
        <f>VLOOKUP(G175,nt_sequences!A$2:B$370,2,FALSE)</f>
        <v>0</v>
      </c>
      <c r="J175" s="12" t="str">
        <f t="shared" si="11"/>
        <v>('6239-6502', 6239, 'MTEAPTEFPPEDGTPRRDLGSDWVIETLREIKEEALRHFDPRLLIALGYYIHNRHGDTLEGARELIKTLQRALFVHFRAGCNRSRIG*', 'Vpr', (SELECT n.rowid FROM sequenceanalysis.ref_nt_sequences n where n.name ='HIV-2')),</v>
      </c>
    </row>
    <row r="176" spans="1:10" x14ac:dyDescent="0.2">
      <c r="A176" s="11" t="s">
        <v>908</v>
      </c>
      <c r="B176" s="12">
        <v>6402</v>
      </c>
      <c r="C176" s="12" t="s">
        <v>907</v>
      </c>
      <c r="D176" s="12" t="s">
        <v>149</v>
      </c>
      <c r="E176" s="10" t="s">
        <v>893</v>
      </c>
      <c r="G176" s="12" t="str">
        <f t="shared" si="12"/>
        <v>HIV-2</v>
      </c>
      <c r="H176" s="12" t="str">
        <f t="shared" si="10"/>
        <v>(SELECT n.rowid FROM sequenceanalysis.ref_nt_sequences n where n.name ='HIV-2')</v>
      </c>
      <c r="I176" s="12">
        <f>VLOOKUP(G176,nt_sequences!A$2:B$370,2,FALSE)</f>
        <v>0</v>
      </c>
      <c r="J176" s="12" t="str">
        <f t="shared" si="11"/>
        <v>('6402-6697;8861-8957', 6402, 'METPLKAPESSLKPYNEPSSCTSERDVTAQELAKQGEELLAQLHRPLEPCTNKCYCKRCSFHCQLCFSKKGLGISYERKGRRRRTPRKTKTPSPSAPDKSISTRTGDSQPTKEQKKTSEATVVTTCGLGQ*', 'Tat', (SELECT n.rowid FROM sequenceanalysis.ref_nt_sequences n where n.name ='HIV-2')),</v>
      </c>
    </row>
    <row r="177" spans="1:10" x14ac:dyDescent="0.2">
      <c r="A177" s="11" t="s">
        <v>909</v>
      </c>
      <c r="B177" s="12">
        <v>6628</v>
      </c>
      <c r="C177" s="12" t="s">
        <v>910</v>
      </c>
      <c r="D177" s="12" t="s">
        <v>152</v>
      </c>
      <c r="E177" s="10" t="s">
        <v>893</v>
      </c>
      <c r="G177" s="12" t="str">
        <f t="shared" si="12"/>
        <v>HIV-2</v>
      </c>
      <c r="H177" s="12" t="str">
        <f t="shared" si="10"/>
        <v>(SELECT n.rowid FROM sequenceanalysis.ref_nt_sequences n where n.name ='HIV-2')</v>
      </c>
      <c r="I177" s="12">
        <f>VLOOKUP(G177,nt_sequences!A$2:B$370,2,FALSE)</f>
        <v>0</v>
      </c>
      <c r="J177" s="12" t="str">
        <f t="shared" si="11"/>
        <v>('6628-6697;8861-9102', 6628, 'MSERADEEGLQGKLRLLRLLHQTNPYPQGPGTASQRRNRRRRRRRQWLRLVALANKLCAVPDPPTDSPLDRAIQHLQRLTIQELPDPPTDLPESNSNQGLAET*', 'Rev', (SELECT n.rowid FROM sequenceanalysis.ref_nt_sequences n where n.name ='HIV-2')),</v>
      </c>
    </row>
    <row r="178" spans="1:10" ht="13.5" x14ac:dyDescent="0.2">
      <c r="A178" s="8" t="s">
        <v>912</v>
      </c>
      <c r="B178" s="12">
        <v>6704</v>
      </c>
      <c r="C178" s="12" t="s">
        <v>911</v>
      </c>
      <c r="D178" s="12" t="s">
        <v>104</v>
      </c>
      <c r="E178" s="10" t="s">
        <v>893</v>
      </c>
      <c r="G178" s="12" t="str">
        <f t="shared" si="12"/>
        <v>HIV-2</v>
      </c>
      <c r="H178" s="12" t="str">
        <f t="shared" si="10"/>
        <v>(SELECT n.rowid FROM sequenceanalysis.ref_nt_sequences n where n.name ='HIV-2')</v>
      </c>
      <c r="I178" s="12">
        <f>VLOOKUP(G178,nt_sequences!A$2:B$370,2,FALSE)</f>
        <v>0</v>
      </c>
      <c r="J178" s="12" t="str">
        <f t="shared" si="11"/>
        <v>('6704-9286', 6704, 'MEPGRNQLFVVILLTSACLVYCSQYVTVFYGIPAWKNASIPLFCATKNRDTWGTIQCLPDNDDYQEIILNVTEAFDAWNNTVTEQAVEDVWHLFETSIKPCVKLTPLCVAMNCSRVQGNTTTPNPRTSSSTTSRPPTSAASIINETSNCIENNTCAGLGYEEMMQCEFNMKGLEQDKKRRYKDTWYLEDVVCDNTTAGTCYMRHCNTSIIKESCDKHYWDAMRFRYCAPPGFALLRCNDTNYSGFEPKCTKVVAASCTRMMETQTSTWFGFNGTRAENRTYIYWHGRDNRTIISLNKYYNLTMRCKRPGNKTVLPITLMSGLVFHSQPINTRPRQAWCRFGGRWREAMQEVKQTLVQHPRYKGINDTGKINFTKPGAGSDPEVAFMWTNCRGEFLYCNMTWFLNWVEDKNQTRRNYCHIKQIINTWHKVGKNVYLPPREGELACESTVTSIIANIDIDKNRTHTNITFSAEVAELYRLELGDYKLIEITPIGFAPTDQRRYSSTPVRNKRGVFVLGFLGFLATAGSAMGARSLTLSAQSRTLLAGIVQQQQQLLDVVKRQQEMLRLTVWGTKNLQARVTAIEKYLKHQAQLNSWGCAFRQVCHTTVPWVNDSLSPDWKNMTWQEWEKQVRYLEANISQSLEEAQIQQEKNMYELQKLNSWDILGNWFDLTSWVKYIQYGVHIVVGIIALRIAIYVVQLLSRFRKGYRPVFSSPPGYLQQIHIHKDRGQPANEGTEEDVGGDSGYDLWPWPINYVQFLIHLLTRLLIGLYNICRDLLSKNSPTRRLISQSLTAIRDWLRLKAAQLQYGCEWIQEAFQAFARTTRETLAGAWGWLWEAARRIGRGILAVPRRIRQGAELALL*', 'Env', (SELECT n.rowid FROM sequenceanalysis.ref_nt_sequences n where n.name ='HIV-2')),</v>
      </c>
    </row>
    <row r="179" spans="1:10" x14ac:dyDescent="0.2">
      <c r="A179" s="11" t="s">
        <v>913</v>
      </c>
      <c r="B179" s="12">
        <v>9120</v>
      </c>
      <c r="C179" s="12" t="s">
        <v>914</v>
      </c>
      <c r="D179" s="12" t="s">
        <v>157</v>
      </c>
      <c r="E179" s="10" t="s">
        <v>893</v>
      </c>
      <c r="G179" s="12" t="str">
        <f t="shared" ref="G179" si="13">IF(F179&lt;&gt;"",CONCATENATE(E179,"_",F179),E179)</f>
        <v>HIV-2</v>
      </c>
      <c r="H179" s="12" t="str">
        <f t="shared" ref="H179" si="14">CONCATENATE("(SELECT n.rowid FROM sequenceanalysis.ref_nt_sequences n where n.name ='",E179,"')")</f>
        <v>(SELECT n.rowid FROM sequenceanalysis.ref_nt_sequences n where n.name ='HIV-2')</v>
      </c>
      <c r="I179" s="12">
        <f>VLOOKUP(G179,nt_sequences!A$2:B$370,2,FALSE)</f>
        <v>0</v>
      </c>
      <c r="J179" s="12" t="str">
        <f t="shared" ref="J179" si="15">CONCATENATE("('",A179,"', ",B179,", '",C179,"', '", D179,"', ", H179,"),")</f>
        <v>('9120-9893', 9120, 'MGASGSKKLSKHSRGLRERLLRARGDGYGKQRDASGGEYSQFQEESGREQNSPSCEGQQYQQGEYMNSPWRNPATERQKDLYRQQNMDDVDSDDDDLIGVPVTPRVPRREMTYKLAIDMSHFIKEKGGLQGMFYSRRRHRILDIYLEKEEGIIPDWQNYTHGPGVRYPMYFGWLWKLVSVELSQEAEEDEANCLVHPAQTSRHDDEHGETLVWQFDSMLAYNYKAFTLYPEEFGHKSGLPEKEWKAKLKARGIPYSE*', 'Nef', (SELECT n.rowid FROM sequenceanalysis.ref_nt_sequences n where n.name ='HIV-2')),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B1" zoomScale="90" zoomScaleNormal="90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2" max="3" width="14.140625" customWidth="1"/>
    <col min="4" max="4" width="9.42578125" customWidth="1"/>
    <col min="5" max="5" width="13" customWidth="1"/>
    <col min="6" max="6" width="11.85546875" customWidth="1"/>
    <col min="7" max="7" width="12.42578125" customWidth="1"/>
    <col min="8" max="10" width="24" customWidth="1"/>
    <col min="11" max="11" width="51.42578125" customWidth="1"/>
  </cols>
  <sheetData>
    <row r="1" spans="1:11" x14ac:dyDescent="0.25">
      <c r="A1" t="s">
        <v>59</v>
      </c>
      <c r="C1" t="s">
        <v>132</v>
      </c>
      <c r="E1" t="s">
        <v>133</v>
      </c>
      <c r="F1" t="s">
        <v>105</v>
      </c>
      <c r="G1" t="s">
        <v>106</v>
      </c>
      <c r="H1" t="s">
        <v>107</v>
      </c>
      <c r="I1" t="s">
        <v>810</v>
      </c>
      <c r="J1" t="s">
        <v>811</v>
      </c>
      <c r="K1" t="s">
        <v>388</v>
      </c>
    </row>
    <row r="2" spans="1:11" x14ac:dyDescent="0.25">
      <c r="A2">
        <v>1</v>
      </c>
      <c r="B2" t="s">
        <v>8</v>
      </c>
      <c r="C2">
        <f>VLOOKUP(B2,nt_sequences!A$2:B$37,2,FALSE)</f>
        <v>5</v>
      </c>
      <c r="D2" t="s">
        <v>102</v>
      </c>
      <c r="E2" t="e">
        <f>VLOOKUP(CONCATENATE(B2,D2),aa_sequences!H$2:H$130,2,FALSE)</f>
        <v>#N/A</v>
      </c>
      <c r="F2">
        <v>1</v>
      </c>
      <c r="G2">
        <v>132</v>
      </c>
      <c r="H2" t="s">
        <v>108</v>
      </c>
      <c r="I2" t="s">
        <v>812</v>
      </c>
      <c r="K2" t="e">
        <f>CONCATENATE("('",C2,"', '",E2,"', '",F2,"', '",G2,"', '",H2,"', '",I2,"', '",J2,"'),")</f>
        <v>#N/A</v>
      </c>
    </row>
    <row r="3" spans="1:11" x14ac:dyDescent="0.25">
      <c r="A3">
        <v>2</v>
      </c>
      <c r="B3" t="s">
        <v>8</v>
      </c>
      <c r="C3">
        <f>VLOOKUP(B3,nt_sequences!A$2:B$37,2,FALSE)</f>
        <v>5</v>
      </c>
      <c r="D3" t="s">
        <v>102</v>
      </c>
      <c r="E3" t="e">
        <f>VLOOKUP(CONCATENATE(B3,D3),aa_sequences!H$2:H$130,2,FALSE)</f>
        <v>#N/A</v>
      </c>
      <c r="F3">
        <v>133</v>
      </c>
      <c r="G3">
        <v>364</v>
      </c>
      <c r="H3" t="s">
        <v>109</v>
      </c>
      <c r="I3" t="s">
        <v>812</v>
      </c>
      <c r="K3" t="e">
        <f t="shared" ref="K3:K27" si="0">CONCATENATE("('",C3,"', '",E3,"', '",F3,"', '",G3,"', '",H3,"', '",I3,"', '",J3,"'),")</f>
        <v>#N/A</v>
      </c>
    </row>
    <row r="4" spans="1:11" x14ac:dyDescent="0.25">
      <c r="A4">
        <v>3</v>
      </c>
      <c r="B4" t="s">
        <v>8</v>
      </c>
      <c r="C4">
        <f>VLOOKUP(B4,nt_sequences!A$2:B$37,2,FALSE)</f>
        <v>5</v>
      </c>
      <c r="D4" t="s">
        <v>102</v>
      </c>
      <c r="E4" t="e">
        <f>VLOOKUP(CONCATENATE(B4,D4),aa_sequences!H$2:H$130,2,FALSE)</f>
        <v>#N/A</v>
      </c>
      <c r="F4">
        <v>365</v>
      </c>
      <c r="G4">
        <v>377</v>
      </c>
      <c r="H4" t="s">
        <v>110</v>
      </c>
      <c r="I4" t="s">
        <v>812</v>
      </c>
      <c r="K4" t="e">
        <f t="shared" si="0"/>
        <v>#N/A</v>
      </c>
    </row>
    <row r="5" spans="1:11" x14ac:dyDescent="0.25">
      <c r="A5">
        <v>4</v>
      </c>
      <c r="B5" t="s">
        <v>8</v>
      </c>
      <c r="C5">
        <f>VLOOKUP(B5,nt_sequences!A$2:B$37,2,FALSE)</f>
        <v>5</v>
      </c>
      <c r="D5" t="s">
        <v>102</v>
      </c>
      <c r="E5" t="e">
        <f>VLOOKUP(CONCATENATE(B5,D5),aa_sequences!H$2:H$130,2,FALSE)</f>
        <v>#N/A</v>
      </c>
      <c r="F5">
        <v>378</v>
      </c>
      <c r="G5">
        <v>432</v>
      </c>
      <c r="H5" t="s">
        <v>111</v>
      </c>
      <c r="I5" t="s">
        <v>812</v>
      </c>
      <c r="K5" t="e">
        <f t="shared" si="0"/>
        <v>#N/A</v>
      </c>
    </row>
    <row r="6" spans="1:11" x14ac:dyDescent="0.25">
      <c r="A6">
        <v>5</v>
      </c>
      <c r="B6" t="s">
        <v>8</v>
      </c>
      <c r="C6">
        <f>VLOOKUP(B6,nt_sequences!A$2:B$37,2,FALSE)</f>
        <v>5</v>
      </c>
      <c r="D6" t="s">
        <v>102</v>
      </c>
      <c r="E6" t="e">
        <f>VLOOKUP(CONCATENATE(B6,D6),aa_sequences!H$2:H$130,2,FALSE)</f>
        <v>#N/A</v>
      </c>
      <c r="F6">
        <v>433</v>
      </c>
      <c r="G6">
        <v>448</v>
      </c>
      <c r="H6" t="s">
        <v>112</v>
      </c>
      <c r="I6" t="s">
        <v>812</v>
      </c>
      <c r="K6" t="e">
        <f t="shared" si="0"/>
        <v>#N/A</v>
      </c>
    </row>
    <row r="7" spans="1:11" x14ac:dyDescent="0.25">
      <c r="A7">
        <v>6</v>
      </c>
      <c r="B7" t="s">
        <v>8</v>
      </c>
      <c r="C7">
        <f>VLOOKUP(B7,nt_sequences!A$2:B$37,2,FALSE)</f>
        <v>5</v>
      </c>
      <c r="D7" t="s">
        <v>102</v>
      </c>
      <c r="E7" t="e">
        <f>VLOOKUP(CONCATENATE(B7,D7),aa_sequences!H$2:H$130,2,FALSE)</f>
        <v>#N/A</v>
      </c>
      <c r="F7">
        <v>449</v>
      </c>
      <c r="G7">
        <v>501</v>
      </c>
      <c r="H7" t="s">
        <v>113</v>
      </c>
      <c r="I7" t="s">
        <v>812</v>
      </c>
      <c r="K7" t="e">
        <f t="shared" si="0"/>
        <v>#N/A</v>
      </c>
    </row>
    <row r="8" spans="1:11" x14ac:dyDescent="0.25">
      <c r="A8">
        <v>7</v>
      </c>
      <c r="B8" t="s">
        <v>8</v>
      </c>
      <c r="C8">
        <f>VLOOKUP(B8,nt_sequences!A$2:B$37,2,FALSE)</f>
        <v>5</v>
      </c>
      <c r="D8" t="s">
        <v>103</v>
      </c>
      <c r="E8" t="e">
        <f>VLOOKUP(CONCATENATE(B8,D8),aa_sequences!H$2:H$130,2,FALSE)</f>
        <v>#N/A</v>
      </c>
      <c r="F8">
        <v>1</v>
      </c>
      <c r="G8">
        <v>56</v>
      </c>
      <c r="H8" t="s">
        <v>114</v>
      </c>
      <c r="I8" t="s">
        <v>812</v>
      </c>
      <c r="K8" t="e">
        <f t="shared" si="0"/>
        <v>#N/A</v>
      </c>
    </row>
    <row r="9" spans="1:11" x14ac:dyDescent="0.25">
      <c r="A9">
        <v>8</v>
      </c>
      <c r="B9" t="s">
        <v>8</v>
      </c>
      <c r="C9">
        <f>VLOOKUP(B9,nt_sequences!A$2:B$37,2,FALSE)</f>
        <v>5</v>
      </c>
      <c r="D9" t="s">
        <v>103</v>
      </c>
      <c r="E9" t="e">
        <f>VLOOKUP(CONCATENATE(B9,D9),aa_sequences!H$2:H$130,2,FALSE)</f>
        <v>#N/A</v>
      </c>
      <c r="F9">
        <v>57</v>
      </c>
      <c r="G9">
        <v>155</v>
      </c>
      <c r="H9" t="s">
        <v>115</v>
      </c>
      <c r="I9" t="s">
        <v>812</v>
      </c>
      <c r="K9" t="e">
        <f t="shared" si="0"/>
        <v>#N/A</v>
      </c>
    </row>
    <row r="10" spans="1:11" x14ac:dyDescent="0.25">
      <c r="A10">
        <v>9</v>
      </c>
      <c r="B10" t="s">
        <v>8</v>
      </c>
      <c r="C10">
        <f>VLOOKUP(B10,nt_sequences!A$2:B$37,2,FALSE)</f>
        <v>5</v>
      </c>
      <c r="D10" t="s">
        <v>103</v>
      </c>
      <c r="E10" t="e">
        <f>VLOOKUP(CONCATENATE(B10,D10),aa_sequences!H$2:H$130,2,FALSE)</f>
        <v>#N/A</v>
      </c>
      <c r="F10">
        <v>156</v>
      </c>
      <c r="G10">
        <v>715</v>
      </c>
      <c r="H10" t="s">
        <v>116</v>
      </c>
      <c r="I10" t="s">
        <v>812</v>
      </c>
      <c r="K10" t="e">
        <f t="shared" si="0"/>
        <v>#N/A</v>
      </c>
    </row>
    <row r="11" spans="1:11" x14ac:dyDescent="0.25">
      <c r="A11">
        <v>10</v>
      </c>
      <c r="B11" t="s">
        <v>8</v>
      </c>
      <c r="C11">
        <f>VLOOKUP(B11,nt_sequences!A$2:B$37,2,FALSE)</f>
        <v>5</v>
      </c>
      <c r="D11" t="s">
        <v>103</v>
      </c>
      <c r="E11" t="e">
        <f>VLOOKUP(CONCATENATE(B11,D11),aa_sequences!H$2:H$130,2,FALSE)</f>
        <v>#N/A</v>
      </c>
      <c r="F11">
        <v>596</v>
      </c>
      <c r="G11">
        <v>715</v>
      </c>
      <c r="H11" t="s">
        <v>117</v>
      </c>
      <c r="I11" t="s">
        <v>812</v>
      </c>
      <c r="K11" t="e">
        <f t="shared" si="0"/>
        <v>#N/A</v>
      </c>
    </row>
    <row r="12" spans="1:11" x14ac:dyDescent="0.25">
      <c r="A12">
        <v>11</v>
      </c>
      <c r="B12" t="s">
        <v>8</v>
      </c>
      <c r="C12">
        <f>VLOOKUP(B12,nt_sequences!A$2:B$37,2,FALSE)</f>
        <v>5</v>
      </c>
      <c r="D12" t="s">
        <v>103</v>
      </c>
      <c r="E12" t="e">
        <f>VLOOKUP(CONCATENATE(B12,D12),aa_sequences!H$2:H$130,2,FALSE)</f>
        <v>#N/A</v>
      </c>
      <c r="F12">
        <v>716</v>
      </c>
      <c r="G12">
        <v>1003</v>
      </c>
      <c r="H12" t="s">
        <v>118</v>
      </c>
      <c r="I12" t="s">
        <v>812</v>
      </c>
      <c r="K12" t="e">
        <f t="shared" si="0"/>
        <v>#N/A</v>
      </c>
    </row>
    <row r="13" spans="1:11" x14ac:dyDescent="0.25">
      <c r="A13">
        <v>12</v>
      </c>
      <c r="B13" t="s">
        <v>8</v>
      </c>
      <c r="C13">
        <f>VLOOKUP(B13,nt_sequences!A$2:B$37,2,FALSE)</f>
        <v>5</v>
      </c>
      <c r="D13" t="s">
        <v>104</v>
      </c>
      <c r="E13" t="e">
        <f>VLOOKUP(CONCATENATE(B13,D13),aa_sequences!H$2:H$130,2,FALSE)</f>
        <v>#N/A</v>
      </c>
      <c r="F13">
        <v>31</v>
      </c>
      <c r="G13">
        <v>511</v>
      </c>
      <c r="H13" t="s">
        <v>119</v>
      </c>
      <c r="I13" t="s">
        <v>812</v>
      </c>
      <c r="K13" t="e">
        <f t="shared" si="0"/>
        <v>#N/A</v>
      </c>
    </row>
    <row r="14" spans="1:11" x14ac:dyDescent="0.25">
      <c r="A14">
        <v>13</v>
      </c>
      <c r="B14" t="s">
        <v>8</v>
      </c>
      <c r="C14">
        <f>VLOOKUP(B14,nt_sequences!A$2:B$37,2,FALSE)</f>
        <v>5</v>
      </c>
      <c r="D14" t="s">
        <v>104</v>
      </c>
      <c r="E14" t="e">
        <f>VLOOKUP(CONCATENATE(B14,D14),aa_sequences!H$2:H$130,2,FALSE)</f>
        <v>#N/A</v>
      </c>
      <c r="F14">
        <v>512</v>
      </c>
      <c r="G14">
        <v>857</v>
      </c>
      <c r="H14" t="s">
        <v>120</v>
      </c>
      <c r="I14" t="s">
        <v>812</v>
      </c>
      <c r="K14" t="e">
        <f t="shared" si="0"/>
        <v>#N/A</v>
      </c>
    </row>
    <row r="15" spans="1:11" x14ac:dyDescent="0.25">
      <c r="A15">
        <v>14</v>
      </c>
      <c r="B15" t="s">
        <v>0</v>
      </c>
      <c r="C15">
        <f>VLOOKUP(B15,nt_sequences!A$2:B$37,2,FALSE)</f>
        <v>1</v>
      </c>
      <c r="D15" t="s">
        <v>104</v>
      </c>
      <c r="E15" t="e">
        <f>VLOOKUP(CONCATENATE(B15,D15),aa_sequences!H$2:H$130,2,FALSE)</f>
        <v>#N/A</v>
      </c>
      <c r="F15">
        <v>1</v>
      </c>
      <c r="G15">
        <v>38</v>
      </c>
      <c r="H15" t="s">
        <v>121</v>
      </c>
      <c r="I15" t="s">
        <v>812</v>
      </c>
      <c r="K15" t="e">
        <f t="shared" si="0"/>
        <v>#N/A</v>
      </c>
    </row>
    <row r="16" spans="1:11" x14ac:dyDescent="0.25">
      <c r="A16">
        <v>15</v>
      </c>
      <c r="B16" t="s">
        <v>0</v>
      </c>
      <c r="C16">
        <f>VLOOKUP(B16,nt_sequences!A$2:B$37,2,FALSE)</f>
        <v>1</v>
      </c>
      <c r="D16" t="s">
        <v>104</v>
      </c>
      <c r="E16" t="e">
        <f>VLOOKUP(CONCATENATE(B16,D16),aa_sequences!H$2:H$130,2,FALSE)</f>
        <v>#N/A</v>
      </c>
      <c r="F16">
        <v>39</v>
      </c>
      <c r="G16">
        <v>136</v>
      </c>
      <c r="H16" t="s">
        <v>122</v>
      </c>
      <c r="I16" t="s">
        <v>812</v>
      </c>
      <c r="K16" t="e">
        <f t="shared" si="0"/>
        <v>#N/A</v>
      </c>
    </row>
    <row r="17" spans="1:11" x14ac:dyDescent="0.25">
      <c r="A17">
        <v>16</v>
      </c>
      <c r="B17" t="s">
        <v>0</v>
      </c>
      <c r="C17">
        <f>VLOOKUP(B17,nt_sequences!A$2:B$37,2,FALSE)</f>
        <v>1</v>
      </c>
      <c r="D17" t="s">
        <v>104</v>
      </c>
      <c r="E17" t="e">
        <f>VLOOKUP(CONCATENATE(B17,D17),aa_sequences!H$2:H$130,2,FALSE)</f>
        <v>#N/A</v>
      </c>
      <c r="F17">
        <v>137</v>
      </c>
      <c r="G17">
        <v>204</v>
      </c>
      <c r="H17" t="s">
        <v>123</v>
      </c>
      <c r="I17" t="s">
        <v>812</v>
      </c>
      <c r="K17" t="e">
        <f t="shared" si="0"/>
        <v>#N/A</v>
      </c>
    </row>
    <row r="18" spans="1:11" x14ac:dyDescent="0.25">
      <c r="A18">
        <v>17</v>
      </c>
      <c r="B18" t="s">
        <v>0</v>
      </c>
      <c r="C18">
        <f>VLOOKUP(B18,nt_sequences!A$2:B$37,2,FALSE)</f>
        <v>1</v>
      </c>
      <c r="D18" t="s">
        <v>104</v>
      </c>
      <c r="E18" t="e">
        <f>VLOOKUP(CONCATENATE(B18,D18),aa_sequences!H$2:H$130,2,FALSE)</f>
        <v>#N/A</v>
      </c>
      <c r="F18">
        <v>210</v>
      </c>
      <c r="G18">
        <v>258</v>
      </c>
      <c r="H18" t="s">
        <v>124</v>
      </c>
      <c r="I18" t="s">
        <v>812</v>
      </c>
      <c r="K18" t="e">
        <f t="shared" si="0"/>
        <v>#N/A</v>
      </c>
    </row>
    <row r="19" spans="1:11" x14ac:dyDescent="0.25">
      <c r="A19">
        <v>18</v>
      </c>
      <c r="B19" t="s">
        <v>0</v>
      </c>
      <c r="C19">
        <f>VLOOKUP(B19,nt_sequences!A$2:B$37,2,FALSE)</f>
        <v>1</v>
      </c>
      <c r="D19" t="s">
        <v>104</v>
      </c>
      <c r="E19" t="e">
        <f>VLOOKUP(CONCATENATE(B19,D19),aa_sequences!H$2:H$130,2,FALSE)</f>
        <v>#N/A</v>
      </c>
      <c r="F19">
        <v>259</v>
      </c>
      <c r="G19">
        <v>365</v>
      </c>
      <c r="H19" t="s">
        <v>125</v>
      </c>
      <c r="I19" t="s">
        <v>812</v>
      </c>
      <c r="K19" t="e">
        <f t="shared" si="0"/>
        <v>#N/A</v>
      </c>
    </row>
    <row r="20" spans="1:11" x14ac:dyDescent="0.25">
      <c r="A20">
        <v>19</v>
      </c>
      <c r="B20" t="s">
        <v>0</v>
      </c>
      <c r="C20">
        <f>VLOOKUP(B20,nt_sequences!A$2:B$37,2,FALSE)</f>
        <v>1</v>
      </c>
      <c r="D20" t="s">
        <v>104</v>
      </c>
      <c r="E20" t="e">
        <f>VLOOKUP(CONCATENATE(B20,D20),aa_sequences!H$2:H$130,2,FALSE)</f>
        <v>#N/A</v>
      </c>
      <c r="F20">
        <v>366</v>
      </c>
      <c r="G20">
        <v>400</v>
      </c>
      <c r="H20" t="s">
        <v>126</v>
      </c>
      <c r="I20" t="s">
        <v>812</v>
      </c>
      <c r="K20" t="e">
        <f t="shared" si="0"/>
        <v>#N/A</v>
      </c>
    </row>
    <row r="21" spans="1:11" x14ac:dyDescent="0.25">
      <c r="A21">
        <v>20</v>
      </c>
      <c r="B21" t="s">
        <v>0</v>
      </c>
      <c r="C21">
        <f>VLOOKUP(B21,nt_sequences!A$2:B$37,2,FALSE)</f>
        <v>1</v>
      </c>
      <c r="D21" t="s">
        <v>104</v>
      </c>
      <c r="E21" t="e">
        <f>VLOOKUP(CONCATENATE(B21,D21),aa_sequences!H$2:H$130,2,FALSE)</f>
        <v>#N/A</v>
      </c>
      <c r="F21">
        <v>401</v>
      </c>
      <c r="G21">
        <v>472</v>
      </c>
      <c r="H21" t="s">
        <v>127</v>
      </c>
      <c r="I21" t="s">
        <v>812</v>
      </c>
      <c r="K21" t="e">
        <f t="shared" si="0"/>
        <v>#N/A</v>
      </c>
    </row>
    <row r="22" spans="1:11" x14ac:dyDescent="0.25">
      <c r="A22">
        <v>21</v>
      </c>
      <c r="B22" t="s">
        <v>0</v>
      </c>
      <c r="C22">
        <f>VLOOKUP(B22,nt_sequences!A$2:B$37,2,FALSE)</f>
        <v>1</v>
      </c>
      <c r="D22" t="s">
        <v>104</v>
      </c>
      <c r="E22" t="e">
        <f>VLOOKUP(CONCATENATE(B22,D22),aa_sequences!H$2:H$130,2,FALSE)</f>
        <v>#N/A</v>
      </c>
      <c r="F22">
        <v>473</v>
      </c>
      <c r="G22">
        <v>504</v>
      </c>
      <c r="H22" t="s">
        <v>128</v>
      </c>
      <c r="I22" t="s">
        <v>812</v>
      </c>
      <c r="K22" t="e">
        <f t="shared" si="0"/>
        <v>#N/A</v>
      </c>
    </row>
    <row r="23" spans="1:11" x14ac:dyDescent="0.25">
      <c r="A23">
        <v>22</v>
      </c>
      <c r="B23" t="s">
        <v>0</v>
      </c>
      <c r="C23">
        <f>VLOOKUP(B23,nt_sequences!A$2:B$37,2,FALSE)</f>
        <v>1</v>
      </c>
      <c r="D23" t="s">
        <v>104</v>
      </c>
      <c r="E23" t="e">
        <f>VLOOKUP(CONCATENATE(B23,D23),aa_sequences!H$2:H$130,2,FALSE)</f>
        <v>#N/A</v>
      </c>
      <c r="F23">
        <v>504</v>
      </c>
      <c r="G23">
        <v>547</v>
      </c>
      <c r="H23" t="s">
        <v>129</v>
      </c>
      <c r="I23" t="s">
        <v>812</v>
      </c>
      <c r="K23" t="e">
        <f t="shared" si="0"/>
        <v>#N/A</v>
      </c>
    </row>
    <row r="24" spans="1:11" x14ac:dyDescent="0.25">
      <c r="A24">
        <v>23</v>
      </c>
      <c r="B24" t="s">
        <v>0</v>
      </c>
      <c r="C24">
        <f>VLOOKUP(B24,nt_sequences!A$2:B$37,2,FALSE)</f>
        <v>1</v>
      </c>
      <c r="D24" t="s">
        <v>104</v>
      </c>
      <c r="E24" t="e">
        <f>VLOOKUP(CONCATENATE(B24,D24),aa_sequences!H$2:H$130,2,FALSE)</f>
        <v>#N/A</v>
      </c>
      <c r="F24">
        <v>548</v>
      </c>
      <c r="G24">
        <v>570</v>
      </c>
      <c r="H24" t="s">
        <v>130</v>
      </c>
      <c r="I24" t="s">
        <v>812</v>
      </c>
      <c r="K24" t="e">
        <f t="shared" si="0"/>
        <v>#N/A</v>
      </c>
    </row>
    <row r="25" spans="1:11" x14ac:dyDescent="0.25">
      <c r="A25">
        <v>24</v>
      </c>
      <c r="B25" t="s">
        <v>0</v>
      </c>
      <c r="C25">
        <f>VLOOKUP(B25,nt_sequences!A$2:B$37,2,FALSE)</f>
        <v>1</v>
      </c>
      <c r="D25" t="s">
        <v>104</v>
      </c>
      <c r="E25" t="e">
        <f>VLOOKUP(CONCATENATE(B25,D25),aa_sequences!H$2:H$130,2,FALSE)</f>
        <v>#N/A</v>
      </c>
      <c r="F25">
        <v>571</v>
      </c>
      <c r="G25">
        <v>614</v>
      </c>
      <c r="H25" t="s">
        <v>131</v>
      </c>
      <c r="I25" t="s">
        <v>812</v>
      </c>
      <c r="K25" t="e">
        <f t="shared" si="0"/>
        <v>#N/A</v>
      </c>
    </row>
    <row r="26" spans="1:11" x14ac:dyDescent="0.25">
      <c r="A26">
        <v>25</v>
      </c>
      <c r="B26" t="s">
        <v>0</v>
      </c>
      <c r="C26">
        <f>VLOOKUP(B26,nt_sequences!A$2:B$37,2,FALSE)</f>
        <v>1</v>
      </c>
      <c r="D26" t="s">
        <v>104</v>
      </c>
      <c r="E26" t="e">
        <f>VLOOKUP(CONCATENATE(B26,D26),aa_sequences!H$2:H$130,2,FALSE)</f>
        <v>#N/A</v>
      </c>
      <c r="F26">
        <v>25</v>
      </c>
      <c r="G26">
        <v>614</v>
      </c>
      <c r="H26" t="s">
        <v>119</v>
      </c>
      <c r="I26" t="s">
        <v>812</v>
      </c>
      <c r="K26" t="e">
        <f t="shared" si="0"/>
        <v>#N/A</v>
      </c>
    </row>
    <row r="27" spans="1:11" x14ac:dyDescent="0.25">
      <c r="A27">
        <v>26</v>
      </c>
      <c r="B27" t="s">
        <v>0</v>
      </c>
      <c r="C27">
        <f>VLOOKUP(B27,nt_sequences!A$2:B$37,2,FALSE)</f>
        <v>1</v>
      </c>
      <c r="D27" t="s">
        <v>104</v>
      </c>
      <c r="E27" t="e">
        <f>VLOOKUP(CONCATENATE(B27,D27),aa_sequences!H$2:H$130,2,FALSE)</f>
        <v>#N/A</v>
      </c>
      <c r="F27">
        <v>615</v>
      </c>
      <c r="G27">
        <v>958</v>
      </c>
      <c r="H27" t="s">
        <v>120</v>
      </c>
      <c r="I27" t="s">
        <v>812</v>
      </c>
      <c r="K27" t="e">
        <f t="shared" si="0"/>
        <v>#N/A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3"/>
  <sheetViews>
    <sheetView workbookViewId="0">
      <pane ySplit="1" topLeftCell="A2" activePane="bottomLeft" state="frozen"/>
      <selection pane="bottomLeft" activeCell="L2" sqref="L2:L373"/>
    </sheetView>
  </sheetViews>
  <sheetFormatPr defaultRowHeight="15" x14ac:dyDescent="0.25"/>
  <cols>
    <col min="1" max="2" width="16.28515625" customWidth="1"/>
    <col min="3" max="3" width="11.5703125" customWidth="1"/>
    <col min="4" max="4" width="12.7109375" customWidth="1"/>
    <col min="5" max="5" width="10.42578125" customWidth="1"/>
    <col min="6" max="11" width="16.28515625" customWidth="1"/>
  </cols>
  <sheetData>
    <row r="1" spans="1:12" x14ac:dyDescent="0.25">
      <c r="A1" t="s">
        <v>59</v>
      </c>
      <c r="B1" t="s">
        <v>761</v>
      </c>
      <c r="C1" t="s">
        <v>132</v>
      </c>
      <c r="D1" t="s">
        <v>762</v>
      </c>
      <c r="E1" t="s">
        <v>133</v>
      </c>
      <c r="F1" t="s">
        <v>766</v>
      </c>
      <c r="G1" t="s">
        <v>763</v>
      </c>
      <c r="H1" t="s">
        <v>767</v>
      </c>
      <c r="I1" t="s">
        <v>765</v>
      </c>
      <c r="J1" t="s">
        <v>764</v>
      </c>
      <c r="K1" t="s">
        <v>809</v>
      </c>
    </row>
    <row r="2" spans="1:12" x14ac:dyDescent="0.25">
      <c r="A2" s="5" t="s">
        <v>389</v>
      </c>
      <c r="B2" t="s">
        <v>8</v>
      </c>
      <c r="C2">
        <f>VLOOKUP(B2,nt_sequences!A$2:B$37,2,FALSE)</f>
        <v>5</v>
      </c>
      <c r="D2" t="s">
        <v>115</v>
      </c>
      <c r="E2" t="e">
        <f>VLOOKUP(CONCATENATE(B2,D2),aa_sequences!H$2:H$130,2,FALSE)</f>
        <v>#N/A</v>
      </c>
      <c r="F2" t="s">
        <v>115</v>
      </c>
      <c r="G2">
        <v>23</v>
      </c>
      <c r="H2">
        <v>0</v>
      </c>
      <c r="I2" t="s">
        <v>768</v>
      </c>
      <c r="J2" t="s">
        <v>769</v>
      </c>
      <c r="K2" t="s">
        <v>770</v>
      </c>
      <c r="L2" t="e">
        <f>CONCATENATE("('",C2,"', '",E2,"', '",F2,"', '",G2,"', '",H2,"', '",I2,"', '",J2,"', '",K2,"'),")</f>
        <v>#N/A</v>
      </c>
    </row>
    <row r="3" spans="1:12" x14ac:dyDescent="0.25">
      <c r="A3" s="5" t="s">
        <v>390</v>
      </c>
      <c r="B3" t="s">
        <v>8</v>
      </c>
      <c r="C3">
        <f>VLOOKUP(B3,nt_sequences!A$2:B$37,2,FALSE)</f>
        <v>5</v>
      </c>
      <c r="D3" t="s">
        <v>115</v>
      </c>
      <c r="E3" t="e">
        <f>VLOOKUP(CONCATENATE(B3,D3),aa_sequences!H$2:H$130,2,FALSE)</f>
        <v>#N/A</v>
      </c>
      <c r="F3" t="s">
        <v>115</v>
      </c>
      <c r="G3">
        <v>24</v>
      </c>
      <c r="H3">
        <v>0</v>
      </c>
      <c r="I3" t="s">
        <v>768</v>
      </c>
      <c r="J3" t="s">
        <v>769</v>
      </c>
      <c r="K3" t="s">
        <v>771</v>
      </c>
      <c r="L3" t="e">
        <f t="shared" ref="L3:L66" si="0">CONCATENATE("('",C3,"', '",E3,"', '",F3,"', '",G3,"', '",H3,"', '",I3,"', '",J3,"', '",K3,"'),")</f>
        <v>#N/A</v>
      </c>
    </row>
    <row r="4" spans="1:12" x14ac:dyDescent="0.25">
      <c r="A4" s="5" t="s">
        <v>391</v>
      </c>
      <c r="B4" t="s">
        <v>8</v>
      </c>
      <c r="C4">
        <f>VLOOKUP(B4,nt_sequences!A$2:B$37,2,FALSE)</f>
        <v>5</v>
      </c>
      <c r="D4" t="s">
        <v>115</v>
      </c>
      <c r="E4" t="e">
        <f>VLOOKUP(CONCATENATE(B4,D4),aa_sequences!H$2:H$130,2,FALSE)</f>
        <v>#N/A</v>
      </c>
      <c r="F4" t="s">
        <v>115</v>
      </c>
      <c r="G4">
        <v>24</v>
      </c>
      <c r="H4">
        <v>0</v>
      </c>
      <c r="I4" t="s">
        <v>768</v>
      </c>
      <c r="J4" t="s">
        <v>769</v>
      </c>
      <c r="K4" t="s">
        <v>772</v>
      </c>
      <c r="L4" t="e">
        <f t="shared" si="0"/>
        <v>#N/A</v>
      </c>
    </row>
    <row r="5" spans="1:12" x14ac:dyDescent="0.25">
      <c r="A5" s="5" t="s">
        <v>392</v>
      </c>
      <c r="B5" t="s">
        <v>8</v>
      </c>
      <c r="C5">
        <f>VLOOKUP(B5,nt_sequences!A$2:B$37,2,FALSE)</f>
        <v>5</v>
      </c>
      <c r="D5" t="s">
        <v>115</v>
      </c>
      <c r="E5" t="e">
        <f>VLOOKUP(CONCATENATE(B5,D5),aa_sequences!H$2:H$130,2,FALSE)</f>
        <v>#N/A</v>
      </c>
      <c r="F5" t="s">
        <v>115</v>
      </c>
      <c r="G5">
        <v>24</v>
      </c>
      <c r="H5">
        <v>0</v>
      </c>
      <c r="I5" t="s">
        <v>768</v>
      </c>
      <c r="J5" t="s">
        <v>769</v>
      </c>
      <c r="K5" t="s">
        <v>773</v>
      </c>
      <c r="L5" t="e">
        <f t="shared" si="0"/>
        <v>#N/A</v>
      </c>
    </row>
    <row r="6" spans="1:12" x14ac:dyDescent="0.25">
      <c r="A6" s="5" t="s">
        <v>393</v>
      </c>
      <c r="B6" t="s">
        <v>8</v>
      </c>
      <c r="C6">
        <f>VLOOKUP(B6,nt_sequences!A$2:B$37,2,FALSE)</f>
        <v>5</v>
      </c>
      <c r="D6" t="s">
        <v>115</v>
      </c>
      <c r="E6" t="e">
        <f>VLOOKUP(CONCATENATE(B6,D6),aa_sequences!H$2:H$130,2,FALSE)</f>
        <v>#N/A</v>
      </c>
      <c r="F6" t="s">
        <v>115</v>
      </c>
      <c r="G6">
        <v>24</v>
      </c>
      <c r="H6">
        <v>0</v>
      </c>
      <c r="I6" t="s">
        <v>768</v>
      </c>
      <c r="J6" t="s">
        <v>769</v>
      </c>
      <c r="K6" t="s">
        <v>774</v>
      </c>
      <c r="L6" t="e">
        <f t="shared" si="0"/>
        <v>#N/A</v>
      </c>
    </row>
    <row r="7" spans="1:12" x14ac:dyDescent="0.25">
      <c r="A7" s="5" t="s">
        <v>394</v>
      </c>
      <c r="B7" t="s">
        <v>8</v>
      </c>
      <c r="C7">
        <f>VLOOKUP(B7,nt_sequences!A$2:B$37,2,FALSE)</f>
        <v>5</v>
      </c>
      <c r="D7" t="s">
        <v>115</v>
      </c>
      <c r="E7" t="e">
        <f>VLOOKUP(CONCATENATE(B7,D7),aa_sequences!H$2:H$130,2,FALSE)</f>
        <v>#N/A</v>
      </c>
      <c r="F7" t="s">
        <v>115</v>
      </c>
      <c r="G7">
        <v>24</v>
      </c>
      <c r="H7">
        <v>0</v>
      </c>
      <c r="I7" t="s">
        <v>768</v>
      </c>
      <c r="J7" t="s">
        <v>769</v>
      </c>
      <c r="K7" t="s">
        <v>770</v>
      </c>
      <c r="L7" t="e">
        <f t="shared" si="0"/>
        <v>#N/A</v>
      </c>
    </row>
    <row r="8" spans="1:12" x14ac:dyDescent="0.25">
      <c r="A8" s="5" t="s">
        <v>395</v>
      </c>
      <c r="B8" t="s">
        <v>8</v>
      </c>
      <c r="C8">
        <f>VLOOKUP(B8,nt_sequences!A$2:B$37,2,FALSE)</f>
        <v>5</v>
      </c>
      <c r="D8" t="s">
        <v>115</v>
      </c>
      <c r="E8" t="e">
        <f>VLOOKUP(CONCATENATE(B8,D8),aa_sequences!H$2:H$130,2,FALSE)</f>
        <v>#N/A</v>
      </c>
      <c r="F8" t="s">
        <v>115</v>
      </c>
      <c r="G8">
        <v>24</v>
      </c>
      <c r="H8">
        <v>0</v>
      </c>
      <c r="I8" t="s">
        <v>768</v>
      </c>
      <c r="J8" t="s">
        <v>769</v>
      </c>
      <c r="K8" t="s">
        <v>775</v>
      </c>
      <c r="L8" t="e">
        <f t="shared" si="0"/>
        <v>#N/A</v>
      </c>
    </row>
    <row r="9" spans="1:12" x14ac:dyDescent="0.25">
      <c r="A9" s="5" t="s">
        <v>396</v>
      </c>
      <c r="B9" t="s">
        <v>8</v>
      </c>
      <c r="C9">
        <f>VLOOKUP(B9,nt_sequences!A$2:B$37,2,FALSE)</f>
        <v>5</v>
      </c>
      <c r="D9" t="s">
        <v>115</v>
      </c>
      <c r="E9" t="e">
        <f>VLOOKUP(CONCATENATE(B9,D9),aa_sequences!H$2:H$130,2,FALSE)</f>
        <v>#N/A</v>
      </c>
      <c r="F9" t="s">
        <v>115</v>
      </c>
      <c r="G9">
        <v>30</v>
      </c>
      <c r="H9">
        <v>0</v>
      </c>
      <c r="I9" t="s">
        <v>776</v>
      </c>
      <c r="J9" t="s">
        <v>777</v>
      </c>
      <c r="K9" t="s">
        <v>770</v>
      </c>
      <c r="L9" t="e">
        <f t="shared" si="0"/>
        <v>#N/A</v>
      </c>
    </row>
    <row r="10" spans="1:12" x14ac:dyDescent="0.25">
      <c r="A10" s="5" t="s">
        <v>397</v>
      </c>
      <c r="B10" t="s">
        <v>8</v>
      </c>
      <c r="C10">
        <f>VLOOKUP(B10,nt_sequences!A$2:B$37,2,FALSE)</f>
        <v>5</v>
      </c>
      <c r="D10" t="s">
        <v>115</v>
      </c>
      <c r="E10" t="e">
        <f>VLOOKUP(CONCATENATE(B10,D10),aa_sequences!H$2:H$130,2,FALSE)</f>
        <v>#N/A</v>
      </c>
      <c r="F10" t="s">
        <v>115</v>
      </c>
      <c r="G10">
        <v>32</v>
      </c>
      <c r="H10">
        <v>0</v>
      </c>
      <c r="I10" t="s">
        <v>778</v>
      </c>
      <c r="J10" t="s">
        <v>769</v>
      </c>
      <c r="K10" t="s">
        <v>779</v>
      </c>
      <c r="L10" t="e">
        <f t="shared" si="0"/>
        <v>#N/A</v>
      </c>
    </row>
    <row r="11" spans="1:12" x14ac:dyDescent="0.25">
      <c r="A11" s="5" t="s">
        <v>398</v>
      </c>
      <c r="B11" t="s">
        <v>8</v>
      </c>
      <c r="C11">
        <f>VLOOKUP(B11,nt_sequences!A$2:B$37,2,FALSE)</f>
        <v>5</v>
      </c>
      <c r="D11" t="s">
        <v>115</v>
      </c>
      <c r="E11" t="e">
        <f>VLOOKUP(CONCATENATE(B11,D11),aa_sequences!H$2:H$130,2,FALSE)</f>
        <v>#N/A</v>
      </c>
      <c r="F11" t="s">
        <v>115</v>
      </c>
      <c r="G11">
        <v>32</v>
      </c>
      <c r="H11">
        <v>0</v>
      </c>
      <c r="I11" t="s">
        <v>778</v>
      </c>
      <c r="J11" t="s">
        <v>769</v>
      </c>
      <c r="K11" t="s">
        <v>772</v>
      </c>
      <c r="L11" t="e">
        <f t="shared" si="0"/>
        <v>#N/A</v>
      </c>
    </row>
    <row r="12" spans="1:12" x14ac:dyDescent="0.25">
      <c r="A12" s="5" t="s">
        <v>399</v>
      </c>
      <c r="B12" t="s">
        <v>8</v>
      </c>
      <c r="C12">
        <f>VLOOKUP(B12,nt_sequences!A$2:B$37,2,FALSE)</f>
        <v>5</v>
      </c>
      <c r="D12" t="s">
        <v>115</v>
      </c>
      <c r="E12" t="e">
        <f>VLOOKUP(CONCATENATE(B12,D12),aa_sequences!H$2:H$130,2,FALSE)</f>
        <v>#N/A</v>
      </c>
      <c r="F12" t="s">
        <v>115</v>
      </c>
      <c r="G12">
        <v>32</v>
      </c>
      <c r="H12">
        <v>0</v>
      </c>
      <c r="I12" t="s">
        <v>778</v>
      </c>
      <c r="J12" t="s">
        <v>769</v>
      </c>
      <c r="K12" t="s">
        <v>773</v>
      </c>
      <c r="L12" t="e">
        <f t="shared" si="0"/>
        <v>#N/A</v>
      </c>
    </row>
    <row r="13" spans="1:12" x14ac:dyDescent="0.25">
      <c r="A13" s="5" t="s">
        <v>400</v>
      </c>
      <c r="B13" t="s">
        <v>8</v>
      </c>
      <c r="C13">
        <f>VLOOKUP(B13,nt_sequences!A$2:B$37,2,FALSE)</f>
        <v>5</v>
      </c>
      <c r="D13" t="s">
        <v>115</v>
      </c>
      <c r="E13" t="e">
        <f>VLOOKUP(CONCATENATE(B13,D13),aa_sequences!H$2:H$130,2,FALSE)</f>
        <v>#N/A</v>
      </c>
      <c r="F13" t="s">
        <v>115</v>
      </c>
      <c r="G13">
        <v>32</v>
      </c>
      <c r="H13">
        <v>0</v>
      </c>
      <c r="I13" t="s">
        <v>778</v>
      </c>
      <c r="J13" t="s">
        <v>769</v>
      </c>
      <c r="K13" t="s">
        <v>774</v>
      </c>
      <c r="L13" t="e">
        <f t="shared" si="0"/>
        <v>#N/A</v>
      </c>
    </row>
    <row r="14" spans="1:12" x14ac:dyDescent="0.25">
      <c r="A14" s="5" t="s">
        <v>401</v>
      </c>
      <c r="B14" t="s">
        <v>8</v>
      </c>
      <c r="C14">
        <f>VLOOKUP(B14,nt_sequences!A$2:B$37,2,FALSE)</f>
        <v>5</v>
      </c>
      <c r="D14" t="s">
        <v>115</v>
      </c>
      <c r="E14" t="e">
        <f>VLOOKUP(CONCATENATE(B14,D14),aa_sequences!H$2:H$130,2,FALSE)</f>
        <v>#N/A</v>
      </c>
      <c r="F14" t="s">
        <v>115</v>
      </c>
      <c r="G14">
        <v>32</v>
      </c>
      <c r="H14">
        <v>0</v>
      </c>
      <c r="I14" t="s">
        <v>778</v>
      </c>
      <c r="J14" t="s">
        <v>769</v>
      </c>
      <c r="K14" t="s">
        <v>780</v>
      </c>
      <c r="L14" t="e">
        <f t="shared" si="0"/>
        <v>#N/A</v>
      </c>
    </row>
    <row r="15" spans="1:12" x14ac:dyDescent="0.25">
      <c r="A15" s="5" t="s">
        <v>402</v>
      </c>
      <c r="B15" t="s">
        <v>8</v>
      </c>
      <c r="C15">
        <f>VLOOKUP(B15,nt_sequences!A$2:B$37,2,FALSE)</f>
        <v>5</v>
      </c>
      <c r="D15" t="s">
        <v>115</v>
      </c>
      <c r="E15" t="e">
        <f>VLOOKUP(CONCATENATE(B15,D15),aa_sequences!H$2:H$130,2,FALSE)</f>
        <v>#N/A</v>
      </c>
      <c r="F15" t="s">
        <v>115</v>
      </c>
      <c r="G15">
        <v>33</v>
      </c>
      <c r="H15">
        <v>0</v>
      </c>
      <c r="I15" t="s">
        <v>768</v>
      </c>
      <c r="J15" t="s">
        <v>781</v>
      </c>
      <c r="K15" t="s">
        <v>771</v>
      </c>
      <c r="L15" t="e">
        <f t="shared" si="0"/>
        <v>#N/A</v>
      </c>
    </row>
    <row r="16" spans="1:12" x14ac:dyDescent="0.25">
      <c r="A16" s="5" t="s">
        <v>403</v>
      </c>
      <c r="B16" t="s">
        <v>8</v>
      </c>
      <c r="C16">
        <f>VLOOKUP(B16,nt_sequences!A$2:B$37,2,FALSE)</f>
        <v>5</v>
      </c>
      <c r="D16" t="s">
        <v>115</v>
      </c>
      <c r="E16" t="e">
        <f>VLOOKUP(CONCATENATE(B16,D16),aa_sequences!H$2:H$130,2,FALSE)</f>
        <v>#N/A</v>
      </c>
      <c r="F16" t="s">
        <v>115</v>
      </c>
      <c r="G16">
        <v>33</v>
      </c>
      <c r="H16">
        <v>0</v>
      </c>
      <c r="I16" t="s">
        <v>768</v>
      </c>
      <c r="J16" t="s">
        <v>781</v>
      </c>
      <c r="K16" t="s">
        <v>779</v>
      </c>
      <c r="L16" t="e">
        <f t="shared" si="0"/>
        <v>#N/A</v>
      </c>
    </row>
    <row r="17" spans="1:12" x14ac:dyDescent="0.25">
      <c r="A17" s="5" t="s">
        <v>404</v>
      </c>
      <c r="B17" t="s">
        <v>8</v>
      </c>
      <c r="C17">
        <f>VLOOKUP(B17,nt_sequences!A$2:B$37,2,FALSE)</f>
        <v>5</v>
      </c>
      <c r="D17" t="s">
        <v>115</v>
      </c>
      <c r="E17" t="e">
        <f>VLOOKUP(CONCATENATE(B17,D17),aa_sequences!H$2:H$130,2,FALSE)</f>
        <v>#N/A</v>
      </c>
      <c r="F17" t="s">
        <v>115</v>
      </c>
      <c r="G17">
        <v>33</v>
      </c>
      <c r="H17">
        <v>0</v>
      </c>
      <c r="I17" t="s">
        <v>768</v>
      </c>
      <c r="J17" t="s">
        <v>781</v>
      </c>
      <c r="K17" t="s">
        <v>772</v>
      </c>
      <c r="L17" t="e">
        <f t="shared" si="0"/>
        <v>#N/A</v>
      </c>
    </row>
    <row r="18" spans="1:12" x14ac:dyDescent="0.25">
      <c r="A18" s="5" t="s">
        <v>405</v>
      </c>
      <c r="B18" t="s">
        <v>8</v>
      </c>
      <c r="C18">
        <f>VLOOKUP(B18,nt_sequences!A$2:B$37,2,FALSE)</f>
        <v>5</v>
      </c>
      <c r="D18" t="s">
        <v>115</v>
      </c>
      <c r="E18" t="e">
        <f>VLOOKUP(CONCATENATE(B18,D18),aa_sequences!H$2:H$130,2,FALSE)</f>
        <v>#N/A</v>
      </c>
      <c r="F18" t="s">
        <v>115</v>
      </c>
      <c r="G18">
        <v>33</v>
      </c>
      <c r="H18">
        <v>0</v>
      </c>
      <c r="I18" t="s">
        <v>768</v>
      </c>
      <c r="J18" t="s">
        <v>781</v>
      </c>
      <c r="K18" t="s">
        <v>774</v>
      </c>
      <c r="L18" t="e">
        <f t="shared" si="0"/>
        <v>#N/A</v>
      </c>
    </row>
    <row r="19" spans="1:12" x14ac:dyDescent="0.25">
      <c r="A19" s="5" t="s">
        <v>406</v>
      </c>
      <c r="B19" t="s">
        <v>8</v>
      </c>
      <c r="C19">
        <f>VLOOKUP(B19,nt_sequences!A$2:B$37,2,FALSE)</f>
        <v>5</v>
      </c>
      <c r="D19" t="s">
        <v>115</v>
      </c>
      <c r="E19" t="e">
        <f>VLOOKUP(CONCATENATE(B19,D19),aa_sequences!H$2:H$130,2,FALSE)</f>
        <v>#N/A</v>
      </c>
      <c r="F19" t="s">
        <v>115</v>
      </c>
      <c r="G19">
        <v>33</v>
      </c>
      <c r="H19">
        <v>0</v>
      </c>
      <c r="I19" t="s">
        <v>768</v>
      </c>
      <c r="J19" t="s">
        <v>781</v>
      </c>
      <c r="K19" t="s">
        <v>770</v>
      </c>
      <c r="L19" t="e">
        <f t="shared" si="0"/>
        <v>#N/A</v>
      </c>
    </row>
    <row r="20" spans="1:12" x14ac:dyDescent="0.25">
      <c r="A20" s="5" t="s">
        <v>407</v>
      </c>
      <c r="B20" t="s">
        <v>8</v>
      </c>
      <c r="C20">
        <f>VLOOKUP(B20,nt_sequences!A$2:B$37,2,FALSE)</f>
        <v>5</v>
      </c>
      <c r="D20" t="s">
        <v>115</v>
      </c>
      <c r="E20" t="e">
        <f>VLOOKUP(CONCATENATE(B20,D20),aa_sequences!H$2:H$130,2,FALSE)</f>
        <v>#N/A</v>
      </c>
      <c r="F20" t="s">
        <v>115</v>
      </c>
      <c r="G20">
        <v>33</v>
      </c>
      <c r="H20">
        <v>0</v>
      </c>
      <c r="I20" t="s">
        <v>768</v>
      </c>
      <c r="J20" t="s">
        <v>781</v>
      </c>
      <c r="K20" t="s">
        <v>780</v>
      </c>
      <c r="L20" t="e">
        <f t="shared" si="0"/>
        <v>#N/A</v>
      </c>
    </row>
    <row r="21" spans="1:12" x14ac:dyDescent="0.25">
      <c r="A21" s="5" t="s">
        <v>408</v>
      </c>
      <c r="B21" t="s">
        <v>8</v>
      </c>
      <c r="C21">
        <f>VLOOKUP(B21,nt_sequences!A$2:B$37,2,FALSE)</f>
        <v>5</v>
      </c>
      <c r="D21" t="s">
        <v>115</v>
      </c>
      <c r="E21" t="e">
        <f>VLOOKUP(CONCATENATE(B21,D21),aa_sequences!H$2:H$130,2,FALSE)</f>
        <v>#N/A</v>
      </c>
      <c r="F21" t="s">
        <v>115</v>
      </c>
      <c r="G21">
        <v>46</v>
      </c>
      <c r="H21">
        <v>0</v>
      </c>
      <c r="I21" t="s">
        <v>38</v>
      </c>
      <c r="J21" t="s">
        <v>769</v>
      </c>
      <c r="K21" t="s">
        <v>771</v>
      </c>
      <c r="L21" t="e">
        <f t="shared" si="0"/>
        <v>#N/A</v>
      </c>
    </row>
    <row r="22" spans="1:12" x14ac:dyDescent="0.25">
      <c r="A22" s="5" t="s">
        <v>409</v>
      </c>
      <c r="B22" t="s">
        <v>8</v>
      </c>
      <c r="C22">
        <f>VLOOKUP(B22,nt_sequences!A$2:B$37,2,FALSE)</f>
        <v>5</v>
      </c>
      <c r="D22" t="s">
        <v>115</v>
      </c>
      <c r="E22" t="e">
        <f>VLOOKUP(CONCATENATE(B22,D22),aa_sequences!H$2:H$130,2,FALSE)</f>
        <v>#N/A</v>
      </c>
      <c r="F22" t="s">
        <v>115</v>
      </c>
      <c r="G22">
        <v>46</v>
      </c>
      <c r="H22">
        <v>0</v>
      </c>
      <c r="I22" t="s">
        <v>38</v>
      </c>
      <c r="J22" t="s">
        <v>769</v>
      </c>
      <c r="K22" t="s">
        <v>772</v>
      </c>
      <c r="L22" t="e">
        <f t="shared" si="0"/>
        <v>#N/A</v>
      </c>
    </row>
    <row r="23" spans="1:12" x14ac:dyDescent="0.25">
      <c r="A23" s="5" t="s">
        <v>410</v>
      </c>
      <c r="B23" t="s">
        <v>8</v>
      </c>
      <c r="C23">
        <f>VLOOKUP(B23,nt_sequences!A$2:B$37,2,FALSE)</f>
        <v>5</v>
      </c>
      <c r="D23" t="s">
        <v>115</v>
      </c>
      <c r="E23" t="e">
        <f>VLOOKUP(CONCATENATE(B23,D23),aa_sequences!H$2:H$130,2,FALSE)</f>
        <v>#N/A</v>
      </c>
      <c r="F23" t="s">
        <v>115</v>
      </c>
      <c r="G23">
        <v>46</v>
      </c>
      <c r="H23">
        <v>0</v>
      </c>
      <c r="I23" t="s">
        <v>38</v>
      </c>
      <c r="J23" t="s">
        <v>769</v>
      </c>
      <c r="K23" t="s">
        <v>773</v>
      </c>
      <c r="L23" t="e">
        <f t="shared" si="0"/>
        <v>#N/A</v>
      </c>
    </row>
    <row r="24" spans="1:12" x14ac:dyDescent="0.25">
      <c r="A24" s="5" t="s">
        <v>411</v>
      </c>
      <c r="B24" t="s">
        <v>8</v>
      </c>
      <c r="C24">
        <f>VLOOKUP(B24,nt_sequences!A$2:B$37,2,FALSE)</f>
        <v>5</v>
      </c>
      <c r="D24" t="s">
        <v>115</v>
      </c>
      <c r="E24" t="e">
        <f>VLOOKUP(CONCATENATE(B24,D24),aa_sequences!H$2:H$130,2,FALSE)</f>
        <v>#N/A</v>
      </c>
      <c r="F24" t="s">
        <v>115</v>
      </c>
      <c r="G24">
        <v>46</v>
      </c>
      <c r="H24">
        <v>0</v>
      </c>
      <c r="I24" t="s">
        <v>38</v>
      </c>
      <c r="J24" t="s">
        <v>769</v>
      </c>
      <c r="K24" t="s">
        <v>774</v>
      </c>
      <c r="L24" t="e">
        <f t="shared" si="0"/>
        <v>#N/A</v>
      </c>
    </row>
    <row r="25" spans="1:12" x14ac:dyDescent="0.25">
      <c r="A25" s="5" t="s">
        <v>412</v>
      </c>
      <c r="B25" t="s">
        <v>8</v>
      </c>
      <c r="C25">
        <f>VLOOKUP(B25,nt_sequences!A$2:B$37,2,FALSE)</f>
        <v>5</v>
      </c>
      <c r="D25" t="s">
        <v>115</v>
      </c>
      <c r="E25" t="e">
        <f>VLOOKUP(CONCATENATE(B25,D25),aa_sequences!H$2:H$130,2,FALSE)</f>
        <v>#N/A</v>
      </c>
      <c r="F25" t="s">
        <v>115</v>
      </c>
      <c r="G25">
        <v>46</v>
      </c>
      <c r="H25">
        <v>0</v>
      </c>
      <c r="I25" t="s">
        <v>38</v>
      </c>
      <c r="J25" t="s">
        <v>769</v>
      </c>
      <c r="K25" t="s">
        <v>770</v>
      </c>
      <c r="L25" t="e">
        <f t="shared" si="0"/>
        <v>#N/A</v>
      </c>
    </row>
    <row r="26" spans="1:12" x14ac:dyDescent="0.25">
      <c r="A26" s="5" t="s">
        <v>413</v>
      </c>
      <c r="B26" t="s">
        <v>8</v>
      </c>
      <c r="C26">
        <f>VLOOKUP(B26,nt_sequences!A$2:B$37,2,FALSE)</f>
        <v>5</v>
      </c>
      <c r="D26" t="s">
        <v>115</v>
      </c>
      <c r="E26" t="e">
        <f>VLOOKUP(CONCATENATE(B26,D26),aa_sequences!H$2:H$130,2,FALSE)</f>
        <v>#N/A</v>
      </c>
      <c r="F26" t="s">
        <v>115</v>
      </c>
      <c r="G26">
        <v>46</v>
      </c>
      <c r="H26">
        <v>0</v>
      </c>
      <c r="I26" t="s">
        <v>38</v>
      </c>
      <c r="J26" t="s">
        <v>769</v>
      </c>
      <c r="K26" t="s">
        <v>780</v>
      </c>
      <c r="L26" t="e">
        <f t="shared" si="0"/>
        <v>#N/A</v>
      </c>
    </row>
    <row r="27" spans="1:12" x14ac:dyDescent="0.25">
      <c r="A27" s="5" t="s">
        <v>414</v>
      </c>
      <c r="B27" t="s">
        <v>8</v>
      </c>
      <c r="C27">
        <f>VLOOKUP(B27,nt_sequences!A$2:B$37,2,FALSE)</f>
        <v>5</v>
      </c>
      <c r="D27" t="s">
        <v>115</v>
      </c>
      <c r="E27" t="e">
        <f>VLOOKUP(CONCATENATE(B27,D27),aa_sequences!H$2:H$130,2,FALSE)</f>
        <v>#N/A</v>
      </c>
      <c r="F27" t="s">
        <v>115</v>
      </c>
      <c r="G27">
        <v>46</v>
      </c>
      <c r="H27">
        <v>0</v>
      </c>
      <c r="I27" t="s">
        <v>38</v>
      </c>
      <c r="J27" t="s">
        <v>768</v>
      </c>
      <c r="K27" t="s">
        <v>771</v>
      </c>
      <c r="L27" t="e">
        <f t="shared" si="0"/>
        <v>#N/A</v>
      </c>
    </row>
    <row r="28" spans="1:12" x14ac:dyDescent="0.25">
      <c r="A28" s="5" t="s">
        <v>415</v>
      </c>
      <c r="B28" t="s">
        <v>8</v>
      </c>
      <c r="C28">
        <f>VLOOKUP(B28,nt_sequences!A$2:B$37,2,FALSE)</f>
        <v>5</v>
      </c>
      <c r="D28" t="s">
        <v>115</v>
      </c>
      <c r="E28" t="e">
        <f>VLOOKUP(CONCATENATE(B28,D28),aa_sequences!H$2:H$130,2,FALSE)</f>
        <v>#N/A</v>
      </c>
      <c r="F28" t="s">
        <v>115</v>
      </c>
      <c r="G28">
        <v>46</v>
      </c>
      <c r="H28">
        <v>0</v>
      </c>
      <c r="I28" t="s">
        <v>38</v>
      </c>
      <c r="J28" t="s">
        <v>768</v>
      </c>
      <c r="K28" t="s">
        <v>772</v>
      </c>
      <c r="L28" t="e">
        <f t="shared" si="0"/>
        <v>#N/A</v>
      </c>
    </row>
    <row r="29" spans="1:12" x14ac:dyDescent="0.25">
      <c r="A29" s="5" t="s">
        <v>416</v>
      </c>
      <c r="B29" t="s">
        <v>8</v>
      </c>
      <c r="C29">
        <f>VLOOKUP(B29,nt_sequences!A$2:B$37,2,FALSE)</f>
        <v>5</v>
      </c>
      <c r="D29" t="s">
        <v>115</v>
      </c>
      <c r="E29" t="e">
        <f>VLOOKUP(CONCATENATE(B29,D29),aa_sequences!H$2:H$130,2,FALSE)</f>
        <v>#N/A</v>
      </c>
      <c r="F29" t="s">
        <v>115</v>
      </c>
      <c r="G29">
        <v>46</v>
      </c>
      <c r="H29">
        <v>0</v>
      </c>
      <c r="I29" t="s">
        <v>38</v>
      </c>
      <c r="J29" t="s">
        <v>768</v>
      </c>
      <c r="K29" t="s">
        <v>773</v>
      </c>
      <c r="L29" t="e">
        <f t="shared" si="0"/>
        <v>#N/A</v>
      </c>
    </row>
    <row r="30" spans="1:12" x14ac:dyDescent="0.25">
      <c r="A30" s="5" t="s">
        <v>417</v>
      </c>
      <c r="B30" t="s">
        <v>8</v>
      </c>
      <c r="C30">
        <f>VLOOKUP(B30,nt_sequences!A$2:B$37,2,FALSE)</f>
        <v>5</v>
      </c>
      <c r="D30" t="s">
        <v>115</v>
      </c>
      <c r="E30" t="e">
        <f>VLOOKUP(CONCATENATE(B30,D30),aa_sequences!H$2:H$130,2,FALSE)</f>
        <v>#N/A</v>
      </c>
      <c r="F30" t="s">
        <v>115</v>
      </c>
      <c r="G30">
        <v>46</v>
      </c>
      <c r="H30">
        <v>0</v>
      </c>
      <c r="I30" t="s">
        <v>38</v>
      </c>
      <c r="J30" t="s">
        <v>768</v>
      </c>
      <c r="K30" t="s">
        <v>774</v>
      </c>
      <c r="L30" t="e">
        <f t="shared" si="0"/>
        <v>#N/A</v>
      </c>
    </row>
    <row r="31" spans="1:12" x14ac:dyDescent="0.25">
      <c r="A31" s="5" t="s">
        <v>418</v>
      </c>
      <c r="B31" t="s">
        <v>8</v>
      </c>
      <c r="C31">
        <f>VLOOKUP(B31,nt_sequences!A$2:B$37,2,FALSE)</f>
        <v>5</v>
      </c>
      <c r="D31" t="s">
        <v>115</v>
      </c>
      <c r="E31" t="e">
        <f>VLOOKUP(CONCATENATE(B31,D31),aa_sequences!H$2:H$130,2,FALSE)</f>
        <v>#N/A</v>
      </c>
      <c r="F31" t="s">
        <v>115</v>
      </c>
      <c r="G31">
        <v>46</v>
      </c>
      <c r="H31">
        <v>0</v>
      </c>
      <c r="I31" t="s">
        <v>38</v>
      </c>
      <c r="J31" t="s">
        <v>768</v>
      </c>
      <c r="K31" t="s">
        <v>770</v>
      </c>
      <c r="L31" t="e">
        <f t="shared" si="0"/>
        <v>#N/A</v>
      </c>
    </row>
    <row r="32" spans="1:12" x14ac:dyDescent="0.25">
      <c r="A32" s="5" t="s">
        <v>419</v>
      </c>
      <c r="B32" t="s">
        <v>8</v>
      </c>
      <c r="C32">
        <f>VLOOKUP(B32,nt_sequences!A$2:B$37,2,FALSE)</f>
        <v>5</v>
      </c>
      <c r="D32" t="s">
        <v>115</v>
      </c>
      <c r="E32" t="e">
        <f>VLOOKUP(CONCATENATE(B32,D32),aa_sequences!H$2:H$130,2,FALSE)</f>
        <v>#N/A</v>
      </c>
      <c r="F32" t="s">
        <v>115</v>
      </c>
      <c r="G32">
        <v>46</v>
      </c>
      <c r="H32">
        <v>0</v>
      </c>
      <c r="I32" t="s">
        <v>38</v>
      </c>
      <c r="J32" t="s">
        <v>768</v>
      </c>
      <c r="K32" t="s">
        <v>780</v>
      </c>
      <c r="L32" t="e">
        <f t="shared" si="0"/>
        <v>#N/A</v>
      </c>
    </row>
    <row r="33" spans="1:12" x14ac:dyDescent="0.25">
      <c r="A33" s="5" t="s">
        <v>420</v>
      </c>
      <c r="B33" t="s">
        <v>8</v>
      </c>
      <c r="C33">
        <f>VLOOKUP(B33,nt_sequences!A$2:B$37,2,FALSE)</f>
        <v>5</v>
      </c>
      <c r="D33" t="s">
        <v>115</v>
      </c>
      <c r="E33" t="e">
        <f>VLOOKUP(CONCATENATE(B33,D33),aa_sequences!H$2:H$130,2,FALSE)</f>
        <v>#N/A</v>
      </c>
      <c r="F33" t="s">
        <v>115</v>
      </c>
      <c r="G33">
        <v>47</v>
      </c>
      <c r="H33">
        <v>0</v>
      </c>
      <c r="I33" t="s">
        <v>769</v>
      </c>
      <c r="J33" t="s">
        <v>778</v>
      </c>
      <c r="K33" t="s">
        <v>771</v>
      </c>
      <c r="L33" t="e">
        <f t="shared" si="0"/>
        <v>#N/A</v>
      </c>
    </row>
    <row r="34" spans="1:12" x14ac:dyDescent="0.25">
      <c r="A34" s="5" t="s">
        <v>421</v>
      </c>
      <c r="B34" t="s">
        <v>8</v>
      </c>
      <c r="C34">
        <f>VLOOKUP(B34,nt_sequences!A$2:B$37,2,FALSE)</f>
        <v>5</v>
      </c>
      <c r="D34" t="s">
        <v>115</v>
      </c>
      <c r="E34" t="e">
        <f>VLOOKUP(CONCATENATE(B34,D34),aa_sequences!H$2:H$130,2,FALSE)</f>
        <v>#N/A</v>
      </c>
      <c r="F34" t="s">
        <v>115</v>
      </c>
      <c r="G34">
        <v>47</v>
      </c>
      <c r="H34">
        <v>0</v>
      </c>
      <c r="I34" t="s">
        <v>769</v>
      </c>
      <c r="J34" t="s">
        <v>778</v>
      </c>
      <c r="K34" t="s">
        <v>779</v>
      </c>
      <c r="L34" t="e">
        <f t="shared" si="0"/>
        <v>#N/A</v>
      </c>
    </row>
    <row r="35" spans="1:12" x14ac:dyDescent="0.25">
      <c r="A35" s="5" t="s">
        <v>422</v>
      </c>
      <c r="B35" t="s">
        <v>8</v>
      </c>
      <c r="C35">
        <f>VLOOKUP(B35,nt_sequences!A$2:B$37,2,FALSE)</f>
        <v>5</v>
      </c>
      <c r="D35" t="s">
        <v>115</v>
      </c>
      <c r="E35" t="e">
        <f>VLOOKUP(CONCATENATE(B35,D35),aa_sequences!H$2:H$130,2,FALSE)</f>
        <v>#N/A</v>
      </c>
      <c r="F35" t="s">
        <v>115</v>
      </c>
      <c r="G35">
        <v>47</v>
      </c>
      <c r="H35">
        <v>0</v>
      </c>
      <c r="I35" t="s">
        <v>769</v>
      </c>
      <c r="J35" t="s">
        <v>778</v>
      </c>
      <c r="K35" t="s">
        <v>772</v>
      </c>
      <c r="L35" t="e">
        <f t="shared" si="0"/>
        <v>#N/A</v>
      </c>
    </row>
    <row r="36" spans="1:12" x14ac:dyDescent="0.25">
      <c r="A36" s="5" t="s">
        <v>423</v>
      </c>
      <c r="B36" t="s">
        <v>8</v>
      </c>
      <c r="C36">
        <f>VLOOKUP(B36,nt_sequences!A$2:B$37,2,FALSE)</f>
        <v>5</v>
      </c>
      <c r="D36" t="s">
        <v>115</v>
      </c>
      <c r="E36" t="e">
        <f>VLOOKUP(CONCATENATE(B36,D36),aa_sequences!H$2:H$130,2,FALSE)</f>
        <v>#N/A</v>
      </c>
      <c r="F36" t="s">
        <v>115</v>
      </c>
      <c r="G36">
        <v>47</v>
      </c>
      <c r="H36">
        <v>0</v>
      </c>
      <c r="I36" t="s">
        <v>769</v>
      </c>
      <c r="J36" t="s">
        <v>778</v>
      </c>
      <c r="K36" t="s">
        <v>773</v>
      </c>
      <c r="L36" t="e">
        <f t="shared" si="0"/>
        <v>#N/A</v>
      </c>
    </row>
    <row r="37" spans="1:12" x14ac:dyDescent="0.25">
      <c r="A37" s="5" t="s">
        <v>424</v>
      </c>
      <c r="B37" t="s">
        <v>8</v>
      </c>
      <c r="C37">
        <f>VLOOKUP(B37,nt_sequences!A$2:B$37,2,FALSE)</f>
        <v>5</v>
      </c>
      <c r="D37" t="s">
        <v>115</v>
      </c>
      <c r="E37" t="e">
        <f>VLOOKUP(CONCATENATE(B37,D37),aa_sequences!H$2:H$130,2,FALSE)</f>
        <v>#N/A</v>
      </c>
      <c r="F37" t="s">
        <v>115</v>
      </c>
      <c r="G37">
        <v>47</v>
      </c>
      <c r="H37">
        <v>0</v>
      </c>
      <c r="I37" t="s">
        <v>769</v>
      </c>
      <c r="J37" t="s">
        <v>778</v>
      </c>
      <c r="K37" t="s">
        <v>774</v>
      </c>
      <c r="L37" t="e">
        <f t="shared" si="0"/>
        <v>#N/A</v>
      </c>
    </row>
    <row r="38" spans="1:12" x14ac:dyDescent="0.25">
      <c r="A38" s="5" t="s">
        <v>425</v>
      </c>
      <c r="B38" t="s">
        <v>8</v>
      </c>
      <c r="C38">
        <f>VLOOKUP(B38,nt_sequences!A$2:B$37,2,FALSE)</f>
        <v>5</v>
      </c>
      <c r="D38" t="s">
        <v>115</v>
      </c>
      <c r="E38" t="e">
        <f>VLOOKUP(CONCATENATE(B38,D38),aa_sequences!H$2:H$130,2,FALSE)</f>
        <v>#N/A</v>
      </c>
      <c r="F38" t="s">
        <v>115</v>
      </c>
      <c r="G38">
        <v>47</v>
      </c>
      <c r="H38">
        <v>0</v>
      </c>
      <c r="I38" t="s">
        <v>769</v>
      </c>
      <c r="J38" t="s">
        <v>778</v>
      </c>
      <c r="K38" t="s">
        <v>770</v>
      </c>
      <c r="L38" t="e">
        <f t="shared" si="0"/>
        <v>#N/A</v>
      </c>
    </row>
    <row r="39" spans="1:12" x14ac:dyDescent="0.25">
      <c r="A39" s="5" t="s">
        <v>426</v>
      </c>
      <c r="B39" t="s">
        <v>8</v>
      </c>
      <c r="C39">
        <f>VLOOKUP(B39,nt_sequences!A$2:B$37,2,FALSE)</f>
        <v>5</v>
      </c>
      <c r="D39" t="s">
        <v>115</v>
      </c>
      <c r="E39" t="e">
        <f>VLOOKUP(CONCATENATE(B39,D39),aa_sequences!H$2:H$130,2,FALSE)</f>
        <v>#N/A</v>
      </c>
      <c r="F39" t="s">
        <v>115</v>
      </c>
      <c r="G39">
        <v>47</v>
      </c>
      <c r="H39">
        <v>0</v>
      </c>
      <c r="I39" t="s">
        <v>769</v>
      </c>
      <c r="J39" t="s">
        <v>778</v>
      </c>
      <c r="K39" t="s">
        <v>780</v>
      </c>
      <c r="L39" t="e">
        <f t="shared" si="0"/>
        <v>#N/A</v>
      </c>
    </row>
    <row r="40" spans="1:12" x14ac:dyDescent="0.25">
      <c r="A40" s="5" t="s">
        <v>427</v>
      </c>
      <c r="B40" t="s">
        <v>8</v>
      </c>
      <c r="C40">
        <f>VLOOKUP(B40,nt_sequences!A$2:B$37,2,FALSE)</f>
        <v>5</v>
      </c>
      <c r="D40" t="s">
        <v>115</v>
      </c>
      <c r="E40" t="e">
        <f>VLOOKUP(CONCATENATE(B40,D40),aa_sequences!H$2:H$130,2,FALSE)</f>
        <v>#N/A</v>
      </c>
      <c r="F40" t="s">
        <v>115</v>
      </c>
      <c r="G40">
        <v>47</v>
      </c>
      <c r="H40">
        <v>0</v>
      </c>
      <c r="I40" t="s">
        <v>769</v>
      </c>
      <c r="J40" t="s">
        <v>782</v>
      </c>
      <c r="K40" t="s">
        <v>779</v>
      </c>
      <c r="L40" t="e">
        <f t="shared" si="0"/>
        <v>#N/A</v>
      </c>
    </row>
    <row r="41" spans="1:12" x14ac:dyDescent="0.25">
      <c r="A41" s="5" t="s">
        <v>428</v>
      </c>
      <c r="B41" t="s">
        <v>8</v>
      </c>
      <c r="C41">
        <f>VLOOKUP(B41,nt_sequences!A$2:B$37,2,FALSE)</f>
        <v>5</v>
      </c>
      <c r="D41" t="s">
        <v>115</v>
      </c>
      <c r="E41" t="e">
        <f>VLOOKUP(CONCATENATE(B41,D41),aa_sequences!H$2:H$130,2,FALSE)</f>
        <v>#N/A</v>
      </c>
      <c r="F41" t="s">
        <v>115</v>
      </c>
      <c r="G41">
        <v>47</v>
      </c>
      <c r="H41">
        <v>0</v>
      </c>
      <c r="I41" t="s">
        <v>769</v>
      </c>
      <c r="J41" t="s">
        <v>782</v>
      </c>
      <c r="K41" t="s">
        <v>772</v>
      </c>
      <c r="L41" t="e">
        <f t="shared" si="0"/>
        <v>#N/A</v>
      </c>
    </row>
    <row r="42" spans="1:12" x14ac:dyDescent="0.25">
      <c r="A42" s="5" t="s">
        <v>429</v>
      </c>
      <c r="B42" t="s">
        <v>8</v>
      </c>
      <c r="C42">
        <f>VLOOKUP(B42,nt_sequences!A$2:B$37,2,FALSE)</f>
        <v>5</v>
      </c>
      <c r="D42" t="s">
        <v>115</v>
      </c>
      <c r="E42" t="e">
        <f>VLOOKUP(CONCATENATE(B42,D42),aa_sequences!H$2:H$130,2,FALSE)</f>
        <v>#N/A</v>
      </c>
      <c r="F42" t="s">
        <v>115</v>
      </c>
      <c r="G42">
        <v>47</v>
      </c>
      <c r="H42">
        <v>0</v>
      </c>
      <c r="I42" t="s">
        <v>769</v>
      </c>
      <c r="J42" t="s">
        <v>782</v>
      </c>
      <c r="K42" t="s">
        <v>774</v>
      </c>
      <c r="L42" t="e">
        <f t="shared" si="0"/>
        <v>#N/A</v>
      </c>
    </row>
    <row r="43" spans="1:12" x14ac:dyDescent="0.25">
      <c r="A43" s="5" t="s">
        <v>430</v>
      </c>
      <c r="B43" t="s">
        <v>8</v>
      </c>
      <c r="C43">
        <f>VLOOKUP(B43,nt_sequences!A$2:B$37,2,FALSE)</f>
        <v>5</v>
      </c>
      <c r="D43" t="s">
        <v>115</v>
      </c>
      <c r="E43" t="e">
        <f>VLOOKUP(CONCATENATE(B43,D43),aa_sequences!H$2:H$130,2,FALSE)</f>
        <v>#N/A</v>
      </c>
      <c r="F43" t="s">
        <v>115</v>
      </c>
      <c r="G43">
        <v>48</v>
      </c>
      <c r="H43">
        <v>0</v>
      </c>
      <c r="I43" t="s">
        <v>783</v>
      </c>
      <c r="J43" t="s">
        <v>778</v>
      </c>
      <c r="K43" t="s">
        <v>771</v>
      </c>
      <c r="L43" t="e">
        <f t="shared" si="0"/>
        <v>#N/A</v>
      </c>
    </row>
    <row r="44" spans="1:12" x14ac:dyDescent="0.25">
      <c r="A44" s="5" t="s">
        <v>431</v>
      </c>
      <c r="B44" t="s">
        <v>8</v>
      </c>
      <c r="C44">
        <f>VLOOKUP(B44,nt_sequences!A$2:B$37,2,FALSE)</f>
        <v>5</v>
      </c>
      <c r="D44" t="s">
        <v>115</v>
      </c>
      <c r="E44" t="e">
        <f>VLOOKUP(CONCATENATE(B44,D44),aa_sequences!H$2:H$130,2,FALSE)</f>
        <v>#N/A</v>
      </c>
      <c r="F44" t="s">
        <v>115</v>
      </c>
      <c r="G44">
        <v>48</v>
      </c>
      <c r="H44">
        <v>0</v>
      </c>
      <c r="I44" t="s">
        <v>783</v>
      </c>
      <c r="J44" t="s">
        <v>778</v>
      </c>
      <c r="K44" t="s">
        <v>774</v>
      </c>
      <c r="L44" t="e">
        <f t="shared" si="0"/>
        <v>#N/A</v>
      </c>
    </row>
    <row r="45" spans="1:12" x14ac:dyDescent="0.25">
      <c r="A45" s="5" t="s">
        <v>432</v>
      </c>
      <c r="B45" t="s">
        <v>8</v>
      </c>
      <c r="C45">
        <f>VLOOKUP(B45,nt_sequences!A$2:B$37,2,FALSE)</f>
        <v>5</v>
      </c>
      <c r="D45" t="s">
        <v>115</v>
      </c>
      <c r="E45" t="e">
        <f>VLOOKUP(CONCATENATE(B45,D45),aa_sequences!H$2:H$130,2,FALSE)</f>
        <v>#N/A</v>
      </c>
      <c r="F45" t="s">
        <v>115</v>
      </c>
      <c r="G45">
        <v>48</v>
      </c>
      <c r="H45">
        <v>0</v>
      </c>
      <c r="I45" t="s">
        <v>783</v>
      </c>
      <c r="J45" t="s">
        <v>778</v>
      </c>
      <c r="K45" t="s">
        <v>770</v>
      </c>
      <c r="L45" t="e">
        <f t="shared" si="0"/>
        <v>#N/A</v>
      </c>
    </row>
    <row r="46" spans="1:12" x14ac:dyDescent="0.25">
      <c r="A46" s="5" t="s">
        <v>433</v>
      </c>
      <c r="B46" t="s">
        <v>8</v>
      </c>
      <c r="C46">
        <f>VLOOKUP(B46,nt_sequences!A$2:B$37,2,FALSE)</f>
        <v>5</v>
      </c>
      <c r="D46" t="s">
        <v>115</v>
      </c>
      <c r="E46" t="e">
        <f>VLOOKUP(CONCATENATE(B46,D46),aa_sequences!H$2:H$130,2,FALSE)</f>
        <v>#N/A</v>
      </c>
      <c r="F46" t="s">
        <v>115</v>
      </c>
      <c r="G46">
        <v>48</v>
      </c>
      <c r="H46">
        <v>0</v>
      </c>
      <c r="I46" t="s">
        <v>783</v>
      </c>
      <c r="J46" t="s">
        <v>778</v>
      </c>
      <c r="K46" t="s">
        <v>775</v>
      </c>
      <c r="L46" t="e">
        <f t="shared" si="0"/>
        <v>#N/A</v>
      </c>
    </row>
    <row r="47" spans="1:12" x14ac:dyDescent="0.25">
      <c r="A47" s="5" t="s">
        <v>434</v>
      </c>
      <c r="B47" t="s">
        <v>8</v>
      </c>
      <c r="C47">
        <f>VLOOKUP(B47,nt_sequences!A$2:B$37,2,FALSE)</f>
        <v>5</v>
      </c>
      <c r="D47" t="s">
        <v>115</v>
      </c>
      <c r="E47" t="e">
        <f>VLOOKUP(CONCATENATE(B47,D47),aa_sequences!H$2:H$130,2,FALSE)</f>
        <v>#N/A</v>
      </c>
      <c r="F47" t="s">
        <v>115</v>
      </c>
      <c r="G47">
        <v>48</v>
      </c>
      <c r="H47">
        <v>0</v>
      </c>
      <c r="I47" t="s">
        <v>783</v>
      </c>
      <c r="J47" t="s">
        <v>38</v>
      </c>
      <c r="K47" t="s">
        <v>771</v>
      </c>
      <c r="L47" t="e">
        <f t="shared" si="0"/>
        <v>#N/A</v>
      </c>
    </row>
    <row r="48" spans="1:12" x14ac:dyDescent="0.25">
      <c r="A48" s="5" t="s">
        <v>435</v>
      </c>
      <c r="B48" t="s">
        <v>8</v>
      </c>
      <c r="C48">
        <f>VLOOKUP(B48,nt_sequences!A$2:B$37,2,FALSE)</f>
        <v>5</v>
      </c>
      <c r="D48" t="s">
        <v>115</v>
      </c>
      <c r="E48" t="e">
        <f>VLOOKUP(CONCATENATE(B48,D48),aa_sequences!H$2:H$130,2,FALSE)</f>
        <v>#N/A</v>
      </c>
      <c r="F48" t="s">
        <v>115</v>
      </c>
      <c r="G48">
        <v>48</v>
      </c>
      <c r="H48">
        <v>0</v>
      </c>
      <c r="I48" t="s">
        <v>783</v>
      </c>
      <c r="J48" t="s">
        <v>38</v>
      </c>
      <c r="K48" t="s">
        <v>774</v>
      </c>
      <c r="L48" t="e">
        <f t="shared" si="0"/>
        <v>#N/A</v>
      </c>
    </row>
    <row r="49" spans="1:12" x14ac:dyDescent="0.25">
      <c r="A49" s="5" t="s">
        <v>436</v>
      </c>
      <c r="B49" t="s">
        <v>8</v>
      </c>
      <c r="C49">
        <f>VLOOKUP(B49,nt_sequences!A$2:B$37,2,FALSE)</f>
        <v>5</v>
      </c>
      <c r="D49" t="s">
        <v>115</v>
      </c>
      <c r="E49" t="e">
        <f>VLOOKUP(CONCATENATE(B49,D49),aa_sequences!H$2:H$130,2,FALSE)</f>
        <v>#N/A</v>
      </c>
      <c r="F49" t="s">
        <v>115</v>
      </c>
      <c r="G49">
        <v>48</v>
      </c>
      <c r="H49">
        <v>0</v>
      </c>
      <c r="I49" t="s">
        <v>783</v>
      </c>
      <c r="J49" t="s">
        <v>38</v>
      </c>
      <c r="K49" t="s">
        <v>770</v>
      </c>
      <c r="L49" t="e">
        <f t="shared" si="0"/>
        <v>#N/A</v>
      </c>
    </row>
    <row r="50" spans="1:12" x14ac:dyDescent="0.25">
      <c r="A50" s="5" t="s">
        <v>437</v>
      </c>
      <c r="B50" t="s">
        <v>8</v>
      </c>
      <c r="C50">
        <f>VLOOKUP(B50,nt_sequences!A$2:B$37,2,FALSE)</f>
        <v>5</v>
      </c>
      <c r="D50" t="s">
        <v>115</v>
      </c>
      <c r="E50" t="e">
        <f>VLOOKUP(CONCATENATE(B50,D50),aa_sequences!H$2:H$130,2,FALSE)</f>
        <v>#N/A</v>
      </c>
      <c r="F50" t="s">
        <v>115</v>
      </c>
      <c r="G50">
        <v>48</v>
      </c>
      <c r="H50">
        <v>0</v>
      </c>
      <c r="I50" t="s">
        <v>783</v>
      </c>
      <c r="J50" t="s">
        <v>38</v>
      </c>
      <c r="K50" t="s">
        <v>775</v>
      </c>
      <c r="L50" t="e">
        <f t="shared" si="0"/>
        <v>#N/A</v>
      </c>
    </row>
    <row r="51" spans="1:12" x14ac:dyDescent="0.25">
      <c r="A51" s="5" t="s">
        <v>438</v>
      </c>
      <c r="B51" t="s">
        <v>8</v>
      </c>
      <c r="C51">
        <f>VLOOKUP(B51,nt_sequences!A$2:B$37,2,FALSE)</f>
        <v>5</v>
      </c>
      <c r="D51" t="s">
        <v>115</v>
      </c>
      <c r="E51" t="e">
        <f>VLOOKUP(CONCATENATE(B51,D51),aa_sequences!H$2:H$130,2,FALSE)</f>
        <v>#N/A</v>
      </c>
      <c r="F51" t="s">
        <v>115</v>
      </c>
      <c r="G51">
        <v>50</v>
      </c>
      <c r="H51">
        <v>0</v>
      </c>
      <c r="I51" t="s">
        <v>769</v>
      </c>
      <c r="J51" t="s">
        <v>768</v>
      </c>
      <c r="K51" t="s">
        <v>771</v>
      </c>
      <c r="L51" t="e">
        <f t="shared" si="0"/>
        <v>#N/A</v>
      </c>
    </row>
    <row r="52" spans="1:12" x14ac:dyDescent="0.25">
      <c r="A52" s="5" t="s">
        <v>439</v>
      </c>
      <c r="B52" t="s">
        <v>8</v>
      </c>
      <c r="C52">
        <f>VLOOKUP(B52,nt_sequences!A$2:B$37,2,FALSE)</f>
        <v>5</v>
      </c>
      <c r="D52" t="s">
        <v>115</v>
      </c>
      <c r="E52" t="e">
        <f>VLOOKUP(CONCATENATE(B52,D52),aa_sequences!H$2:H$130,2,FALSE)</f>
        <v>#N/A</v>
      </c>
      <c r="F52" t="s">
        <v>115</v>
      </c>
      <c r="G52">
        <v>50</v>
      </c>
      <c r="H52">
        <v>0</v>
      </c>
      <c r="I52" t="s">
        <v>769</v>
      </c>
      <c r="J52" t="s">
        <v>778</v>
      </c>
      <c r="K52" t="s">
        <v>779</v>
      </c>
      <c r="L52" t="e">
        <f t="shared" si="0"/>
        <v>#N/A</v>
      </c>
    </row>
    <row r="53" spans="1:12" x14ac:dyDescent="0.25">
      <c r="A53" s="5" t="s">
        <v>440</v>
      </c>
      <c r="B53" t="s">
        <v>8</v>
      </c>
      <c r="C53">
        <f>VLOOKUP(B53,nt_sequences!A$2:B$37,2,FALSE)</f>
        <v>5</v>
      </c>
      <c r="D53" t="s">
        <v>115</v>
      </c>
      <c r="E53" t="e">
        <f>VLOOKUP(CONCATENATE(B53,D53),aa_sequences!H$2:H$130,2,FALSE)</f>
        <v>#N/A</v>
      </c>
      <c r="F53" t="s">
        <v>115</v>
      </c>
      <c r="G53">
        <v>50</v>
      </c>
      <c r="H53">
        <v>0</v>
      </c>
      <c r="I53" t="s">
        <v>769</v>
      </c>
      <c r="J53" t="s">
        <v>778</v>
      </c>
      <c r="K53" t="s">
        <v>772</v>
      </c>
      <c r="L53" t="e">
        <f t="shared" si="0"/>
        <v>#N/A</v>
      </c>
    </row>
    <row r="54" spans="1:12" x14ac:dyDescent="0.25">
      <c r="A54" s="5" t="s">
        <v>441</v>
      </c>
      <c r="B54" t="s">
        <v>8</v>
      </c>
      <c r="C54">
        <f>VLOOKUP(B54,nt_sequences!A$2:B$37,2,FALSE)</f>
        <v>5</v>
      </c>
      <c r="D54" t="s">
        <v>115</v>
      </c>
      <c r="E54" t="e">
        <f>VLOOKUP(CONCATENATE(B54,D54),aa_sequences!H$2:H$130,2,FALSE)</f>
        <v>#N/A</v>
      </c>
      <c r="F54" t="s">
        <v>115</v>
      </c>
      <c r="G54">
        <v>50</v>
      </c>
      <c r="H54">
        <v>0</v>
      </c>
      <c r="I54" t="s">
        <v>769</v>
      </c>
      <c r="J54" t="s">
        <v>778</v>
      </c>
      <c r="K54" t="s">
        <v>774</v>
      </c>
      <c r="L54" t="e">
        <f t="shared" si="0"/>
        <v>#N/A</v>
      </c>
    </row>
    <row r="55" spans="1:12" x14ac:dyDescent="0.25">
      <c r="A55" s="5" t="s">
        <v>442</v>
      </c>
      <c r="B55" t="s">
        <v>8</v>
      </c>
      <c r="C55">
        <f>VLOOKUP(B55,nt_sequences!A$2:B$37,2,FALSE)</f>
        <v>5</v>
      </c>
      <c r="D55" t="s">
        <v>115</v>
      </c>
      <c r="E55" t="e">
        <f>VLOOKUP(CONCATENATE(B55,D55),aa_sequences!H$2:H$130,2,FALSE)</f>
        <v>#N/A</v>
      </c>
      <c r="F55" t="s">
        <v>115</v>
      </c>
      <c r="G55">
        <v>53</v>
      </c>
      <c r="H55">
        <v>0</v>
      </c>
      <c r="I55" t="s">
        <v>781</v>
      </c>
      <c r="J55" t="s">
        <v>768</v>
      </c>
      <c r="K55" t="s">
        <v>771</v>
      </c>
      <c r="L55" t="e">
        <f t="shared" si="0"/>
        <v>#N/A</v>
      </c>
    </row>
    <row r="56" spans="1:12" x14ac:dyDescent="0.25">
      <c r="A56" s="5" t="s">
        <v>443</v>
      </c>
      <c r="B56" t="s">
        <v>8</v>
      </c>
      <c r="C56">
        <f>VLOOKUP(B56,nt_sequences!A$2:B$37,2,FALSE)</f>
        <v>5</v>
      </c>
      <c r="D56" t="s">
        <v>115</v>
      </c>
      <c r="E56" t="e">
        <f>VLOOKUP(CONCATENATE(B56,D56),aa_sequences!H$2:H$130,2,FALSE)</f>
        <v>#N/A</v>
      </c>
      <c r="F56" t="s">
        <v>115</v>
      </c>
      <c r="G56">
        <v>53</v>
      </c>
      <c r="H56">
        <v>0</v>
      </c>
      <c r="I56" t="s">
        <v>781</v>
      </c>
      <c r="J56" t="s">
        <v>768</v>
      </c>
      <c r="K56" t="s">
        <v>773</v>
      </c>
      <c r="L56" t="e">
        <f t="shared" si="0"/>
        <v>#N/A</v>
      </c>
    </row>
    <row r="57" spans="1:12" x14ac:dyDescent="0.25">
      <c r="A57" s="5" t="s">
        <v>444</v>
      </c>
      <c r="B57" t="s">
        <v>8</v>
      </c>
      <c r="C57">
        <f>VLOOKUP(B57,nt_sequences!A$2:B$37,2,FALSE)</f>
        <v>5</v>
      </c>
      <c r="D57" t="s">
        <v>115</v>
      </c>
      <c r="E57" t="e">
        <f>VLOOKUP(CONCATENATE(B57,D57),aa_sequences!H$2:H$130,2,FALSE)</f>
        <v>#N/A</v>
      </c>
      <c r="F57" t="s">
        <v>115</v>
      </c>
      <c r="G57">
        <v>53</v>
      </c>
      <c r="H57">
        <v>0</v>
      </c>
      <c r="I57" t="s">
        <v>781</v>
      </c>
      <c r="J57" t="s">
        <v>768</v>
      </c>
      <c r="K57" t="s">
        <v>770</v>
      </c>
      <c r="L57" t="e">
        <f t="shared" si="0"/>
        <v>#N/A</v>
      </c>
    </row>
    <row r="58" spans="1:12" x14ac:dyDescent="0.25">
      <c r="A58" s="5" t="s">
        <v>445</v>
      </c>
      <c r="B58" t="s">
        <v>8</v>
      </c>
      <c r="C58">
        <f>VLOOKUP(B58,nt_sequences!A$2:B$37,2,FALSE)</f>
        <v>5</v>
      </c>
      <c r="D58" t="s">
        <v>115</v>
      </c>
      <c r="E58" t="e">
        <f>VLOOKUP(CONCATENATE(B58,D58),aa_sequences!H$2:H$130,2,FALSE)</f>
        <v>#N/A</v>
      </c>
      <c r="F58" t="s">
        <v>115</v>
      </c>
      <c r="G58">
        <v>53</v>
      </c>
      <c r="H58">
        <v>0</v>
      </c>
      <c r="I58" t="s">
        <v>781</v>
      </c>
      <c r="J58" t="s">
        <v>768</v>
      </c>
      <c r="K58" t="s">
        <v>775</v>
      </c>
      <c r="L58" t="e">
        <f t="shared" si="0"/>
        <v>#N/A</v>
      </c>
    </row>
    <row r="59" spans="1:12" x14ac:dyDescent="0.25">
      <c r="A59" s="5" t="s">
        <v>446</v>
      </c>
      <c r="B59" t="s">
        <v>8</v>
      </c>
      <c r="C59">
        <f>VLOOKUP(B59,nt_sequences!A$2:B$37,2,FALSE)</f>
        <v>5</v>
      </c>
      <c r="D59" t="s">
        <v>115</v>
      </c>
      <c r="E59" t="e">
        <f>VLOOKUP(CONCATENATE(B59,D59),aa_sequences!H$2:H$130,2,FALSE)</f>
        <v>#N/A</v>
      </c>
      <c r="F59" t="s">
        <v>115</v>
      </c>
      <c r="G59">
        <v>54</v>
      </c>
      <c r="H59">
        <v>0</v>
      </c>
      <c r="I59" t="s">
        <v>769</v>
      </c>
      <c r="J59" t="s">
        <v>778</v>
      </c>
      <c r="K59" t="s">
        <v>771</v>
      </c>
      <c r="L59" t="e">
        <f t="shared" si="0"/>
        <v>#N/A</v>
      </c>
    </row>
    <row r="60" spans="1:12" x14ac:dyDescent="0.25">
      <c r="A60" s="5" t="s">
        <v>447</v>
      </c>
      <c r="B60" t="s">
        <v>8</v>
      </c>
      <c r="C60">
        <f>VLOOKUP(B60,nt_sequences!A$2:B$37,2,FALSE)</f>
        <v>5</v>
      </c>
      <c r="D60" t="s">
        <v>115</v>
      </c>
      <c r="E60" t="e">
        <f>VLOOKUP(CONCATENATE(B60,D60),aa_sequences!H$2:H$130,2,FALSE)</f>
        <v>#N/A</v>
      </c>
      <c r="F60" t="s">
        <v>115</v>
      </c>
      <c r="G60">
        <v>54</v>
      </c>
      <c r="H60">
        <v>0</v>
      </c>
      <c r="I60" t="s">
        <v>769</v>
      </c>
      <c r="J60" t="s">
        <v>778</v>
      </c>
      <c r="K60" t="s">
        <v>772</v>
      </c>
      <c r="L60" t="e">
        <f t="shared" si="0"/>
        <v>#N/A</v>
      </c>
    </row>
    <row r="61" spans="1:12" x14ac:dyDescent="0.25">
      <c r="A61" s="5" t="s">
        <v>448</v>
      </c>
      <c r="B61" t="s">
        <v>8</v>
      </c>
      <c r="C61">
        <f>VLOOKUP(B61,nt_sequences!A$2:B$37,2,FALSE)</f>
        <v>5</v>
      </c>
      <c r="D61" t="s">
        <v>115</v>
      </c>
      <c r="E61" t="e">
        <f>VLOOKUP(CONCATENATE(B61,D61),aa_sequences!H$2:H$130,2,FALSE)</f>
        <v>#N/A</v>
      </c>
      <c r="F61" t="s">
        <v>115</v>
      </c>
      <c r="G61">
        <v>54</v>
      </c>
      <c r="H61">
        <v>0</v>
      </c>
      <c r="I61" t="s">
        <v>769</v>
      </c>
      <c r="J61" t="s">
        <v>778</v>
      </c>
      <c r="K61" t="s">
        <v>773</v>
      </c>
      <c r="L61" t="e">
        <f t="shared" si="0"/>
        <v>#N/A</v>
      </c>
    </row>
    <row r="62" spans="1:12" x14ac:dyDescent="0.25">
      <c r="A62" s="5" t="s">
        <v>449</v>
      </c>
      <c r="B62" t="s">
        <v>8</v>
      </c>
      <c r="C62">
        <f>VLOOKUP(B62,nt_sequences!A$2:B$37,2,FALSE)</f>
        <v>5</v>
      </c>
      <c r="D62" t="s">
        <v>115</v>
      </c>
      <c r="E62" t="e">
        <f>VLOOKUP(CONCATENATE(B62,D62),aa_sequences!H$2:H$130,2,FALSE)</f>
        <v>#N/A</v>
      </c>
      <c r="F62" t="s">
        <v>115</v>
      </c>
      <c r="G62">
        <v>54</v>
      </c>
      <c r="H62">
        <v>0</v>
      </c>
      <c r="I62" t="s">
        <v>769</v>
      </c>
      <c r="J62" t="s">
        <v>778</v>
      </c>
      <c r="K62" t="s">
        <v>774</v>
      </c>
      <c r="L62" t="e">
        <f t="shared" si="0"/>
        <v>#N/A</v>
      </c>
    </row>
    <row r="63" spans="1:12" x14ac:dyDescent="0.25">
      <c r="A63" s="5" t="s">
        <v>450</v>
      </c>
      <c r="B63" t="s">
        <v>8</v>
      </c>
      <c r="C63">
        <f>VLOOKUP(B63,nt_sequences!A$2:B$37,2,FALSE)</f>
        <v>5</v>
      </c>
      <c r="D63" t="s">
        <v>115</v>
      </c>
      <c r="E63" t="e">
        <f>VLOOKUP(CONCATENATE(B63,D63),aa_sequences!H$2:H$130,2,FALSE)</f>
        <v>#N/A</v>
      </c>
      <c r="F63" t="s">
        <v>115</v>
      </c>
      <c r="G63">
        <v>54</v>
      </c>
      <c r="H63">
        <v>0</v>
      </c>
      <c r="I63" t="s">
        <v>769</v>
      </c>
      <c r="J63" t="s">
        <v>778</v>
      </c>
      <c r="K63" t="s">
        <v>770</v>
      </c>
      <c r="L63" t="e">
        <f t="shared" si="0"/>
        <v>#N/A</v>
      </c>
    </row>
    <row r="64" spans="1:12" x14ac:dyDescent="0.25">
      <c r="A64" s="5" t="s">
        <v>451</v>
      </c>
      <c r="B64" t="s">
        <v>8</v>
      </c>
      <c r="C64">
        <f>VLOOKUP(B64,nt_sequences!A$2:B$37,2,FALSE)</f>
        <v>5</v>
      </c>
      <c r="D64" t="s">
        <v>115</v>
      </c>
      <c r="E64" t="e">
        <f>VLOOKUP(CONCATENATE(B64,D64),aa_sequences!H$2:H$130,2,FALSE)</f>
        <v>#N/A</v>
      </c>
      <c r="F64" t="s">
        <v>115</v>
      </c>
      <c r="G64">
        <v>54</v>
      </c>
      <c r="H64">
        <v>0</v>
      </c>
      <c r="I64" t="s">
        <v>769</v>
      </c>
      <c r="J64" t="s">
        <v>778</v>
      </c>
      <c r="K64" t="s">
        <v>775</v>
      </c>
      <c r="L64" t="e">
        <f t="shared" si="0"/>
        <v>#N/A</v>
      </c>
    </row>
    <row r="65" spans="1:12" x14ac:dyDescent="0.25">
      <c r="A65" s="5" t="s">
        <v>452</v>
      </c>
      <c r="B65" t="s">
        <v>8</v>
      </c>
      <c r="C65">
        <f>VLOOKUP(B65,nt_sequences!A$2:B$37,2,FALSE)</f>
        <v>5</v>
      </c>
      <c r="D65" t="s">
        <v>115</v>
      </c>
      <c r="E65" t="e">
        <f>VLOOKUP(CONCATENATE(B65,D65),aa_sequences!H$2:H$130,2,FALSE)</f>
        <v>#N/A</v>
      </c>
      <c r="F65" t="s">
        <v>115</v>
      </c>
      <c r="G65">
        <v>54</v>
      </c>
      <c r="H65">
        <v>0</v>
      </c>
      <c r="I65" t="s">
        <v>769</v>
      </c>
      <c r="J65" t="s">
        <v>778</v>
      </c>
      <c r="K65" t="s">
        <v>780</v>
      </c>
      <c r="L65" t="e">
        <f t="shared" si="0"/>
        <v>#N/A</v>
      </c>
    </row>
    <row r="66" spans="1:12" x14ac:dyDescent="0.25">
      <c r="A66" s="5" t="s">
        <v>453</v>
      </c>
      <c r="B66" t="s">
        <v>8</v>
      </c>
      <c r="C66">
        <f>VLOOKUP(B66,nt_sequences!A$2:B$37,2,FALSE)</f>
        <v>5</v>
      </c>
      <c r="D66" t="s">
        <v>115</v>
      </c>
      <c r="E66" t="e">
        <f>VLOOKUP(CONCATENATE(B66,D66),aa_sequences!H$2:H$130,2,FALSE)</f>
        <v>#N/A</v>
      </c>
      <c r="F66" t="s">
        <v>115</v>
      </c>
      <c r="G66">
        <v>54</v>
      </c>
      <c r="H66">
        <v>0</v>
      </c>
      <c r="I66" t="s">
        <v>769</v>
      </c>
      <c r="J66" t="s">
        <v>784</v>
      </c>
      <c r="K66" t="s">
        <v>771</v>
      </c>
      <c r="L66" t="e">
        <f t="shared" si="0"/>
        <v>#N/A</v>
      </c>
    </row>
    <row r="67" spans="1:12" x14ac:dyDescent="0.25">
      <c r="A67" s="5" t="s">
        <v>454</v>
      </c>
      <c r="B67" t="s">
        <v>8</v>
      </c>
      <c r="C67">
        <f>VLOOKUP(B67,nt_sequences!A$2:B$37,2,FALSE)</f>
        <v>5</v>
      </c>
      <c r="D67" t="s">
        <v>115</v>
      </c>
      <c r="E67" t="e">
        <f>VLOOKUP(CONCATENATE(B67,D67),aa_sequences!H$2:H$130,2,FALSE)</f>
        <v>#N/A</v>
      </c>
      <c r="F67" t="s">
        <v>115</v>
      </c>
      <c r="G67">
        <v>54</v>
      </c>
      <c r="H67">
        <v>0</v>
      </c>
      <c r="I67" t="s">
        <v>769</v>
      </c>
      <c r="J67" t="s">
        <v>784</v>
      </c>
      <c r="K67" t="s">
        <v>772</v>
      </c>
      <c r="L67" t="e">
        <f t="shared" ref="L67:L130" si="1">CONCATENATE("('",C67,"', '",E67,"', '",F67,"', '",G67,"', '",H67,"', '",I67,"', '",J67,"', '",K67,"'),")</f>
        <v>#N/A</v>
      </c>
    </row>
    <row r="68" spans="1:12" x14ac:dyDescent="0.25">
      <c r="A68" s="5" t="s">
        <v>455</v>
      </c>
      <c r="B68" t="s">
        <v>8</v>
      </c>
      <c r="C68">
        <f>VLOOKUP(B68,nt_sequences!A$2:B$37,2,FALSE)</f>
        <v>5</v>
      </c>
      <c r="D68" t="s">
        <v>115</v>
      </c>
      <c r="E68" t="e">
        <f>VLOOKUP(CONCATENATE(B68,D68),aa_sequences!H$2:H$130,2,FALSE)</f>
        <v>#N/A</v>
      </c>
      <c r="F68" t="s">
        <v>115</v>
      </c>
      <c r="G68">
        <v>54</v>
      </c>
      <c r="H68">
        <v>0</v>
      </c>
      <c r="I68" t="s">
        <v>769</v>
      </c>
      <c r="J68" t="s">
        <v>784</v>
      </c>
      <c r="K68" t="s">
        <v>773</v>
      </c>
      <c r="L68" t="e">
        <f t="shared" si="1"/>
        <v>#N/A</v>
      </c>
    </row>
    <row r="69" spans="1:12" x14ac:dyDescent="0.25">
      <c r="A69" s="5" t="s">
        <v>456</v>
      </c>
      <c r="B69" t="s">
        <v>8</v>
      </c>
      <c r="C69">
        <f>VLOOKUP(B69,nt_sequences!A$2:B$37,2,FALSE)</f>
        <v>5</v>
      </c>
      <c r="D69" t="s">
        <v>115</v>
      </c>
      <c r="E69" t="e">
        <f>VLOOKUP(CONCATENATE(B69,D69),aa_sequences!H$2:H$130,2,FALSE)</f>
        <v>#N/A</v>
      </c>
      <c r="F69" t="s">
        <v>115</v>
      </c>
      <c r="G69">
        <v>54</v>
      </c>
      <c r="H69">
        <v>0</v>
      </c>
      <c r="I69" t="s">
        <v>769</v>
      </c>
      <c r="J69" t="s">
        <v>784</v>
      </c>
      <c r="K69" t="s">
        <v>774</v>
      </c>
      <c r="L69" t="e">
        <f t="shared" si="1"/>
        <v>#N/A</v>
      </c>
    </row>
    <row r="70" spans="1:12" x14ac:dyDescent="0.25">
      <c r="A70" s="5" t="s">
        <v>457</v>
      </c>
      <c r="B70" t="s">
        <v>8</v>
      </c>
      <c r="C70">
        <f>VLOOKUP(B70,nt_sequences!A$2:B$37,2,FALSE)</f>
        <v>5</v>
      </c>
      <c r="D70" t="s">
        <v>115</v>
      </c>
      <c r="E70" t="e">
        <f>VLOOKUP(CONCATENATE(B70,D70),aa_sequences!H$2:H$130,2,FALSE)</f>
        <v>#N/A</v>
      </c>
      <c r="F70" t="s">
        <v>115</v>
      </c>
      <c r="G70">
        <v>54</v>
      </c>
      <c r="H70">
        <v>0</v>
      </c>
      <c r="I70" t="s">
        <v>769</v>
      </c>
      <c r="J70" t="s">
        <v>784</v>
      </c>
      <c r="K70" t="s">
        <v>770</v>
      </c>
      <c r="L70" t="e">
        <f t="shared" si="1"/>
        <v>#N/A</v>
      </c>
    </row>
    <row r="71" spans="1:12" x14ac:dyDescent="0.25">
      <c r="A71" s="5" t="s">
        <v>458</v>
      </c>
      <c r="B71" t="s">
        <v>8</v>
      </c>
      <c r="C71">
        <f>VLOOKUP(B71,nt_sequences!A$2:B$37,2,FALSE)</f>
        <v>5</v>
      </c>
      <c r="D71" t="s">
        <v>115</v>
      </c>
      <c r="E71" t="e">
        <f>VLOOKUP(CONCATENATE(B71,D71),aa_sequences!H$2:H$130,2,FALSE)</f>
        <v>#N/A</v>
      </c>
      <c r="F71" t="s">
        <v>115</v>
      </c>
      <c r="G71">
        <v>54</v>
      </c>
      <c r="H71">
        <v>0</v>
      </c>
      <c r="I71" t="s">
        <v>769</v>
      </c>
      <c r="J71" t="s">
        <v>784</v>
      </c>
      <c r="K71" t="s">
        <v>775</v>
      </c>
      <c r="L71" t="e">
        <f t="shared" si="1"/>
        <v>#N/A</v>
      </c>
    </row>
    <row r="72" spans="1:12" x14ac:dyDescent="0.25">
      <c r="A72" s="5" t="s">
        <v>459</v>
      </c>
      <c r="B72" t="s">
        <v>8</v>
      </c>
      <c r="C72">
        <f>VLOOKUP(B72,nt_sequences!A$2:B$37,2,FALSE)</f>
        <v>5</v>
      </c>
      <c r="D72" t="s">
        <v>115</v>
      </c>
      <c r="E72" t="e">
        <f>VLOOKUP(CONCATENATE(B72,D72),aa_sequences!H$2:H$130,2,FALSE)</f>
        <v>#N/A</v>
      </c>
      <c r="F72" t="s">
        <v>115</v>
      </c>
      <c r="G72">
        <v>54</v>
      </c>
      <c r="H72">
        <v>0</v>
      </c>
      <c r="I72" t="s">
        <v>769</v>
      </c>
      <c r="J72" t="s">
        <v>782</v>
      </c>
      <c r="K72" t="s">
        <v>771</v>
      </c>
      <c r="L72" t="e">
        <f t="shared" si="1"/>
        <v>#N/A</v>
      </c>
    </row>
    <row r="73" spans="1:12" x14ac:dyDescent="0.25">
      <c r="A73" s="5" t="s">
        <v>460</v>
      </c>
      <c r="B73" t="s">
        <v>8</v>
      </c>
      <c r="C73">
        <f>VLOOKUP(B73,nt_sequences!A$2:B$37,2,FALSE)</f>
        <v>5</v>
      </c>
      <c r="D73" t="s">
        <v>115</v>
      </c>
      <c r="E73" t="e">
        <f>VLOOKUP(CONCATENATE(B73,D73),aa_sequences!H$2:H$130,2,FALSE)</f>
        <v>#N/A</v>
      </c>
      <c r="F73" t="s">
        <v>115</v>
      </c>
      <c r="G73">
        <v>54</v>
      </c>
      <c r="H73">
        <v>0</v>
      </c>
      <c r="I73" t="s">
        <v>769</v>
      </c>
      <c r="J73" t="s">
        <v>782</v>
      </c>
      <c r="K73" t="s">
        <v>772</v>
      </c>
      <c r="L73" t="e">
        <f t="shared" si="1"/>
        <v>#N/A</v>
      </c>
    </row>
    <row r="74" spans="1:12" x14ac:dyDescent="0.25">
      <c r="A74" s="5" t="s">
        <v>461</v>
      </c>
      <c r="B74" t="s">
        <v>8</v>
      </c>
      <c r="C74">
        <f>VLOOKUP(B74,nt_sequences!A$2:B$37,2,FALSE)</f>
        <v>5</v>
      </c>
      <c r="D74" t="s">
        <v>115</v>
      </c>
      <c r="E74" t="e">
        <f>VLOOKUP(CONCATENATE(B74,D74),aa_sequences!H$2:H$130,2,FALSE)</f>
        <v>#N/A</v>
      </c>
      <c r="F74" t="s">
        <v>115</v>
      </c>
      <c r="G74">
        <v>54</v>
      </c>
      <c r="H74">
        <v>0</v>
      </c>
      <c r="I74" t="s">
        <v>769</v>
      </c>
      <c r="J74" t="s">
        <v>782</v>
      </c>
      <c r="K74" t="s">
        <v>773</v>
      </c>
      <c r="L74" t="e">
        <f t="shared" si="1"/>
        <v>#N/A</v>
      </c>
    </row>
    <row r="75" spans="1:12" x14ac:dyDescent="0.25">
      <c r="A75" s="5" t="s">
        <v>462</v>
      </c>
      <c r="B75" t="s">
        <v>8</v>
      </c>
      <c r="C75">
        <f>VLOOKUP(B75,nt_sequences!A$2:B$37,2,FALSE)</f>
        <v>5</v>
      </c>
      <c r="D75" t="s">
        <v>115</v>
      </c>
      <c r="E75" t="e">
        <f>VLOOKUP(CONCATENATE(B75,D75),aa_sequences!H$2:H$130,2,FALSE)</f>
        <v>#N/A</v>
      </c>
      <c r="F75" t="s">
        <v>115</v>
      </c>
      <c r="G75">
        <v>54</v>
      </c>
      <c r="H75">
        <v>0</v>
      </c>
      <c r="I75" t="s">
        <v>769</v>
      </c>
      <c r="J75" t="s">
        <v>782</v>
      </c>
      <c r="K75" t="s">
        <v>774</v>
      </c>
      <c r="L75" t="e">
        <f t="shared" si="1"/>
        <v>#N/A</v>
      </c>
    </row>
    <row r="76" spans="1:12" x14ac:dyDescent="0.25">
      <c r="A76" s="5" t="s">
        <v>463</v>
      </c>
      <c r="B76" t="s">
        <v>8</v>
      </c>
      <c r="C76">
        <f>VLOOKUP(B76,nt_sequences!A$2:B$37,2,FALSE)</f>
        <v>5</v>
      </c>
      <c r="D76" t="s">
        <v>115</v>
      </c>
      <c r="E76" t="e">
        <f>VLOOKUP(CONCATENATE(B76,D76),aa_sequences!H$2:H$130,2,FALSE)</f>
        <v>#N/A</v>
      </c>
      <c r="F76" t="s">
        <v>115</v>
      </c>
      <c r="G76">
        <v>54</v>
      </c>
      <c r="H76">
        <v>0</v>
      </c>
      <c r="I76" t="s">
        <v>769</v>
      </c>
      <c r="J76" t="s">
        <v>782</v>
      </c>
      <c r="K76" t="s">
        <v>770</v>
      </c>
      <c r="L76" t="e">
        <f t="shared" si="1"/>
        <v>#N/A</v>
      </c>
    </row>
    <row r="77" spans="1:12" x14ac:dyDescent="0.25">
      <c r="A77" s="5" t="s">
        <v>464</v>
      </c>
      <c r="B77" t="s">
        <v>8</v>
      </c>
      <c r="C77">
        <f>VLOOKUP(B77,nt_sequences!A$2:B$37,2,FALSE)</f>
        <v>5</v>
      </c>
      <c r="D77" t="s">
        <v>115</v>
      </c>
      <c r="E77" t="e">
        <f>VLOOKUP(CONCATENATE(B77,D77),aa_sequences!H$2:H$130,2,FALSE)</f>
        <v>#N/A</v>
      </c>
      <c r="F77" t="s">
        <v>115</v>
      </c>
      <c r="G77">
        <v>54</v>
      </c>
      <c r="H77">
        <v>0</v>
      </c>
      <c r="I77" t="s">
        <v>769</v>
      </c>
      <c r="J77" t="s">
        <v>782</v>
      </c>
      <c r="K77" t="s">
        <v>775</v>
      </c>
      <c r="L77" t="e">
        <f t="shared" si="1"/>
        <v>#N/A</v>
      </c>
    </row>
    <row r="78" spans="1:12" x14ac:dyDescent="0.25">
      <c r="A78" s="5" t="s">
        <v>465</v>
      </c>
      <c r="B78" t="s">
        <v>8</v>
      </c>
      <c r="C78">
        <f>VLOOKUP(B78,nt_sequences!A$2:B$37,2,FALSE)</f>
        <v>5</v>
      </c>
      <c r="D78" t="s">
        <v>115</v>
      </c>
      <c r="E78" t="e">
        <f>VLOOKUP(CONCATENATE(B78,D78),aa_sequences!H$2:H$130,2,FALSE)</f>
        <v>#N/A</v>
      </c>
      <c r="F78" t="s">
        <v>115</v>
      </c>
      <c r="G78">
        <v>54</v>
      </c>
      <c r="H78">
        <v>0</v>
      </c>
      <c r="I78" t="s">
        <v>769</v>
      </c>
      <c r="J78" t="s">
        <v>782</v>
      </c>
      <c r="K78" t="s">
        <v>780</v>
      </c>
      <c r="L78" t="e">
        <f t="shared" si="1"/>
        <v>#N/A</v>
      </c>
    </row>
    <row r="79" spans="1:12" x14ac:dyDescent="0.25">
      <c r="A79" s="5" t="s">
        <v>466</v>
      </c>
      <c r="B79" t="s">
        <v>8</v>
      </c>
      <c r="C79">
        <f>VLOOKUP(B79,nt_sequences!A$2:B$37,2,FALSE)</f>
        <v>5</v>
      </c>
      <c r="D79" t="s">
        <v>115</v>
      </c>
      <c r="E79" t="e">
        <f>VLOOKUP(CONCATENATE(B79,D79),aa_sequences!H$2:H$130,2,FALSE)</f>
        <v>#N/A</v>
      </c>
      <c r="F79" t="s">
        <v>115</v>
      </c>
      <c r="G79">
        <v>54</v>
      </c>
      <c r="H79">
        <v>0</v>
      </c>
      <c r="I79" t="s">
        <v>769</v>
      </c>
      <c r="J79" t="s">
        <v>768</v>
      </c>
      <c r="K79" t="s">
        <v>771</v>
      </c>
      <c r="L79" t="e">
        <f t="shared" si="1"/>
        <v>#N/A</v>
      </c>
    </row>
    <row r="80" spans="1:12" x14ac:dyDescent="0.25">
      <c r="A80" s="5" t="s">
        <v>467</v>
      </c>
      <c r="B80" t="s">
        <v>8</v>
      </c>
      <c r="C80">
        <f>VLOOKUP(B80,nt_sequences!A$2:B$37,2,FALSE)</f>
        <v>5</v>
      </c>
      <c r="D80" t="s">
        <v>115</v>
      </c>
      <c r="E80" t="e">
        <f>VLOOKUP(CONCATENATE(B80,D80),aa_sequences!H$2:H$130,2,FALSE)</f>
        <v>#N/A</v>
      </c>
      <c r="F80" t="s">
        <v>115</v>
      </c>
      <c r="G80">
        <v>54</v>
      </c>
      <c r="H80">
        <v>0</v>
      </c>
      <c r="I80" t="s">
        <v>769</v>
      </c>
      <c r="J80" t="s">
        <v>768</v>
      </c>
      <c r="K80" t="s">
        <v>772</v>
      </c>
      <c r="L80" t="e">
        <f t="shared" si="1"/>
        <v>#N/A</v>
      </c>
    </row>
    <row r="81" spans="1:12" x14ac:dyDescent="0.25">
      <c r="A81" s="5" t="s">
        <v>468</v>
      </c>
      <c r="B81" t="s">
        <v>8</v>
      </c>
      <c r="C81">
        <f>VLOOKUP(B81,nt_sequences!A$2:B$37,2,FALSE)</f>
        <v>5</v>
      </c>
      <c r="D81" t="s">
        <v>115</v>
      </c>
      <c r="E81" t="e">
        <f>VLOOKUP(CONCATENATE(B81,D81),aa_sequences!H$2:H$130,2,FALSE)</f>
        <v>#N/A</v>
      </c>
      <c r="F81" t="s">
        <v>115</v>
      </c>
      <c r="G81">
        <v>54</v>
      </c>
      <c r="H81">
        <v>0</v>
      </c>
      <c r="I81" t="s">
        <v>769</v>
      </c>
      <c r="J81" t="s">
        <v>768</v>
      </c>
      <c r="K81" t="s">
        <v>773</v>
      </c>
      <c r="L81" t="e">
        <f t="shared" si="1"/>
        <v>#N/A</v>
      </c>
    </row>
    <row r="82" spans="1:12" x14ac:dyDescent="0.25">
      <c r="A82" s="5" t="s">
        <v>469</v>
      </c>
      <c r="B82" t="s">
        <v>8</v>
      </c>
      <c r="C82">
        <f>VLOOKUP(B82,nt_sequences!A$2:B$37,2,FALSE)</f>
        <v>5</v>
      </c>
      <c r="D82" t="s">
        <v>115</v>
      </c>
      <c r="E82" t="e">
        <f>VLOOKUP(CONCATENATE(B82,D82),aa_sequences!H$2:H$130,2,FALSE)</f>
        <v>#N/A</v>
      </c>
      <c r="F82" t="s">
        <v>115</v>
      </c>
      <c r="G82">
        <v>54</v>
      </c>
      <c r="H82">
        <v>0</v>
      </c>
      <c r="I82" t="s">
        <v>769</v>
      </c>
      <c r="J82" t="s">
        <v>768</v>
      </c>
      <c r="K82" t="s">
        <v>774</v>
      </c>
      <c r="L82" t="e">
        <f t="shared" si="1"/>
        <v>#N/A</v>
      </c>
    </row>
    <row r="83" spans="1:12" x14ac:dyDescent="0.25">
      <c r="A83" s="5" t="s">
        <v>470</v>
      </c>
      <c r="B83" t="s">
        <v>8</v>
      </c>
      <c r="C83">
        <f>VLOOKUP(B83,nt_sequences!A$2:B$37,2,FALSE)</f>
        <v>5</v>
      </c>
      <c r="D83" t="s">
        <v>115</v>
      </c>
      <c r="E83" t="e">
        <f>VLOOKUP(CONCATENATE(B83,D83),aa_sequences!H$2:H$130,2,FALSE)</f>
        <v>#N/A</v>
      </c>
      <c r="F83" t="s">
        <v>115</v>
      </c>
      <c r="G83">
        <v>54</v>
      </c>
      <c r="H83">
        <v>0</v>
      </c>
      <c r="I83" t="s">
        <v>769</v>
      </c>
      <c r="J83" t="s">
        <v>768</v>
      </c>
      <c r="K83" t="s">
        <v>770</v>
      </c>
      <c r="L83" t="e">
        <f t="shared" si="1"/>
        <v>#N/A</v>
      </c>
    </row>
    <row r="84" spans="1:12" x14ac:dyDescent="0.25">
      <c r="A84" s="5" t="s">
        <v>471</v>
      </c>
      <c r="B84" t="s">
        <v>8</v>
      </c>
      <c r="C84">
        <f>VLOOKUP(B84,nt_sequences!A$2:B$37,2,FALSE)</f>
        <v>5</v>
      </c>
      <c r="D84" t="s">
        <v>115</v>
      </c>
      <c r="E84" t="e">
        <f>VLOOKUP(CONCATENATE(B84,D84),aa_sequences!H$2:H$130,2,FALSE)</f>
        <v>#N/A</v>
      </c>
      <c r="F84" t="s">
        <v>115</v>
      </c>
      <c r="G84">
        <v>54</v>
      </c>
      <c r="H84">
        <v>0</v>
      </c>
      <c r="I84" t="s">
        <v>769</v>
      </c>
      <c r="J84" t="s">
        <v>768</v>
      </c>
      <c r="K84" t="s">
        <v>775</v>
      </c>
      <c r="L84" t="e">
        <f t="shared" si="1"/>
        <v>#N/A</v>
      </c>
    </row>
    <row r="85" spans="1:12" x14ac:dyDescent="0.25">
      <c r="A85" s="5" t="s">
        <v>472</v>
      </c>
      <c r="B85" t="s">
        <v>8</v>
      </c>
      <c r="C85">
        <f>VLOOKUP(B85,nt_sequences!A$2:B$37,2,FALSE)</f>
        <v>5</v>
      </c>
      <c r="D85" t="s">
        <v>115</v>
      </c>
      <c r="E85" t="e">
        <f>VLOOKUP(CONCATENATE(B85,D85),aa_sequences!H$2:H$130,2,FALSE)</f>
        <v>#N/A</v>
      </c>
      <c r="F85" t="s">
        <v>115</v>
      </c>
      <c r="G85">
        <v>54</v>
      </c>
      <c r="H85">
        <v>0</v>
      </c>
      <c r="I85" t="s">
        <v>769</v>
      </c>
      <c r="J85" t="s">
        <v>768</v>
      </c>
      <c r="K85" t="s">
        <v>779</v>
      </c>
      <c r="L85" t="e">
        <f t="shared" si="1"/>
        <v>#N/A</v>
      </c>
    </row>
    <row r="86" spans="1:12" x14ac:dyDescent="0.25">
      <c r="A86" s="5" t="s">
        <v>473</v>
      </c>
      <c r="B86" t="s">
        <v>8</v>
      </c>
      <c r="C86">
        <f>VLOOKUP(B86,nt_sequences!A$2:B$37,2,FALSE)</f>
        <v>5</v>
      </c>
      <c r="D86" t="s">
        <v>115</v>
      </c>
      <c r="E86" t="e">
        <f>VLOOKUP(CONCATENATE(B86,D86),aa_sequences!H$2:H$130,2,FALSE)</f>
        <v>#N/A</v>
      </c>
      <c r="F86" t="s">
        <v>115</v>
      </c>
      <c r="G86">
        <v>54</v>
      </c>
      <c r="H86">
        <v>0</v>
      </c>
      <c r="I86" t="s">
        <v>769</v>
      </c>
      <c r="J86" t="s">
        <v>38</v>
      </c>
      <c r="K86" t="s">
        <v>771</v>
      </c>
      <c r="L86" t="e">
        <f t="shared" si="1"/>
        <v>#N/A</v>
      </c>
    </row>
    <row r="87" spans="1:12" x14ac:dyDescent="0.25">
      <c r="A87" s="5" t="s">
        <v>474</v>
      </c>
      <c r="B87" t="s">
        <v>8</v>
      </c>
      <c r="C87">
        <f>VLOOKUP(B87,nt_sequences!A$2:B$37,2,FALSE)</f>
        <v>5</v>
      </c>
      <c r="D87" t="s">
        <v>115</v>
      </c>
      <c r="E87" t="e">
        <f>VLOOKUP(CONCATENATE(B87,D87),aa_sequences!H$2:H$130,2,FALSE)</f>
        <v>#N/A</v>
      </c>
      <c r="F87" t="s">
        <v>115</v>
      </c>
      <c r="G87">
        <v>54</v>
      </c>
      <c r="H87">
        <v>0</v>
      </c>
      <c r="I87" t="s">
        <v>769</v>
      </c>
      <c r="J87" t="s">
        <v>38</v>
      </c>
      <c r="K87" t="s">
        <v>772</v>
      </c>
      <c r="L87" t="e">
        <f t="shared" si="1"/>
        <v>#N/A</v>
      </c>
    </row>
    <row r="88" spans="1:12" x14ac:dyDescent="0.25">
      <c r="A88" s="5" t="s">
        <v>475</v>
      </c>
      <c r="B88" t="s">
        <v>8</v>
      </c>
      <c r="C88">
        <f>VLOOKUP(B88,nt_sequences!A$2:B$37,2,FALSE)</f>
        <v>5</v>
      </c>
      <c r="D88" t="s">
        <v>115</v>
      </c>
      <c r="E88" t="e">
        <f>VLOOKUP(CONCATENATE(B88,D88),aa_sequences!H$2:H$130,2,FALSE)</f>
        <v>#N/A</v>
      </c>
      <c r="F88" t="s">
        <v>115</v>
      </c>
      <c r="G88">
        <v>54</v>
      </c>
      <c r="H88">
        <v>0</v>
      </c>
      <c r="I88" t="s">
        <v>769</v>
      </c>
      <c r="J88" t="s">
        <v>38</v>
      </c>
      <c r="K88" t="s">
        <v>773</v>
      </c>
      <c r="L88" t="e">
        <f t="shared" si="1"/>
        <v>#N/A</v>
      </c>
    </row>
    <row r="89" spans="1:12" x14ac:dyDescent="0.25">
      <c r="A89" s="5" t="s">
        <v>476</v>
      </c>
      <c r="B89" t="s">
        <v>8</v>
      </c>
      <c r="C89">
        <f>VLOOKUP(B89,nt_sequences!A$2:B$37,2,FALSE)</f>
        <v>5</v>
      </c>
      <c r="D89" t="s">
        <v>115</v>
      </c>
      <c r="E89" t="e">
        <f>VLOOKUP(CONCATENATE(B89,D89),aa_sequences!H$2:H$130,2,FALSE)</f>
        <v>#N/A</v>
      </c>
      <c r="F89" t="s">
        <v>115</v>
      </c>
      <c r="G89">
        <v>54</v>
      </c>
      <c r="H89">
        <v>0</v>
      </c>
      <c r="I89" t="s">
        <v>769</v>
      </c>
      <c r="J89" t="s">
        <v>38</v>
      </c>
      <c r="K89" t="s">
        <v>774</v>
      </c>
      <c r="L89" t="e">
        <f t="shared" si="1"/>
        <v>#N/A</v>
      </c>
    </row>
    <row r="90" spans="1:12" x14ac:dyDescent="0.25">
      <c r="A90" s="5" t="s">
        <v>477</v>
      </c>
      <c r="B90" t="s">
        <v>8</v>
      </c>
      <c r="C90">
        <f>VLOOKUP(B90,nt_sequences!A$2:B$37,2,FALSE)</f>
        <v>5</v>
      </c>
      <c r="D90" t="s">
        <v>115</v>
      </c>
      <c r="E90" t="e">
        <f>VLOOKUP(CONCATENATE(B90,D90),aa_sequences!H$2:H$130,2,FALSE)</f>
        <v>#N/A</v>
      </c>
      <c r="F90" t="s">
        <v>115</v>
      </c>
      <c r="G90">
        <v>54</v>
      </c>
      <c r="H90">
        <v>0</v>
      </c>
      <c r="I90" t="s">
        <v>769</v>
      </c>
      <c r="J90" t="s">
        <v>38</v>
      </c>
      <c r="K90" t="s">
        <v>770</v>
      </c>
      <c r="L90" t="e">
        <f t="shared" si="1"/>
        <v>#N/A</v>
      </c>
    </row>
    <row r="91" spans="1:12" x14ac:dyDescent="0.25">
      <c r="A91" s="5" t="s">
        <v>478</v>
      </c>
      <c r="B91" t="s">
        <v>8</v>
      </c>
      <c r="C91">
        <f>VLOOKUP(B91,nt_sequences!A$2:B$37,2,FALSE)</f>
        <v>5</v>
      </c>
      <c r="D91" t="s">
        <v>115</v>
      </c>
      <c r="E91" t="e">
        <f>VLOOKUP(CONCATENATE(B91,D91),aa_sequences!H$2:H$130,2,FALSE)</f>
        <v>#N/A</v>
      </c>
      <c r="F91" t="s">
        <v>115</v>
      </c>
      <c r="G91">
        <v>54</v>
      </c>
      <c r="H91">
        <v>0</v>
      </c>
      <c r="I91" t="s">
        <v>769</v>
      </c>
      <c r="J91" t="s">
        <v>38</v>
      </c>
      <c r="K91" t="s">
        <v>775</v>
      </c>
      <c r="L91" t="e">
        <f t="shared" si="1"/>
        <v>#N/A</v>
      </c>
    </row>
    <row r="92" spans="1:12" x14ac:dyDescent="0.25">
      <c r="A92" s="5" t="s">
        <v>479</v>
      </c>
      <c r="B92" t="s">
        <v>8</v>
      </c>
      <c r="C92">
        <f>VLOOKUP(B92,nt_sequences!A$2:B$37,2,FALSE)</f>
        <v>5</v>
      </c>
      <c r="D92" t="s">
        <v>115</v>
      </c>
      <c r="E92" t="e">
        <f>VLOOKUP(CONCATENATE(B92,D92),aa_sequences!H$2:H$130,2,FALSE)</f>
        <v>#N/A</v>
      </c>
      <c r="F92" t="s">
        <v>115</v>
      </c>
      <c r="G92">
        <v>54</v>
      </c>
      <c r="H92">
        <v>0</v>
      </c>
      <c r="I92" t="s">
        <v>769</v>
      </c>
      <c r="J92" t="s">
        <v>38</v>
      </c>
      <c r="K92" t="s">
        <v>779</v>
      </c>
      <c r="L92" t="e">
        <f t="shared" si="1"/>
        <v>#N/A</v>
      </c>
    </row>
    <row r="93" spans="1:12" x14ac:dyDescent="0.25">
      <c r="A93" s="5" t="s">
        <v>480</v>
      </c>
      <c r="B93" t="s">
        <v>8</v>
      </c>
      <c r="C93">
        <f>VLOOKUP(B93,nt_sequences!A$2:B$37,2,FALSE)</f>
        <v>5</v>
      </c>
      <c r="D93" t="s">
        <v>115</v>
      </c>
      <c r="E93" t="e">
        <f>VLOOKUP(CONCATENATE(B93,D93),aa_sequences!H$2:H$130,2,FALSE)</f>
        <v>#N/A</v>
      </c>
      <c r="F93" t="s">
        <v>115</v>
      </c>
      <c r="G93">
        <v>54</v>
      </c>
      <c r="H93">
        <v>0</v>
      </c>
      <c r="I93" t="s">
        <v>769</v>
      </c>
      <c r="J93" t="s">
        <v>38</v>
      </c>
      <c r="K93" t="s">
        <v>780</v>
      </c>
      <c r="L93" t="e">
        <f t="shared" si="1"/>
        <v>#N/A</v>
      </c>
    </row>
    <row r="94" spans="1:12" x14ac:dyDescent="0.25">
      <c r="A94" s="5" t="s">
        <v>481</v>
      </c>
      <c r="B94" t="s">
        <v>8</v>
      </c>
      <c r="C94">
        <f>VLOOKUP(B94,nt_sequences!A$2:B$37,2,FALSE)</f>
        <v>5</v>
      </c>
      <c r="D94" t="s">
        <v>115</v>
      </c>
      <c r="E94" t="e">
        <f>VLOOKUP(CONCATENATE(B94,D94),aa_sequences!H$2:H$130,2,FALSE)</f>
        <v>#N/A</v>
      </c>
      <c r="F94" t="s">
        <v>115</v>
      </c>
      <c r="G94">
        <v>73</v>
      </c>
      <c r="H94">
        <v>0</v>
      </c>
      <c r="I94" t="s">
        <v>783</v>
      </c>
      <c r="J94" t="s">
        <v>785</v>
      </c>
      <c r="K94" t="s">
        <v>771</v>
      </c>
      <c r="L94" t="e">
        <f t="shared" si="1"/>
        <v>#N/A</v>
      </c>
    </row>
    <row r="95" spans="1:12" x14ac:dyDescent="0.25">
      <c r="A95" s="5" t="s">
        <v>482</v>
      </c>
      <c r="B95" t="s">
        <v>8</v>
      </c>
      <c r="C95">
        <f>VLOOKUP(B95,nt_sequences!A$2:B$37,2,FALSE)</f>
        <v>5</v>
      </c>
      <c r="D95" t="s">
        <v>115</v>
      </c>
      <c r="E95" t="e">
        <f>VLOOKUP(CONCATENATE(B95,D95),aa_sequences!H$2:H$130,2,FALSE)</f>
        <v>#N/A</v>
      </c>
      <c r="F95" t="s">
        <v>115</v>
      </c>
      <c r="G95">
        <v>73</v>
      </c>
      <c r="H95">
        <v>0</v>
      </c>
      <c r="I95" t="s">
        <v>783</v>
      </c>
      <c r="J95" t="s">
        <v>785</v>
      </c>
      <c r="K95" t="s">
        <v>779</v>
      </c>
      <c r="L95" t="e">
        <f t="shared" si="1"/>
        <v>#N/A</v>
      </c>
    </row>
    <row r="96" spans="1:12" x14ac:dyDescent="0.25">
      <c r="A96" s="5" t="s">
        <v>483</v>
      </c>
      <c r="B96" t="s">
        <v>8</v>
      </c>
      <c r="C96">
        <f>VLOOKUP(B96,nt_sequences!A$2:B$37,2,FALSE)</f>
        <v>5</v>
      </c>
      <c r="D96" t="s">
        <v>115</v>
      </c>
      <c r="E96" t="e">
        <f>VLOOKUP(CONCATENATE(B96,D96),aa_sequences!H$2:H$130,2,FALSE)</f>
        <v>#N/A</v>
      </c>
      <c r="F96" t="s">
        <v>115</v>
      </c>
      <c r="G96">
        <v>73</v>
      </c>
      <c r="H96">
        <v>0</v>
      </c>
      <c r="I96" t="s">
        <v>783</v>
      </c>
      <c r="J96" t="s">
        <v>785</v>
      </c>
      <c r="K96" t="s">
        <v>772</v>
      </c>
      <c r="L96" t="e">
        <f t="shared" si="1"/>
        <v>#N/A</v>
      </c>
    </row>
    <row r="97" spans="1:12" x14ac:dyDescent="0.25">
      <c r="A97" s="5" t="s">
        <v>484</v>
      </c>
      <c r="B97" t="s">
        <v>8</v>
      </c>
      <c r="C97">
        <f>VLOOKUP(B97,nt_sequences!A$2:B$37,2,FALSE)</f>
        <v>5</v>
      </c>
      <c r="D97" t="s">
        <v>115</v>
      </c>
      <c r="E97" t="e">
        <f>VLOOKUP(CONCATENATE(B97,D97),aa_sequences!H$2:H$130,2,FALSE)</f>
        <v>#N/A</v>
      </c>
      <c r="F97" t="s">
        <v>115</v>
      </c>
      <c r="G97">
        <v>73</v>
      </c>
      <c r="H97">
        <v>0</v>
      </c>
      <c r="I97" t="s">
        <v>783</v>
      </c>
      <c r="J97" t="s">
        <v>785</v>
      </c>
      <c r="K97" t="s">
        <v>773</v>
      </c>
      <c r="L97" t="e">
        <f t="shared" si="1"/>
        <v>#N/A</v>
      </c>
    </row>
    <row r="98" spans="1:12" x14ac:dyDescent="0.25">
      <c r="A98" s="5" t="s">
        <v>485</v>
      </c>
      <c r="B98" t="s">
        <v>8</v>
      </c>
      <c r="C98">
        <f>VLOOKUP(B98,nt_sequences!A$2:B$37,2,FALSE)</f>
        <v>5</v>
      </c>
      <c r="D98" t="s">
        <v>115</v>
      </c>
      <c r="E98" t="e">
        <f>VLOOKUP(CONCATENATE(B98,D98),aa_sequences!H$2:H$130,2,FALSE)</f>
        <v>#N/A</v>
      </c>
      <c r="F98" t="s">
        <v>115</v>
      </c>
      <c r="G98">
        <v>73</v>
      </c>
      <c r="H98">
        <v>0</v>
      </c>
      <c r="I98" t="s">
        <v>783</v>
      </c>
      <c r="J98" t="s">
        <v>785</v>
      </c>
      <c r="K98" t="s">
        <v>770</v>
      </c>
      <c r="L98" t="e">
        <f t="shared" si="1"/>
        <v>#N/A</v>
      </c>
    </row>
    <row r="99" spans="1:12" x14ac:dyDescent="0.25">
      <c r="A99" s="5" t="s">
        <v>486</v>
      </c>
      <c r="B99" t="s">
        <v>8</v>
      </c>
      <c r="C99">
        <f>VLOOKUP(B99,nt_sequences!A$2:B$37,2,FALSE)</f>
        <v>5</v>
      </c>
      <c r="D99" t="s">
        <v>115</v>
      </c>
      <c r="E99" t="e">
        <f>VLOOKUP(CONCATENATE(B99,D99),aa_sequences!H$2:H$130,2,FALSE)</f>
        <v>#N/A</v>
      </c>
      <c r="F99" t="s">
        <v>115</v>
      </c>
      <c r="G99">
        <v>73</v>
      </c>
      <c r="H99">
        <v>0</v>
      </c>
      <c r="I99" t="s">
        <v>783</v>
      </c>
      <c r="J99" t="s">
        <v>785</v>
      </c>
      <c r="K99" t="s">
        <v>775</v>
      </c>
      <c r="L99" t="e">
        <f t="shared" si="1"/>
        <v>#N/A</v>
      </c>
    </row>
    <row r="100" spans="1:12" x14ac:dyDescent="0.25">
      <c r="A100" s="5" t="s">
        <v>487</v>
      </c>
      <c r="B100" t="s">
        <v>8</v>
      </c>
      <c r="C100">
        <f>VLOOKUP(B100,nt_sequences!A$2:B$37,2,FALSE)</f>
        <v>5</v>
      </c>
      <c r="D100" t="s">
        <v>115</v>
      </c>
      <c r="E100" t="e">
        <f>VLOOKUP(CONCATENATE(B100,D100),aa_sequences!H$2:H$130,2,FALSE)</f>
        <v>#N/A</v>
      </c>
      <c r="F100" t="s">
        <v>115</v>
      </c>
      <c r="G100">
        <v>73</v>
      </c>
      <c r="H100">
        <v>0</v>
      </c>
      <c r="I100" t="s">
        <v>783</v>
      </c>
      <c r="J100" t="s">
        <v>784</v>
      </c>
      <c r="K100" t="s">
        <v>771</v>
      </c>
      <c r="L100" t="e">
        <f t="shared" si="1"/>
        <v>#N/A</v>
      </c>
    </row>
    <row r="101" spans="1:12" x14ac:dyDescent="0.25">
      <c r="A101" s="5" t="s">
        <v>488</v>
      </c>
      <c r="B101" t="s">
        <v>8</v>
      </c>
      <c r="C101">
        <f>VLOOKUP(B101,nt_sequences!A$2:B$37,2,FALSE)</f>
        <v>5</v>
      </c>
      <c r="D101" t="s">
        <v>115</v>
      </c>
      <c r="E101" t="e">
        <f>VLOOKUP(CONCATENATE(B101,D101),aa_sequences!H$2:H$130,2,FALSE)</f>
        <v>#N/A</v>
      </c>
      <c r="F101" t="s">
        <v>115</v>
      </c>
      <c r="G101">
        <v>73</v>
      </c>
      <c r="H101">
        <v>0</v>
      </c>
      <c r="I101" t="s">
        <v>783</v>
      </c>
      <c r="J101" t="s">
        <v>784</v>
      </c>
      <c r="K101" t="s">
        <v>779</v>
      </c>
      <c r="L101" t="e">
        <f t="shared" si="1"/>
        <v>#N/A</v>
      </c>
    </row>
    <row r="102" spans="1:12" x14ac:dyDescent="0.25">
      <c r="A102" s="5" t="s">
        <v>489</v>
      </c>
      <c r="B102" t="s">
        <v>8</v>
      </c>
      <c r="C102">
        <f>VLOOKUP(B102,nt_sequences!A$2:B$37,2,FALSE)</f>
        <v>5</v>
      </c>
      <c r="D102" t="s">
        <v>115</v>
      </c>
      <c r="E102" t="e">
        <f>VLOOKUP(CONCATENATE(B102,D102),aa_sequences!H$2:H$130,2,FALSE)</f>
        <v>#N/A</v>
      </c>
      <c r="F102" t="s">
        <v>115</v>
      </c>
      <c r="G102">
        <v>73</v>
      </c>
      <c r="H102">
        <v>0</v>
      </c>
      <c r="I102" t="s">
        <v>783</v>
      </c>
      <c r="J102" t="s">
        <v>784</v>
      </c>
      <c r="K102" t="s">
        <v>772</v>
      </c>
      <c r="L102" t="e">
        <f t="shared" si="1"/>
        <v>#N/A</v>
      </c>
    </row>
    <row r="103" spans="1:12" x14ac:dyDescent="0.25">
      <c r="A103" s="5" t="s">
        <v>490</v>
      </c>
      <c r="B103" t="s">
        <v>8</v>
      </c>
      <c r="C103">
        <f>VLOOKUP(B103,nt_sequences!A$2:B$37,2,FALSE)</f>
        <v>5</v>
      </c>
      <c r="D103" t="s">
        <v>115</v>
      </c>
      <c r="E103" t="e">
        <f>VLOOKUP(CONCATENATE(B103,D103),aa_sequences!H$2:H$130,2,FALSE)</f>
        <v>#N/A</v>
      </c>
      <c r="F103" t="s">
        <v>115</v>
      </c>
      <c r="G103">
        <v>73</v>
      </c>
      <c r="H103">
        <v>0</v>
      </c>
      <c r="I103" t="s">
        <v>783</v>
      </c>
      <c r="J103" t="s">
        <v>784</v>
      </c>
      <c r="K103" t="s">
        <v>773</v>
      </c>
      <c r="L103" t="e">
        <f t="shared" si="1"/>
        <v>#N/A</v>
      </c>
    </row>
    <row r="104" spans="1:12" x14ac:dyDescent="0.25">
      <c r="A104" s="5" t="s">
        <v>491</v>
      </c>
      <c r="B104" t="s">
        <v>8</v>
      </c>
      <c r="C104">
        <f>VLOOKUP(B104,nt_sequences!A$2:B$37,2,FALSE)</f>
        <v>5</v>
      </c>
      <c r="D104" t="s">
        <v>115</v>
      </c>
      <c r="E104" t="e">
        <f>VLOOKUP(CONCATENATE(B104,D104),aa_sequences!H$2:H$130,2,FALSE)</f>
        <v>#N/A</v>
      </c>
      <c r="F104" t="s">
        <v>115</v>
      </c>
      <c r="G104">
        <v>73</v>
      </c>
      <c r="H104">
        <v>0</v>
      </c>
      <c r="I104" t="s">
        <v>783</v>
      </c>
      <c r="J104" t="s">
        <v>784</v>
      </c>
      <c r="K104" t="s">
        <v>770</v>
      </c>
      <c r="L104" t="e">
        <f t="shared" si="1"/>
        <v>#N/A</v>
      </c>
    </row>
    <row r="105" spans="1:12" x14ac:dyDescent="0.25">
      <c r="A105" s="5" t="s">
        <v>492</v>
      </c>
      <c r="B105" t="s">
        <v>8</v>
      </c>
      <c r="C105">
        <f>VLOOKUP(B105,nt_sequences!A$2:B$37,2,FALSE)</f>
        <v>5</v>
      </c>
      <c r="D105" t="s">
        <v>115</v>
      </c>
      <c r="E105" t="e">
        <f>VLOOKUP(CONCATENATE(B105,D105),aa_sequences!H$2:H$130,2,FALSE)</f>
        <v>#N/A</v>
      </c>
      <c r="F105" t="s">
        <v>115</v>
      </c>
      <c r="G105">
        <v>73</v>
      </c>
      <c r="H105">
        <v>0</v>
      </c>
      <c r="I105" t="s">
        <v>783</v>
      </c>
      <c r="J105" t="s">
        <v>784</v>
      </c>
      <c r="K105" t="s">
        <v>775</v>
      </c>
      <c r="L105" t="e">
        <f t="shared" si="1"/>
        <v>#N/A</v>
      </c>
    </row>
    <row r="106" spans="1:12" x14ac:dyDescent="0.25">
      <c r="A106" s="5" t="s">
        <v>493</v>
      </c>
      <c r="B106" t="s">
        <v>8</v>
      </c>
      <c r="C106">
        <f>VLOOKUP(B106,nt_sequences!A$2:B$37,2,FALSE)</f>
        <v>5</v>
      </c>
      <c r="D106" t="s">
        <v>115</v>
      </c>
      <c r="E106" t="e">
        <f>VLOOKUP(CONCATENATE(B106,D106),aa_sequences!H$2:H$130,2,FALSE)</f>
        <v>#N/A</v>
      </c>
      <c r="F106" t="s">
        <v>115</v>
      </c>
      <c r="G106">
        <v>76</v>
      </c>
      <c r="H106">
        <v>0</v>
      </c>
      <c r="I106" t="s">
        <v>768</v>
      </c>
      <c r="J106" t="s">
        <v>778</v>
      </c>
      <c r="K106" t="s">
        <v>779</v>
      </c>
      <c r="L106" t="e">
        <f t="shared" si="1"/>
        <v>#N/A</v>
      </c>
    </row>
    <row r="107" spans="1:12" x14ac:dyDescent="0.25">
      <c r="A107" s="5" t="s">
        <v>494</v>
      </c>
      <c r="B107" t="s">
        <v>8</v>
      </c>
      <c r="C107">
        <f>VLOOKUP(B107,nt_sequences!A$2:B$37,2,FALSE)</f>
        <v>5</v>
      </c>
      <c r="D107" t="s">
        <v>115</v>
      </c>
      <c r="E107" t="e">
        <f>VLOOKUP(CONCATENATE(B107,D107),aa_sequences!H$2:H$130,2,FALSE)</f>
        <v>#N/A</v>
      </c>
      <c r="F107" t="s">
        <v>115</v>
      </c>
      <c r="G107">
        <v>76</v>
      </c>
      <c r="H107">
        <v>0</v>
      </c>
      <c r="I107" t="s">
        <v>768</v>
      </c>
      <c r="J107" t="s">
        <v>778</v>
      </c>
      <c r="K107" t="s">
        <v>772</v>
      </c>
      <c r="L107" t="e">
        <f t="shared" si="1"/>
        <v>#N/A</v>
      </c>
    </row>
    <row r="108" spans="1:12" x14ac:dyDescent="0.25">
      <c r="A108" s="5" t="s">
        <v>495</v>
      </c>
      <c r="B108" t="s">
        <v>8</v>
      </c>
      <c r="C108">
        <f>VLOOKUP(B108,nt_sequences!A$2:B$37,2,FALSE)</f>
        <v>5</v>
      </c>
      <c r="D108" t="s">
        <v>115</v>
      </c>
      <c r="E108" t="e">
        <f>VLOOKUP(CONCATENATE(B108,D108),aa_sequences!H$2:H$130,2,FALSE)</f>
        <v>#N/A</v>
      </c>
      <c r="F108" t="s">
        <v>115</v>
      </c>
      <c r="G108">
        <v>76</v>
      </c>
      <c r="H108">
        <v>0</v>
      </c>
      <c r="I108" t="s">
        <v>768</v>
      </c>
      <c r="J108" t="s">
        <v>778</v>
      </c>
      <c r="K108" t="s">
        <v>773</v>
      </c>
      <c r="L108" t="e">
        <f t="shared" si="1"/>
        <v>#N/A</v>
      </c>
    </row>
    <row r="109" spans="1:12" x14ac:dyDescent="0.25">
      <c r="A109" s="5" t="s">
        <v>496</v>
      </c>
      <c r="B109" t="s">
        <v>8</v>
      </c>
      <c r="C109">
        <f>VLOOKUP(B109,nt_sequences!A$2:B$37,2,FALSE)</f>
        <v>5</v>
      </c>
      <c r="D109" t="s">
        <v>115</v>
      </c>
      <c r="E109" t="e">
        <f>VLOOKUP(CONCATENATE(B109,D109),aa_sequences!H$2:H$130,2,FALSE)</f>
        <v>#N/A</v>
      </c>
      <c r="F109" t="s">
        <v>115</v>
      </c>
      <c r="G109">
        <v>76</v>
      </c>
      <c r="H109">
        <v>0</v>
      </c>
      <c r="I109" t="s">
        <v>768</v>
      </c>
      <c r="J109" t="s">
        <v>778</v>
      </c>
      <c r="K109" t="s">
        <v>774</v>
      </c>
      <c r="L109" t="e">
        <f t="shared" si="1"/>
        <v>#N/A</v>
      </c>
    </row>
    <row r="110" spans="1:12" x14ac:dyDescent="0.25">
      <c r="A110" s="5" t="s">
        <v>497</v>
      </c>
      <c r="B110" t="s">
        <v>8</v>
      </c>
      <c r="C110">
        <f>VLOOKUP(B110,nt_sequences!A$2:B$37,2,FALSE)</f>
        <v>5</v>
      </c>
      <c r="D110" t="s">
        <v>115</v>
      </c>
      <c r="E110" t="e">
        <f>VLOOKUP(CONCATENATE(B110,D110),aa_sequences!H$2:H$130,2,FALSE)</f>
        <v>#N/A</v>
      </c>
      <c r="F110" t="s">
        <v>115</v>
      </c>
      <c r="G110">
        <v>82</v>
      </c>
      <c r="H110">
        <v>0</v>
      </c>
      <c r="I110" t="s">
        <v>778</v>
      </c>
      <c r="J110" t="s">
        <v>782</v>
      </c>
      <c r="K110" t="s">
        <v>771</v>
      </c>
      <c r="L110" t="e">
        <f t="shared" si="1"/>
        <v>#N/A</v>
      </c>
    </row>
    <row r="111" spans="1:12" x14ac:dyDescent="0.25">
      <c r="A111" s="5" t="s">
        <v>498</v>
      </c>
      <c r="B111" t="s">
        <v>8</v>
      </c>
      <c r="C111">
        <f>VLOOKUP(B111,nt_sequences!A$2:B$37,2,FALSE)</f>
        <v>5</v>
      </c>
      <c r="D111" t="s">
        <v>115</v>
      </c>
      <c r="E111" t="e">
        <f>VLOOKUP(CONCATENATE(B111,D111),aa_sequences!H$2:H$130,2,FALSE)</f>
        <v>#N/A</v>
      </c>
      <c r="F111" t="s">
        <v>115</v>
      </c>
      <c r="G111">
        <v>82</v>
      </c>
      <c r="H111">
        <v>0</v>
      </c>
      <c r="I111" t="s">
        <v>778</v>
      </c>
      <c r="J111" t="s">
        <v>782</v>
      </c>
      <c r="K111" t="s">
        <v>772</v>
      </c>
      <c r="L111" t="e">
        <f t="shared" si="1"/>
        <v>#N/A</v>
      </c>
    </row>
    <row r="112" spans="1:12" x14ac:dyDescent="0.25">
      <c r="A112" s="5" t="s">
        <v>499</v>
      </c>
      <c r="B112" t="s">
        <v>8</v>
      </c>
      <c r="C112">
        <f>VLOOKUP(B112,nt_sequences!A$2:B$37,2,FALSE)</f>
        <v>5</v>
      </c>
      <c r="D112" t="s">
        <v>115</v>
      </c>
      <c r="E112" t="e">
        <f>VLOOKUP(CONCATENATE(B112,D112),aa_sequences!H$2:H$130,2,FALSE)</f>
        <v>#N/A</v>
      </c>
      <c r="F112" t="s">
        <v>115</v>
      </c>
      <c r="G112">
        <v>82</v>
      </c>
      <c r="H112">
        <v>0</v>
      </c>
      <c r="I112" t="s">
        <v>778</v>
      </c>
      <c r="J112" t="s">
        <v>782</v>
      </c>
      <c r="K112" t="s">
        <v>773</v>
      </c>
      <c r="L112" t="e">
        <f t="shared" si="1"/>
        <v>#N/A</v>
      </c>
    </row>
    <row r="113" spans="1:12" x14ac:dyDescent="0.25">
      <c r="A113" s="5" t="s">
        <v>500</v>
      </c>
      <c r="B113" t="s">
        <v>8</v>
      </c>
      <c r="C113">
        <f>VLOOKUP(B113,nt_sequences!A$2:B$37,2,FALSE)</f>
        <v>5</v>
      </c>
      <c r="D113" t="s">
        <v>115</v>
      </c>
      <c r="E113" t="e">
        <f>VLOOKUP(CONCATENATE(B113,D113),aa_sequences!H$2:H$130,2,FALSE)</f>
        <v>#N/A</v>
      </c>
      <c r="F113" t="s">
        <v>115</v>
      </c>
      <c r="G113">
        <v>82</v>
      </c>
      <c r="H113">
        <v>0</v>
      </c>
      <c r="I113" t="s">
        <v>778</v>
      </c>
      <c r="J113" t="s">
        <v>782</v>
      </c>
      <c r="K113" t="s">
        <v>774</v>
      </c>
      <c r="L113" t="e">
        <f t="shared" si="1"/>
        <v>#N/A</v>
      </c>
    </row>
    <row r="114" spans="1:12" x14ac:dyDescent="0.25">
      <c r="A114" s="5" t="s">
        <v>501</v>
      </c>
      <c r="B114" t="s">
        <v>8</v>
      </c>
      <c r="C114">
        <f>VLOOKUP(B114,nt_sequences!A$2:B$37,2,FALSE)</f>
        <v>5</v>
      </c>
      <c r="D114" t="s">
        <v>115</v>
      </c>
      <c r="E114" t="e">
        <f>VLOOKUP(CONCATENATE(B114,D114),aa_sequences!H$2:H$130,2,FALSE)</f>
        <v>#N/A</v>
      </c>
      <c r="F114" t="s">
        <v>115</v>
      </c>
      <c r="G114">
        <v>82</v>
      </c>
      <c r="H114">
        <v>0</v>
      </c>
      <c r="I114" t="s">
        <v>778</v>
      </c>
      <c r="J114" t="s">
        <v>782</v>
      </c>
      <c r="K114" t="s">
        <v>770</v>
      </c>
      <c r="L114" t="e">
        <f t="shared" si="1"/>
        <v>#N/A</v>
      </c>
    </row>
    <row r="115" spans="1:12" x14ac:dyDescent="0.25">
      <c r="A115" s="5" t="s">
        <v>502</v>
      </c>
      <c r="B115" t="s">
        <v>8</v>
      </c>
      <c r="C115">
        <f>VLOOKUP(B115,nt_sequences!A$2:B$37,2,FALSE)</f>
        <v>5</v>
      </c>
      <c r="D115" t="s">
        <v>115</v>
      </c>
      <c r="E115" t="e">
        <f>VLOOKUP(CONCATENATE(B115,D115),aa_sequences!H$2:H$130,2,FALSE)</f>
        <v>#N/A</v>
      </c>
      <c r="F115" t="s">
        <v>115</v>
      </c>
      <c r="G115">
        <v>82</v>
      </c>
      <c r="H115">
        <v>0</v>
      </c>
      <c r="I115" t="s">
        <v>778</v>
      </c>
      <c r="J115" t="s">
        <v>782</v>
      </c>
      <c r="K115" t="s">
        <v>780</v>
      </c>
      <c r="L115" t="e">
        <f t="shared" si="1"/>
        <v>#N/A</v>
      </c>
    </row>
    <row r="116" spans="1:12" x14ac:dyDescent="0.25">
      <c r="A116" s="5" t="s">
        <v>503</v>
      </c>
      <c r="B116" t="s">
        <v>8</v>
      </c>
      <c r="C116">
        <f>VLOOKUP(B116,nt_sequences!A$2:B$37,2,FALSE)</f>
        <v>5</v>
      </c>
      <c r="D116" t="s">
        <v>115</v>
      </c>
      <c r="E116" t="e">
        <f>VLOOKUP(CONCATENATE(B116,D116),aa_sequences!H$2:H$130,2,FALSE)</f>
        <v>#N/A</v>
      </c>
      <c r="F116" t="s">
        <v>115</v>
      </c>
      <c r="G116">
        <v>82</v>
      </c>
      <c r="H116">
        <v>0</v>
      </c>
      <c r="I116" t="s">
        <v>778</v>
      </c>
      <c r="J116" t="s">
        <v>782</v>
      </c>
      <c r="K116" t="s">
        <v>775</v>
      </c>
      <c r="L116" t="e">
        <f t="shared" si="1"/>
        <v>#N/A</v>
      </c>
    </row>
    <row r="117" spans="1:12" x14ac:dyDescent="0.25">
      <c r="A117" s="5" t="s">
        <v>504</v>
      </c>
      <c r="B117" t="s">
        <v>8</v>
      </c>
      <c r="C117">
        <f>VLOOKUP(B117,nt_sequences!A$2:B$37,2,FALSE)</f>
        <v>5</v>
      </c>
      <c r="D117" t="s">
        <v>115</v>
      </c>
      <c r="E117" t="e">
        <f>VLOOKUP(CONCATENATE(B117,D117),aa_sequences!H$2:H$130,2,FALSE)</f>
        <v>#N/A</v>
      </c>
      <c r="F117" t="s">
        <v>115</v>
      </c>
      <c r="G117">
        <v>82</v>
      </c>
      <c r="H117">
        <v>0</v>
      </c>
      <c r="I117" t="s">
        <v>778</v>
      </c>
      <c r="J117" t="s">
        <v>784</v>
      </c>
      <c r="K117" t="s">
        <v>771</v>
      </c>
      <c r="L117" t="e">
        <f t="shared" si="1"/>
        <v>#N/A</v>
      </c>
    </row>
    <row r="118" spans="1:12" x14ac:dyDescent="0.25">
      <c r="A118" s="5" t="s">
        <v>505</v>
      </c>
      <c r="B118" t="s">
        <v>8</v>
      </c>
      <c r="C118">
        <f>VLOOKUP(B118,nt_sequences!A$2:B$37,2,FALSE)</f>
        <v>5</v>
      </c>
      <c r="D118" t="s">
        <v>115</v>
      </c>
      <c r="E118" t="e">
        <f>VLOOKUP(CONCATENATE(B118,D118),aa_sequences!H$2:H$130,2,FALSE)</f>
        <v>#N/A</v>
      </c>
      <c r="F118" t="s">
        <v>115</v>
      </c>
      <c r="G118">
        <v>82</v>
      </c>
      <c r="H118">
        <v>0</v>
      </c>
      <c r="I118" t="s">
        <v>778</v>
      </c>
      <c r="J118" t="s">
        <v>784</v>
      </c>
      <c r="K118" t="s">
        <v>772</v>
      </c>
      <c r="L118" t="e">
        <f t="shared" si="1"/>
        <v>#N/A</v>
      </c>
    </row>
    <row r="119" spans="1:12" x14ac:dyDescent="0.25">
      <c r="A119" s="5" t="s">
        <v>506</v>
      </c>
      <c r="B119" t="s">
        <v>8</v>
      </c>
      <c r="C119">
        <f>VLOOKUP(B119,nt_sequences!A$2:B$37,2,FALSE)</f>
        <v>5</v>
      </c>
      <c r="D119" t="s">
        <v>115</v>
      </c>
      <c r="E119" t="e">
        <f>VLOOKUP(CONCATENATE(B119,D119),aa_sequences!H$2:H$130,2,FALSE)</f>
        <v>#N/A</v>
      </c>
      <c r="F119" t="s">
        <v>115</v>
      </c>
      <c r="G119">
        <v>82</v>
      </c>
      <c r="H119">
        <v>0</v>
      </c>
      <c r="I119" t="s">
        <v>778</v>
      </c>
      <c r="J119" t="s">
        <v>784</v>
      </c>
      <c r="K119" t="s">
        <v>773</v>
      </c>
      <c r="L119" t="e">
        <f t="shared" si="1"/>
        <v>#N/A</v>
      </c>
    </row>
    <row r="120" spans="1:12" x14ac:dyDescent="0.25">
      <c r="A120" s="5" t="s">
        <v>507</v>
      </c>
      <c r="B120" t="s">
        <v>8</v>
      </c>
      <c r="C120">
        <f>VLOOKUP(B120,nt_sequences!A$2:B$37,2,FALSE)</f>
        <v>5</v>
      </c>
      <c r="D120" t="s">
        <v>115</v>
      </c>
      <c r="E120" t="e">
        <f>VLOOKUP(CONCATENATE(B120,D120),aa_sequences!H$2:H$130,2,FALSE)</f>
        <v>#N/A</v>
      </c>
      <c r="F120" t="s">
        <v>115</v>
      </c>
      <c r="G120">
        <v>82</v>
      </c>
      <c r="H120">
        <v>0</v>
      </c>
      <c r="I120" t="s">
        <v>778</v>
      </c>
      <c r="J120" t="s">
        <v>784</v>
      </c>
      <c r="K120" t="s">
        <v>774</v>
      </c>
      <c r="L120" t="e">
        <f t="shared" si="1"/>
        <v>#N/A</v>
      </c>
    </row>
    <row r="121" spans="1:12" x14ac:dyDescent="0.25">
      <c r="A121" s="5" t="s">
        <v>508</v>
      </c>
      <c r="B121" t="s">
        <v>8</v>
      </c>
      <c r="C121">
        <f>VLOOKUP(B121,nt_sequences!A$2:B$37,2,FALSE)</f>
        <v>5</v>
      </c>
      <c r="D121" t="s">
        <v>115</v>
      </c>
      <c r="E121" t="e">
        <f>VLOOKUP(CONCATENATE(B121,D121),aa_sequences!H$2:H$130,2,FALSE)</f>
        <v>#N/A</v>
      </c>
      <c r="F121" t="s">
        <v>115</v>
      </c>
      <c r="G121">
        <v>82</v>
      </c>
      <c r="H121">
        <v>0</v>
      </c>
      <c r="I121" t="s">
        <v>778</v>
      </c>
      <c r="J121" t="s">
        <v>784</v>
      </c>
      <c r="K121" t="s">
        <v>770</v>
      </c>
      <c r="L121" t="e">
        <f t="shared" si="1"/>
        <v>#N/A</v>
      </c>
    </row>
    <row r="122" spans="1:12" x14ac:dyDescent="0.25">
      <c r="A122" s="5" t="s">
        <v>509</v>
      </c>
      <c r="B122" t="s">
        <v>8</v>
      </c>
      <c r="C122">
        <f>VLOOKUP(B122,nt_sequences!A$2:B$37,2,FALSE)</f>
        <v>5</v>
      </c>
      <c r="D122" t="s">
        <v>115</v>
      </c>
      <c r="E122" t="e">
        <f>VLOOKUP(CONCATENATE(B122,D122),aa_sequences!H$2:H$130,2,FALSE)</f>
        <v>#N/A</v>
      </c>
      <c r="F122" t="s">
        <v>115</v>
      </c>
      <c r="G122">
        <v>82</v>
      </c>
      <c r="H122">
        <v>0</v>
      </c>
      <c r="I122" t="s">
        <v>778</v>
      </c>
      <c r="J122" t="s">
        <v>784</v>
      </c>
      <c r="K122" t="s">
        <v>780</v>
      </c>
      <c r="L122" t="e">
        <f t="shared" si="1"/>
        <v>#N/A</v>
      </c>
    </row>
    <row r="123" spans="1:12" x14ac:dyDescent="0.25">
      <c r="A123" s="5" t="s">
        <v>510</v>
      </c>
      <c r="B123" t="s">
        <v>8</v>
      </c>
      <c r="C123">
        <f>VLOOKUP(B123,nt_sequences!A$2:B$37,2,FALSE)</f>
        <v>5</v>
      </c>
      <c r="D123" t="s">
        <v>115</v>
      </c>
      <c r="E123" t="e">
        <f>VLOOKUP(CONCATENATE(B123,D123),aa_sequences!H$2:H$130,2,FALSE)</f>
        <v>#N/A</v>
      </c>
      <c r="F123" t="s">
        <v>115</v>
      </c>
      <c r="G123">
        <v>82</v>
      </c>
      <c r="H123">
        <v>0</v>
      </c>
      <c r="I123" t="s">
        <v>778</v>
      </c>
      <c r="J123" t="s">
        <v>784</v>
      </c>
      <c r="K123" t="s">
        <v>775</v>
      </c>
      <c r="L123" t="e">
        <f t="shared" si="1"/>
        <v>#N/A</v>
      </c>
    </row>
    <row r="124" spans="1:12" x14ac:dyDescent="0.25">
      <c r="A124" s="5" t="s">
        <v>511</v>
      </c>
      <c r="B124" t="s">
        <v>8</v>
      </c>
      <c r="C124">
        <f>VLOOKUP(B124,nt_sequences!A$2:B$37,2,FALSE)</f>
        <v>5</v>
      </c>
      <c r="D124" t="s">
        <v>115</v>
      </c>
      <c r="E124" t="e">
        <f>VLOOKUP(CONCATENATE(B124,D124),aa_sequences!H$2:H$130,2,FALSE)</f>
        <v>#N/A</v>
      </c>
      <c r="F124" t="s">
        <v>115</v>
      </c>
      <c r="G124">
        <v>82</v>
      </c>
      <c r="H124">
        <v>0</v>
      </c>
      <c r="I124" t="s">
        <v>778</v>
      </c>
      <c r="J124" t="s">
        <v>781</v>
      </c>
      <c r="K124" t="s">
        <v>771</v>
      </c>
      <c r="L124" t="e">
        <f t="shared" si="1"/>
        <v>#N/A</v>
      </c>
    </row>
    <row r="125" spans="1:12" x14ac:dyDescent="0.25">
      <c r="A125" s="5" t="s">
        <v>512</v>
      </c>
      <c r="B125" t="s">
        <v>8</v>
      </c>
      <c r="C125">
        <f>VLOOKUP(B125,nt_sequences!A$2:B$37,2,FALSE)</f>
        <v>5</v>
      </c>
      <c r="D125" t="s">
        <v>115</v>
      </c>
      <c r="E125" t="e">
        <f>VLOOKUP(CONCATENATE(B125,D125),aa_sequences!H$2:H$130,2,FALSE)</f>
        <v>#N/A</v>
      </c>
      <c r="F125" t="s">
        <v>115</v>
      </c>
      <c r="G125">
        <v>82</v>
      </c>
      <c r="H125">
        <v>0</v>
      </c>
      <c r="I125" t="s">
        <v>778</v>
      </c>
      <c r="J125" t="s">
        <v>781</v>
      </c>
      <c r="K125" t="s">
        <v>772</v>
      </c>
      <c r="L125" t="e">
        <f t="shared" si="1"/>
        <v>#N/A</v>
      </c>
    </row>
    <row r="126" spans="1:12" x14ac:dyDescent="0.25">
      <c r="A126" s="5" t="s">
        <v>513</v>
      </c>
      <c r="B126" t="s">
        <v>8</v>
      </c>
      <c r="C126">
        <f>VLOOKUP(B126,nt_sequences!A$2:B$37,2,FALSE)</f>
        <v>5</v>
      </c>
      <c r="D126" t="s">
        <v>115</v>
      </c>
      <c r="E126" t="e">
        <f>VLOOKUP(CONCATENATE(B126,D126),aa_sequences!H$2:H$130,2,FALSE)</f>
        <v>#N/A</v>
      </c>
      <c r="F126" t="s">
        <v>115</v>
      </c>
      <c r="G126">
        <v>82</v>
      </c>
      <c r="H126">
        <v>0</v>
      </c>
      <c r="I126" t="s">
        <v>778</v>
      </c>
      <c r="J126" t="s">
        <v>781</v>
      </c>
      <c r="K126" t="s">
        <v>773</v>
      </c>
      <c r="L126" t="e">
        <f t="shared" si="1"/>
        <v>#N/A</v>
      </c>
    </row>
    <row r="127" spans="1:12" x14ac:dyDescent="0.25">
      <c r="A127" s="5" t="s">
        <v>514</v>
      </c>
      <c r="B127" t="s">
        <v>8</v>
      </c>
      <c r="C127">
        <f>VLOOKUP(B127,nt_sequences!A$2:B$37,2,FALSE)</f>
        <v>5</v>
      </c>
      <c r="D127" t="s">
        <v>115</v>
      </c>
      <c r="E127" t="e">
        <f>VLOOKUP(CONCATENATE(B127,D127),aa_sequences!H$2:H$130,2,FALSE)</f>
        <v>#N/A</v>
      </c>
      <c r="F127" t="s">
        <v>115</v>
      </c>
      <c r="G127">
        <v>82</v>
      </c>
      <c r="H127">
        <v>0</v>
      </c>
      <c r="I127" t="s">
        <v>778</v>
      </c>
      <c r="J127" t="s">
        <v>781</v>
      </c>
      <c r="K127" t="s">
        <v>774</v>
      </c>
      <c r="L127" t="e">
        <f t="shared" si="1"/>
        <v>#N/A</v>
      </c>
    </row>
    <row r="128" spans="1:12" x14ac:dyDescent="0.25">
      <c r="A128" s="5" t="s">
        <v>515</v>
      </c>
      <c r="B128" t="s">
        <v>8</v>
      </c>
      <c r="C128">
        <f>VLOOKUP(B128,nt_sequences!A$2:B$37,2,FALSE)</f>
        <v>5</v>
      </c>
      <c r="D128" t="s">
        <v>115</v>
      </c>
      <c r="E128" t="e">
        <f>VLOOKUP(CONCATENATE(B128,D128),aa_sequences!H$2:H$130,2,FALSE)</f>
        <v>#N/A</v>
      </c>
      <c r="F128" t="s">
        <v>115</v>
      </c>
      <c r="G128">
        <v>82</v>
      </c>
      <c r="H128">
        <v>0</v>
      </c>
      <c r="I128" t="s">
        <v>778</v>
      </c>
      <c r="J128" t="s">
        <v>781</v>
      </c>
      <c r="K128" t="s">
        <v>770</v>
      </c>
      <c r="L128" t="e">
        <f t="shared" si="1"/>
        <v>#N/A</v>
      </c>
    </row>
    <row r="129" spans="1:12" x14ac:dyDescent="0.25">
      <c r="A129" s="5" t="s">
        <v>516</v>
      </c>
      <c r="B129" t="s">
        <v>8</v>
      </c>
      <c r="C129">
        <f>VLOOKUP(B129,nt_sequences!A$2:B$37,2,FALSE)</f>
        <v>5</v>
      </c>
      <c r="D129" t="s">
        <v>115</v>
      </c>
      <c r="E129" t="e">
        <f>VLOOKUP(CONCATENATE(B129,D129),aa_sequences!H$2:H$130,2,FALSE)</f>
        <v>#N/A</v>
      </c>
      <c r="F129" t="s">
        <v>115</v>
      </c>
      <c r="G129">
        <v>82</v>
      </c>
      <c r="H129">
        <v>0</v>
      </c>
      <c r="I129" t="s">
        <v>778</v>
      </c>
      <c r="J129" t="s">
        <v>781</v>
      </c>
      <c r="K129" t="s">
        <v>780</v>
      </c>
      <c r="L129" t="e">
        <f t="shared" si="1"/>
        <v>#N/A</v>
      </c>
    </row>
    <row r="130" spans="1:12" x14ac:dyDescent="0.25">
      <c r="A130" s="5" t="s">
        <v>517</v>
      </c>
      <c r="B130" t="s">
        <v>8</v>
      </c>
      <c r="C130">
        <f>VLOOKUP(B130,nt_sequences!A$2:B$37,2,FALSE)</f>
        <v>5</v>
      </c>
      <c r="D130" t="s">
        <v>115</v>
      </c>
      <c r="E130" t="e">
        <f>VLOOKUP(CONCATENATE(B130,D130),aa_sequences!H$2:H$130,2,FALSE)</f>
        <v>#N/A</v>
      </c>
      <c r="F130" t="s">
        <v>115</v>
      </c>
      <c r="G130">
        <v>82</v>
      </c>
      <c r="H130">
        <v>0</v>
      </c>
      <c r="I130" t="s">
        <v>778</v>
      </c>
      <c r="J130" t="s">
        <v>785</v>
      </c>
      <c r="K130" t="s">
        <v>771</v>
      </c>
      <c r="L130" t="e">
        <f t="shared" si="1"/>
        <v>#N/A</v>
      </c>
    </row>
    <row r="131" spans="1:12" x14ac:dyDescent="0.25">
      <c r="A131" s="5" t="s">
        <v>518</v>
      </c>
      <c r="B131" t="s">
        <v>8</v>
      </c>
      <c r="C131">
        <f>VLOOKUP(B131,nt_sequences!A$2:B$37,2,FALSE)</f>
        <v>5</v>
      </c>
      <c r="D131" t="s">
        <v>115</v>
      </c>
      <c r="E131" t="e">
        <f>VLOOKUP(CONCATENATE(B131,D131),aa_sequences!H$2:H$130,2,FALSE)</f>
        <v>#N/A</v>
      </c>
      <c r="F131" t="s">
        <v>115</v>
      </c>
      <c r="G131">
        <v>82</v>
      </c>
      <c r="H131">
        <v>0</v>
      </c>
      <c r="I131" t="s">
        <v>778</v>
      </c>
      <c r="J131" t="s">
        <v>785</v>
      </c>
      <c r="K131" t="s">
        <v>772</v>
      </c>
      <c r="L131" t="e">
        <f t="shared" ref="L131:L194" si="2">CONCATENATE("('",C131,"', '",E131,"', '",F131,"', '",G131,"', '",H131,"', '",I131,"', '",J131,"', '",K131,"'),")</f>
        <v>#N/A</v>
      </c>
    </row>
    <row r="132" spans="1:12" x14ac:dyDescent="0.25">
      <c r="A132" s="5" t="s">
        <v>519</v>
      </c>
      <c r="B132" t="s">
        <v>8</v>
      </c>
      <c r="C132">
        <f>VLOOKUP(B132,nt_sequences!A$2:B$37,2,FALSE)</f>
        <v>5</v>
      </c>
      <c r="D132" t="s">
        <v>115</v>
      </c>
      <c r="E132" t="e">
        <f>VLOOKUP(CONCATENATE(B132,D132),aa_sequences!H$2:H$130,2,FALSE)</f>
        <v>#N/A</v>
      </c>
      <c r="F132" t="s">
        <v>115</v>
      </c>
      <c r="G132">
        <v>82</v>
      </c>
      <c r="H132">
        <v>0</v>
      </c>
      <c r="I132" t="s">
        <v>778</v>
      </c>
      <c r="J132" t="s">
        <v>785</v>
      </c>
      <c r="K132" t="s">
        <v>773</v>
      </c>
      <c r="L132" t="e">
        <f t="shared" si="2"/>
        <v>#N/A</v>
      </c>
    </row>
    <row r="133" spans="1:12" x14ac:dyDescent="0.25">
      <c r="A133" s="5" t="s">
        <v>520</v>
      </c>
      <c r="B133" t="s">
        <v>8</v>
      </c>
      <c r="C133">
        <f>VLOOKUP(B133,nt_sequences!A$2:B$37,2,FALSE)</f>
        <v>5</v>
      </c>
      <c r="D133" t="s">
        <v>115</v>
      </c>
      <c r="E133" t="e">
        <f>VLOOKUP(CONCATENATE(B133,D133),aa_sequences!H$2:H$130,2,FALSE)</f>
        <v>#N/A</v>
      </c>
      <c r="F133" t="s">
        <v>115</v>
      </c>
      <c r="G133">
        <v>82</v>
      </c>
      <c r="H133">
        <v>0</v>
      </c>
      <c r="I133" t="s">
        <v>778</v>
      </c>
      <c r="J133" t="s">
        <v>785</v>
      </c>
      <c r="K133" t="s">
        <v>774</v>
      </c>
      <c r="L133" t="e">
        <f t="shared" si="2"/>
        <v>#N/A</v>
      </c>
    </row>
    <row r="134" spans="1:12" x14ac:dyDescent="0.25">
      <c r="A134" s="5" t="s">
        <v>521</v>
      </c>
      <c r="B134" t="s">
        <v>8</v>
      </c>
      <c r="C134">
        <f>VLOOKUP(B134,nt_sequences!A$2:B$37,2,FALSE)</f>
        <v>5</v>
      </c>
      <c r="D134" t="s">
        <v>115</v>
      </c>
      <c r="E134" t="e">
        <f>VLOOKUP(CONCATENATE(B134,D134),aa_sequences!H$2:H$130,2,FALSE)</f>
        <v>#N/A</v>
      </c>
      <c r="F134" t="s">
        <v>115</v>
      </c>
      <c r="G134">
        <v>82</v>
      </c>
      <c r="H134">
        <v>0</v>
      </c>
      <c r="I134" t="s">
        <v>778</v>
      </c>
      <c r="J134" t="s">
        <v>785</v>
      </c>
      <c r="K134" t="s">
        <v>770</v>
      </c>
      <c r="L134" t="e">
        <f t="shared" si="2"/>
        <v>#N/A</v>
      </c>
    </row>
    <row r="135" spans="1:12" x14ac:dyDescent="0.25">
      <c r="A135" s="5" t="s">
        <v>522</v>
      </c>
      <c r="B135" t="s">
        <v>8</v>
      </c>
      <c r="C135">
        <f>VLOOKUP(B135,nt_sequences!A$2:B$37,2,FALSE)</f>
        <v>5</v>
      </c>
      <c r="D135" t="s">
        <v>115</v>
      </c>
      <c r="E135" t="e">
        <f>VLOOKUP(CONCATENATE(B135,D135),aa_sequences!H$2:H$130,2,FALSE)</f>
        <v>#N/A</v>
      </c>
      <c r="F135" t="s">
        <v>115</v>
      </c>
      <c r="G135">
        <v>82</v>
      </c>
      <c r="H135">
        <v>0</v>
      </c>
      <c r="I135" t="s">
        <v>778</v>
      </c>
      <c r="J135" t="s">
        <v>785</v>
      </c>
      <c r="K135" t="s">
        <v>780</v>
      </c>
      <c r="L135" t="e">
        <f t="shared" si="2"/>
        <v>#N/A</v>
      </c>
    </row>
    <row r="136" spans="1:12" x14ac:dyDescent="0.25">
      <c r="A136" s="5" t="s">
        <v>523</v>
      </c>
      <c r="B136" t="s">
        <v>8</v>
      </c>
      <c r="C136">
        <f>VLOOKUP(B136,nt_sequences!A$2:B$37,2,FALSE)</f>
        <v>5</v>
      </c>
      <c r="D136" t="s">
        <v>115</v>
      </c>
      <c r="E136" t="e">
        <f>VLOOKUP(CONCATENATE(B136,D136),aa_sequences!H$2:H$130,2,FALSE)</f>
        <v>#N/A</v>
      </c>
      <c r="F136" t="s">
        <v>115</v>
      </c>
      <c r="G136">
        <v>82</v>
      </c>
      <c r="H136">
        <v>0</v>
      </c>
      <c r="I136" t="s">
        <v>778</v>
      </c>
      <c r="J136" t="s">
        <v>768</v>
      </c>
      <c r="K136" t="s">
        <v>780</v>
      </c>
      <c r="L136" t="e">
        <f t="shared" si="2"/>
        <v>#N/A</v>
      </c>
    </row>
    <row r="137" spans="1:12" x14ac:dyDescent="0.25">
      <c r="A137" s="5" t="s">
        <v>524</v>
      </c>
      <c r="B137" t="s">
        <v>8</v>
      </c>
      <c r="C137">
        <f>VLOOKUP(B137,nt_sequences!A$2:B$37,2,FALSE)</f>
        <v>5</v>
      </c>
      <c r="D137" t="s">
        <v>115</v>
      </c>
      <c r="E137" t="e">
        <f>VLOOKUP(CONCATENATE(B137,D137),aa_sequences!H$2:H$130,2,FALSE)</f>
        <v>#N/A</v>
      </c>
      <c r="F137" t="s">
        <v>115</v>
      </c>
      <c r="G137">
        <v>84</v>
      </c>
      <c r="H137">
        <v>0</v>
      </c>
      <c r="I137" t="s">
        <v>769</v>
      </c>
      <c r="J137" t="s">
        <v>778</v>
      </c>
      <c r="K137" t="s">
        <v>771</v>
      </c>
      <c r="L137" t="e">
        <f t="shared" si="2"/>
        <v>#N/A</v>
      </c>
    </row>
    <row r="138" spans="1:12" x14ac:dyDescent="0.25">
      <c r="A138" s="5" t="s">
        <v>525</v>
      </c>
      <c r="B138" t="s">
        <v>8</v>
      </c>
      <c r="C138">
        <f>VLOOKUP(B138,nt_sequences!A$2:B$37,2,FALSE)</f>
        <v>5</v>
      </c>
      <c r="D138" t="s">
        <v>115</v>
      </c>
      <c r="E138" t="e">
        <f>VLOOKUP(CONCATENATE(B138,D138),aa_sequences!H$2:H$130,2,FALSE)</f>
        <v>#N/A</v>
      </c>
      <c r="F138" t="s">
        <v>115</v>
      </c>
      <c r="G138">
        <v>84</v>
      </c>
      <c r="H138">
        <v>0</v>
      </c>
      <c r="I138" t="s">
        <v>769</v>
      </c>
      <c r="J138" t="s">
        <v>778</v>
      </c>
      <c r="K138" t="s">
        <v>779</v>
      </c>
      <c r="L138" t="e">
        <f t="shared" si="2"/>
        <v>#N/A</v>
      </c>
    </row>
    <row r="139" spans="1:12" x14ac:dyDescent="0.25">
      <c r="A139" s="5" t="s">
        <v>526</v>
      </c>
      <c r="B139" t="s">
        <v>8</v>
      </c>
      <c r="C139">
        <f>VLOOKUP(B139,nt_sequences!A$2:B$37,2,FALSE)</f>
        <v>5</v>
      </c>
      <c r="D139" t="s">
        <v>115</v>
      </c>
      <c r="E139" t="e">
        <f>VLOOKUP(CONCATENATE(B139,D139),aa_sequences!H$2:H$130,2,FALSE)</f>
        <v>#N/A</v>
      </c>
      <c r="F139" t="s">
        <v>115</v>
      </c>
      <c r="G139">
        <v>84</v>
      </c>
      <c r="H139">
        <v>0</v>
      </c>
      <c r="I139" t="s">
        <v>769</v>
      </c>
      <c r="J139" t="s">
        <v>778</v>
      </c>
      <c r="K139" t="s">
        <v>772</v>
      </c>
      <c r="L139" t="e">
        <f t="shared" si="2"/>
        <v>#N/A</v>
      </c>
    </row>
    <row r="140" spans="1:12" x14ac:dyDescent="0.25">
      <c r="A140" s="5" t="s">
        <v>527</v>
      </c>
      <c r="B140" t="s">
        <v>8</v>
      </c>
      <c r="C140">
        <f>VLOOKUP(B140,nt_sequences!A$2:B$37,2,FALSE)</f>
        <v>5</v>
      </c>
      <c r="D140" t="s">
        <v>115</v>
      </c>
      <c r="E140" t="e">
        <f>VLOOKUP(CONCATENATE(B140,D140),aa_sequences!H$2:H$130,2,FALSE)</f>
        <v>#N/A</v>
      </c>
      <c r="F140" t="s">
        <v>115</v>
      </c>
      <c r="G140">
        <v>84</v>
      </c>
      <c r="H140">
        <v>0</v>
      </c>
      <c r="I140" t="s">
        <v>769</v>
      </c>
      <c r="J140" t="s">
        <v>778</v>
      </c>
      <c r="K140" t="s">
        <v>773</v>
      </c>
      <c r="L140" t="e">
        <f t="shared" si="2"/>
        <v>#N/A</v>
      </c>
    </row>
    <row r="141" spans="1:12" x14ac:dyDescent="0.25">
      <c r="A141" s="5" t="s">
        <v>528</v>
      </c>
      <c r="B141" t="s">
        <v>8</v>
      </c>
      <c r="C141">
        <f>VLOOKUP(B141,nt_sequences!A$2:B$37,2,FALSE)</f>
        <v>5</v>
      </c>
      <c r="D141" t="s">
        <v>115</v>
      </c>
      <c r="E141" t="e">
        <f>VLOOKUP(CONCATENATE(B141,D141),aa_sequences!H$2:H$130,2,FALSE)</f>
        <v>#N/A</v>
      </c>
      <c r="F141" t="s">
        <v>115</v>
      </c>
      <c r="G141">
        <v>84</v>
      </c>
      <c r="H141">
        <v>0</v>
      </c>
      <c r="I141" t="s">
        <v>769</v>
      </c>
      <c r="J141" t="s">
        <v>778</v>
      </c>
      <c r="K141" t="s">
        <v>774</v>
      </c>
      <c r="L141" t="e">
        <f t="shared" si="2"/>
        <v>#N/A</v>
      </c>
    </row>
    <row r="142" spans="1:12" x14ac:dyDescent="0.25">
      <c r="A142" s="5" t="s">
        <v>529</v>
      </c>
      <c r="B142" t="s">
        <v>8</v>
      </c>
      <c r="C142">
        <f>VLOOKUP(B142,nt_sequences!A$2:B$37,2,FALSE)</f>
        <v>5</v>
      </c>
      <c r="D142" t="s">
        <v>115</v>
      </c>
      <c r="E142" t="e">
        <f>VLOOKUP(CONCATENATE(B142,D142),aa_sequences!H$2:H$130,2,FALSE)</f>
        <v>#N/A</v>
      </c>
      <c r="F142" t="s">
        <v>115</v>
      </c>
      <c r="G142">
        <v>84</v>
      </c>
      <c r="H142">
        <v>0</v>
      </c>
      <c r="I142" t="s">
        <v>769</v>
      </c>
      <c r="J142" t="s">
        <v>778</v>
      </c>
      <c r="K142" t="s">
        <v>770</v>
      </c>
      <c r="L142" t="e">
        <f t="shared" si="2"/>
        <v>#N/A</v>
      </c>
    </row>
    <row r="143" spans="1:12" x14ac:dyDescent="0.25">
      <c r="A143" s="5" t="s">
        <v>530</v>
      </c>
      <c r="B143" t="s">
        <v>8</v>
      </c>
      <c r="C143">
        <f>VLOOKUP(B143,nt_sequences!A$2:B$37,2,FALSE)</f>
        <v>5</v>
      </c>
      <c r="D143" t="s">
        <v>115</v>
      </c>
      <c r="E143" t="e">
        <f>VLOOKUP(CONCATENATE(B143,D143),aa_sequences!H$2:H$130,2,FALSE)</f>
        <v>#N/A</v>
      </c>
      <c r="F143" t="s">
        <v>115</v>
      </c>
      <c r="G143">
        <v>84</v>
      </c>
      <c r="H143">
        <v>0</v>
      </c>
      <c r="I143" t="s">
        <v>769</v>
      </c>
      <c r="J143" t="s">
        <v>778</v>
      </c>
      <c r="K143" t="s">
        <v>775</v>
      </c>
      <c r="L143" t="e">
        <f t="shared" si="2"/>
        <v>#N/A</v>
      </c>
    </row>
    <row r="144" spans="1:12" x14ac:dyDescent="0.25">
      <c r="A144" s="5" t="s">
        <v>531</v>
      </c>
      <c r="B144" t="s">
        <v>8</v>
      </c>
      <c r="C144">
        <f>VLOOKUP(B144,nt_sequences!A$2:B$37,2,FALSE)</f>
        <v>5</v>
      </c>
      <c r="D144" t="s">
        <v>115</v>
      </c>
      <c r="E144" t="e">
        <f>VLOOKUP(CONCATENATE(B144,D144),aa_sequences!H$2:H$130,2,FALSE)</f>
        <v>#N/A</v>
      </c>
      <c r="F144" t="s">
        <v>115</v>
      </c>
      <c r="G144">
        <v>84</v>
      </c>
      <c r="H144">
        <v>0</v>
      </c>
      <c r="I144" t="s">
        <v>769</v>
      </c>
      <c r="J144" t="s">
        <v>778</v>
      </c>
      <c r="K144" t="s">
        <v>780</v>
      </c>
      <c r="L144" t="e">
        <f t="shared" si="2"/>
        <v>#N/A</v>
      </c>
    </row>
    <row r="145" spans="1:12" x14ac:dyDescent="0.25">
      <c r="A145" s="5" t="s">
        <v>532</v>
      </c>
      <c r="B145" t="s">
        <v>8</v>
      </c>
      <c r="C145">
        <f>VLOOKUP(B145,nt_sequences!A$2:B$37,2,FALSE)</f>
        <v>5</v>
      </c>
      <c r="D145" t="s">
        <v>115</v>
      </c>
      <c r="E145" t="e">
        <f>VLOOKUP(CONCATENATE(B145,D145),aa_sequences!H$2:H$130,2,FALSE)</f>
        <v>#N/A</v>
      </c>
      <c r="F145" t="s">
        <v>115</v>
      </c>
      <c r="G145">
        <v>84</v>
      </c>
      <c r="H145">
        <v>0</v>
      </c>
      <c r="I145" t="s">
        <v>769</v>
      </c>
      <c r="J145" t="s">
        <v>782</v>
      </c>
      <c r="K145" t="s">
        <v>771</v>
      </c>
      <c r="L145" t="e">
        <f t="shared" si="2"/>
        <v>#N/A</v>
      </c>
    </row>
    <row r="146" spans="1:12" x14ac:dyDescent="0.25">
      <c r="A146" s="5" t="s">
        <v>533</v>
      </c>
      <c r="B146" t="s">
        <v>8</v>
      </c>
      <c r="C146">
        <f>VLOOKUP(B146,nt_sequences!A$2:B$37,2,FALSE)</f>
        <v>5</v>
      </c>
      <c r="D146" t="s">
        <v>115</v>
      </c>
      <c r="E146" t="e">
        <f>VLOOKUP(CONCATENATE(B146,D146),aa_sequences!H$2:H$130,2,FALSE)</f>
        <v>#N/A</v>
      </c>
      <c r="F146" t="s">
        <v>115</v>
      </c>
      <c r="G146">
        <v>84</v>
      </c>
      <c r="H146">
        <v>0</v>
      </c>
      <c r="I146" t="s">
        <v>769</v>
      </c>
      <c r="J146" t="s">
        <v>782</v>
      </c>
      <c r="K146" t="s">
        <v>779</v>
      </c>
      <c r="L146" t="e">
        <f t="shared" si="2"/>
        <v>#N/A</v>
      </c>
    </row>
    <row r="147" spans="1:12" x14ac:dyDescent="0.25">
      <c r="A147" s="5" t="s">
        <v>534</v>
      </c>
      <c r="B147" t="s">
        <v>8</v>
      </c>
      <c r="C147">
        <f>VLOOKUP(B147,nt_sequences!A$2:B$37,2,FALSE)</f>
        <v>5</v>
      </c>
      <c r="D147" t="s">
        <v>115</v>
      </c>
      <c r="E147" t="e">
        <f>VLOOKUP(CONCATENATE(B147,D147),aa_sequences!H$2:H$130,2,FALSE)</f>
        <v>#N/A</v>
      </c>
      <c r="F147" t="s">
        <v>115</v>
      </c>
      <c r="G147">
        <v>84</v>
      </c>
      <c r="H147">
        <v>0</v>
      </c>
      <c r="I147" t="s">
        <v>769</v>
      </c>
      <c r="J147" t="s">
        <v>782</v>
      </c>
      <c r="K147" t="s">
        <v>772</v>
      </c>
      <c r="L147" t="e">
        <f t="shared" si="2"/>
        <v>#N/A</v>
      </c>
    </row>
    <row r="148" spans="1:12" x14ac:dyDescent="0.25">
      <c r="A148" s="5" t="s">
        <v>535</v>
      </c>
      <c r="B148" t="s">
        <v>8</v>
      </c>
      <c r="C148">
        <f>VLOOKUP(B148,nt_sequences!A$2:B$37,2,FALSE)</f>
        <v>5</v>
      </c>
      <c r="D148" t="s">
        <v>115</v>
      </c>
      <c r="E148" t="e">
        <f>VLOOKUP(CONCATENATE(B148,D148),aa_sequences!H$2:H$130,2,FALSE)</f>
        <v>#N/A</v>
      </c>
      <c r="F148" t="s">
        <v>115</v>
      </c>
      <c r="G148">
        <v>84</v>
      </c>
      <c r="H148">
        <v>0</v>
      </c>
      <c r="I148" t="s">
        <v>769</v>
      </c>
      <c r="J148" t="s">
        <v>782</v>
      </c>
      <c r="K148" t="s">
        <v>773</v>
      </c>
      <c r="L148" t="e">
        <f t="shared" si="2"/>
        <v>#N/A</v>
      </c>
    </row>
    <row r="149" spans="1:12" x14ac:dyDescent="0.25">
      <c r="A149" s="5" t="s">
        <v>536</v>
      </c>
      <c r="B149" t="s">
        <v>8</v>
      </c>
      <c r="C149">
        <f>VLOOKUP(B149,nt_sequences!A$2:B$37,2,FALSE)</f>
        <v>5</v>
      </c>
      <c r="D149" t="s">
        <v>115</v>
      </c>
      <c r="E149" t="e">
        <f>VLOOKUP(CONCATENATE(B149,D149),aa_sequences!H$2:H$130,2,FALSE)</f>
        <v>#N/A</v>
      </c>
      <c r="F149" t="s">
        <v>115</v>
      </c>
      <c r="G149">
        <v>84</v>
      </c>
      <c r="H149">
        <v>0</v>
      </c>
      <c r="I149" t="s">
        <v>769</v>
      </c>
      <c r="J149" t="s">
        <v>782</v>
      </c>
      <c r="K149" t="s">
        <v>774</v>
      </c>
      <c r="L149" t="e">
        <f t="shared" si="2"/>
        <v>#N/A</v>
      </c>
    </row>
    <row r="150" spans="1:12" x14ac:dyDescent="0.25">
      <c r="A150" s="5" t="s">
        <v>537</v>
      </c>
      <c r="B150" t="s">
        <v>8</v>
      </c>
      <c r="C150">
        <f>VLOOKUP(B150,nt_sequences!A$2:B$37,2,FALSE)</f>
        <v>5</v>
      </c>
      <c r="D150" t="s">
        <v>115</v>
      </c>
      <c r="E150" t="e">
        <f>VLOOKUP(CONCATENATE(B150,D150),aa_sequences!H$2:H$130,2,FALSE)</f>
        <v>#N/A</v>
      </c>
      <c r="F150" t="s">
        <v>115</v>
      </c>
      <c r="G150">
        <v>84</v>
      </c>
      <c r="H150">
        <v>0</v>
      </c>
      <c r="I150" t="s">
        <v>769</v>
      </c>
      <c r="J150" t="s">
        <v>782</v>
      </c>
      <c r="K150" t="s">
        <v>770</v>
      </c>
      <c r="L150" t="e">
        <f t="shared" si="2"/>
        <v>#N/A</v>
      </c>
    </row>
    <row r="151" spans="1:12" x14ac:dyDescent="0.25">
      <c r="A151" s="5" t="s">
        <v>538</v>
      </c>
      <c r="B151" t="s">
        <v>8</v>
      </c>
      <c r="C151">
        <f>VLOOKUP(B151,nt_sequences!A$2:B$37,2,FALSE)</f>
        <v>5</v>
      </c>
      <c r="D151" t="s">
        <v>115</v>
      </c>
      <c r="E151" t="e">
        <f>VLOOKUP(CONCATENATE(B151,D151),aa_sequences!H$2:H$130,2,FALSE)</f>
        <v>#N/A</v>
      </c>
      <c r="F151" t="s">
        <v>115</v>
      </c>
      <c r="G151">
        <v>84</v>
      </c>
      <c r="H151">
        <v>0</v>
      </c>
      <c r="I151" t="s">
        <v>769</v>
      </c>
      <c r="J151" t="s">
        <v>782</v>
      </c>
      <c r="K151" t="s">
        <v>775</v>
      </c>
      <c r="L151" t="e">
        <f t="shared" si="2"/>
        <v>#N/A</v>
      </c>
    </row>
    <row r="152" spans="1:12" x14ac:dyDescent="0.25">
      <c r="A152" s="5" t="s">
        <v>539</v>
      </c>
      <c r="B152" t="s">
        <v>8</v>
      </c>
      <c r="C152">
        <f>VLOOKUP(B152,nt_sequences!A$2:B$37,2,FALSE)</f>
        <v>5</v>
      </c>
      <c r="D152" t="s">
        <v>115</v>
      </c>
      <c r="E152" t="e">
        <f>VLOOKUP(CONCATENATE(B152,D152),aa_sequences!H$2:H$130,2,FALSE)</f>
        <v>#N/A</v>
      </c>
      <c r="F152" t="s">
        <v>115</v>
      </c>
      <c r="G152">
        <v>84</v>
      </c>
      <c r="H152">
        <v>0</v>
      </c>
      <c r="I152" t="s">
        <v>769</v>
      </c>
      <c r="J152" t="s">
        <v>782</v>
      </c>
      <c r="K152" t="s">
        <v>780</v>
      </c>
      <c r="L152" t="e">
        <f t="shared" si="2"/>
        <v>#N/A</v>
      </c>
    </row>
    <row r="153" spans="1:12" x14ac:dyDescent="0.25">
      <c r="A153" s="5" t="s">
        <v>540</v>
      </c>
      <c r="B153" t="s">
        <v>8</v>
      </c>
      <c r="C153">
        <f>VLOOKUP(B153,nt_sequences!A$2:B$37,2,FALSE)</f>
        <v>5</v>
      </c>
      <c r="D153" t="s">
        <v>115</v>
      </c>
      <c r="E153" t="e">
        <f>VLOOKUP(CONCATENATE(B153,D153),aa_sequences!H$2:H$130,2,FALSE)</f>
        <v>#N/A</v>
      </c>
      <c r="F153" t="s">
        <v>115</v>
      </c>
      <c r="G153">
        <v>84</v>
      </c>
      <c r="H153">
        <v>0</v>
      </c>
      <c r="I153" t="s">
        <v>769</v>
      </c>
      <c r="J153" t="s">
        <v>786</v>
      </c>
      <c r="K153" t="s">
        <v>771</v>
      </c>
      <c r="L153" t="e">
        <f t="shared" si="2"/>
        <v>#N/A</v>
      </c>
    </row>
    <row r="154" spans="1:12" x14ac:dyDescent="0.25">
      <c r="A154" s="5" t="s">
        <v>541</v>
      </c>
      <c r="B154" t="s">
        <v>8</v>
      </c>
      <c r="C154">
        <f>VLOOKUP(B154,nt_sequences!A$2:B$37,2,FALSE)</f>
        <v>5</v>
      </c>
      <c r="D154" t="s">
        <v>115</v>
      </c>
      <c r="E154" t="e">
        <f>VLOOKUP(CONCATENATE(B154,D154),aa_sequences!H$2:H$130,2,FALSE)</f>
        <v>#N/A</v>
      </c>
      <c r="F154" t="s">
        <v>115</v>
      </c>
      <c r="G154">
        <v>84</v>
      </c>
      <c r="H154">
        <v>0</v>
      </c>
      <c r="I154" t="s">
        <v>769</v>
      </c>
      <c r="J154" t="s">
        <v>786</v>
      </c>
      <c r="K154" t="s">
        <v>779</v>
      </c>
      <c r="L154" t="e">
        <f t="shared" si="2"/>
        <v>#N/A</v>
      </c>
    </row>
    <row r="155" spans="1:12" x14ac:dyDescent="0.25">
      <c r="A155" s="5" t="s">
        <v>542</v>
      </c>
      <c r="B155" t="s">
        <v>8</v>
      </c>
      <c r="C155">
        <f>VLOOKUP(B155,nt_sequences!A$2:B$37,2,FALSE)</f>
        <v>5</v>
      </c>
      <c r="D155" t="s">
        <v>115</v>
      </c>
      <c r="E155" t="e">
        <f>VLOOKUP(CONCATENATE(B155,D155),aa_sequences!H$2:H$130,2,FALSE)</f>
        <v>#N/A</v>
      </c>
      <c r="F155" t="s">
        <v>115</v>
      </c>
      <c r="G155">
        <v>84</v>
      </c>
      <c r="H155">
        <v>0</v>
      </c>
      <c r="I155" t="s">
        <v>769</v>
      </c>
      <c r="J155" t="s">
        <v>786</v>
      </c>
      <c r="K155" t="s">
        <v>772</v>
      </c>
      <c r="L155" t="e">
        <f t="shared" si="2"/>
        <v>#N/A</v>
      </c>
    </row>
    <row r="156" spans="1:12" x14ac:dyDescent="0.25">
      <c r="A156" s="5" t="s">
        <v>543</v>
      </c>
      <c r="B156" t="s">
        <v>8</v>
      </c>
      <c r="C156">
        <f>VLOOKUP(B156,nt_sequences!A$2:B$37,2,FALSE)</f>
        <v>5</v>
      </c>
      <c r="D156" t="s">
        <v>115</v>
      </c>
      <c r="E156" t="e">
        <f>VLOOKUP(CONCATENATE(B156,D156),aa_sequences!H$2:H$130,2,FALSE)</f>
        <v>#N/A</v>
      </c>
      <c r="F156" t="s">
        <v>115</v>
      </c>
      <c r="G156">
        <v>84</v>
      </c>
      <c r="H156">
        <v>0</v>
      </c>
      <c r="I156" t="s">
        <v>769</v>
      </c>
      <c r="J156" t="s">
        <v>786</v>
      </c>
      <c r="K156" t="s">
        <v>773</v>
      </c>
      <c r="L156" t="e">
        <f t="shared" si="2"/>
        <v>#N/A</v>
      </c>
    </row>
    <row r="157" spans="1:12" x14ac:dyDescent="0.25">
      <c r="A157" s="5" t="s">
        <v>544</v>
      </c>
      <c r="B157" t="s">
        <v>8</v>
      </c>
      <c r="C157">
        <f>VLOOKUP(B157,nt_sequences!A$2:B$37,2,FALSE)</f>
        <v>5</v>
      </c>
      <c r="D157" t="s">
        <v>115</v>
      </c>
      <c r="E157" t="e">
        <f>VLOOKUP(CONCATENATE(B157,D157),aa_sequences!H$2:H$130,2,FALSE)</f>
        <v>#N/A</v>
      </c>
      <c r="F157" t="s">
        <v>115</v>
      </c>
      <c r="G157">
        <v>84</v>
      </c>
      <c r="H157">
        <v>0</v>
      </c>
      <c r="I157" t="s">
        <v>769</v>
      </c>
      <c r="J157" t="s">
        <v>786</v>
      </c>
      <c r="K157" t="s">
        <v>774</v>
      </c>
      <c r="L157" t="e">
        <f t="shared" si="2"/>
        <v>#N/A</v>
      </c>
    </row>
    <row r="158" spans="1:12" x14ac:dyDescent="0.25">
      <c r="A158" s="5" t="s">
        <v>545</v>
      </c>
      <c r="B158" t="s">
        <v>8</v>
      </c>
      <c r="C158">
        <f>VLOOKUP(B158,nt_sequences!A$2:B$37,2,FALSE)</f>
        <v>5</v>
      </c>
      <c r="D158" t="s">
        <v>115</v>
      </c>
      <c r="E158" t="e">
        <f>VLOOKUP(CONCATENATE(B158,D158),aa_sequences!H$2:H$130,2,FALSE)</f>
        <v>#N/A</v>
      </c>
      <c r="F158" t="s">
        <v>115</v>
      </c>
      <c r="G158">
        <v>84</v>
      </c>
      <c r="H158">
        <v>0</v>
      </c>
      <c r="I158" t="s">
        <v>769</v>
      </c>
      <c r="J158" t="s">
        <v>786</v>
      </c>
      <c r="K158" t="s">
        <v>770</v>
      </c>
      <c r="L158" t="e">
        <f t="shared" si="2"/>
        <v>#N/A</v>
      </c>
    </row>
    <row r="159" spans="1:12" x14ac:dyDescent="0.25">
      <c r="A159" s="5" t="s">
        <v>546</v>
      </c>
      <c r="B159" t="s">
        <v>8</v>
      </c>
      <c r="C159">
        <f>VLOOKUP(B159,nt_sequences!A$2:B$37,2,FALSE)</f>
        <v>5</v>
      </c>
      <c r="D159" t="s">
        <v>115</v>
      </c>
      <c r="E159" t="e">
        <f>VLOOKUP(CONCATENATE(B159,D159),aa_sequences!H$2:H$130,2,FALSE)</f>
        <v>#N/A</v>
      </c>
      <c r="F159" t="s">
        <v>115</v>
      </c>
      <c r="G159">
        <v>84</v>
      </c>
      <c r="H159">
        <v>0</v>
      </c>
      <c r="I159" t="s">
        <v>769</v>
      </c>
      <c r="J159" t="s">
        <v>786</v>
      </c>
      <c r="K159" t="s">
        <v>775</v>
      </c>
      <c r="L159" t="e">
        <f t="shared" si="2"/>
        <v>#N/A</v>
      </c>
    </row>
    <row r="160" spans="1:12" x14ac:dyDescent="0.25">
      <c r="A160" s="5" t="s">
        <v>547</v>
      </c>
      <c r="B160" t="s">
        <v>8</v>
      </c>
      <c r="C160">
        <f>VLOOKUP(B160,nt_sequences!A$2:B$37,2,FALSE)</f>
        <v>5</v>
      </c>
      <c r="D160" t="s">
        <v>115</v>
      </c>
      <c r="E160" t="e">
        <f>VLOOKUP(CONCATENATE(B160,D160),aa_sequences!H$2:H$130,2,FALSE)</f>
        <v>#N/A</v>
      </c>
      <c r="F160" t="s">
        <v>115</v>
      </c>
      <c r="G160">
        <v>84</v>
      </c>
      <c r="H160">
        <v>0</v>
      </c>
      <c r="I160" t="s">
        <v>769</v>
      </c>
      <c r="J160" t="s">
        <v>786</v>
      </c>
      <c r="K160" t="s">
        <v>780</v>
      </c>
      <c r="L160" t="e">
        <f t="shared" si="2"/>
        <v>#N/A</v>
      </c>
    </row>
    <row r="161" spans="1:12" x14ac:dyDescent="0.25">
      <c r="A161" s="5" t="s">
        <v>548</v>
      </c>
      <c r="B161" t="s">
        <v>8</v>
      </c>
      <c r="C161">
        <f>VLOOKUP(B161,nt_sequences!A$2:B$37,2,FALSE)</f>
        <v>5</v>
      </c>
      <c r="D161" t="s">
        <v>115</v>
      </c>
      <c r="E161" t="e">
        <f>VLOOKUP(CONCATENATE(B161,D161),aa_sequences!H$2:H$130,2,FALSE)</f>
        <v>#N/A</v>
      </c>
      <c r="F161" t="s">
        <v>115</v>
      </c>
      <c r="G161">
        <v>88</v>
      </c>
      <c r="H161">
        <v>0</v>
      </c>
      <c r="I161" t="s">
        <v>777</v>
      </c>
      <c r="J161" t="s">
        <v>776</v>
      </c>
      <c r="K161" t="s">
        <v>771</v>
      </c>
      <c r="L161" t="e">
        <f t="shared" si="2"/>
        <v>#N/A</v>
      </c>
    </row>
    <row r="162" spans="1:12" x14ac:dyDescent="0.25">
      <c r="A162" s="5" t="s">
        <v>549</v>
      </c>
      <c r="B162" t="s">
        <v>8</v>
      </c>
      <c r="C162">
        <f>VLOOKUP(B162,nt_sequences!A$2:B$37,2,FALSE)</f>
        <v>5</v>
      </c>
      <c r="D162" t="s">
        <v>115</v>
      </c>
      <c r="E162" t="e">
        <f>VLOOKUP(CONCATENATE(B162,D162),aa_sequences!H$2:H$130,2,FALSE)</f>
        <v>#N/A</v>
      </c>
      <c r="F162" t="s">
        <v>115</v>
      </c>
      <c r="G162">
        <v>88</v>
      </c>
      <c r="H162">
        <v>0</v>
      </c>
      <c r="I162" t="s">
        <v>777</v>
      </c>
      <c r="J162" t="s">
        <v>776</v>
      </c>
      <c r="K162" t="s">
        <v>770</v>
      </c>
      <c r="L162" t="e">
        <f t="shared" si="2"/>
        <v>#N/A</v>
      </c>
    </row>
    <row r="163" spans="1:12" x14ac:dyDescent="0.25">
      <c r="A163" s="5" t="s">
        <v>550</v>
      </c>
      <c r="B163" t="s">
        <v>8</v>
      </c>
      <c r="C163">
        <f>VLOOKUP(B163,nt_sequences!A$2:B$37,2,FALSE)</f>
        <v>5</v>
      </c>
      <c r="D163" t="s">
        <v>115</v>
      </c>
      <c r="E163" t="e">
        <f>VLOOKUP(CONCATENATE(B163,D163),aa_sequences!H$2:H$130,2,FALSE)</f>
        <v>#N/A</v>
      </c>
      <c r="F163" t="s">
        <v>115</v>
      </c>
      <c r="G163">
        <v>88</v>
      </c>
      <c r="H163">
        <v>0</v>
      </c>
      <c r="I163" t="s">
        <v>777</v>
      </c>
      <c r="J163" t="s">
        <v>785</v>
      </c>
      <c r="K163" t="s">
        <v>771</v>
      </c>
      <c r="L163" t="e">
        <f t="shared" si="2"/>
        <v>#N/A</v>
      </c>
    </row>
    <row r="164" spans="1:12" x14ac:dyDescent="0.25">
      <c r="A164" s="5" t="s">
        <v>551</v>
      </c>
      <c r="B164" t="s">
        <v>8</v>
      </c>
      <c r="C164">
        <f>VLOOKUP(B164,nt_sequences!A$2:B$37,2,FALSE)</f>
        <v>5</v>
      </c>
      <c r="D164" t="s">
        <v>115</v>
      </c>
      <c r="E164" t="e">
        <f>VLOOKUP(CONCATENATE(B164,D164),aa_sequences!H$2:H$130,2,FALSE)</f>
        <v>#N/A</v>
      </c>
      <c r="F164" t="s">
        <v>115</v>
      </c>
      <c r="G164">
        <v>88</v>
      </c>
      <c r="H164">
        <v>0</v>
      </c>
      <c r="I164" t="s">
        <v>777</v>
      </c>
      <c r="J164" t="s">
        <v>785</v>
      </c>
      <c r="K164" t="s">
        <v>773</v>
      </c>
      <c r="L164" t="e">
        <f t="shared" si="2"/>
        <v>#N/A</v>
      </c>
    </row>
    <row r="165" spans="1:12" x14ac:dyDescent="0.25">
      <c r="A165" s="5" t="s">
        <v>552</v>
      </c>
      <c r="B165" t="s">
        <v>8</v>
      </c>
      <c r="C165">
        <f>VLOOKUP(B165,nt_sequences!A$2:B$37,2,FALSE)</f>
        <v>5</v>
      </c>
      <c r="D165" t="s">
        <v>115</v>
      </c>
      <c r="E165" t="e">
        <f>VLOOKUP(CONCATENATE(B165,D165),aa_sequences!H$2:H$130,2,FALSE)</f>
        <v>#N/A</v>
      </c>
      <c r="F165" t="s">
        <v>115</v>
      </c>
      <c r="G165">
        <v>88</v>
      </c>
      <c r="H165">
        <v>0</v>
      </c>
      <c r="I165" t="s">
        <v>777</v>
      </c>
      <c r="J165" t="s">
        <v>785</v>
      </c>
      <c r="K165" t="s">
        <v>770</v>
      </c>
      <c r="L165" t="e">
        <f t="shared" si="2"/>
        <v>#N/A</v>
      </c>
    </row>
    <row r="166" spans="1:12" x14ac:dyDescent="0.25">
      <c r="A166" s="5" t="s">
        <v>553</v>
      </c>
      <c r="B166" t="s">
        <v>8</v>
      </c>
      <c r="C166">
        <f>VLOOKUP(B166,nt_sequences!A$2:B$37,2,FALSE)</f>
        <v>5</v>
      </c>
      <c r="D166" t="s">
        <v>115</v>
      </c>
      <c r="E166" t="e">
        <f>VLOOKUP(CONCATENATE(B166,D166),aa_sequences!H$2:H$130,2,FALSE)</f>
        <v>#N/A</v>
      </c>
      <c r="F166" t="s">
        <v>115</v>
      </c>
      <c r="G166">
        <v>88</v>
      </c>
      <c r="H166">
        <v>0</v>
      </c>
      <c r="I166" t="s">
        <v>777</v>
      </c>
      <c r="J166" t="s">
        <v>785</v>
      </c>
      <c r="K166" t="s">
        <v>775</v>
      </c>
      <c r="L166" t="e">
        <f t="shared" si="2"/>
        <v>#N/A</v>
      </c>
    </row>
    <row r="167" spans="1:12" x14ac:dyDescent="0.25">
      <c r="A167" s="5" t="s">
        <v>554</v>
      </c>
      <c r="B167" t="s">
        <v>8</v>
      </c>
      <c r="C167">
        <f>VLOOKUP(B167,nt_sequences!A$2:B$37,2,FALSE)</f>
        <v>5</v>
      </c>
      <c r="D167" t="s">
        <v>115</v>
      </c>
      <c r="E167" t="e">
        <f>VLOOKUP(CONCATENATE(B167,D167),aa_sequences!H$2:H$130,2,FALSE)</f>
        <v>#N/A</v>
      </c>
      <c r="F167" t="s">
        <v>115</v>
      </c>
      <c r="G167">
        <v>90</v>
      </c>
      <c r="H167">
        <v>0</v>
      </c>
      <c r="I167" t="s">
        <v>768</v>
      </c>
      <c r="J167" t="s">
        <v>38</v>
      </c>
      <c r="K167" t="s">
        <v>771</v>
      </c>
      <c r="L167" t="e">
        <f t="shared" si="2"/>
        <v>#N/A</v>
      </c>
    </row>
    <row r="168" spans="1:12" x14ac:dyDescent="0.25">
      <c r="A168" s="5" t="s">
        <v>555</v>
      </c>
      <c r="B168" t="s">
        <v>8</v>
      </c>
      <c r="C168">
        <f>VLOOKUP(B168,nt_sequences!A$2:B$37,2,FALSE)</f>
        <v>5</v>
      </c>
      <c r="D168" t="s">
        <v>115</v>
      </c>
      <c r="E168" t="e">
        <f>VLOOKUP(CONCATENATE(B168,D168),aa_sequences!H$2:H$130,2,FALSE)</f>
        <v>#N/A</v>
      </c>
      <c r="F168" t="s">
        <v>115</v>
      </c>
      <c r="G168">
        <v>90</v>
      </c>
      <c r="H168">
        <v>0</v>
      </c>
      <c r="I168" t="s">
        <v>768</v>
      </c>
      <c r="J168" t="s">
        <v>38</v>
      </c>
      <c r="K168" t="s">
        <v>779</v>
      </c>
      <c r="L168" t="e">
        <f t="shared" si="2"/>
        <v>#N/A</v>
      </c>
    </row>
    <row r="169" spans="1:12" x14ac:dyDescent="0.25">
      <c r="A169" s="5" t="s">
        <v>556</v>
      </c>
      <c r="B169" t="s">
        <v>8</v>
      </c>
      <c r="C169">
        <f>VLOOKUP(B169,nt_sequences!A$2:B$37,2,FALSE)</f>
        <v>5</v>
      </c>
      <c r="D169" t="s">
        <v>115</v>
      </c>
      <c r="E169" t="e">
        <f>VLOOKUP(CONCATENATE(B169,D169),aa_sequences!H$2:H$130,2,FALSE)</f>
        <v>#N/A</v>
      </c>
      <c r="F169" t="s">
        <v>115</v>
      </c>
      <c r="G169">
        <v>90</v>
      </c>
      <c r="H169">
        <v>0</v>
      </c>
      <c r="I169" t="s">
        <v>768</v>
      </c>
      <c r="J169" t="s">
        <v>38</v>
      </c>
      <c r="K169" t="s">
        <v>772</v>
      </c>
      <c r="L169" t="e">
        <f t="shared" si="2"/>
        <v>#N/A</v>
      </c>
    </row>
    <row r="170" spans="1:12" x14ac:dyDescent="0.25">
      <c r="A170" s="5" t="s">
        <v>557</v>
      </c>
      <c r="B170" t="s">
        <v>8</v>
      </c>
      <c r="C170">
        <f>VLOOKUP(B170,nt_sequences!A$2:B$37,2,FALSE)</f>
        <v>5</v>
      </c>
      <c r="D170" t="s">
        <v>115</v>
      </c>
      <c r="E170" t="e">
        <f>VLOOKUP(CONCATENATE(B170,D170),aa_sequences!H$2:H$130,2,FALSE)</f>
        <v>#N/A</v>
      </c>
      <c r="F170" t="s">
        <v>115</v>
      </c>
      <c r="G170">
        <v>90</v>
      </c>
      <c r="H170">
        <v>0</v>
      </c>
      <c r="I170" t="s">
        <v>768</v>
      </c>
      <c r="J170" t="s">
        <v>38</v>
      </c>
      <c r="K170" t="s">
        <v>773</v>
      </c>
      <c r="L170" t="e">
        <f t="shared" si="2"/>
        <v>#N/A</v>
      </c>
    </row>
    <row r="171" spans="1:12" x14ac:dyDescent="0.25">
      <c r="A171" s="5" t="s">
        <v>558</v>
      </c>
      <c r="B171" t="s">
        <v>8</v>
      </c>
      <c r="C171">
        <f>VLOOKUP(B171,nt_sequences!A$2:B$37,2,FALSE)</f>
        <v>5</v>
      </c>
      <c r="D171" t="s">
        <v>115</v>
      </c>
      <c r="E171" t="e">
        <f>VLOOKUP(CONCATENATE(B171,D171),aa_sequences!H$2:H$130,2,FALSE)</f>
        <v>#N/A</v>
      </c>
      <c r="F171" t="s">
        <v>115</v>
      </c>
      <c r="G171">
        <v>90</v>
      </c>
      <c r="H171">
        <v>0</v>
      </c>
      <c r="I171" t="s">
        <v>768</v>
      </c>
      <c r="J171" t="s">
        <v>38</v>
      </c>
      <c r="K171" t="s">
        <v>774</v>
      </c>
      <c r="L171" t="e">
        <f t="shared" si="2"/>
        <v>#N/A</v>
      </c>
    </row>
    <row r="172" spans="1:12" x14ac:dyDescent="0.25">
      <c r="A172" s="5" t="s">
        <v>559</v>
      </c>
      <c r="B172" t="s">
        <v>8</v>
      </c>
      <c r="C172">
        <f>VLOOKUP(B172,nt_sequences!A$2:B$37,2,FALSE)</f>
        <v>5</v>
      </c>
      <c r="D172" t="s">
        <v>115</v>
      </c>
      <c r="E172" t="e">
        <f>VLOOKUP(CONCATENATE(B172,D172),aa_sequences!H$2:H$130,2,FALSE)</f>
        <v>#N/A</v>
      </c>
      <c r="F172" t="s">
        <v>115</v>
      </c>
      <c r="G172">
        <v>90</v>
      </c>
      <c r="H172">
        <v>0</v>
      </c>
      <c r="I172" t="s">
        <v>768</v>
      </c>
      <c r="J172" t="s">
        <v>38</v>
      </c>
      <c r="K172" t="s">
        <v>770</v>
      </c>
      <c r="L172" t="e">
        <f t="shared" si="2"/>
        <v>#N/A</v>
      </c>
    </row>
    <row r="173" spans="1:12" x14ac:dyDescent="0.25">
      <c r="A173" s="5" t="s">
        <v>560</v>
      </c>
      <c r="B173" t="s">
        <v>8</v>
      </c>
      <c r="C173">
        <f>VLOOKUP(B173,nt_sequences!A$2:B$37,2,FALSE)</f>
        <v>5</v>
      </c>
      <c r="D173" t="s">
        <v>115</v>
      </c>
      <c r="E173" t="e">
        <f>VLOOKUP(CONCATENATE(B173,D173),aa_sequences!H$2:H$130,2,FALSE)</f>
        <v>#N/A</v>
      </c>
      <c r="F173" t="s">
        <v>115</v>
      </c>
      <c r="G173">
        <v>90</v>
      </c>
      <c r="H173">
        <v>0</v>
      </c>
      <c r="I173" t="s">
        <v>768</v>
      </c>
      <c r="J173" t="s">
        <v>38</v>
      </c>
      <c r="K173" t="s">
        <v>775</v>
      </c>
      <c r="L173" t="e">
        <f t="shared" si="2"/>
        <v>#N/A</v>
      </c>
    </row>
    <row r="174" spans="1:12" x14ac:dyDescent="0.25">
      <c r="A174" s="5" t="s">
        <v>561</v>
      </c>
      <c r="B174" t="s">
        <v>8</v>
      </c>
      <c r="C174">
        <f>VLOOKUP(B174,nt_sequences!A$2:B$37,2,FALSE)</f>
        <v>5</v>
      </c>
      <c r="D174" t="s">
        <v>115</v>
      </c>
      <c r="E174" t="e">
        <f>VLOOKUP(CONCATENATE(B174,D174),aa_sequences!H$2:H$130,2,FALSE)</f>
        <v>#N/A</v>
      </c>
      <c r="F174" t="s">
        <v>115</v>
      </c>
      <c r="G174">
        <v>90</v>
      </c>
      <c r="H174">
        <v>0</v>
      </c>
      <c r="I174" t="s">
        <v>768</v>
      </c>
      <c r="J174" t="s">
        <v>38</v>
      </c>
      <c r="K174" t="s">
        <v>780</v>
      </c>
      <c r="L174" t="e">
        <f t="shared" si="2"/>
        <v>#N/A</v>
      </c>
    </row>
    <row r="175" spans="1:12" x14ac:dyDescent="0.25">
      <c r="A175" s="5" t="s">
        <v>562</v>
      </c>
      <c r="B175" t="s">
        <v>8</v>
      </c>
      <c r="C175">
        <f>VLOOKUP(B175,nt_sequences!A$2:B$37,2,FALSE)</f>
        <v>5</v>
      </c>
      <c r="D175" t="s">
        <v>322</v>
      </c>
      <c r="E175" t="e">
        <f>VLOOKUP(CONCATENATE(B175,D175),aa_sequences!H$2:H$130,2,FALSE)</f>
        <v>#N/A</v>
      </c>
      <c r="F175" t="s">
        <v>787</v>
      </c>
      <c r="G175">
        <v>184</v>
      </c>
      <c r="H175">
        <v>0</v>
      </c>
      <c r="I175" t="s">
        <v>38</v>
      </c>
      <c r="J175" t="s">
        <v>778</v>
      </c>
      <c r="K175" t="s">
        <v>788</v>
      </c>
      <c r="L175" t="e">
        <f t="shared" si="2"/>
        <v>#N/A</v>
      </c>
    </row>
    <row r="176" spans="1:12" x14ac:dyDescent="0.25">
      <c r="A176" s="5" t="s">
        <v>563</v>
      </c>
      <c r="B176" t="s">
        <v>8</v>
      </c>
      <c r="C176">
        <f>VLOOKUP(B176,nt_sequences!A$2:B$37,2,FALSE)</f>
        <v>5</v>
      </c>
      <c r="D176" t="s">
        <v>322</v>
      </c>
      <c r="E176" t="e">
        <f>VLOOKUP(CONCATENATE(B176,D176),aa_sequences!H$2:H$130,2,FALSE)</f>
        <v>#N/A</v>
      </c>
      <c r="F176" t="s">
        <v>787</v>
      </c>
      <c r="G176">
        <v>184</v>
      </c>
      <c r="H176">
        <v>0</v>
      </c>
      <c r="I176" t="s">
        <v>38</v>
      </c>
      <c r="J176" t="s">
        <v>778</v>
      </c>
      <c r="K176" t="s">
        <v>789</v>
      </c>
      <c r="L176" t="e">
        <f t="shared" si="2"/>
        <v>#N/A</v>
      </c>
    </row>
    <row r="177" spans="1:12" x14ac:dyDescent="0.25">
      <c r="A177" s="5" t="s">
        <v>564</v>
      </c>
      <c r="B177" t="s">
        <v>8</v>
      </c>
      <c r="C177">
        <f>VLOOKUP(B177,nt_sequences!A$2:B$37,2,FALSE)</f>
        <v>5</v>
      </c>
      <c r="D177" t="s">
        <v>322</v>
      </c>
      <c r="E177" t="e">
        <f>VLOOKUP(CONCATENATE(B177,D177),aa_sequences!H$2:H$130,2,FALSE)</f>
        <v>#N/A</v>
      </c>
      <c r="F177" t="s">
        <v>787</v>
      </c>
      <c r="G177">
        <v>184</v>
      </c>
      <c r="H177">
        <v>0</v>
      </c>
      <c r="I177" t="s">
        <v>38</v>
      </c>
      <c r="J177" t="s">
        <v>778</v>
      </c>
      <c r="K177" t="s">
        <v>790</v>
      </c>
      <c r="L177" t="e">
        <f t="shared" si="2"/>
        <v>#N/A</v>
      </c>
    </row>
    <row r="178" spans="1:12" x14ac:dyDescent="0.25">
      <c r="A178" s="5" t="s">
        <v>565</v>
      </c>
      <c r="B178" t="s">
        <v>8</v>
      </c>
      <c r="C178">
        <f>VLOOKUP(B178,nt_sequences!A$2:B$37,2,FALSE)</f>
        <v>5</v>
      </c>
      <c r="D178" t="s">
        <v>322</v>
      </c>
      <c r="E178" t="e">
        <f>VLOOKUP(CONCATENATE(B178,D178),aa_sequences!H$2:H$130,2,FALSE)</f>
        <v>#N/A</v>
      </c>
      <c r="F178" t="s">
        <v>787</v>
      </c>
      <c r="G178">
        <v>184</v>
      </c>
      <c r="H178">
        <v>0</v>
      </c>
      <c r="I178" t="s">
        <v>38</v>
      </c>
      <c r="J178" t="s">
        <v>778</v>
      </c>
      <c r="K178" t="s">
        <v>791</v>
      </c>
      <c r="L178" t="e">
        <f t="shared" si="2"/>
        <v>#N/A</v>
      </c>
    </row>
    <row r="179" spans="1:12" x14ac:dyDescent="0.25">
      <c r="A179" s="5" t="s">
        <v>566</v>
      </c>
      <c r="B179" t="s">
        <v>8</v>
      </c>
      <c r="C179">
        <f>VLOOKUP(B179,nt_sequences!A$2:B$37,2,FALSE)</f>
        <v>5</v>
      </c>
      <c r="D179" t="s">
        <v>322</v>
      </c>
      <c r="E179" t="e">
        <f>VLOOKUP(CONCATENATE(B179,D179),aa_sequences!H$2:H$130,2,FALSE)</f>
        <v>#N/A</v>
      </c>
      <c r="F179" t="s">
        <v>787</v>
      </c>
      <c r="G179">
        <v>184</v>
      </c>
      <c r="H179">
        <v>0</v>
      </c>
      <c r="I179" t="s">
        <v>38</v>
      </c>
      <c r="J179" t="s">
        <v>769</v>
      </c>
      <c r="K179" t="s">
        <v>788</v>
      </c>
      <c r="L179" t="e">
        <f t="shared" si="2"/>
        <v>#N/A</v>
      </c>
    </row>
    <row r="180" spans="1:12" x14ac:dyDescent="0.25">
      <c r="A180" s="5" t="s">
        <v>567</v>
      </c>
      <c r="B180" t="s">
        <v>8</v>
      </c>
      <c r="C180">
        <f>VLOOKUP(B180,nt_sequences!A$2:B$37,2,FALSE)</f>
        <v>5</v>
      </c>
      <c r="D180" t="s">
        <v>322</v>
      </c>
      <c r="E180" t="e">
        <f>VLOOKUP(CONCATENATE(B180,D180),aa_sequences!H$2:H$130,2,FALSE)</f>
        <v>#N/A</v>
      </c>
      <c r="F180" t="s">
        <v>787</v>
      </c>
      <c r="G180">
        <v>184</v>
      </c>
      <c r="H180">
        <v>0</v>
      </c>
      <c r="I180" t="s">
        <v>38</v>
      </c>
      <c r="J180" t="s">
        <v>769</v>
      </c>
      <c r="K180" t="s">
        <v>789</v>
      </c>
      <c r="L180" t="e">
        <f t="shared" si="2"/>
        <v>#N/A</v>
      </c>
    </row>
    <row r="181" spans="1:12" x14ac:dyDescent="0.25">
      <c r="A181" s="5" t="s">
        <v>568</v>
      </c>
      <c r="B181" t="s">
        <v>8</v>
      </c>
      <c r="C181">
        <f>VLOOKUP(B181,nt_sequences!A$2:B$37,2,FALSE)</f>
        <v>5</v>
      </c>
      <c r="D181" t="s">
        <v>322</v>
      </c>
      <c r="E181" t="e">
        <f>VLOOKUP(CONCATENATE(B181,D181),aa_sequences!H$2:H$130,2,FALSE)</f>
        <v>#N/A</v>
      </c>
      <c r="F181" t="s">
        <v>787</v>
      </c>
      <c r="G181">
        <v>184</v>
      </c>
      <c r="H181">
        <v>0</v>
      </c>
      <c r="I181" t="s">
        <v>38</v>
      </c>
      <c r="J181" t="s">
        <v>769</v>
      </c>
      <c r="K181" t="s">
        <v>790</v>
      </c>
      <c r="L181" t="e">
        <f t="shared" si="2"/>
        <v>#N/A</v>
      </c>
    </row>
    <row r="182" spans="1:12" x14ac:dyDescent="0.25">
      <c r="A182" s="5" t="s">
        <v>569</v>
      </c>
      <c r="B182" t="s">
        <v>8</v>
      </c>
      <c r="C182">
        <f>VLOOKUP(B182,nt_sequences!A$2:B$37,2,FALSE)</f>
        <v>5</v>
      </c>
      <c r="D182" t="s">
        <v>322</v>
      </c>
      <c r="E182" t="e">
        <f>VLOOKUP(CONCATENATE(B182,D182),aa_sequences!H$2:H$130,2,FALSE)</f>
        <v>#N/A</v>
      </c>
      <c r="F182" t="s">
        <v>787</v>
      </c>
      <c r="G182">
        <v>184</v>
      </c>
      <c r="H182">
        <v>0</v>
      </c>
      <c r="I182" t="s">
        <v>38</v>
      </c>
      <c r="J182" t="s">
        <v>769</v>
      </c>
      <c r="K182" t="s">
        <v>791</v>
      </c>
      <c r="L182" t="e">
        <f t="shared" si="2"/>
        <v>#N/A</v>
      </c>
    </row>
    <row r="183" spans="1:12" x14ac:dyDescent="0.25">
      <c r="A183" s="5" t="s">
        <v>570</v>
      </c>
      <c r="B183" t="s">
        <v>8</v>
      </c>
      <c r="C183">
        <f>VLOOKUP(B183,nt_sequences!A$2:B$37,2,FALSE)</f>
        <v>5</v>
      </c>
      <c r="D183" t="s">
        <v>322</v>
      </c>
      <c r="E183" t="e">
        <f>VLOOKUP(CONCATENATE(B183,D183),aa_sequences!H$2:H$130,2,FALSE)</f>
        <v>#N/A</v>
      </c>
      <c r="F183" t="s">
        <v>787</v>
      </c>
      <c r="G183">
        <v>41</v>
      </c>
      <c r="H183">
        <v>0</v>
      </c>
      <c r="I183" t="s">
        <v>38</v>
      </c>
      <c r="J183" t="s">
        <v>768</v>
      </c>
      <c r="K183" t="s">
        <v>790</v>
      </c>
      <c r="L183" t="e">
        <f t="shared" si="2"/>
        <v>#N/A</v>
      </c>
    </row>
    <row r="184" spans="1:12" x14ac:dyDescent="0.25">
      <c r="A184" s="5" t="s">
        <v>571</v>
      </c>
      <c r="B184" t="s">
        <v>8</v>
      </c>
      <c r="C184">
        <f>VLOOKUP(B184,nt_sequences!A$2:B$37,2,FALSE)</f>
        <v>5</v>
      </c>
      <c r="D184" t="s">
        <v>322</v>
      </c>
      <c r="E184" t="e">
        <f>VLOOKUP(CONCATENATE(B184,D184),aa_sequences!H$2:H$130,2,FALSE)</f>
        <v>#N/A</v>
      </c>
      <c r="F184" t="s">
        <v>787</v>
      </c>
      <c r="G184">
        <v>41</v>
      </c>
      <c r="H184">
        <v>0</v>
      </c>
      <c r="I184" t="s">
        <v>38</v>
      </c>
      <c r="J184" t="s">
        <v>768</v>
      </c>
      <c r="K184" t="s">
        <v>791</v>
      </c>
      <c r="L184" t="e">
        <f t="shared" si="2"/>
        <v>#N/A</v>
      </c>
    </row>
    <row r="185" spans="1:12" x14ac:dyDescent="0.25">
      <c r="A185" s="5" t="s">
        <v>572</v>
      </c>
      <c r="B185" t="s">
        <v>8</v>
      </c>
      <c r="C185">
        <f>VLOOKUP(B185,nt_sequences!A$2:B$37,2,FALSE)</f>
        <v>5</v>
      </c>
      <c r="D185" t="s">
        <v>322</v>
      </c>
      <c r="E185" t="e">
        <f>VLOOKUP(CONCATENATE(B185,D185),aa_sequences!H$2:H$130,2,FALSE)</f>
        <v>#N/A</v>
      </c>
      <c r="F185" t="s">
        <v>787</v>
      </c>
      <c r="G185">
        <v>41</v>
      </c>
      <c r="H185">
        <v>0</v>
      </c>
      <c r="I185" t="s">
        <v>38</v>
      </c>
      <c r="J185" t="s">
        <v>768</v>
      </c>
      <c r="K185" t="s">
        <v>792</v>
      </c>
      <c r="L185" t="e">
        <f t="shared" si="2"/>
        <v>#N/A</v>
      </c>
    </row>
    <row r="186" spans="1:12" x14ac:dyDescent="0.25">
      <c r="A186" s="5" t="s">
        <v>573</v>
      </c>
      <c r="B186" t="s">
        <v>8</v>
      </c>
      <c r="C186">
        <f>VLOOKUP(B186,nt_sequences!A$2:B$37,2,FALSE)</f>
        <v>5</v>
      </c>
      <c r="D186" t="s">
        <v>322</v>
      </c>
      <c r="E186" t="e">
        <f>VLOOKUP(CONCATENATE(B186,D186),aa_sequences!H$2:H$130,2,FALSE)</f>
        <v>#N/A</v>
      </c>
      <c r="F186" t="s">
        <v>787</v>
      </c>
      <c r="G186">
        <v>41</v>
      </c>
      <c r="H186">
        <v>0</v>
      </c>
      <c r="I186" t="s">
        <v>38</v>
      </c>
      <c r="J186" t="s">
        <v>768</v>
      </c>
      <c r="K186" t="s">
        <v>793</v>
      </c>
      <c r="L186" t="e">
        <f t="shared" si="2"/>
        <v>#N/A</v>
      </c>
    </row>
    <row r="187" spans="1:12" x14ac:dyDescent="0.25">
      <c r="A187" s="5" t="s">
        <v>574</v>
      </c>
      <c r="B187" t="s">
        <v>8</v>
      </c>
      <c r="C187">
        <f>VLOOKUP(B187,nt_sequences!A$2:B$37,2,FALSE)</f>
        <v>5</v>
      </c>
      <c r="D187" t="s">
        <v>322</v>
      </c>
      <c r="E187" t="e">
        <f>VLOOKUP(CONCATENATE(B187,D187),aa_sequences!H$2:H$130,2,FALSE)</f>
        <v>#N/A</v>
      </c>
      <c r="F187" t="s">
        <v>787</v>
      </c>
      <c r="G187">
        <v>41</v>
      </c>
      <c r="H187">
        <v>0</v>
      </c>
      <c r="I187" t="s">
        <v>38</v>
      </c>
      <c r="J187" t="s">
        <v>768</v>
      </c>
      <c r="K187" t="s">
        <v>794</v>
      </c>
      <c r="L187" t="e">
        <f t="shared" si="2"/>
        <v>#N/A</v>
      </c>
    </row>
    <row r="188" spans="1:12" x14ac:dyDescent="0.25">
      <c r="A188" s="5" t="s">
        <v>575</v>
      </c>
      <c r="B188" t="s">
        <v>8</v>
      </c>
      <c r="C188">
        <f>VLOOKUP(B188,nt_sequences!A$2:B$37,2,FALSE)</f>
        <v>5</v>
      </c>
      <c r="D188" t="s">
        <v>322</v>
      </c>
      <c r="E188" t="e">
        <f>VLOOKUP(CONCATENATE(B188,D188),aa_sequences!H$2:H$130,2,FALSE)</f>
        <v>#N/A</v>
      </c>
      <c r="F188" t="s">
        <v>787</v>
      </c>
      <c r="G188">
        <v>67</v>
      </c>
      <c r="H188">
        <v>0</v>
      </c>
      <c r="I188" t="s">
        <v>776</v>
      </c>
      <c r="J188" t="s">
        <v>777</v>
      </c>
      <c r="K188" t="s">
        <v>790</v>
      </c>
      <c r="L188" t="e">
        <f t="shared" si="2"/>
        <v>#N/A</v>
      </c>
    </row>
    <row r="189" spans="1:12" x14ac:dyDescent="0.25">
      <c r="A189" s="5" t="s">
        <v>576</v>
      </c>
      <c r="B189" t="s">
        <v>8</v>
      </c>
      <c r="C189">
        <f>VLOOKUP(B189,nt_sequences!A$2:B$37,2,FALSE)</f>
        <v>5</v>
      </c>
      <c r="D189" t="s">
        <v>322</v>
      </c>
      <c r="E189" t="e">
        <f>VLOOKUP(CONCATENATE(B189,D189),aa_sequences!H$2:H$130,2,FALSE)</f>
        <v>#N/A</v>
      </c>
      <c r="F189" t="s">
        <v>787</v>
      </c>
      <c r="G189">
        <v>67</v>
      </c>
      <c r="H189">
        <v>0</v>
      </c>
      <c r="I189" t="s">
        <v>776</v>
      </c>
      <c r="J189" t="s">
        <v>777</v>
      </c>
      <c r="K189" t="s">
        <v>791</v>
      </c>
      <c r="L189" t="e">
        <f t="shared" si="2"/>
        <v>#N/A</v>
      </c>
    </row>
    <row r="190" spans="1:12" x14ac:dyDescent="0.25">
      <c r="A190" s="5" t="s">
        <v>577</v>
      </c>
      <c r="B190" t="s">
        <v>8</v>
      </c>
      <c r="C190">
        <f>VLOOKUP(B190,nt_sequences!A$2:B$37,2,FALSE)</f>
        <v>5</v>
      </c>
      <c r="D190" t="s">
        <v>322</v>
      </c>
      <c r="E190" t="e">
        <f>VLOOKUP(CONCATENATE(B190,D190),aa_sequences!H$2:H$130,2,FALSE)</f>
        <v>#N/A</v>
      </c>
      <c r="F190" t="s">
        <v>787</v>
      </c>
      <c r="G190">
        <v>67</v>
      </c>
      <c r="H190">
        <v>0</v>
      </c>
      <c r="I190" t="s">
        <v>776</v>
      </c>
      <c r="J190" t="s">
        <v>777</v>
      </c>
      <c r="K190" t="s">
        <v>792</v>
      </c>
      <c r="L190" t="e">
        <f t="shared" si="2"/>
        <v>#N/A</v>
      </c>
    </row>
    <row r="191" spans="1:12" x14ac:dyDescent="0.25">
      <c r="A191" s="5" t="s">
        <v>578</v>
      </c>
      <c r="B191" t="s">
        <v>8</v>
      </c>
      <c r="C191">
        <f>VLOOKUP(B191,nt_sequences!A$2:B$37,2,FALSE)</f>
        <v>5</v>
      </c>
      <c r="D191" t="s">
        <v>322</v>
      </c>
      <c r="E191" t="e">
        <f>VLOOKUP(CONCATENATE(B191,D191),aa_sequences!H$2:H$130,2,FALSE)</f>
        <v>#N/A</v>
      </c>
      <c r="F191" t="s">
        <v>787</v>
      </c>
      <c r="G191">
        <v>67</v>
      </c>
      <c r="H191">
        <v>0</v>
      </c>
      <c r="I191" t="s">
        <v>776</v>
      </c>
      <c r="J191" t="s">
        <v>777</v>
      </c>
      <c r="K191" t="s">
        <v>793</v>
      </c>
      <c r="L191" t="e">
        <f t="shared" si="2"/>
        <v>#N/A</v>
      </c>
    </row>
    <row r="192" spans="1:12" x14ac:dyDescent="0.25">
      <c r="A192" s="5" t="s">
        <v>579</v>
      </c>
      <c r="B192" t="s">
        <v>8</v>
      </c>
      <c r="C192">
        <f>VLOOKUP(B192,nt_sequences!A$2:B$37,2,FALSE)</f>
        <v>5</v>
      </c>
      <c r="D192" t="s">
        <v>322</v>
      </c>
      <c r="E192" t="e">
        <f>VLOOKUP(CONCATENATE(B192,D192),aa_sequences!H$2:H$130,2,FALSE)</f>
        <v>#N/A</v>
      </c>
      <c r="F192" t="s">
        <v>787</v>
      </c>
      <c r="G192">
        <v>67</v>
      </c>
      <c r="H192">
        <v>0</v>
      </c>
      <c r="I192" t="s">
        <v>776</v>
      </c>
      <c r="J192" t="s">
        <v>777</v>
      </c>
      <c r="K192" t="s">
        <v>794</v>
      </c>
      <c r="L192" t="e">
        <f t="shared" si="2"/>
        <v>#N/A</v>
      </c>
    </row>
    <row r="193" spans="1:12" x14ac:dyDescent="0.25">
      <c r="A193" s="5" t="s">
        <v>580</v>
      </c>
      <c r="B193" t="s">
        <v>8</v>
      </c>
      <c r="C193">
        <f>VLOOKUP(B193,nt_sequences!A$2:B$37,2,FALSE)</f>
        <v>5</v>
      </c>
      <c r="D193" t="s">
        <v>322</v>
      </c>
      <c r="E193" t="e">
        <f>VLOOKUP(CONCATENATE(B193,D193),aa_sequences!H$2:H$130,2,FALSE)</f>
        <v>#N/A</v>
      </c>
      <c r="F193" t="s">
        <v>787</v>
      </c>
      <c r="G193">
        <v>70</v>
      </c>
      <c r="H193">
        <v>0</v>
      </c>
      <c r="I193" t="s">
        <v>795</v>
      </c>
      <c r="J193" t="s">
        <v>796</v>
      </c>
      <c r="K193" t="s">
        <v>793</v>
      </c>
      <c r="L193" t="e">
        <f t="shared" si="2"/>
        <v>#N/A</v>
      </c>
    </row>
    <row r="194" spans="1:12" x14ac:dyDescent="0.25">
      <c r="A194" s="5" t="s">
        <v>581</v>
      </c>
      <c r="B194" t="s">
        <v>8</v>
      </c>
      <c r="C194">
        <f>VLOOKUP(B194,nt_sequences!A$2:B$37,2,FALSE)</f>
        <v>5</v>
      </c>
      <c r="D194" t="s">
        <v>322</v>
      </c>
      <c r="E194" t="e">
        <f>VLOOKUP(CONCATENATE(B194,D194),aa_sequences!H$2:H$130,2,FALSE)</f>
        <v>#N/A</v>
      </c>
      <c r="F194" t="s">
        <v>787</v>
      </c>
      <c r="G194">
        <v>70</v>
      </c>
      <c r="H194">
        <v>0</v>
      </c>
      <c r="I194" t="s">
        <v>795</v>
      </c>
      <c r="J194" t="s">
        <v>796</v>
      </c>
      <c r="K194" t="s">
        <v>794</v>
      </c>
      <c r="L194" t="e">
        <f t="shared" si="2"/>
        <v>#N/A</v>
      </c>
    </row>
    <row r="195" spans="1:12" x14ac:dyDescent="0.25">
      <c r="A195" s="5" t="s">
        <v>582</v>
      </c>
      <c r="B195" t="s">
        <v>8</v>
      </c>
      <c r="C195">
        <f>VLOOKUP(B195,nt_sequences!A$2:B$37,2,FALSE)</f>
        <v>5</v>
      </c>
      <c r="D195" t="s">
        <v>322</v>
      </c>
      <c r="E195" t="e">
        <f>VLOOKUP(CONCATENATE(B195,D195),aa_sequences!H$2:H$130,2,FALSE)</f>
        <v>#N/A</v>
      </c>
      <c r="F195" t="s">
        <v>787</v>
      </c>
      <c r="G195">
        <v>210</v>
      </c>
      <c r="H195">
        <v>0</v>
      </c>
      <c r="I195" t="s">
        <v>768</v>
      </c>
      <c r="J195" t="s">
        <v>797</v>
      </c>
      <c r="K195" t="s">
        <v>790</v>
      </c>
      <c r="L195" t="e">
        <f t="shared" ref="L195:L258" si="3">CONCATENATE("('",C195,"', '",E195,"', '",F195,"', '",G195,"', '",H195,"', '",I195,"', '",J195,"', '",K195,"'),")</f>
        <v>#N/A</v>
      </c>
    </row>
    <row r="196" spans="1:12" x14ac:dyDescent="0.25">
      <c r="A196" s="5" t="s">
        <v>583</v>
      </c>
      <c r="B196" t="s">
        <v>8</v>
      </c>
      <c r="C196">
        <f>VLOOKUP(B196,nt_sequences!A$2:B$37,2,FALSE)</f>
        <v>5</v>
      </c>
      <c r="D196" t="s">
        <v>322</v>
      </c>
      <c r="E196" t="e">
        <f>VLOOKUP(CONCATENATE(B196,D196),aa_sequences!H$2:H$130,2,FALSE)</f>
        <v>#N/A</v>
      </c>
      <c r="F196" t="s">
        <v>787</v>
      </c>
      <c r="G196">
        <v>210</v>
      </c>
      <c r="H196">
        <v>0</v>
      </c>
      <c r="I196" t="s">
        <v>768</v>
      </c>
      <c r="J196" t="s">
        <v>797</v>
      </c>
      <c r="K196" t="s">
        <v>791</v>
      </c>
      <c r="L196" t="e">
        <f t="shared" si="3"/>
        <v>#N/A</v>
      </c>
    </row>
    <row r="197" spans="1:12" x14ac:dyDescent="0.25">
      <c r="A197" s="5" t="s">
        <v>584</v>
      </c>
      <c r="B197" t="s">
        <v>8</v>
      </c>
      <c r="C197">
        <f>VLOOKUP(B197,nt_sequences!A$2:B$37,2,FALSE)</f>
        <v>5</v>
      </c>
      <c r="D197" t="s">
        <v>322</v>
      </c>
      <c r="E197" t="e">
        <f>VLOOKUP(CONCATENATE(B197,D197),aa_sequences!H$2:H$130,2,FALSE)</f>
        <v>#N/A</v>
      </c>
      <c r="F197" t="s">
        <v>787</v>
      </c>
      <c r="G197">
        <v>210</v>
      </c>
      <c r="H197">
        <v>0</v>
      </c>
      <c r="I197" t="s">
        <v>768</v>
      </c>
      <c r="J197" t="s">
        <v>797</v>
      </c>
      <c r="K197" t="s">
        <v>792</v>
      </c>
      <c r="L197" t="e">
        <f t="shared" si="3"/>
        <v>#N/A</v>
      </c>
    </row>
    <row r="198" spans="1:12" x14ac:dyDescent="0.25">
      <c r="A198" s="5" t="s">
        <v>585</v>
      </c>
      <c r="B198" t="s">
        <v>8</v>
      </c>
      <c r="C198">
        <f>VLOOKUP(B198,nt_sequences!A$2:B$37,2,FALSE)</f>
        <v>5</v>
      </c>
      <c r="D198" t="s">
        <v>322</v>
      </c>
      <c r="E198" t="e">
        <f>VLOOKUP(CONCATENATE(B198,D198),aa_sequences!H$2:H$130,2,FALSE)</f>
        <v>#N/A</v>
      </c>
      <c r="F198" t="s">
        <v>787</v>
      </c>
      <c r="G198">
        <v>210</v>
      </c>
      <c r="H198">
        <v>0</v>
      </c>
      <c r="I198" t="s">
        <v>768</v>
      </c>
      <c r="J198" t="s">
        <v>797</v>
      </c>
      <c r="K198" t="s">
        <v>793</v>
      </c>
      <c r="L198" t="e">
        <f t="shared" si="3"/>
        <v>#N/A</v>
      </c>
    </row>
    <row r="199" spans="1:12" x14ac:dyDescent="0.25">
      <c r="A199" s="5" t="s">
        <v>586</v>
      </c>
      <c r="B199" t="s">
        <v>8</v>
      </c>
      <c r="C199">
        <f>VLOOKUP(B199,nt_sequences!A$2:B$37,2,FALSE)</f>
        <v>5</v>
      </c>
      <c r="D199" t="s">
        <v>322</v>
      </c>
      <c r="E199" t="e">
        <f>VLOOKUP(CONCATENATE(B199,D199),aa_sequences!H$2:H$130,2,FALSE)</f>
        <v>#N/A</v>
      </c>
      <c r="F199" t="s">
        <v>787</v>
      </c>
      <c r="G199">
        <v>210</v>
      </c>
      <c r="H199">
        <v>0</v>
      </c>
      <c r="I199" t="s">
        <v>768</v>
      </c>
      <c r="J199" t="s">
        <v>797</v>
      </c>
      <c r="K199" t="s">
        <v>794</v>
      </c>
      <c r="L199" t="e">
        <f t="shared" si="3"/>
        <v>#N/A</v>
      </c>
    </row>
    <row r="200" spans="1:12" x14ac:dyDescent="0.25">
      <c r="A200" s="5" t="s">
        <v>587</v>
      </c>
      <c r="B200" t="s">
        <v>8</v>
      </c>
      <c r="C200">
        <f>VLOOKUP(B200,nt_sequences!A$2:B$37,2,FALSE)</f>
        <v>5</v>
      </c>
      <c r="D200" t="s">
        <v>322</v>
      </c>
      <c r="E200" t="e">
        <f>VLOOKUP(CONCATENATE(B200,D200),aa_sequences!H$2:H$130,2,FALSE)</f>
        <v>#N/A</v>
      </c>
      <c r="F200" t="s">
        <v>787</v>
      </c>
      <c r="G200">
        <v>215</v>
      </c>
      <c r="H200">
        <v>0</v>
      </c>
      <c r="I200" t="s">
        <v>784</v>
      </c>
      <c r="J200" t="s">
        <v>781</v>
      </c>
      <c r="K200" t="s">
        <v>790</v>
      </c>
      <c r="L200" t="e">
        <f t="shared" si="3"/>
        <v>#N/A</v>
      </c>
    </row>
    <row r="201" spans="1:12" x14ac:dyDescent="0.25">
      <c r="A201" s="5" t="s">
        <v>588</v>
      </c>
      <c r="B201" t="s">
        <v>8</v>
      </c>
      <c r="C201">
        <f>VLOOKUP(B201,nt_sequences!A$2:B$37,2,FALSE)</f>
        <v>5</v>
      </c>
      <c r="D201" t="s">
        <v>322</v>
      </c>
      <c r="E201" t="e">
        <f>VLOOKUP(CONCATENATE(B201,D201),aa_sequences!H$2:H$130,2,FALSE)</f>
        <v>#N/A</v>
      </c>
      <c r="F201" t="s">
        <v>787</v>
      </c>
      <c r="G201">
        <v>215</v>
      </c>
      <c r="H201">
        <v>0</v>
      </c>
      <c r="I201" t="s">
        <v>784</v>
      </c>
      <c r="J201" t="s">
        <v>781</v>
      </c>
      <c r="K201" t="s">
        <v>791</v>
      </c>
      <c r="L201" t="e">
        <f t="shared" si="3"/>
        <v>#N/A</v>
      </c>
    </row>
    <row r="202" spans="1:12" x14ac:dyDescent="0.25">
      <c r="A202" s="5" t="s">
        <v>589</v>
      </c>
      <c r="B202" t="s">
        <v>8</v>
      </c>
      <c r="C202">
        <f>VLOOKUP(B202,nt_sequences!A$2:B$37,2,FALSE)</f>
        <v>5</v>
      </c>
      <c r="D202" t="s">
        <v>322</v>
      </c>
      <c r="E202" t="e">
        <f>VLOOKUP(CONCATENATE(B202,D202),aa_sequences!H$2:H$130,2,FALSE)</f>
        <v>#N/A</v>
      </c>
      <c r="F202" t="s">
        <v>787</v>
      </c>
      <c r="G202">
        <v>215</v>
      </c>
      <c r="H202">
        <v>0</v>
      </c>
      <c r="I202" t="s">
        <v>784</v>
      </c>
      <c r="J202" t="s">
        <v>781</v>
      </c>
      <c r="K202" t="s">
        <v>792</v>
      </c>
      <c r="L202" t="e">
        <f t="shared" si="3"/>
        <v>#N/A</v>
      </c>
    </row>
    <row r="203" spans="1:12" x14ac:dyDescent="0.25">
      <c r="A203" s="5" t="s">
        <v>590</v>
      </c>
      <c r="B203" t="s">
        <v>8</v>
      </c>
      <c r="C203">
        <f>VLOOKUP(B203,nt_sequences!A$2:B$37,2,FALSE)</f>
        <v>5</v>
      </c>
      <c r="D203" t="s">
        <v>322</v>
      </c>
      <c r="E203" t="e">
        <f>VLOOKUP(CONCATENATE(B203,D203),aa_sequences!H$2:H$130,2,FALSE)</f>
        <v>#N/A</v>
      </c>
      <c r="F203" t="s">
        <v>787</v>
      </c>
      <c r="G203">
        <v>215</v>
      </c>
      <c r="H203">
        <v>0</v>
      </c>
      <c r="I203" t="s">
        <v>784</v>
      </c>
      <c r="J203" t="s">
        <v>781</v>
      </c>
      <c r="K203" t="s">
        <v>793</v>
      </c>
      <c r="L203" t="e">
        <f t="shared" si="3"/>
        <v>#N/A</v>
      </c>
    </row>
    <row r="204" spans="1:12" x14ac:dyDescent="0.25">
      <c r="A204" s="5" t="s">
        <v>591</v>
      </c>
      <c r="B204" t="s">
        <v>8</v>
      </c>
      <c r="C204">
        <f>VLOOKUP(B204,nt_sequences!A$2:B$37,2,FALSE)</f>
        <v>5</v>
      </c>
      <c r="D204" t="s">
        <v>322</v>
      </c>
      <c r="E204" t="e">
        <f>VLOOKUP(CONCATENATE(B204,D204),aa_sequences!H$2:H$130,2,FALSE)</f>
        <v>#N/A</v>
      </c>
      <c r="F204" t="s">
        <v>787</v>
      </c>
      <c r="G204">
        <v>215</v>
      </c>
      <c r="H204">
        <v>0</v>
      </c>
      <c r="I204" t="s">
        <v>784</v>
      </c>
      <c r="J204" t="s">
        <v>781</v>
      </c>
      <c r="K204" t="s">
        <v>794</v>
      </c>
      <c r="L204" t="e">
        <f t="shared" si="3"/>
        <v>#N/A</v>
      </c>
    </row>
    <row r="205" spans="1:12" x14ac:dyDescent="0.25">
      <c r="A205" s="5" t="s">
        <v>592</v>
      </c>
      <c r="B205" t="s">
        <v>8</v>
      </c>
      <c r="C205">
        <f>VLOOKUP(B205,nt_sequences!A$2:B$37,2,FALSE)</f>
        <v>5</v>
      </c>
      <c r="D205" t="s">
        <v>322</v>
      </c>
      <c r="E205" t="e">
        <f>VLOOKUP(CONCATENATE(B205,D205),aa_sequences!H$2:H$130,2,FALSE)</f>
        <v>#N/A</v>
      </c>
      <c r="F205" t="s">
        <v>787</v>
      </c>
      <c r="G205">
        <v>215</v>
      </c>
      <c r="H205">
        <v>0</v>
      </c>
      <c r="I205" t="s">
        <v>784</v>
      </c>
      <c r="J205" t="s">
        <v>798</v>
      </c>
      <c r="K205" t="s">
        <v>790</v>
      </c>
      <c r="L205" t="e">
        <f t="shared" si="3"/>
        <v>#N/A</v>
      </c>
    </row>
    <row r="206" spans="1:12" x14ac:dyDescent="0.25">
      <c r="A206" s="5" t="s">
        <v>593</v>
      </c>
      <c r="B206" t="s">
        <v>8</v>
      </c>
      <c r="C206">
        <f>VLOOKUP(B206,nt_sequences!A$2:B$37,2,FALSE)</f>
        <v>5</v>
      </c>
      <c r="D206" t="s">
        <v>322</v>
      </c>
      <c r="E206" t="e">
        <f>VLOOKUP(CONCATENATE(B206,D206),aa_sequences!H$2:H$130,2,FALSE)</f>
        <v>#N/A</v>
      </c>
      <c r="F206" t="s">
        <v>787</v>
      </c>
      <c r="G206">
        <v>215</v>
      </c>
      <c r="H206">
        <v>0</v>
      </c>
      <c r="I206" t="s">
        <v>784</v>
      </c>
      <c r="J206" t="s">
        <v>798</v>
      </c>
      <c r="K206" t="s">
        <v>791</v>
      </c>
      <c r="L206" t="e">
        <f t="shared" si="3"/>
        <v>#N/A</v>
      </c>
    </row>
    <row r="207" spans="1:12" x14ac:dyDescent="0.25">
      <c r="A207" s="5" t="s">
        <v>594</v>
      </c>
      <c r="B207" t="s">
        <v>8</v>
      </c>
      <c r="C207">
        <f>VLOOKUP(B207,nt_sequences!A$2:B$37,2,FALSE)</f>
        <v>5</v>
      </c>
      <c r="D207" t="s">
        <v>322</v>
      </c>
      <c r="E207" t="e">
        <f>VLOOKUP(CONCATENATE(B207,D207),aa_sequences!H$2:H$130,2,FALSE)</f>
        <v>#N/A</v>
      </c>
      <c r="F207" t="s">
        <v>787</v>
      </c>
      <c r="G207">
        <v>215</v>
      </c>
      <c r="H207">
        <v>0</v>
      </c>
      <c r="I207" t="s">
        <v>784</v>
      </c>
      <c r="J207" t="s">
        <v>798</v>
      </c>
      <c r="K207" t="s">
        <v>792</v>
      </c>
      <c r="L207" t="e">
        <f t="shared" si="3"/>
        <v>#N/A</v>
      </c>
    </row>
    <row r="208" spans="1:12" x14ac:dyDescent="0.25">
      <c r="A208" s="5" t="s">
        <v>595</v>
      </c>
      <c r="B208" t="s">
        <v>8</v>
      </c>
      <c r="C208">
        <f>VLOOKUP(B208,nt_sequences!A$2:B$37,2,FALSE)</f>
        <v>5</v>
      </c>
      <c r="D208" t="s">
        <v>322</v>
      </c>
      <c r="E208" t="e">
        <f>VLOOKUP(CONCATENATE(B208,D208),aa_sequences!H$2:H$130,2,FALSE)</f>
        <v>#N/A</v>
      </c>
      <c r="F208" t="s">
        <v>787</v>
      </c>
      <c r="G208">
        <v>215</v>
      </c>
      <c r="H208">
        <v>0</v>
      </c>
      <c r="I208" t="s">
        <v>784</v>
      </c>
      <c r="J208" t="s">
        <v>798</v>
      </c>
      <c r="K208" t="s">
        <v>793</v>
      </c>
      <c r="L208" t="e">
        <f t="shared" si="3"/>
        <v>#N/A</v>
      </c>
    </row>
    <row r="209" spans="1:12" x14ac:dyDescent="0.25">
      <c r="A209" s="5" t="s">
        <v>596</v>
      </c>
      <c r="B209" t="s">
        <v>8</v>
      </c>
      <c r="C209">
        <f>VLOOKUP(B209,nt_sequences!A$2:B$37,2,FALSE)</f>
        <v>5</v>
      </c>
      <c r="D209" t="s">
        <v>322</v>
      </c>
      <c r="E209" t="e">
        <f>VLOOKUP(CONCATENATE(B209,D209),aa_sequences!H$2:H$130,2,FALSE)</f>
        <v>#N/A</v>
      </c>
      <c r="F209" t="s">
        <v>787</v>
      </c>
      <c r="G209">
        <v>215</v>
      </c>
      <c r="H209">
        <v>0</v>
      </c>
      <c r="I209" t="s">
        <v>784</v>
      </c>
      <c r="J209" t="s">
        <v>798</v>
      </c>
      <c r="K209" t="s">
        <v>794</v>
      </c>
      <c r="L209" t="e">
        <f t="shared" si="3"/>
        <v>#N/A</v>
      </c>
    </row>
    <row r="210" spans="1:12" x14ac:dyDescent="0.25">
      <c r="A210" s="5" t="s">
        <v>597</v>
      </c>
      <c r="B210" t="s">
        <v>8</v>
      </c>
      <c r="C210">
        <f>VLOOKUP(B210,nt_sequences!A$2:B$37,2,FALSE)</f>
        <v>5</v>
      </c>
      <c r="D210" t="s">
        <v>322</v>
      </c>
      <c r="E210" t="e">
        <f>VLOOKUP(CONCATENATE(B210,D210),aa_sequences!H$2:H$130,2,FALSE)</f>
        <v>#N/A</v>
      </c>
      <c r="F210" t="s">
        <v>787</v>
      </c>
      <c r="G210">
        <v>219</v>
      </c>
      <c r="H210">
        <v>0</v>
      </c>
      <c r="I210" t="s">
        <v>795</v>
      </c>
      <c r="J210" t="s">
        <v>799</v>
      </c>
      <c r="K210" t="s">
        <v>793</v>
      </c>
      <c r="L210" t="e">
        <f t="shared" si="3"/>
        <v>#N/A</v>
      </c>
    </row>
    <row r="211" spans="1:12" x14ac:dyDescent="0.25">
      <c r="A211" s="5" t="s">
        <v>598</v>
      </c>
      <c r="B211" t="s">
        <v>8</v>
      </c>
      <c r="C211">
        <f>VLOOKUP(B211,nt_sequences!A$2:B$37,2,FALSE)</f>
        <v>5</v>
      </c>
      <c r="D211" t="s">
        <v>322</v>
      </c>
      <c r="E211" t="e">
        <f>VLOOKUP(CONCATENATE(B211,D211),aa_sequences!H$2:H$130,2,FALSE)</f>
        <v>#N/A</v>
      </c>
      <c r="F211" t="s">
        <v>787</v>
      </c>
      <c r="G211">
        <v>219</v>
      </c>
      <c r="H211">
        <v>0</v>
      </c>
      <c r="I211" t="s">
        <v>795</v>
      </c>
      <c r="J211" t="s">
        <v>799</v>
      </c>
      <c r="K211" t="s">
        <v>794</v>
      </c>
      <c r="L211" t="e">
        <f t="shared" si="3"/>
        <v>#N/A</v>
      </c>
    </row>
    <row r="212" spans="1:12" x14ac:dyDescent="0.25">
      <c r="A212" s="5" t="s">
        <v>599</v>
      </c>
      <c r="B212" t="s">
        <v>8</v>
      </c>
      <c r="C212">
        <f>VLOOKUP(B212,nt_sequences!A$2:B$37,2,FALSE)</f>
        <v>5</v>
      </c>
      <c r="D212" t="s">
        <v>322</v>
      </c>
      <c r="E212" t="e">
        <f>VLOOKUP(CONCATENATE(B212,D212),aa_sequences!H$2:H$130,2,FALSE)</f>
        <v>#N/A</v>
      </c>
      <c r="F212" t="s">
        <v>787</v>
      </c>
      <c r="G212">
        <v>219</v>
      </c>
      <c r="H212">
        <v>0</v>
      </c>
      <c r="I212" t="s">
        <v>795</v>
      </c>
      <c r="J212" t="s">
        <v>800</v>
      </c>
      <c r="K212" t="s">
        <v>793</v>
      </c>
      <c r="L212" t="e">
        <f t="shared" si="3"/>
        <v>#N/A</v>
      </c>
    </row>
    <row r="213" spans="1:12" x14ac:dyDescent="0.25">
      <c r="A213" s="5" t="s">
        <v>600</v>
      </c>
      <c r="B213" t="s">
        <v>8</v>
      </c>
      <c r="C213">
        <f>VLOOKUP(B213,nt_sequences!A$2:B$37,2,FALSE)</f>
        <v>5</v>
      </c>
      <c r="D213" t="s">
        <v>322</v>
      </c>
      <c r="E213" t="e">
        <f>VLOOKUP(CONCATENATE(B213,D213),aa_sequences!H$2:H$130,2,FALSE)</f>
        <v>#N/A</v>
      </c>
      <c r="F213" t="s">
        <v>787</v>
      </c>
      <c r="G213">
        <v>219</v>
      </c>
      <c r="H213">
        <v>0</v>
      </c>
      <c r="I213" t="s">
        <v>795</v>
      </c>
      <c r="J213" t="s">
        <v>800</v>
      </c>
      <c r="K213" t="s">
        <v>794</v>
      </c>
      <c r="L213" t="e">
        <f t="shared" si="3"/>
        <v>#N/A</v>
      </c>
    </row>
    <row r="214" spans="1:12" x14ac:dyDescent="0.25">
      <c r="A214" s="5" t="s">
        <v>601</v>
      </c>
      <c r="B214" t="s">
        <v>8</v>
      </c>
      <c r="C214">
        <f>VLOOKUP(B214,nt_sequences!A$2:B$37,2,FALSE)</f>
        <v>5</v>
      </c>
      <c r="D214" t="s">
        <v>322</v>
      </c>
      <c r="E214" t="e">
        <f>VLOOKUP(CONCATENATE(B214,D214),aa_sequences!H$2:H$130,2,FALSE)</f>
        <v>#N/A</v>
      </c>
      <c r="F214" t="s">
        <v>787</v>
      </c>
      <c r="G214">
        <v>65</v>
      </c>
      <c r="H214">
        <v>0</v>
      </c>
      <c r="I214" t="s">
        <v>795</v>
      </c>
      <c r="J214" t="s">
        <v>796</v>
      </c>
      <c r="K214" t="s">
        <v>788</v>
      </c>
      <c r="L214" t="e">
        <f t="shared" si="3"/>
        <v>#N/A</v>
      </c>
    </row>
    <row r="215" spans="1:12" x14ac:dyDescent="0.25">
      <c r="A215" s="5" t="s">
        <v>602</v>
      </c>
      <c r="B215" t="s">
        <v>8</v>
      </c>
      <c r="C215">
        <f>VLOOKUP(B215,nt_sequences!A$2:B$37,2,FALSE)</f>
        <v>5</v>
      </c>
      <c r="D215" t="s">
        <v>322</v>
      </c>
      <c r="E215" t="e">
        <f>VLOOKUP(CONCATENATE(B215,D215),aa_sequences!H$2:H$130,2,FALSE)</f>
        <v>#N/A</v>
      </c>
      <c r="F215" t="s">
        <v>787</v>
      </c>
      <c r="G215">
        <v>65</v>
      </c>
      <c r="H215">
        <v>0</v>
      </c>
      <c r="I215" t="s">
        <v>795</v>
      </c>
      <c r="J215" t="s">
        <v>796</v>
      </c>
      <c r="K215" t="s">
        <v>789</v>
      </c>
      <c r="L215" t="e">
        <f t="shared" si="3"/>
        <v>#N/A</v>
      </c>
    </row>
    <row r="216" spans="1:12" x14ac:dyDescent="0.25">
      <c r="A216" s="5" t="s">
        <v>603</v>
      </c>
      <c r="B216" t="s">
        <v>8</v>
      </c>
      <c r="C216">
        <f>VLOOKUP(B216,nt_sequences!A$2:B$37,2,FALSE)</f>
        <v>5</v>
      </c>
      <c r="D216" t="s">
        <v>322</v>
      </c>
      <c r="E216" t="e">
        <f>VLOOKUP(CONCATENATE(B216,D216),aa_sequences!H$2:H$130,2,FALSE)</f>
        <v>#N/A</v>
      </c>
      <c r="F216" t="s">
        <v>787</v>
      </c>
      <c r="G216">
        <v>65</v>
      </c>
      <c r="H216">
        <v>0</v>
      </c>
      <c r="I216" t="s">
        <v>795</v>
      </c>
      <c r="J216" t="s">
        <v>796</v>
      </c>
      <c r="K216" t="s">
        <v>790</v>
      </c>
      <c r="L216" t="e">
        <f t="shared" si="3"/>
        <v>#N/A</v>
      </c>
    </row>
    <row r="217" spans="1:12" x14ac:dyDescent="0.25">
      <c r="A217" s="5" t="s">
        <v>604</v>
      </c>
      <c r="B217" t="s">
        <v>8</v>
      </c>
      <c r="C217">
        <f>VLOOKUP(B217,nt_sequences!A$2:B$37,2,FALSE)</f>
        <v>5</v>
      </c>
      <c r="D217" t="s">
        <v>322</v>
      </c>
      <c r="E217" t="e">
        <f>VLOOKUP(CONCATENATE(B217,D217),aa_sequences!H$2:H$130,2,FALSE)</f>
        <v>#N/A</v>
      </c>
      <c r="F217" t="s">
        <v>787</v>
      </c>
      <c r="G217">
        <v>65</v>
      </c>
      <c r="H217">
        <v>0</v>
      </c>
      <c r="I217" t="s">
        <v>795</v>
      </c>
      <c r="J217" t="s">
        <v>796</v>
      </c>
      <c r="K217" t="s">
        <v>791</v>
      </c>
      <c r="L217" t="e">
        <f t="shared" si="3"/>
        <v>#N/A</v>
      </c>
    </row>
    <row r="218" spans="1:12" x14ac:dyDescent="0.25">
      <c r="A218" s="5" t="s">
        <v>605</v>
      </c>
      <c r="B218" t="s">
        <v>8</v>
      </c>
      <c r="C218">
        <f>VLOOKUP(B218,nt_sequences!A$2:B$37,2,FALSE)</f>
        <v>5</v>
      </c>
      <c r="D218" t="s">
        <v>322</v>
      </c>
      <c r="E218" t="e">
        <f>VLOOKUP(CONCATENATE(B218,D218),aa_sequences!H$2:H$130,2,FALSE)</f>
        <v>#N/A</v>
      </c>
      <c r="F218" t="s">
        <v>787</v>
      </c>
      <c r="G218">
        <v>65</v>
      </c>
      <c r="H218">
        <v>0</v>
      </c>
      <c r="I218" t="s">
        <v>795</v>
      </c>
      <c r="J218" t="s">
        <v>796</v>
      </c>
      <c r="K218" t="s">
        <v>792</v>
      </c>
      <c r="L218" t="e">
        <f t="shared" si="3"/>
        <v>#N/A</v>
      </c>
    </row>
    <row r="219" spans="1:12" x14ac:dyDescent="0.25">
      <c r="A219" s="5" t="s">
        <v>606</v>
      </c>
      <c r="B219" t="s">
        <v>8</v>
      </c>
      <c r="C219">
        <f>VLOOKUP(B219,nt_sequences!A$2:B$37,2,FALSE)</f>
        <v>5</v>
      </c>
      <c r="D219" t="s">
        <v>322</v>
      </c>
      <c r="E219" t="e">
        <f>VLOOKUP(CONCATENATE(B219,D219),aa_sequences!H$2:H$130,2,FALSE)</f>
        <v>#N/A</v>
      </c>
      <c r="F219" t="s">
        <v>787</v>
      </c>
      <c r="G219">
        <v>65</v>
      </c>
      <c r="H219">
        <v>0</v>
      </c>
      <c r="I219" t="s">
        <v>795</v>
      </c>
      <c r="J219" t="s">
        <v>796</v>
      </c>
      <c r="K219" t="s">
        <v>793</v>
      </c>
      <c r="L219" t="e">
        <f t="shared" si="3"/>
        <v>#N/A</v>
      </c>
    </row>
    <row r="220" spans="1:12" x14ac:dyDescent="0.25">
      <c r="A220" s="5" t="s">
        <v>607</v>
      </c>
      <c r="B220" t="s">
        <v>8</v>
      </c>
      <c r="C220">
        <f>VLOOKUP(B220,nt_sequences!A$2:B$37,2,FALSE)</f>
        <v>5</v>
      </c>
      <c r="D220" t="s">
        <v>322</v>
      </c>
      <c r="E220" t="e">
        <f>VLOOKUP(CONCATENATE(B220,D220),aa_sequences!H$2:H$130,2,FALSE)</f>
        <v>#N/A</v>
      </c>
      <c r="F220" t="s">
        <v>787</v>
      </c>
      <c r="G220">
        <v>65</v>
      </c>
      <c r="H220">
        <v>0</v>
      </c>
      <c r="I220" t="s">
        <v>795</v>
      </c>
      <c r="J220" t="s">
        <v>777</v>
      </c>
      <c r="K220" t="s">
        <v>788</v>
      </c>
      <c r="L220" t="e">
        <f t="shared" si="3"/>
        <v>#N/A</v>
      </c>
    </row>
    <row r="221" spans="1:12" x14ac:dyDescent="0.25">
      <c r="A221" s="5" t="s">
        <v>608</v>
      </c>
      <c r="B221" t="s">
        <v>8</v>
      </c>
      <c r="C221">
        <f>VLOOKUP(B221,nt_sequences!A$2:B$37,2,FALSE)</f>
        <v>5</v>
      </c>
      <c r="D221" t="s">
        <v>322</v>
      </c>
      <c r="E221" t="e">
        <f>VLOOKUP(CONCATENATE(B221,D221),aa_sequences!H$2:H$130,2,FALSE)</f>
        <v>#N/A</v>
      </c>
      <c r="F221" t="s">
        <v>787</v>
      </c>
      <c r="G221">
        <v>65</v>
      </c>
      <c r="H221">
        <v>0</v>
      </c>
      <c r="I221" t="s">
        <v>795</v>
      </c>
      <c r="J221" t="s">
        <v>777</v>
      </c>
      <c r="K221" t="s">
        <v>789</v>
      </c>
      <c r="L221" t="e">
        <f t="shared" si="3"/>
        <v>#N/A</v>
      </c>
    </row>
    <row r="222" spans="1:12" x14ac:dyDescent="0.25">
      <c r="A222" s="5" t="s">
        <v>609</v>
      </c>
      <c r="B222" t="s">
        <v>8</v>
      </c>
      <c r="C222">
        <f>VLOOKUP(B222,nt_sequences!A$2:B$37,2,FALSE)</f>
        <v>5</v>
      </c>
      <c r="D222" t="s">
        <v>322</v>
      </c>
      <c r="E222" t="e">
        <f>VLOOKUP(CONCATENATE(B222,D222),aa_sequences!H$2:H$130,2,FALSE)</f>
        <v>#N/A</v>
      </c>
      <c r="F222" t="s">
        <v>787</v>
      </c>
      <c r="G222">
        <v>65</v>
      </c>
      <c r="H222">
        <v>0</v>
      </c>
      <c r="I222" t="s">
        <v>795</v>
      </c>
      <c r="J222" t="s">
        <v>777</v>
      </c>
      <c r="K222" t="s">
        <v>790</v>
      </c>
      <c r="L222" t="e">
        <f t="shared" si="3"/>
        <v>#N/A</v>
      </c>
    </row>
    <row r="223" spans="1:12" x14ac:dyDescent="0.25">
      <c r="A223" s="5" t="s">
        <v>610</v>
      </c>
      <c r="B223" t="s">
        <v>8</v>
      </c>
      <c r="C223">
        <f>VLOOKUP(B223,nt_sequences!A$2:B$37,2,FALSE)</f>
        <v>5</v>
      </c>
      <c r="D223" t="s">
        <v>322</v>
      </c>
      <c r="E223" t="e">
        <f>VLOOKUP(CONCATENATE(B223,D223),aa_sequences!H$2:H$130,2,FALSE)</f>
        <v>#N/A</v>
      </c>
      <c r="F223" t="s">
        <v>787</v>
      </c>
      <c r="G223">
        <v>65</v>
      </c>
      <c r="H223">
        <v>0</v>
      </c>
      <c r="I223" t="s">
        <v>795</v>
      </c>
      <c r="J223" t="s">
        <v>777</v>
      </c>
      <c r="K223" t="s">
        <v>791</v>
      </c>
      <c r="L223" t="e">
        <f t="shared" si="3"/>
        <v>#N/A</v>
      </c>
    </row>
    <row r="224" spans="1:12" x14ac:dyDescent="0.25">
      <c r="A224" s="5" t="s">
        <v>611</v>
      </c>
      <c r="B224" t="s">
        <v>8</v>
      </c>
      <c r="C224">
        <f>VLOOKUP(B224,nt_sequences!A$2:B$37,2,FALSE)</f>
        <v>5</v>
      </c>
      <c r="D224" t="s">
        <v>322</v>
      </c>
      <c r="E224" t="e">
        <f>VLOOKUP(CONCATENATE(B224,D224),aa_sequences!H$2:H$130,2,FALSE)</f>
        <v>#N/A</v>
      </c>
      <c r="F224" t="s">
        <v>787</v>
      </c>
      <c r="G224">
        <v>65</v>
      </c>
      <c r="H224">
        <v>0</v>
      </c>
      <c r="I224" t="s">
        <v>795</v>
      </c>
      <c r="J224" t="s">
        <v>777</v>
      </c>
      <c r="K224" t="s">
        <v>792</v>
      </c>
      <c r="L224" t="e">
        <f t="shared" si="3"/>
        <v>#N/A</v>
      </c>
    </row>
    <row r="225" spans="1:12" x14ac:dyDescent="0.25">
      <c r="A225" s="5" t="s">
        <v>612</v>
      </c>
      <c r="B225" t="s">
        <v>8</v>
      </c>
      <c r="C225">
        <f>VLOOKUP(B225,nt_sequences!A$2:B$37,2,FALSE)</f>
        <v>5</v>
      </c>
      <c r="D225" t="s">
        <v>322</v>
      </c>
      <c r="E225" t="e">
        <f>VLOOKUP(CONCATENATE(B225,D225),aa_sequences!H$2:H$130,2,FALSE)</f>
        <v>#N/A</v>
      </c>
      <c r="F225" t="s">
        <v>787</v>
      </c>
      <c r="G225">
        <v>65</v>
      </c>
      <c r="H225">
        <v>0</v>
      </c>
      <c r="I225" t="s">
        <v>795</v>
      </c>
      <c r="J225" t="s">
        <v>777</v>
      </c>
      <c r="K225" t="s">
        <v>793</v>
      </c>
      <c r="L225" t="e">
        <f t="shared" si="3"/>
        <v>#N/A</v>
      </c>
    </row>
    <row r="226" spans="1:12" x14ac:dyDescent="0.25">
      <c r="A226" s="5" t="s">
        <v>613</v>
      </c>
      <c r="B226" t="s">
        <v>8</v>
      </c>
      <c r="C226">
        <f>VLOOKUP(B226,nt_sequences!A$2:B$37,2,FALSE)</f>
        <v>5</v>
      </c>
      <c r="D226" t="s">
        <v>322</v>
      </c>
      <c r="E226" t="e">
        <f>VLOOKUP(CONCATENATE(B226,D226),aa_sequences!H$2:H$130,2,FALSE)</f>
        <v>#N/A</v>
      </c>
      <c r="F226" t="s">
        <v>787</v>
      </c>
      <c r="G226">
        <v>70</v>
      </c>
      <c r="H226">
        <v>0</v>
      </c>
      <c r="I226" t="s">
        <v>795</v>
      </c>
      <c r="J226" t="s">
        <v>800</v>
      </c>
      <c r="K226" t="s">
        <v>788</v>
      </c>
      <c r="L226" t="e">
        <f t="shared" si="3"/>
        <v>#N/A</v>
      </c>
    </row>
    <row r="227" spans="1:12" x14ac:dyDescent="0.25">
      <c r="A227" s="5" t="s">
        <v>614</v>
      </c>
      <c r="B227" t="s">
        <v>8</v>
      </c>
      <c r="C227">
        <f>VLOOKUP(B227,nt_sequences!A$2:B$37,2,FALSE)</f>
        <v>5</v>
      </c>
      <c r="D227" t="s">
        <v>322</v>
      </c>
      <c r="E227" t="e">
        <f>VLOOKUP(CONCATENATE(B227,D227),aa_sequences!H$2:H$130,2,FALSE)</f>
        <v>#N/A</v>
      </c>
      <c r="F227" t="s">
        <v>787</v>
      </c>
      <c r="G227">
        <v>70</v>
      </c>
      <c r="H227">
        <v>0</v>
      </c>
      <c r="I227" t="s">
        <v>795</v>
      </c>
      <c r="J227" t="s">
        <v>800</v>
      </c>
      <c r="K227" t="s">
        <v>789</v>
      </c>
      <c r="L227" t="e">
        <f t="shared" si="3"/>
        <v>#N/A</v>
      </c>
    </row>
    <row r="228" spans="1:12" x14ac:dyDescent="0.25">
      <c r="A228" s="5" t="s">
        <v>615</v>
      </c>
      <c r="B228" t="s">
        <v>8</v>
      </c>
      <c r="C228">
        <f>VLOOKUP(B228,nt_sequences!A$2:B$37,2,FALSE)</f>
        <v>5</v>
      </c>
      <c r="D228" t="s">
        <v>322</v>
      </c>
      <c r="E228" t="e">
        <f>VLOOKUP(CONCATENATE(B228,D228),aa_sequences!H$2:H$130,2,FALSE)</f>
        <v>#N/A</v>
      </c>
      <c r="F228" t="s">
        <v>787</v>
      </c>
      <c r="G228">
        <v>70</v>
      </c>
      <c r="H228">
        <v>0</v>
      </c>
      <c r="I228" t="s">
        <v>795</v>
      </c>
      <c r="J228" t="s">
        <v>800</v>
      </c>
      <c r="K228" t="s">
        <v>790</v>
      </c>
      <c r="L228" t="e">
        <f t="shared" si="3"/>
        <v>#N/A</v>
      </c>
    </row>
    <row r="229" spans="1:12" x14ac:dyDescent="0.25">
      <c r="A229" s="5" t="s">
        <v>616</v>
      </c>
      <c r="B229" t="s">
        <v>8</v>
      </c>
      <c r="C229">
        <f>VLOOKUP(B229,nt_sequences!A$2:B$37,2,FALSE)</f>
        <v>5</v>
      </c>
      <c r="D229" t="s">
        <v>322</v>
      </c>
      <c r="E229" t="e">
        <f>VLOOKUP(CONCATENATE(B229,D229),aa_sequences!H$2:H$130,2,FALSE)</f>
        <v>#N/A</v>
      </c>
      <c r="F229" t="s">
        <v>787</v>
      </c>
      <c r="G229">
        <v>70</v>
      </c>
      <c r="H229">
        <v>0</v>
      </c>
      <c r="I229" t="s">
        <v>795</v>
      </c>
      <c r="J229" t="s">
        <v>800</v>
      </c>
      <c r="K229" t="s">
        <v>791</v>
      </c>
      <c r="L229" t="e">
        <f t="shared" si="3"/>
        <v>#N/A</v>
      </c>
    </row>
    <row r="230" spans="1:12" x14ac:dyDescent="0.25">
      <c r="A230" s="5" t="s">
        <v>617</v>
      </c>
      <c r="B230" t="s">
        <v>8</v>
      </c>
      <c r="C230">
        <f>VLOOKUP(B230,nt_sequences!A$2:B$37,2,FALSE)</f>
        <v>5</v>
      </c>
      <c r="D230" t="s">
        <v>322</v>
      </c>
      <c r="E230" t="e">
        <f>VLOOKUP(CONCATENATE(B230,D230),aa_sequences!H$2:H$130,2,FALSE)</f>
        <v>#N/A</v>
      </c>
      <c r="F230" t="s">
        <v>787</v>
      </c>
      <c r="G230">
        <v>70</v>
      </c>
      <c r="H230">
        <v>0</v>
      </c>
      <c r="I230" t="s">
        <v>795</v>
      </c>
      <c r="J230" t="s">
        <v>800</v>
      </c>
      <c r="K230" t="s">
        <v>792</v>
      </c>
      <c r="L230" t="e">
        <f t="shared" si="3"/>
        <v>#N/A</v>
      </c>
    </row>
    <row r="231" spans="1:12" x14ac:dyDescent="0.25">
      <c r="A231" s="5" t="s">
        <v>618</v>
      </c>
      <c r="B231" t="s">
        <v>8</v>
      </c>
      <c r="C231">
        <f>VLOOKUP(B231,nt_sequences!A$2:B$37,2,FALSE)</f>
        <v>5</v>
      </c>
      <c r="D231" t="s">
        <v>322</v>
      </c>
      <c r="E231" t="e">
        <f>VLOOKUP(CONCATENATE(B231,D231),aa_sequences!H$2:H$130,2,FALSE)</f>
        <v>#N/A</v>
      </c>
      <c r="F231" t="s">
        <v>787</v>
      </c>
      <c r="G231">
        <v>70</v>
      </c>
      <c r="H231">
        <v>0</v>
      </c>
      <c r="I231" t="s">
        <v>795</v>
      </c>
      <c r="J231" t="s">
        <v>783</v>
      </c>
      <c r="K231" t="s">
        <v>788</v>
      </c>
      <c r="L231" t="e">
        <f t="shared" si="3"/>
        <v>#N/A</v>
      </c>
    </row>
    <row r="232" spans="1:12" x14ac:dyDescent="0.25">
      <c r="A232" s="5" t="s">
        <v>619</v>
      </c>
      <c r="B232" t="s">
        <v>8</v>
      </c>
      <c r="C232">
        <f>VLOOKUP(B232,nt_sequences!A$2:B$37,2,FALSE)</f>
        <v>5</v>
      </c>
      <c r="D232" t="s">
        <v>322</v>
      </c>
      <c r="E232" t="e">
        <f>VLOOKUP(CONCATENATE(B232,D232),aa_sequences!H$2:H$130,2,FALSE)</f>
        <v>#N/A</v>
      </c>
      <c r="F232" t="s">
        <v>787</v>
      </c>
      <c r="G232">
        <v>70</v>
      </c>
      <c r="H232">
        <v>0</v>
      </c>
      <c r="I232" t="s">
        <v>795</v>
      </c>
      <c r="J232" t="s">
        <v>783</v>
      </c>
      <c r="K232" t="s">
        <v>789</v>
      </c>
      <c r="L232" t="e">
        <f t="shared" si="3"/>
        <v>#N/A</v>
      </c>
    </row>
    <row r="233" spans="1:12" x14ac:dyDescent="0.25">
      <c r="A233" s="5" t="s">
        <v>620</v>
      </c>
      <c r="B233" t="s">
        <v>8</v>
      </c>
      <c r="C233">
        <f>VLOOKUP(B233,nt_sequences!A$2:B$37,2,FALSE)</f>
        <v>5</v>
      </c>
      <c r="D233" t="s">
        <v>322</v>
      </c>
      <c r="E233" t="e">
        <f>VLOOKUP(CONCATENATE(B233,D233),aa_sequences!H$2:H$130,2,FALSE)</f>
        <v>#N/A</v>
      </c>
      <c r="F233" t="s">
        <v>787</v>
      </c>
      <c r="G233">
        <v>70</v>
      </c>
      <c r="H233">
        <v>0</v>
      </c>
      <c r="I233" t="s">
        <v>795</v>
      </c>
      <c r="J233" t="s">
        <v>783</v>
      </c>
      <c r="K233" t="s">
        <v>790</v>
      </c>
      <c r="L233" t="e">
        <f t="shared" si="3"/>
        <v>#N/A</v>
      </c>
    </row>
    <row r="234" spans="1:12" x14ac:dyDescent="0.25">
      <c r="A234" s="5" t="s">
        <v>621</v>
      </c>
      <c r="B234" t="s">
        <v>8</v>
      </c>
      <c r="C234">
        <f>VLOOKUP(B234,nt_sequences!A$2:B$37,2,FALSE)</f>
        <v>5</v>
      </c>
      <c r="D234" t="s">
        <v>322</v>
      </c>
      <c r="E234" t="e">
        <f>VLOOKUP(CONCATENATE(B234,D234),aa_sequences!H$2:H$130,2,FALSE)</f>
        <v>#N/A</v>
      </c>
      <c r="F234" t="s">
        <v>787</v>
      </c>
      <c r="G234">
        <v>70</v>
      </c>
      <c r="H234">
        <v>0</v>
      </c>
      <c r="I234" t="s">
        <v>795</v>
      </c>
      <c r="J234" t="s">
        <v>783</v>
      </c>
      <c r="K234" t="s">
        <v>791</v>
      </c>
      <c r="L234" t="e">
        <f t="shared" si="3"/>
        <v>#N/A</v>
      </c>
    </row>
    <row r="235" spans="1:12" x14ac:dyDescent="0.25">
      <c r="A235" s="5" t="s">
        <v>622</v>
      </c>
      <c r="B235" t="s">
        <v>8</v>
      </c>
      <c r="C235">
        <f>VLOOKUP(B235,nt_sequences!A$2:B$37,2,FALSE)</f>
        <v>5</v>
      </c>
      <c r="D235" t="s">
        <v>322</v>
      </c>
      <c r="E235" t="e">
        <f>VLOOKUP(CONCATENATE(B235,D235),aa_sequences!H$2:H$130,2,FALSE)</f>
        <v>#N/A</v>
      </c>
      <c r="F235" t="s">
        <v>787</v>
      </c>
      <c r="G235">
        <v>70</v>
      </c>
      <c r="H235">
        <v>0</v>
      </c>
      <c r="I235" t="s">
        <v>795</v>
      </c>
      <c r="J235" t="s">
        <v>783</v>
      </c>
      <c r="K235" t="s">
        <v>792</v>
      </c>
      <c r="L235" t="e">
        <f t="shared" si="3"/>
        <v>#N/A</v>
      </c>
    </row>
    <row r="236" spans="1:12" x14ac:dyDescent="0.25">
      <c r="A236" s="5" t="s">
        <v>623</v>
      </c>
      <c r="B236" t="s">
        <v>8</v>
      </c>
      <c r="C236">
        <f>VLOOKUP(B236,nt_sequences!A$2:B$37,2,FALSE)</f>
        <v>5</v>
      </c>
      <c r="D236" t="s">
        <v>322</v>
      </c>
      <c r="E236" t="e">
        <f>VLOOKUP(CONCATENATE(B236,D236),aa_sequences!H$2:H$130,2,FALSE)</f>
        <v>#N/A</v>
      </c>
      <c r="F236" t="s">
        <v>787</v>
      </c>
      <c r="G236">
        <v>74</v>
      </c>
      <c r="H236">
        <v>0</v>
      </c>
      <c r="I236" t="s">
        <v>768</v>
      </c>
      <c r="J236" t="s">
        <v>778</v>
      </c>
      <c r="K236" t="s">
        <v>790</v>
      </c>
      <c r="L236" t="e">
        <f t="shared" si="3"/>
        <v>#N/A</v>
      </c>
    </row>
    <row r="237" spans="1:12" x14ac:dyDescent="0.25">
      <c r="A237" s="5" t="s">
        <v>624</v>
      </c>
      <c r="B237" t="s">
        <v>8</v>
      </c>
      <c r="C237">
        <f>VLOOKUP(B237,nt_sequences!A$2:B$37,2,FALSE)</f>
        <v>5</v>
      </c>
      <c r="D237" t="s">
        <v>322</v>
      </c>
      <c r="E237" t="e">
        <f>VLOOKUP(CONCATENATE(B237,D237),aa_sequences!H$2:H$130,2,FALSE)</f>
        <v>#N/A</v>
      </c>
      <c r="F237" t="s">
        <v>787</v>
      </c>
      <c r="G237">
        <v>74</v>
      </c>
      <c r="H237">
        <v>0</v>
      </c>
      <c r="I237" t="s">
        <v>768</v>
      </c>
      <c r="J237" t="s">
        <v>778</v>
      </c>
      <c r="K237" t="s">
        <v>791</v>
      </c>
      <c r="L237" t="e">
        <f t="shared" si="3"/>
        <v>#N/A</v>
      </c>
    </row>
    <row r="238" spans="1:12" x14ac:dyDescent="0.25">
      <c r="A238" s="5" t="s">
        <v>625</v>
      </c>
      <c r="B238" t="s">
        <v>8</v>
      </c>
      <c r="C238">
        <f>VLOOKUP(B238,nt_sequences!A$2:B$37,2,FALSE)</f>
        <v>5</v>
      </c>
      <c r="D238" t="s">
        <v>322</v>
      </c>
      <c r="E238" t="e">
        <f>VLOOKUP(CONCATENATE(B238,D238),aa_sequences!H$2:H$130,2,FALSE)</f>
        <v>#N/A</v>
      </c>
      <c r="F238" t="s">
        <v>787</v>
      </c>
      <c r="G238">
        <v>74</v>
      </c>
      <c r="H238">
        <v>0</v>
      </c>
      <c r="I238" t="s">
        <v>768</v>
      </c>
      <c r="J238" t="s">
        <v>769</v>
      </c>
      <c r="K238" t="s">
        <v>790</v>
      </c>
      <c r="L238" t="e">
        <f t="shared" si="3"/>
        <v>#N/A</v>
      </c>
    </row>
    <row r="239" spans="1:12" x14ac:dyDescent="0.25">
      <c r="A239" s="5" t="s">
        <v>626</v>
      </c>
      <c r="B239" t="s">
        <v>8</v>
      </c>
      <c r="C239">
        <f>VLOOKUP(B239,nt_sequences!A$2:B$37,2,FALSE)</f>
        <v>5</v>
      </c>
      <c r="D239" t="s">
        <v>322</v>
      </c>
      <c r="E239" t="e">
        <f>VLOOKUP(CONCATENATE(B239,D239),aa_sequences!H$2:H$130,2,FALSE)</f>
        <v>#N/A</v>
      </c>
      <c r="F239" t="s">
        <v>787</v>
      </c>
      <c r="G239">
        <v>74</v>
      </c>
      <c r="H239">
        <v>0</v>
      </c>
      <c r="I239" t="s">
        <v>768</v>
      </c>
      <c r="J239" t="s">
        <v>769</v>
      </c>
      <c r="K239" t="s">
        <v>791</v>
      </c>
      <c r="L239" t="e">
        <f t="shared" si="3"/>
        <v>#N/A</v>
      </c>
    </row>
    <row r="240" spans="1:12" x14ac:dyDescent="0.25">
      <c r="A240" s="5" t="s">
        <v>627</v>
      </c>
      <c r="B240" t="s">
        <v>8</v>
      </c>
      <c r="C240">
        <f>VLOOKUP(B240,nt_sequences!A$2:B$37,2,FALSE)</f>
        <v>5</v>
      </c>
      <c r="D240" t="s">
        <v>322</v>
      </c>
      <c r="E240" t="e">
        <f>VLOOKUP(CONCATENATE(B240,D240),aa_sequences!H$2:H$130,2,FALSE)</f>
        <v>#N/A</v>
      </c>
      <c r="F240" t="s">
        <v>787</v>
      </c>
      <c r="G240">
        <v>75</v>
      </c>
      <c r="H240">
        <v>0</v>
      </c>
      <c r="I240" t="s">
        <v>778</v>
      </c>
      <c r="J240" t="s">
        <v>784</v>
      </c>
      <c r="K240" t="s">
        <v>790</v>
      </c>
      <c r="L240" t="e">
        <f t="shared" si="3"/>
        <v>#N/A</v>
      </c>
    </row>
    <row r="241" spans="1:12" x14ac:dyDescent="0.25">
      <c r="A241" s="5" t="s">
        <v>628</v>
      </c>
      <c r="B241" t="s">
        <v>8</v>
      </c>
      <c r="C241">
        <f>VLOOKUP(B241,nt_sequences!A$2:B$37,2,FALSE)</f>
        <v>5</v>
      </c>
      <c r="D241" t="s">
        <v>322</v>
      </c>
      <c r="E241" t="e">
        <f>VLOOKUP(CONCATENATE(B241,D241),aa_sequences!H$2:H$130,2,FALSE)</f>
        <v>#N/A</v>
      </c>
      <c r="F241" t="s">
        <v>787</v>
      </c>
      <c r="G241">
        <v>75</v>
      </c>
      <c r="H241">
        <v>0</v>
      </c>
      <c r="I241" t="s">
        <v>778</v>
      </c>
      <c r="J241" t="s">
        <v>784</v>
      </c>
      <c r="K241" t="s">
        <v>791</v>
      </c>
      <c r="L241" t="e">
        <f t="shared" si="3"/>
        <v>#N/A</v>
      </c>
    </row>
    <row r="242" spans="1:12" x14ac:dyDescent="0.25">
      <c r="A242" s="5" t="s">
        <v>629</v>
      </c>
      <c r="B242" t="s">
        <v>8</v>
      </c>
      <c r="C242">
        <f>VLOOKUP(B242,nt_sequences!A$2:B$37,2,FALSE)</f>
        <v>5</v>
      </c>
      <c r="D242" t="s">
        <v>322</v>
      </c>
      <c r="E242" t="e">
        <f>VLOOKUP(CONCATENATE(B242,D242),aa_sequences!H$2:H$130,2,FALSE)</f>
        <v>#N/A</v>
      </c>
      <c r="F242" t="s">
        <v>787</v>
      </c>
      <c r="G242">
        <v>75</v>
      </c>
      <c r="H242">
        <v>0</v>
      </c>
      <c r="I242" t="s">
        <v>778</v>
      </c>
      <c r="J242" t="s">
        <v>784</v>
      </c>
      <c r="K242" t="s">
        <v>793</v>
      </c>
      <c r="L242" t="e">
        <f t="shared" si="3"/>
        <v>#N/A</v>
      </c>
    </row>
    <row r="243" spans="1:12" x14ac:dyDescent="0.25">
      <c r="A243" s="5" t="s">
        <v>630</v>
      </c>
      <c r="B243" t="s">
        <v>8</v>
      </c>
      <c r="C243">
        <f>VLOOKUP(B243,nt_sequences!A$2:B$37,2,FALSE)</f>
        <v>5</v>
      </c>
      <c r="D243" t="s">
        <v>322</v>
      </c>
      <c r="E243" t="e">
        <f>VLOOKUP(CONCATENATE(B243,D243),aa_sequences!H$2:H$130,2,FALSE)</f>
        <v>#N/A</v>
      </c>
      <c r="F243" t="s">
        <v>787</v>
      </c>
      <c r="G243">
        <v>75</v>
      </c>
      <c r="H243">
        <v>0</v>
      </c>
      <c r="I243" t="s">
        <v>778</v>
      </c>
      <c r="J243" t="s">
        <v>38</v>
      </c>
      <c r="K243" t="s">
        <v>790</v>
      </c>
      <c r="L243" t="e">
        <f t="shared" si="3"/>
        <v>#N/A</v>
      </c>
    </row>
    <row r="244" spans="1:12" x14ac:dyDescent="0.25">
      <c r="A244" s="5" t="s">
        <v>631</v>
      </c>
      <c r="B244" t="s">
        <v>8</v>
      </c>
      <c r="C244">
        <f>VLOOKUP(B244,nt_sequences!A$2:B$37,2,FALSE)</f>
        <v>5</v>
      </c>
      <c r="D244" t="s">
        <v>322</v>
      </c>
      <c r="E244" t="e">
        <f>VLOOKUP(CONCATENATE(B244,D244),aa_sequences!H$2:H$130,2,FALSE)</f>
        <v>#N/A</v>
      </c>
      <c r="F244" t="s">
        <v>787</v>
      </c>
      <c r="G244">
        <v>75</v>
      </c>
      <c r="H244">
        <v>0</v>
      </c>
      <c r="I244" t="s">
        <v>778</v>
      </c>
      <c r="J244" t="s">
        <v>38</v>
      </c>
      <c r="K244" t="s">
        <v>791</v>
      </c>
      <c r="L244" t="e">
        <f t="shared" si="3"/>
        <v>#N/A</v>
      </c>
    </row>
    <row r="245" spans="1:12" x14ac:dyDescent="0.25">
      <c r="A245" s="5" t="s">
        <v>632</v>
      </c>
      <c r="B245" t="s">
        <v>8</v>
      </c>
      <c r="C245">
        <f>VLOOKUP(B245,nt_sequences!A$2:B$37,2,FALSE)</f>
        <v>5</v>
      </c>
      <c r="D245" t="s">
        <v>322</v>
      </c>
      <c r="E245" t="e">
        <f>VLOOKUP(CONCATENATE(B245,D245),aa_sequences!H$2:H$130,2,FALSE)</f>
        <v>#N/A</v>
      </c>
      <c r="F245" t="s">
        <v>787</v>
      </c>
      <c r="G245">
        <v>75</v>
      </c>
      <c r="H245">
        <v>0</v>
      </c>
      <c r="I245" t="s">
        <v>778</v>
      </c>
      <c r="J245" t="s">
        <v>38</v>
      </c>
      <c r="K245" t="s">
        <v>792</v>
      </c>
      <c r="L245" t="e">
        <f t="shared" si="3"/>
        <v>#N/A</v>
      </c>
    </row>
    <row r="246" spans="1:12" x14ac:dyDescent="0.25">
      <c r="A246" s="5" t="s">
        <v>633</v>
      </c>
      <c r="B246" t="s">
        <v>8</v>
      </c>
      <c r="C246">
        <f>VLOOKUP(B246,nt_sequences!A$2:B$37,2,FALSE)</f>
        <v>5</v>
      </c>
      <c r="D246" t="s">
        <v>322</v>
      </c>
      <c r="E246" t="e">
        <f>VLOOKUP(CONCATENATE(B246,D246),aa_sequences!H$2:H$130,2,FALSE)</f>
        <v>#N/A</v>
      </c>
      <c r="F246" t="s">
        <v>787</v>
      </c>
      <c r="G246">
        <v>75</v>
      </c>
      <c r="H246">
        <v>0</v>
      </c>
      <c r="I246" t="s">
        <v>778</v>
      </c>
      <c r="J246" t="s">
        <v>38</v>
      </c>
      <c r="K246" t="s">
        <v>793</v>
      </c>
      <c r="L246" t="e">
        <f t="shared" si="3"/>
        <v>#N/A</v>
      </c>
    </row>
    <row r="247" spans="1:12" x14ac:dyDescent="0.25">
      <c r="A247" s="5" t="s">
        <v>634</v>
      </c>
      <c r="B247" t="s">
        <v>8</v>
      </c>
      <c r="C247">
        <f>VLOOKUP(B247,nt_sequences!A$2:B$37,2,FALSE)</f>
        <v>5</v>
      </c>
      <c r="D247" t="s">
        <v>322</v>
      </c>
      <c r="E247" t="e">
        <f>VLOOKUP(CONCATENATE(B247,D247),aa_sequences!H$2:H$130,2,FALSE)</f>
        <v>#N/A</v>
      </c>
      <c r="F247" t="s">
        <v>787</v>
      </c>
      <c r="G247">
        <v>115</v>
      </c>
      <c r="H247">
        <v>0</v>
      </c>
      <c r="I247" t="s">
        <v>798</v>
      </c>
      <c r="J247" t="s">
        <v>781</v>
      </c>
      <c r="K247" t="s">
        <v>790</v>
      </c>
      <c r="L247" t="e">
        <f t="shared" si="3"/>
        <v>#N/A</v>
      </c>
    </row>
    <row r="248" spans="1:12" x14ac:dyDescent="0.25">
      <c r="A248" s="5" t="s">
        <v>635</v>
      </c>
      <c r="B248" t="s">
        <v>8</v>
      </c>
      <c r="C248">
        <f>VLOOKUP(B248,nt_sequences!A$2:B$37,2,FALSE)</f>
        <v>5</v>
      </c>
      <c r="D248" t="s">
        <v>322</v>
      </c>
      <c r="E248" t="e">
        <f>VLOOKUP(CONCATENATE(B248,D248),aa_sequences!H$2:H$130,2,FALSE)</f>
        <v>#N/A</v>
      </c>
      <c r="F248" t="s">
        <v>787</v>
      </c>
      <c r="G248">
        <v>115</v>
      </c>
      <c r="H248">
        <v>0</v>
      </c>
      <c r="I248" t="s">
        <v>798</v>
      </c>
      <c r="J248" t="s">
        <v>781</v>
      </c>
      <c r="K248" t="s">
        <v>792</v>
      </c>
      <c r="L248" t="e">
        <f t="shared" si="3"/>
        <v>#N/A</v>
      </c>
    </row>
    <row r="249" spans="1:12" x14ac:dyDescent="0.25">
      <c r="A249" s="5" t="s">
        <v>636</v>
      </c>
      <c r="B249" t="s">
        <v>8</v>
      </c>
      <c r="C249">
        <f>VLOOKUP(B249,nt_sequences!A$2:B$37,2,FALSE)</f>
        <v>5</v>
      </c>
      <c r="D249" t="s">
        <v>322</v>
      </c>
      <c r="E249" t="e">
        <f>VLOOKUP(CONCATENATE(B249,D249),aa_sequences!H$2:H$130,2,FALSE)</f>
        <v>#N/A</v>
      </c>
      <c r="F249" t="s">
        <v>787</v>
      </c>
      <c r="G249">
        <v>69</v>
      </c>
      <c r="H249">
        <v>1</v>
      </c>
      <c r="I249" s="5" t="s">
        <v>801</v>
      </c>
      <c r="J249" t="s">
        <v>813</v>
      </c>
      <c r="K249" t="s">
        <v>788</v>
      </c>
      <c r="L249" t="e">
        <f t="shared" si="3"/>
        <v>#N/A</v>
      </c>
    </row>
    <row r="250" spans="1:12" x14ac:dyDescent="0.25">
      <c r="A250" s="5" t="s">
        <v>637</v>
      </c>
      <c r="B250" t="s">
        <v>8</v>
      </c>
      <c r="C250">
        <f>VLOOKUP(B250,nt_sequences!A$2:B$37,2,FALSE)</f>
        <v>5</v>
      </c>
      <c r="D250" t="s">
        <v>322</v>
      </c>
      <c r="E250" t="e">
        <f>VLOOKUP(CONCATENATE(B250,D250),aa_sequences!H$2:H$130,2,FALSE)</f>
        <v>#N/A</v>
      </c>
      <c r="F250" t="s">
        <v>787</v>
      </c>
      <c r="G250">
        <v>69</v>
      </c>
      <c r="H250">
        <v>1</v>
      </c>
      <c r="I250" s="5" t="s">
        <v>801</v>
      </c>
      <c r="J250" t="s">
        <v>813</v>
      </c>
      <c r="K250" t="s">
        <v>789</v>
      </c>
      <c r="L250" t="e">
        <f t="shared" si="3"/>
        <v>#N/A</v>
      </c>
    </row>
    <row r="251" spans="1:12" x14ac:dyDescent="0.25">
      <c r="A251" s="5" t="s">
        <v>638</v>
      </c>
      <c r="B251" t="s">
        <v>8</v>
      </c>
      <c r="C251">
        <f>VLOOKUP(B251,nt_sequences!A$2:B$37,2,FALSE)</f>
        <v>5</v>
      </c>
      <c r="D251" t="s">
        <v>322</v>
      </c>
      <c r="E251" t="e">
        <f>VLOOKUP(CONCATENATE(B251,D251),aa_sequences!H$2:H$130,2,FALSE)</f>
        <v>#N/A</v>
      </c>
      <c r="F251" t="s">
        <v>787</v>
      </c>
      <c r="G251">
        <v>69</v>
      </c>
      <c r="H251">
        <v>1</v>
      </c>
      <c r="I251" s="5" t="s">
        <v>801</v>
      </c>
      <c r="J251" t="s">
        <v>813</v>
      </c>
      <c r="K251" t="s">
        <v>790</v>
      </c>
      <c r="L251" t="e">
        <f t="shared" si="3"/>
        <v>#N/A</v>
      </c>
    </row>
    <row r="252" spans="1:12" x14ac:dyDescent="0.25">
      <c r="A252" s="5" t="s">
        <v>639</v>
      </c>
      <c r="B252" t="s">
        <v>8</v>
      </c>
      <c r="C252">
        <f>VLOOKUP(B252,nt_sequences!A$2:B$37,2,FALSE)</f>
        <v>5</v>
      </c>
      <c r="D252" t="s">
        <v>322</v>
      </c>
      <c r="E252" t="e">
        <f>VLOOKUP(CONCATENATE(B252,D252),aa_sequences!H$2:H$130,2,FALSE)</f>
        <v>#N/A</v>
      </c>
      <c r="F252" t="s">
        <v>787</v>
      </c>
      <c r="G252">
        <v>69</v>
      </c>
      <c r="H252">
        <v>1</v>
      </c>
      <c r="I252" s="5" t="s">
        <v>801</v>
      </c>
      <c r="J252" t="s">
        <v>813</v>
      </c>
      <c r="K252" t="s">
        <v>791</v>
      </c>
      <c r="L252" t="e">
        <f t="shared" si="3"/>
        <v>#N/A</v>
      </c>
    </row>
    <row r="253" spans="1:12" x14ac:dyDescent="0.25">
      <c r="A253" s="5" t="s">
        <v>640</v>
      </c>
      <c r="B253" t="s">
        <v>8</v>
      </c>
      <c r="C253">
        <f>VLOOKUP(B253,nt_sequences!A$2:B$37,2,FALSE)</f>
        <v>5</v>
      </c>
      <c r="D253" t="s">
        <v>322</v>
      </c>
      <c r="E253" t="e">
        <f>VLOOKUP(CONCATENATE(B253,D253),aa_sequences!H$2:H$130,2,FALSE)</f>
        <v>#N/A</v>
      </c>
      <c r="F253" t="s">
        <v>787</v>
      </c>
      <c r="G253">
        <v>69</v>
      </c>
      <c r="H253">
        <v>1</v>
      </c>
      <c r="I253" s="5" t="s">
        <v>801</v>
      </c>
      <c r="J253" t="s">
        <v>813</v>
      </c>
      <c r="K253" t="s">
        <v>792</v>
      </c>
      <c r="L253" t="e">
        <f t="shared" si="3"/>
        <v>#N/A</v>
      </c>
    </row>
    <row r="254" spans="1:12" x14ac:dyDescent="0.25">
      <c r="A254" s="5" t="s">
        <v>641</v>
      </c>
      <c r="B254" t="s">
        <v>8</v>
      </c>
      <c r="C254">
        <f>VLOOKUP(B254,nt_sequences!A$2:B$37,2,FALSE)</f>
        <v>5</v>
      </c>
      <c r="D254" t="s">
        <v>322</v>
      </c>
      <c r="E254" t="e">
        <f>VLOOKUP(CONCATENATE(B254,D254),aa_sequences!H$2:H$130,2,FALSE)</f>
        <v>#N/A</v>
      </c>
      <c r="F254" t="s">
        <v>787</v>
      </c>
      <c r="G254">
        <v>69</v>
      </c>
      <c r="H254">
        <v>1</v>
      </c>
      <c r="I254" s="5" t="s">
        <v>801</v>
      </c>
      <c r="J254" t="s">
        <v>813</v>
      </c>
      <c r="K254" t="s">
        <v>793</v>
      </c>
      <c r="L254" t="e">
        <f t="shared" si="3"/>
        <v>#N/A</v>
      </c>
    </row>
    <row r="255" spans="1:12" x14ac:dyDescent="0.25">
      <c r="A255" s="5" t="s">
        <v>642</v>
      </c>
      <c r="B255" t="s">
        <v>8</v>
      </c>
      <c r="C255">
        <f>VLOOKUP(B255,nt_sequences!A$2:B$37,2,FALSE)</f>
        <v>5</v>
      </c>
      <c r="D255" t="s">
        <v>322</v>
      </c>
      <c r="E255" t="e">
        <f>VLOOKUP(CONCATENATE(B255,D255),aa_sequences!H$2:H$130,2,FALSE)</f>
        <v>#N/A</v>
      </c>
      <c r="F255" t="s">
        <v>787</v>
      </c>
      <c r="G255">
        <v>69</v>
      </c>
      <c r="H255">
        <v>1</v>
      </c>
      <c r="I255" s="5" t="s">
        <v>801</v>
      </c>
      <c r="J255" t="s">
        <v>813</v>
      </c>
      <c r="K255" t="s">
        <v>794</v>
      </c>
      <c r="L255" t="e">
        <f t="shared" si="3"/>
        <v>#N/A</v>
      </c>
    </row>
    <row r="256" spans="1:12" x14ac:dyDescent="0.25">
      <c r="A256" s="5" t="s">
        <v>643</v>
      </c>
      <c r="B256" t="s">
        <v>8</v>
      </c>
      <c r="C256">
        <f>VLOOKUP(B256,nt_sequences!A$2:B$37,2,FALSE)</f>
        <v>5</v>
      </c>
      <c r="D256" t="s">
        <v>322</v>
      </c>
      <c r="E256" t="e">
        <f>VLOOKUP(CONCATENATE(B256,D256),aa_sequences!H$2:H$130,2,FALSE)</f>
        <v>#N/A</v>
      </c>
      <c r="F256" t="s">
        <v>787</v>
      </c>
      <c r="G256">
        <v>151</v>
      </c>
      <c r="H256">
        <v>0</v>
      </c>
      <c r="I256" t="s">
        <v>799</v>
      </c>
      <c r="J256" t="s">
        <v>38</v>
      </c>
      <c r="K256" t="s">
        <v>788</v>
      </c>
      <c r="L256" t="e">
        <f t="shared" si="3"/>
        <v>#N/A</v>
      </c>
    </row>
    <row r="257" spans="1:12" x14ac:dyDescent="0.25">
      <c r="A257" s="5" t="s">
        <v>644</v>
      </c>
      <c r="B257" t="s">
        <v>8</v>
      </c>
      <c r="C257">
        <f>VLOOKUP(B257,nt_sequences!A$2:B$37,2,FALSE)</f>
        <v>5</v>
      </c>
      <c r="D257" t="s">
        <v>322</v>
      </c>
      <c r="E257" t="e">
        <f>VLOOKUP(CONCATENATE(B257,D257),aa_sequences!H$2:H$130,2,FALSE)</f>
        <v>#N/A</v>
      </c>
      <c r="F257" t="s">
        <v>787</v>
      </c>
      <c r="G257">
        <v>151</v>
      </c>
      <c r="H257">
        <v>0</v>
      </c>
      <c r="I257" t="s">
        <v>799</v>
      </c>
      <c r="J257" t="s">
        <v>38</v>
      </c>
      <c r="K257" t="s">
        <v>789</v>
      </c>
      <c r="L257" t="e">
        <f t="shared" si="3"/>
        <v>#N/A</v>
      </c>
    </row>
    <row r="258" spans="1:12" x14ac:dyDescent="0.25">
      <c r="A258" s="5" t="s">
        <v>645</v>
      </c>
      <c r="B258" t="s">
        <v>8</v>
      </c>
      <c r="C258">
        <f>VLOOKUP(B258,nt_sequences!A$2:B$37,2,FALSE)</f>
        <v>5</v>
      </c>
      <c r="D258" t="s">
        <v>322</v>
      </c>
      <c r="E258" t="e">
        <f>VLOOKUP(CONCATENATE(B258,D258),aa_sequences!H$2:H$130,2,FALSE)</f>
        <v>#N/A</v>
      </c>
      <c r="F258" t="s">
        <v>787</v>
      </c>
      <c r="G258">
        <v>151</v>
      </c>
      <c r="H258">
        <v>0</v>
      </c>
      <c r="I258" t="s">
        <v>799</v>
      </c>
      <c r="J258" t="s">
        <v>38</v>
      </c>
      <c r="K258" t="s">
        <v>790</v>
      </c>
      <c r="L258" t="e">
        <f t="shared" si="3"/>
        <v>#N/A</v>
      </c>
    </row>
    <row r="259" spans="1:12" x14ac:dyDescent="0.25">
      <c r="A259" s="5" t="s">
        <v>646</v>
      </c>
      <c r="B259" t="s">
        <v>8</v>
      </c>
      <c r="C259">
        <f>VLOOKUP(B259,nt_sequences!A$2:B$37,2,FALSE)</f>
        <v>5</v>
      </c>
      <c r="D259" t="s">
        <v>322</v>
      </c>
      <c r="E259" t="e">
        <f>VLOOKUP(CONCATENATE(B259,D259),aa_sequences!H$2:H$130,2,FALSE)</f>
        <v>#N/A</v>
      </c>
      <c r="F259" t="s">
        <v>787</v>
      </c>
      <c r="G259">
        <v>151</v>
      </c>
      <c r="H259">
        <v>0</v>
      </c>
      <c r="I259" t="s">
        <v>799</v>
      </c>
      <c r="J259" t="s">
        <v>38</v>
      </c>
      <c r="K259" t="s">
        <v>791</v>
      </c>
      <c r="L259" t="e">
        <f t="shared" ref="L259:L322" si="4">CONCATENATE("('",C259,"', '",E259,"', '",F259,"', '",G259,"', '",H259,"', '",I259,"', '",J259,"', '",K259,"'),")</f>
        <v>#N/A</v>
      </c>
    </row>
    <row r="260" spans="1:12" x14ac:dyDescent="0.25">
      <c r="A260" s="5" t="s">
        <v>647</v>
      </c>
      <c r="B260" t="s">
        <v>8</v>
      </c>
      <c r="C260">
        <f>VLOOKUP(B260,nt_sequences!A$2:B$37,2,FALSE)</f>
        <v>5</v>
      </c>
      <c r="D260" t="s">
        <v>322</v>
      </c>
      <c r="E260" t="e">
        <f>VLOOKUP(CONCATENATE(B260,D260),aa_sequences!H$2:H$130,2,FALSE)</f>
        <v>#N/A</v>
      </c>
      <c r="F260" t="s">
        <v>787</v>
      </c>
      <c r="G260">
        <v>151</v>
      </c>
      <c r="H260">
        <v>0</v>
      </c>
      <c r="I260" t="s">
        <v>799</v>
      </c>
      <c r="J260" t="s">
        <v>38</v>
      </c>
      <c r="K260" t="s">
        <v>792</v>
      </c>
      <c r="L260" t="e">
        <f t="shared" si="4"/>
        <v>#N/A</v>
      </c>
    </row>
    <row r="261" spans="1:12" x14ac:dyDescent="0.25">
      <c r="A261" s="5" t="s">
        <v>648</v>
      </c>
      <c r="B261" t="s">
        <v>8</v>
      </c>
      <c r="C261">
        <f>VLOOKUP(B261,nt_sequences!A$2:B$37,2,FALSE)</f>
        <v>5</v>
      </c>
      <c r="D261" t="s">
        <v>322</v>
      </c>
      <c r="E261" t="e">
        <f>VLOOKUP(CONCATENATE(B261,D261),aa_sequences!H$2:H$130,2,FALSE)</f>
        <v>#N/A</v>
      </c>
      <c r="F261" t="s">
        <v>787</v>
      </c>
      <c r="G261">
        <v>151</v>
      </c>
      <c r="H261">
        <v>0</v>
      </c>
      <c r="I261" t="s">
        <v>799</v>
      </c>
      <c r="J261" t="s">
        <v>38</v>
      </c>
      <c r="K261" t="s">
        <v>793</v>
      </c>
      <c r="L261" t="e">
        <f t="shared" si="4"/>
        <v>#N/A</v>
      </c>
    </row>
    <row r="262" spans="1:12" x14ac:dyDescent="0.25">
      <c r="A262" s="5" t="s">
        <v>649</v>
      </c>
      <c r="B262" t="s">
        <v>8</v>
      </c>
      <c r="C262">
        <f>VLOOKUP(B262,nt_sequences!A$2:B$37,2,FALSE)</f>
        <v>5</v>
      </c>
      <c r="D262" t="s">
        <v>322</v>
      </c>
      <c r="E262" t="e">
        <f>VLOOKUP(CONCATENATE(B262,D262),aa_sequences!H$2:H$130,2,FALSE)</f>
        <v>#N/A</v>
      </c>
      <c r="F262" t="s">
        <v>787</v>
      </c>
      <c r="G262">
        <v>151</v>
      </c>
      <c r="H262">
        <v>0</v>
      </c>
      <c r="I262" t="s">
        <v>799</v>
      </c>
      <c r="J262" t="s">
        <v>38</v>
      </c>
      <c r="K262" t="s">
        <v>794</v>
      </c>
      <c r="L262" t="e">
        <f t="shared" si="4"/>
        <v>#N/A</v>
      </c>
    </row>
    <row r="263" spans="1:12" x14ac:dyDescent="0.25">
      <c r="A263" s="5" t="s">
        <v>650</v>
      </c>
      <c r="B263" t="s">
        <v>8</v>
      </c>
      <c r="C263">
        <f>VLOOKUP(B263,nt_sequences!A$2:B$37,2,FALSE)</f>
        <v>5</v>
      </c>
      <c r="D263" t="s">
        <v>322</v>
      </c>
      <c r="E263" t="e">
        <f>VLOOKUP(CONCATENATE(B263,D263),aa_sequences!H$2:H$130,2,FALSE)</f>
        <v>#N/A</v>
      </c>
      <c r="F263" t="s">
        <v>787</v>
      </c>
      <c r="G263">
        <v>62</v>
      </c>
      <c r="H263">
        <v>0</v>
      </c>
      <c r="I263" t="s">
        <v>782</v>
      </c>
      <c r="J263" t="s">
        <v>778</v>
      </c>
      <c r="K263" t="s">
        <v>788</v>
      </c>
      <c r="L263" t="e">
        <f t="shared" si="4"/>
        <v>#N/A</v>
      </c>
    </row>
    <row r="264" spans="1:12" x14ac:dyDescent="0.25">
      <c r="A264" s="5" t="s">
        <v>651</v>
      </c>
      <c r="B264" t="s">
        <v>8</v>
      </c>
      <c r="C264">
        <f>VLOOKUP(B264,nt_sequences!A$2:B$37,2,FALSE)</f>
        <v>5</v>
      </c>
      <c r="D264" t="s">
        <v>322</v>
      </c>
      <c r="E264" t="e">
        <f>VLOOKUP(CONCATENATE(B264,D264),aa_sequences!H$2:H$130,2,FALSE)</f>
        <v>#N/A</v>
      </c>
      <c r="F264" t="s">
        <v>787</v>
      </c>
      <c r="G264">
        <v>62</v>
      </c>
      <c r="H264">
        <v>0</v>
      </c>
      <c r="I264" t="s">
        <v>782</v>
      </c>
      <c r="J264" t="s">
        <v>778</v>
      </c>
      <c r="K264" t="s">
        <v>789</v>
      </c>
      <c r="L264" t="e">
        <f t="shared" si="4"/>
        <v>#N/A</v>
      </c>
    </row>
    <row r="265" spans="1:12" x14ac:dyDescent="0.25">
      <c r="A265" s="5" t="s">
        <v>652</v>
      </c>
      <c r="B265" t="s">
        <v>8</v>
      </c>
      <c r="C265">
        <f>VLOOKUP(B265,nt_sequences!A$2:B$37,2,FALSE)</f>
        <v>5</v>
      </c>
      <c r="D265" t="s">
        <v>322</v>
      </c>
      <c r="E265" t="e">
        <f>VLOOKUP(CONCATENATE(B265,D265),aa_sequences!H$2:H$130,2,FALSE)</f>
        <v>#N/A</v>
      </c>
      <c r="F265" t="s">
        <v>787</v>
      </c>
      <c r="G265">
        <v>62</v>
      </c>
      <c r="H265">
        <v>0</v>
      </c>
      <c r="I265" t="s">
        <v>782</v>
      </c>
      <c r="J265" t="s">
        <v>778</v>
      </c>
      <c r="K265" t="s">
        <v>790</v>
      </c>
      <c r="L265" t="e">
        <f t="shared" si="4"/>
        <v>#N/A</v>
      </c>
    </row>
    <row r="266" spans="1:12" x14ac:dyDescent="0.25">
      <c r="A266" s="5" t="s">
        <v>653</v>
      </c>
      <c r="B266" t="s">
        <v>8</v>
      </c>
      <c r="C266">
        <f>VLOOKUP(B266,nt_sequences!A$2:B$37,2,FALSE)</f>
        <v>5</v>
      </c>
      <c r="D266" t="s">
        <v>322</v>
      </c>
      <c r="E266" t="e">
        <f>VLOOKUP(CONCATENATE(B266,D266),aa_sequences!H$2:H$130,2,FALSE)</f>
        <v>#N/A</v>
      </c>
      <c r="F266" t="s">
        <v>787</v>
      </c>
      <c r="G266">
        <v>62</v>
      </c>
      <c r="H266">
        <v>0</v>
      </c>
      <c r="I266" t="s">
        <v>782</v>
      </c>
      <c r="J266" t="s">
        <v>778</v>
      </c>
      <c r="K266" t="s">
        <v>791</v>
      </c>
      <c r="L266" t="e">
        <f t="shared" si="4"/>
        <v>#N/A</v>
      </c>
    </row>
    <row r="267" spans="1:12" x14ac:dyDescent="0.25">
      <c r="A267" s="5" t="s">
        <v>654</v>
      </c>
      <c r="B267" t="s">
        <v>8</v>
      </c>
      <c r="C267">
        <f>VLOOKUP(B267,nt_sequences!A$2:B$37,2,FALSE)</f>
        <v>5</v>
      </c>
      <c r="D267" t="s">
        <v>322</v>
      </c>
      <c r="E267" t="e">
        <f>VLOOKUP(CONCATENATE(B267,D267),aa_sequences!H$2:H$130,2,FALSE)</f>
        <v>#N/A</v>
      </c>
      <c r="F267" t="s">
        <v>787</v>
      </c>
      <c r="G267">
        <v>62</v>
      </c>
      <c r="H267">
        <v>0</v>
      </c>
      <c r="I267" t="s">
        <v>782</v>
      </c>
      <c r="J267" t="s">
        <v>778</v>
      </c>
      <c r="K267" t="s">
        <v>792</v>
      </c>
      <c r="L267" t="e">
        <f t="shared" si="4"/>
        <v>#N/A</v>
      </c>
    </row>
    <row r="268" spans="1:12" x14ac:dyDescent="0.25">
      <c r="A268" s="5" t="s">
        <v>655</v>
      </c>
      <c r="B268" t="s">
        <v>8</v>
      </c>
      <c r="C268">
        <f>VLOOKUP(B268,nt_sequences!A$2:B$37,2,FALSE)</f>
        <v>5</v>
      </c>
      <c r="D268" t="s">
        <v>322</v>
      </c>
      <c r="E268" t="e">
        <f>VLOOKUP(CONCATENATE(B268,D268),aa_sequences!H$2:H$130,2,FALSE)</f>
        <v>#N/A</v>
      </c>
      <c r="F268" t="s">
        <v>787</v>
      </c>
      <c r="G268">
        <v>62</v>
      </c>
      <c r="H268">
        <v>0</v>
      </c>
      <c r="I268" t="s">
        <v>782</v>
      </c>
      <c r="J268" t="s">
        <v>778</v>
      </c>
      <c r="K268" t="s">
        <v>793</v>
      </c>
      <c r="L268" t="e">
        <f t="shared" si="4"/>
        <v>#N/A</v>
      </c>
    </row>
    <row r="269" spans="1:12" x14ac:dyDescent="0.25">
      <c r="A269" s="5" t="s">
        <v>656</v>
      </c>
      <c r="B269" t="s">
        <v>8</v>
      </c>
      <c r="C269">
        <f>VLOOKUP(B269,nt_sequences!A$2:B$37,2,FALSE)</f>
        <v>5</v>
      </c>
      <c r="D269" t="s">
        <v>322</v>
      </c>
      <c r="E269" t="e">
        <f>VLOOKUP(CONCATENATE(B269,D269),aa_sequences!H$2:H$130,2,FALSE)</f>
        <v>#N/A</v>
      </c>
      <c r="F269" t="s">
        <v>787</v>
      </c>
      <c r="G269">
        <v>62</v>
      </c>
      <c r="H269">
        <v>0</v>
      </c>
      <c r="I269" t="s">
        <v>782</v>
      </c>
      <c r="J269" t="s">
        <v>778</v>
      </c>
      <c r="K269" t="s">
        <v>794</v>
      </c>
      <c r="L269" t="e">
        <f t="shared" si="4"/>
        <v>#N/A</v>
      </c>
    </row>
    <row r="270" spans="1:12" x14ac:dyDescent="0.25">
      <c r="A270" s="5" t="s">
        <v>657</v>
      </c>
      <c r="B270" t="s">
        <v>8</v>
      </c>
      <c r="C270">
        <f>VLOOKUP(B270,nt_sequences!A$2:B$37,2,FALSE)</f>
        <v>5</v>
      </c>
      <c r="D270" t="s">
        <v>322</v>
      </c>
      <c r="E270" t="e">
        <f>VLOOKUP(CONCATENATE(B270,D270),aa_sequences!H$2:H$130,2,FALSE)</f>
        <v>#N/A</v>
      </c>
      <c r="F270" t="s">
        <v>787</v>
      </c>
      <c r="G270">
        <v>75</v>
      </c>
      <c r="H270">
        <v>0</v>
      </c>
      <c r="I270" t="s">
        <v>778</v>
      </c>
      <c r="J270" t="s">
        <v>769</v>
      </c>
      <c r="K270" t="s">
        <v>790</v>
      </c>
      <c r="L270" t="e">
        <f t="shared" si="4"/>
        <v>#N/A</v>
      </c>
    </row>
    <row r="271" spans="1:12" x14ac:dyDescent="0.25">
      <c r="A271" s="5" t="s">
        <v>658</v>
      </c>
      <c r="B271" t="s">
        <v>8</v>
      </c>
      <c r="C271">
        <f>VLOOKUP(B271,nt_sequences!A$2:B$37,2,FALSE)</f>
        <v>5</v>
      </c>
      <c r="D271" t="s">
        <v>322</v>
      </c>
      <c r="E271" t="e">
        <f>VLOOKUP(CONCATENATE(B271,D271),aa_sequences!H$2:H$130,2,FALSE)</f>
        <v>#N/A</v>
      </c>
      <c r="F271" t="s">
        <v>787</v>
      </c>
      <c r="G271">
        <v>75</v>
      </c>
      <c r="H271">
        <v>0</v>
      </c>
      <c r="I271" t="s">
        <v>778</v>
      </c>
      <c r="J271" t="s">
        <v>769</v>
      </c>
      <c r="K271" t="s">
        <v>791</v>
      </c>
      <c r="L271" t="e">
        <f t="shared" si="4"/>
        <v>#N/A</v>
      </c>
    </row>
    <row r="272" spans="1:12" x14ac:dyDescent="0.25">
      <c r="A272" s="5" t="s">
        <v>659</v>
      </c>
      <c r="B272" t="s">
        <v>8</v>
      </c>
      <c r="C272">
        <f>VLOOKUP(B272,nt_sequences!A$2:B$37,2,FALSE)</f>
        <v>5</v>
      </c>
      <c r="D272" t="s">
        <v>322</v>
      </c>
      <c r="E272" t="e">
        <f>VLOOKUP(CONCATENATE(B272,D272),aa_sequences!H$2:H$130,2,FALSE)</f>
        <v>#N/A</v>
      </c>
      <c r="F272" t="s">
        <v>787</v>
      </c>
      <c r="G272">
        <v>75</v>
      </c>
      <c r="H272">
        <v>0</v>
      </c>
      <c r="I272" t="s">
        <v>778</v>
      </c>
      <c r="J272" t="s">
        <v>769</v>
      </c>
      <c r="K272" t="s">
        <v>793</v>
      </c>
      <c r="L272" t="e">
        <f t="shared" si="4"/>
        <v>#N/A</v>
      </c>
    </row>
    <row r="273" spans="1:12" x14ac:dyDescent="0.25">
      <c r="A273" s="5" t="s">
        <v>660</v>
      </c>
      <c r="B273" t="s">
        <v>8</v>
      </c>
      <c r="C273">
        <f>VLOOKUP(B273,nt_sequences!A$2:B$37,2,FALSE)</f>
        <v>5</v>
      </c>
      <c r="D273" t="s">
        <v>322</v>
      </c>
      <c r="E273" t="e">
        <f>VLOOKUP(CONCATENATE(B273,D273),aa_sequences!H$2:H$130,2,FALSE)</f>
        <v>#N/A</v>
      </c>
      <c r="F273" t="s">
        <v>787</v>
      </c>
      <c r="G273">
        <v>75</v>
      </c>
      <c r="H273">
        <v>0</v>
      </c>
      <c r="I273" t="s">
        <v>778</v>
      </c>
      <c r="J273" t="s">
        <v>769</v>
      </c>
      <c r="K273" t="s">
        <v>794</v>
      </c>
      <c r="L273" t="e">
        <f t="shared" si="4"/>
        <v>#N/A</v>
      </c>
    </row>
    <row r="274" spans="1:12" x14ac:dyDescent="0.25">
      <c r="A274" s="5" t="s">
        <v>661</v>
      </c>
      <c r="B274" t="s">
        <v>8</v>
      </c>
      <c r="C274">
        <f>VLOOKUP(B274,nt_sequences!A$2:B$37,2,FALSE)</f>
        <v>5</v>
      </c>
      <c r="D274" t="s">
        <v>322</v>
      </c>
      <c r="E274" t="e">
        <f>VLOOKUP(CONCATENATE(B274,D274),aa_sequences!H$2:H$130,2,FALSE)</f>
        <v>#N/A</v>
      </c>
      <c r="F274" t="s">
        <v>787</v>
      </c>
      <c r="G274">
        <v>77</v>
      </c>
      <c r="H274">
        <v>0</v>
      </c>
      <c r="I274" t="s">
        <v>781</v>
      </c>
      <c r="J274" t="s">
        <v>768</v>
      </c>
      <c r="K274" t="s">
        <v>790</v>
      </c>
      <c r="L274" t="e">
        <f t="shared" si="4"/>
        <v>#N/A</v>
      </c>
    </row>
    <row r="275" spans="1:12" x14ac:dyDescent="0.25">
      <c r="A275" s="5" t="s">
        <v>662</v>
      </c>
      <c r="B275" t="s">
        <v>8</v>
      </c>
      <c r="C275">
        <f>VLOOKUP(B275,nt_sequences!A$2:B$37,2,FALSE)</f>
        <v>5</v>
      </c>
      <c r="D275" t="s">
        <v>322</v>
      </c>
      <c r="E275" t="e">
        <f>VLOOKUP(CONCATENATE(B275,D275),aa_sequences!H$2:H$130,2,FALSE)</f>
        <v>#N/A</v>
      </c>
      <c r="F275" t="s">
        <v>787</v>
      </c>
      <c r="G275">
        <v>77</v>
      </c>
      <c r="H275">
        <v>0</v>
      </c>
      <c r="I275" t="s">
        <v>781</v>
      </c>
      <c r="J275" t="s">
        <v>768</v>
      </c>
      <c r="K275" t="s">
        <v>791</v>
      </c>
      <c r="L275" t="e">
        <f t="shared" si="4"/>
        <v>#N/A</v>
      </c>
    </row>
    <row r="276" spans="1:12" x14ac:dyDescent="0.25">
      <c r="A276" s="5" t="s">
        <v>663</v>
      </c>
      <c r="B276" t="s">
        <v>8</v>
      </c>
      <c r="C276">
        <f>VLOOKUP(B276,nt_sequences!A$2:B$37,2,FALSE)</f>
        <v>5</v>
      </c>
      <c r="D276" t="s">
        <v>322</v>
      </c>
      <c r="E276" t="e">
        <f>VLOOKUP(CONCATENATE(B276,D276),aa_sequences!H$2:H$130,2,FALSE)</f>
        <v>#N/A</v>
      </c>
      <c r="F276" t="s">
        <v>787</v>
      </c>
      <c r="G276">
        <v>77</v>
      </c>
      <c r="H276">
        <v>0</v>
      </c>
      <c r="I276" t="s">
        <v>781</v>
      </c>
      <c r="J276" t="s">
        <v>768</v>
      </c>
      <c r="K276" t="s">
        <v>793</v>
      </c>
      <c r="L276" t="e">
        <f t="shared" si="4"/>
        <v>#N/A</v>
      </c>
    </row>
    <row r="277" spans="1:12" x14ac:dyDescent="0.25">
      <c r="A277" s="5" t="s">
        <v>664</v>
      </c>
      <c r="B277" t="s">
        <v>8</v>
      </c>
      <c r="C277">
        <f>VLOOKUP(B277,nt_sequences!A$2:B$37,2,FALSE)</f>
        <v>5</v>
      </c>
      <c r="D277" t="s">
        <v>322</v>
      </c>
      <c r="E277" t="e">
        <f>VLOOKUP(CONCATENATE(B277,D277),aa_sequences!H$2:H$130,2,FALSE)</f>
        <v>#N/A</v>
      </c>
      <c r="F277" t="s">
        <v>787</v>
      </c>
      <c r="G277">
        <v>77</v>
      </c>
      <c r="H277">
        <v>0</v>
      </c>
      <c r="I277" t="s">
        <v>781</v>
      </c>
      <c r="J277" t="s">
        <v>768</v>
      </c>
      <c r="K277" t="s">
        <v>794</v>
      </c>
      <c r="L277" t="e">
        <f t="shared" si="4"/>
        <v>#N/A</v>
      </c>
    </row>
    <row r="278" spans="1:12" x14ac:dyDescent="0.25">
      <c r="A278" s="5" t="s">
        <v>665</v>
      </c>
      <c r="B278" t="s">
        <v>8</v>
      </c>
      <c r="C278">
        <f>VLOOKUP(B278,nt_sequences!A$2:B$37,2,FALSE)</f>
        <v>5</v>
      </c>
      <c r="D278" t="s">
        <v>322</v>
      </c>
      <c r="E278" t="e">
        <f>VLOOKUP(CONCATENATE(B278,D278),aa_sequences!H$2:H$130,2,FALSE)</f>
        <v>#N/A</v>
      </c>
      <c r="F278" t="s">
        <v>787</v>
      </c>
      <c r="G278">
        <v>116</v>
      </c>
      <c r="H278">
        <v>0</v>
      </c>
      <c r="I278" t="s">
        <v>781</v>
      </c>
      <c r="J278" t="s">
        <v>798</v>
      </c>
      <c r="K278" t="s">
        <v>790</v>
      </c>
      <c r="L278" t="e">
        <f t="shared" si="4"/>
        <v>#N/A</v>
      </c>
    </row>
    <row r="279" spans="1:12" x14ac:dyDescent="0.25">
      <c r="A279" s="5" t="s">
        <v>666</v>
      </c>
      <c r="B279" t="s">
        <v>8</v>
      </c>
      <c r="C279">
        <f>VLOOKUP(B279,nt_sequences!A$2:B$37,2,FALSE)</f>
        <v>5</v>
      </c>
      <c r="D279" t="s">
        <v>322</v>
      </c>
      <c r="E279" t="e">
        <f>VLOOKUP(CONCATENATE(B279,D279),aa_sequences!H$2:H$130,2,FALSE)</f>
        <v>#N/A</v>
      </c>
      <c r="F279" t="s">
        <v>787</v>
      </c>
      <c r="G279">
        <v>116</v>
      </c>
      <c r="H279">
        <v>0</v>
      </c>
      <c r="I279" t="s">
        <v>781</v>
      </c>
      <c r="J279" t="s">
        <v>798</v>
      </c>
      <c r="K279" t="s">
        <v>791</v>
      </c>
      <c r="L279" t="e">
        <f t="shared" si="4"/>
        <v>#N/A</v>
      </c>
    </row>
    <row r="280" spans="1:12" x14ac:dyDescent="0.25">
      <c r="A280" s="5" t="s">
        <v>667</v>
      </c>
      <c r="B280" t="s">
        <v>8</v>
      </c>
      <c r="C280">
        <f>VLOOKUP(B280,nt_sequences!A$2:B$37,2,FALSE)</f>
        <v>5</v>
      </c>
      <c r="D280" t="s">
        <v>322</v>
      </c>
      <c r="E280" t="e">
        <f>VLOOKUP(CONCATENATE(B280,D280),aa_sequences!H$2:H$130,2,FALSE)</f>
        <v>#N/A</v>
      </c>
      <c r="F280" t="s">
        <v>787</v>
      </c>
      <c r="G280">
        <v>116</v>
      </c>
      <c r="H280">
        <v>0</v>
      </c>
      <c r="I280" t="s">
        <v>781</v>
      </c>
      <c r="J280" t="s">
        <v>798</v>
      </c>
      <c r="K280" t="s">
        <v>793</v>
      </c>
      <c r="L280" t="e">
        <f t="shared" si="4"/>
        <v>#N/A</v>
      </c>
    </row>
    <row r="281" spans="1:12" x14ac:dyDescent="0.25">
      <c r="A281" s="5" t="s">
        <v>668</v>
      </c>
      <c r="B281" t="s">
        <v>8</v>
      </c>
      <c r="C281">
        <f>VLOOKUP(B281,nt_sequences!A$2:B$37,2,FALSE)</f>
        <v>5</v>
      </c>
      <c r="D281" t="s">
        <v>322</v>
      </c>
      <c r="E281" t="e">
        <f>VLOOKUP(CONCATENATE(B281,D281),aa_sequences!H$2:H$130,2,FALSE)</f>
        <v>#N/A</v>
      </c>
      <c r="F281" t="s">
        <v>787</v>
      </c>
      <c r="G281">
        <v>116</v>
      </c>
      <c r="H281">
        <v>0</v>
      </c>
      <c r="I281" t="s">
        <v>781</v>
      </c>
      <c r="J281" t="s">
        <v>798</v>
      </c>
      <c r="K281" t="s">
        <v>794</v>
      </c>
      <c r="L281" t="e">
        <f t="shared" si="4"/>
        <v>#N/A</v>
      </c>
    </row>
    <row r="282" spans="1:12" x14ac:dyDescent="0.25">
      <c r="A282" s="5" t="s">
        <v>669</v>
      </c>
      <c r="B282" t="s">
        <v>8</v>
      </c>
      <c r="C282">
        <f>VLOOKUP(B282,nt_sequences!A$2:B$37,2,FALSE)</f>
        <v>5</v>
      </c>
      <c r="D282" t="s">
        <v>322</v>
      </c>
      <c r="E282" t="e">
        <f>VLOOKUP(CONCATENATE(B282,D282),aa_sequences!H$2:H$130,2,FALSE)</f>
        <v>#N/A</v>
      </c>
      <c r="F282" t="s">
        <v>802</v>
      </c>
      <c r="G282">
        <v>98</v>
      </c>
      <c r="H282">
        <v>0</v>
      </c>
      <c r="I282" t="s">
        <v>782</v>
      </c>
      <c r="J282" t="s">
        <v>783</v>
      </c>
      <c r="K282" t="s">
        <v>803</v>
      </c>
      <c r="L282" t="e">
        <f t="shared" si="4"/>
        <v>#N/A</v>
      </c>
    </row>
    <row r="283" spans="1:12" x14ac:dyDescent="0.25">
      <c r="A283" s="5" t="s">
        <v>670</v>
      </c>
      <c r="B283" t="s">
        <v>8</v>
      </c>
      <c r="C283">
        <f>VLOOKUP(B283,nt_sequences!A$2:B$37,2,FALSE)</f>
        <v>5</v>
      </c>
      <c r="D283" t="s">
        <v>322</v>
      </c>
      <c r="E283" t="e">
        <f>VLOOKUP(CONCATENATE(B283,D283),aa_sequences!H$2:H$130,2,FALSE)</f>
        <v>#N/A</v>
      </c>
      <c r="F283" t="s">
        <v>802</v>
      </c>
      <c r="G283">
        <v>98</v>
      </c>
      <c r="H283">
        <v>0</v>
      </c>
      <c r="I283" t="s">
        <v>782</v>
      </c>
      <c r="J283" t="s">
        <v>783</v>
      </c>
      <c r="K283" t="s">
        <v>804</v>
      </c>
      <c r="L283" t="e">
        <f t="shared" si="4"/>
        <v>#N/A</v>
      </c>
    </row>
    <row r="284" spans="1:12" x14ac:dyDescent="0.25">
      <c r="A284" s="5" t="s">
        <v>671</v>
      </c>
      <c r="B284" t="s">
        <v>8</v>
      </c>
      <c r="C284">
        <f>VLOOKUP(B284,nt_sequences!A$2:B$37,2,FALSE)</f>
        <v>5</v>
      </c>
      <c r="D284" t="s">
        <v>322</v>
      </c>
      <c r="E284" t="e">
        <f>VLOOKUP(CONCATENATE(B284,D284),aa_sequences!H$2:H$130,2,FALSE)</f>
        <v>#N/A</v>
      </c>
      <c r="F284" t="s">
        <v>802</v>
      </c>
      <c r="G284">
        <v>98</v>
      </c>
      <c r="H284">
        <v>0</v>
      </c>
      <c r="I284" t="s">
        <v>782</v>
      </c>
      <c r="J284" t="s">
        <v>783</v>
      </c>
      <c r="K284" t="s">
        <v>805</v>
      </c>
      <c r="L284" t="e">
        <f t="shared" si="4"/>
        <v>#N/A</v>
      </c>
    </row>
    <row r="285" spans="1:12" x14ac:dyDescent="0.25">
      <c r="A285" s="5" t="s">
        <v>672</v>
      </c>
      <c r="B285" t="s">
        <v>8</v>
      </c>
      <c r="C285">
        <f>VLOOKUP(B285,nt_sequences!A$2:B$37,2,FALSE)</f>
        <v>5</v>
      </c>
      <c r="D285" t="s">
        <v>322</v>
      </c>
      <c r="E285" t="e">
        <f>VLOOKUP(CONCATENATE(B285,D285),aa_sequences!H$2:H$130,2,FALSE)</f>
        <v>#N/A</v>
      </c>
      <c r="F285" t="s">
        <v>802</v>
      </c>
      <c r="G285">
        <v>98</v>
      </c>
      <c r="H285">
        <v>0</v>
      </c>
      <c r="I285" t="s">
        <v>782</v>
      </c>
      <c r="J285" t="s">
        <v>783</v>
      </c>
      <c r="K285" t="s">
        <v>806</v>
      </c>
      <c r="L285" t="e">
        <f t="shared" si="4"/>
        <v>#N/A</v>
      </c>
    </row>
    <row r="286" spans="1:12" x14ac:dyDescent="0.25">
      <c r="A286" s="5" t="s">
        <v>673</v>
      </c>
      <c r="B286" t="s">
        <v>8</v>
      </c>
      <c r="C286">
        <f>VLOOKUP(B286,nt_sequences!A$2:B$37,2,FALSE)</f>
        <v>5</v>
      </c>
      <c r="D286" t="s">
        <v>322</v>
      </c>
      <c r="E286" t="e">
        <f>VLOOKUP(CONCATENATE(B286,D286),aa_sequences!H$2:H$130,2,FALSE)</f>
        <v>#N/A</v>
      </c>
      <c r="F286" t="s">
        <v>802</v>
      </c>
      <c r="G286">
        <v>100</v>
      </c>
      <c r="H286">
        <v>0</v>
      </c>
      <c r="I286" t="s">
        <v>768</v>
      </c>
      <c r="J286" t="s">
        <v>769</v>
      </c>
      <c r="K286" t="s">
        <v>803</v>
      </c>
      <c r="L286" t="e">
        <f t="shared" si="4"/>
        <v>#N/A</v>
      </c>
    </row>
    <row r="287" spans="1:12" x14ac:dyDescent="0.25">
      <c r="A287" s="5" t="s">
        <v>674</v>
      </c>
      <c r="B287" t="s">
        <v>8</v>
      </c>
      <c r="C287">
        <f>VLOOKUP(B287,nt_sequences!A$2:B$37,2,FALSE)</f>
        <v>5</v>
      </c>
      <c r="D287" t="s">
        <v>322</v>
      </c>
      <c r="E287" t="e">
        <f>VLOOKUP(CONCATENATE(B287,D287),aa_sequences!H$2:H$130,2,FALSE)</f>
        <v>#N/A</v>
      </c>
      <c r="F287" t="s">
        <v>802</v>
      </c>
      <c r="G287">
        <v>100</v>
      </c>
      <c r="H287">
        <v>0</v>
      </c>
      <c r="I287" t="s">
        <v>768</v>
      </c>
      <c r="J287" t="s">
        <v>769</v>
      </c>
      <c r="K287" t="s">
        <v>804</v>
      </c>
      <c r="L287" t="e">
        <f t="shared" si="4"/>
        <v>#N/A</v>
      </c>
    </row>
    <row r="288" spans="1:12" x14ac:dyDescent="0.25">
      <c r="A288" s="5" t="s">
        <v>675</v>
      </c>
      <c r="B288" t="s">
        <v>8</v>
      </c>
      <c r="C288">
        <f>VLOOKUP(B288,nt_sequences!A$2:B$37,2,FALSE)</f>
        <v>5</v>
      </c>
      <c r="D288" t="s">
        <v>322</v>
      </c>
      <c r="E288" t="e">
        <f>VLOOKUP(CONCATENATE(B288,D288),aa_sequences!H$2:H$130,2,FALSE)</f>
        <v>#N/A</v>
      </c>
      <c r="F288" t="s">
        <v>802</v>
      </c>
      <c r="G288">
        <v>100</v>
      </c>
      <c r="H288">
        <v>0</v>
      </c>
      <c r="I288" t="s">
        <v>768</v>
      </c>
      <c r="J288" t="s">
        <v>769</v>
      </c>
      <c r="K288" t="s">
        <v>805</v>
      </c>
      <c r="L288" t="e">
        <f t="shared" si="4"/>
        <v>#N/A</v>
      </c>
    </row>
    <row r="289" spans="1:12" x14ac:dyDescent="0.25">
      <c r="A289" s="5" t="s">
        <v>676</v>
      </c>
      <c r="B289" t="s">
        <v>8</v>
      </c>
      <c r="C289">
        <f>VLOOKUP(B289,nt_sequences!A$2:B$37,2,FALSE)</f>
        <v>5</v>
      </c>
      <c r="D289" t="s">
        <v>322</v>
      </c>
      <c r="E289" t="e">
        <f>VLOOKUP(CONCATENATE(B289,D289),aa_sequences!H$2:H$130,2,FALSE)</f>
        <v>#N/A</v>
      </c>
      <c r="F289" t="s">
        <v>802</v>
      </c>
      <c r="G289">
        <v>100</v>
      </c>
      <c r="H289">
        <v>0</v>
      </c>
      <c r="I289" t="s">
        <v>768</v>
      </c>
      <c r="J289" t="s">
        <v>769</v>
      </c>
      <c r="K289" t="s">
        <v>806</v>
      </c>
      <c r="L289" t="e">
        <f t="shared" si="4"/>
        <v>#N/A</v>
      </c>
    </row>
    <row r="290" spans="1:12" x14ac:dyDescent="0.25">
      <c r="A290" s="5" t="s">
        <v>677</v>
      </c>
      <c r="B290" t="s">
        <v>8</v>
      </c>
      <c r="C290">
        <f>VLOOKUP(B290,nt_sequences!A$2:B$37,2,FALSE)</f>
        <v>5</v>
      </c>
      <c r="D290" t="s">
        <v>322</v>
      </c>
      <c r="E290" t="e">
        <f>VLOOKUP(CONCATENATE(B290,D290),aa_sequences!H$2:H$130,2,FALSE)</f>
        <v>#N/A</v>
      </c>
      <c r="F290" t="s">
        <v>802</v>
      </c>
      <c r="G290">
        <v>101</v>
      </c>
      <c r="H290">
        <v>0</v>
      </c>
      <c r="I290" t="s">
        <v>795</v>
      </c>
      <c r="J290" t="s">
        <v>800</v>
      </c>
      <c r="K290" t="s">
        <v>803</v>
      </c>
      <c r="L290" t="e">
        <f t="shared" si="4"/>
        <v>#N/A</v>
      </c>
    </row>
    <row r="291" spans="1:12" x14ac:dyDescent="0.25">
      <c r="A291" s="5" t="s">
        <v>678</v>
      </c>
      <c r="B291" t="s">
        <v>8</v>
      </c>
      <c r="C291">
        <f>VLOOKUP(B291,nt_sequences!A$2:B$37,2,FALSE)</f>
        <v>5</v>
      </c>
      <c r="D291" t="s">
        <v>322</v>
      </c>
      <c r="E291" t="e">
        <f>VLOOKUP(CONCATENATE(B291,D291),aa_sequences!H$2:H$130,2,FALSE)</f>
        <v>#N/A</v>
      </c>
      <c r="F291" t="s">
        <v>802</v>
      </c>
      <c r="G291">
        <v>101</v>
      </c>
      <c r="H291">
        <v>0</v>
      </c>
      <c r="I291" t="s">
        <v>795</v>
      </c>
      <c r="J291" t="s">
        <v>800</v>
      </c>
      <c r="K291" t="s">
        <v>804</v>
      </c>
      <c r="L291" t="e">
        <f t="shared" si="4"/>
        <v>#N/A</v>
      </c>
    </row>
    <row r="292" spans="1:12" x14ac:dyDescent="0.25">
      <c r="A292" s="5" t="s">
        <v>679</v>
      </c>
      <c r="B292" t="s">
        <v>8</v>
      </c>
      <c r="C292">
        <f>VLOOKUP(B292,nt_sequences!A$2:B$37,2,FALSE)</f>
        <v>5</v>
      </c>
      <c r="D292" t="s">
        <v>322</v>
      </c>
      <c r="E292" t="e">
        <f>VLOOKUP(CONCATENATE(B292,D292),aa_sequences!H$2:H$130,2,FALSE)</f>
        <v>#N/A</v>
      </c>
      <c r="F292" t="s">
        <v>802</v>
      </c>
      <c r="G292">
        <v>101</v>
      </c>
      <c r="H292">
        <v>0</v>
      </c>
      <c r="I292" t="s">
        <v>795</v>
      </c>
      <c r="J292" t="s">
        <v>800</v>
      </c>
      <c r="K292" t="s">
        <v>805</v>
      </c>
      <c r="L292" t="e">
        <f t="shared" si="4"/>
        <v>#N/A</v>
      </c>
    </row>
    <row r="293" spans="1:12" x14ac:dyDescent="0.25">
      <c r="A293" s="5" t="s">
        <v>680</v>
      </c>
      <c r="B293" t="s">
        <v>8</v>
      </c>
      <c r="C293">
        <f>VLOOKUP(B293,nt_sequences!A$2:B$37,2,FALSE)</f>
        <v>5</v>
      </c>
      <c r="D293" t="s">
        <v>322</v>
      </c>
      <c r="E293" t="e">
        <f>VLOOKUP(CONCATENATE(B293,D293),aa_sequences!H$2:H$130,2,FALSE)</f>
        <v>#N/A</v>
      </c>
      <c r="F293" t="s">
        <v>802</v>
      </c>
      <c r="G293">
        <v>101</v>
      </c>
      <c r="H293">
        <v>0</v>
      </c>
      <c r="I293" t="s">
        <v>795</v>
      </c>
      <c r="J293" t="s">
        <v>800</v>
      </c>
      <c r="K293" t="s">
        <v>806</v>
      </c>
      <c r="L293" t="e">
        <f t="shared" si="4"/>
        <v>#N/A</v>
      </c>
    </row>
    <row r="294" spans="1:12" x14ac:dyDescent="0.25">
      <c r="A294" s="5" t="s">
        <v>681</v>
      </c>
      <c r="B294" t="s">
        <v>8</v>
      </c>
      <c r="C294">
        <f>VLOOKUP(B294,nt_sequences!A$2:B$37,2,FALSE)</f>
        <v>5</v>
      </c>
      <c r="D294" t="s">
        <v>322</v>
      </c>
      <c r="E294" t="e">
        <f>VLOOKUP(CONCATENATE(B294,D294),aa_sequences!H$2:H$130,2,FALSE)</f>
        <v>#N/A</v>
      </c>
      <c r="F294" t="s">
        <v>802</v>
      </c>
      <c r="G294">
        <v>101</v>
      </c>
      <c r="H294">
        <v>0</v>
      </c>
      <c r="I294" t="s">
        <v>795</v>
      </c>
      <c r="J294" t="s">
        <v>807</v>
      </c>
      <c r="K294" t="s">
        <v>803</v>
      </c>
      <c r="L294" t="e">
        <f t="shared" si="4"/>
        <v>#N/A</v>
      </c>
    </row>
    <row r="295" spans="1:12" x14ac:dyDescent="0.25">
      <c r="A295" s="5" t="s">
        <v>682</v>
      </c>
      <c r="B295" t="s">
        <v>8</v>
      </c>
      <c r="C295">
        <f>VLOOKUP(B295,nt_sequences!A$2:B$37,2,FALSE)</f>
        <v>5</v>
      </c>
      <c r="D295" t="s">
        <v>322</v>
      </c>
      <c r="E295" t="e">
        <f>VLOOKUP(CONCATENATE(B295,D295),aa_sequences!H$2:H$130,2,FALSE)</f>
        <v>#N/A</v>
      </c>
      <c r="F295" t="s">
        <v>802</v>
      </c>
      <c r="G295">
        <v>101</v>
      </c>
      <c r="H295">
        <v>0</v>
      </c>
      <c r="I295" t="s">
        <v>795</v>
      </c>
      <c r="J295" t="s">
        <v>807</v>
      </c>
      <c r="K295" t="s">
        <v>804</v>
      </c>
      <c r="L295" t="e">
        <f t="shared" si="4"/>
        <v>#N/A</v>
      </c>
    </row>
    <row r="296" spans="1:12" x14ac:dyDescent="0.25">
      <c r="A296" s="5" t="s">
        <v>683</v>
      </c>
      <c r="B296" t="s">
        <v>8</v>
      </c>
      <c r="C296">
        <f>VLOOKUP(B296,nt_sequences!A$2:B$37,2,FALSE)</f>
        <v>5</v>
      </c>
      <c r="D296" t="s">
        <v>322</v>
      </c>
      <c r="E296" t="e">
        <f>VLOOKUP(CONCATENATE(B296,D296),aa_sequences!H$2:H$130,2,FALSE)</f>
        <v>#N/A</v>
      </c>
      <c r="F296" t="s">
        <v>802</v>
      </c>
      <c r="G296">
        <v>101</v>
      </c>
      <c r="H296">
        <v>0</v>
      </c>
      <c r="I296" t="s">
        <v>795</v>
      </c>
      <c r="J296" t="s">
        <v>807</v>
      </c>
      <c r="K296" t="s">
        <v>805</v>
      </c>
      <c r="L296" t="e">
        <f t="shared" si="4"/>
        <v>#N/A</v>
      </c>
    </row>
    <row r="297" spans="1:12" x14ac:dyDescent="0.25">
      <c r="A297" s="5" t="s">
        <v>684</v>
      </c>
      <c r="B297" t="s">
        <v>8</v>
      </c>
      <c r="C297">
        <f>VLOOKUP(B297,nt_sequences!A$2:B$37,2,FALSE)</f>
        <v>5</v>
      </c>
      <c r="D297" t="s">
        <v>322</v>
      </c>
      <c r="E297" t="e">
        <f>VLOOKUP(CONCATENATE(B297,D297),aa_sequences!H$2:H$130,2,FALSE)</f>
        <v>#N/A</v>
      </c>
      <c r="F297" t="s">
        <v>802</v>
      </c>
      <c r="G297">
        <v>101</v>
      </c>
      <c r="H297">
        <v>0</v>
      </c>
      <c r="I297" t="s">
        <v>795</v>
      </c>
      <c r="J297" t="s">
        <v>807</v>
      </c>
      <c r="K297" t="s">
        <v>806</v>
      </c>
      <c r="L297" t="e">
        <f t="shared" si="4"/>
        <v>#N/A</v>
      </c>
    </row>
    <row r="298" spans="1:12" x14ac:dyDescent="0.25">
      <c r="A298" s="5" t="s">
        <v>685</v>
      </c>
      <c r="B298" t="s">
        <v>8</v>
      </c>
      <c r="C298">
        <f>VLOOKUP(B298,nt_sequences!A$2:B$37,2,FALSE)</f>
        <v>5</v>
      </c>
      <c r="D298" t="s">
        <v>322</v>
      </c>
      <c r="E298" t="e">
        <f>VLOOKUP(CONCATENATE(B298,D298),aa_sequences!H$2:H$130,2,FALSE)</f>
        <v>#N/A</v>
      </c>
      <c r="F298" t="s">
        <v>802</v>
      </c>
      <c r="G298">
        <v>103</v>
      </c>
      <c r="H298">
        <v>0</v>
      </c>
      <c r="I298" t="s">
        <v>795</v>
      </c>
      <c r="J298" t="s">
        <v>777</v>
      </c>
      <c r="K298" t="s">
        <v>803</v>
      </c>
      <c r="L298" t="e">
        <f t="shared" si="4"/>
        <v>#N/A</v>
      </c>
    </row>
    <row r="299" spans="1:12" x14ac:dyDescent="0.25">
      <c r="A299" s="5" t="s">
        <v>686</v>
      </c>
      <c r="B299" t="s">
        <v>8</v>
      </c>
      <c r="C299">
        <f>VLOOKUP(B299,nt_sequences!A$2:B$37,2,FALSE)</f>
        <v>5</v>
      </c>
      <c r="D299" t="s">
        <v>322</v>
      </c>
      <c r="E299" t="e">
        <f>VLOOKUP(CONCATENATE(B299,D299),aa_sequences!H$2:H$130,2,FALSE)</f>
        <v>#N/A</v>
      </c>
      <c r="F299" t="s">
        <v>802</v>
      </c>
      <c r="G299">
        <v>103</v>
      </c>
      <c r="H299">
        <v>0</v>
      </c>
      <c r="I299" t="s">
        <v>795</v>
      </c>
      <c r="J299" t="s">
        <v>777</v>
      </c>
      <c r="K299" t="s">
        <v>804</v>
      </c>
      <c r="L299" t="e">
        <f t="shared" si="4"/>
        <v>#N/A</v>
      </c>
    </row>
    <row r="300" spans="1:12" x14ac:dyDescent="0.25">
      <c r="A300" s="5" t="s">
        <v>687</v>
      </c>
      <c r="B300" t="s">
        <v>8</v>
      </c>
      <c r="C300">
        <f>VLOOKUP(B300,nt_sequences!A$2:B$37,2,FALSE)</f>
        <v>5</v>
      </c>
      <c r="D300" t="s">
        <v>322</v>
      </c>
      <c r="E300" t="e">
        <f>VLOOKUP(CONCATENATE(B300,D300),aa_sequences!H$2:H$130,2,FALSE)</f>
        <v>#N/A</v>
      </c>
      <c r="F300" t="s">
        <v>802</v>
      </c>
      <c r="G300">
        <v>103</v>
      </c>
      <c r="H300">
        <v>0</v>
      </c>
      <c r="I300" t="s">
        <v>795</v>
      </c>
      <c r="J300" t="s">
        <v>777</v>
      </c>
      <c r="K300" t="s">
        <v>805</v>
      </c>
      <c r="L300" t="e">
        <f t="shared" si="4"/>
        <v>#N/A</v>
      </c>
    </row>
    <row r="301" spans="1:12" x14ac:dyDescent="0.25">
      <c r="A301" s="5" t="s">
        <v>688</v>
      </c>
      <c r="B301" t="s">
        <v>8</v>
      </c>
      <c r="C301">
        <f>VLOOKUP(B301,nt_sequences!A$2:B$37,2,FALSE)</f>
        <v>5</v>
      </c>
      <c r="D301" t="s">
        <v>322</v>
      </c>
      <c r="E301" t="e">
        <f>VLOOKUP(CONCATENATE(B301,D301),aa_sequences!H$2:H$130,2,FALSE)</f>
        <v>#N/A</v>
      </c>
      <c r="F301" t="s">
        <v>802</v>
      </c>
      <c r="G301">
        <v>103</v>
      </c>
      <c r="H301">
        <v>0</v>
      </c>
      <c r="I301" t="s">
        <v>795</v>
      </c>
      <c r="J301" t="s">
        <v>785</v>
      </c>
      <c r="K301" t="s">
        <v>803</v>
      </c>
      <c r="L301" t="e">
        <f t="shared" si="4"/>
        <v>#N/A</v>
      </c>
    </row>
    <row r="302" spans="1:12" x14ac:dyDescent="0.25">
      <c r="A302" s="5" t="s">
        <v>689</v>
      </c>
      <c r="B302" t="s">
        <v>8</v>
      </c>
      <c r="C302">
        <f>VLOOKUP(B302,nt_sequences!A$2:B$37,2,FALSE)</f>
        <v>5</v>
      </c>
      <c r="D302" t="s">
        <v>322</v>
      </c>
      <c r="E302" t="e">
        <f>VLOOKUP(CONCATENATE(B302,D302),aa_sequences!H$2:H$130,2,FALSE)</f>
        <v>#N/A</v>
      </c>
      <c r="F302" t="s">
        <v>802</v>
      </c>
      <c r="G302">
        <v>103</v>
      </c>
      <c r="H302">
        <v>0</v>
      </c>
      <c r="I302" t="s">
        <v>795</v>
      </c>
      <c r="J302" t="s">
        <v>785</v>
      </c>
      <c r="K302" t="s">
        <v>804</v>
      </c>
      <c r="L302" t="e">
        <f t="shared" si="4"/>
        <v>#N/A</v>
      </c>
    </row>
    <row r="303" spans="1:12" x14ac:dyDescent="0.25">
      <c r="A303" s="5" t="s">
        <v>690</v>
      </c>
      <c r="B303" t="s">
        <v>8</v>
      </c>
      <c r="C303">
        <f>VLOOKUP(B303,nt_sequences!A$2:B$37,2,FALSE)</f>
        <v>5</v>
      </c>
      <c r="D303" t="s">
        <v>322</v>
      </c>
      <c r="E303" t="e">
        <f>VLOOKUP(CONCATENATE(B303,D303),aa_sequences!H$2:H$130,2,FALSE)</f>
        <v>#N/A</v>
      </c>
      <c r="F303" t="s">
        <v>802</v>
      </c>
      <c r="G303">
        <v>103</v>
      </c>
      <c r="H303">
        <v>0</v>
      </c>
      <c r="I303" t="s">
        <v>795</v>
      </c>
      <c r="J303" t="s">
        <v>785</v>
      </c>
      <c r="K303" t="s">
        <v>805</v>
      </c>
      <c r="L303" t="e">
        <f t="shared" si="4"/>
        <v>#N/A</v>
      </c>
    </row>
    <row r="304" spans="1:12" x14ac:dyDescent="0.25">
      <c r="A304" s="5" t="s">
        <v>691</v>
      </c>
      <c r="B304" t="s">
        <v>8</v>
      </c>
      <c r="C304">
        <f>VLOOKUP(B304,nt_sequences!A$2:B$37,2,FALSE)</f>
        <v>5</v>
      </c>
      <c r="D304" t="s">
        <v>322</v>
      </c>
      <c r="E304" t="e">
        <f>VLOOKUP(CONCATENATE(B304,D304),aa_sequences!H$2:H$130,2,FALSE)</f>
        <v>#N/A</v>
      </c>
      <c r="F304" t="s">
        <v>802</v>
      </c>
      <c r="G304">
        <v>106</v>
      </c>
      <c r="H304">
        <v>0</v>
      </c>
      <c r="I304" t="s">
        <v>778</v>
      </c>
      <c r="J304" t="s">
        <v>782</v>
      </c>
      <c r="K304" t="s">
        <v>803</v>
      </c>
      <c r="L304" t="e">
        <f t="shared" si="4"/>
        <v>#N/A</v>
      </c>
    </row>
    <row r="305" spans="1:12" x14ac:dyDescent="0.25">
      <c r="A305" s="5" t="s">
        <v>692</v>
      </c>
      <c r="B305" t="s">
        <v>8</v>
      </c>
      <c r="C305">
        <f>VLOOKUP(B305,nt_sequences!A$2:B$37,2,FALSE)</f>
        <v>5</v>
      </c>
      <c r="D305" t="s">
        <v>322</v>
      </c>
      <c r="E305" t="e">
        <f>VLOOKUP(CONCATENATE(B305,D305),aa_sequences!H$2:H$130,2,FALSE)</f>
        <v>#N/A</v>
      </c>
      <c r="F305" t="s">
        <v>802</v>
      </c>
      <c r="G305">
        <v>106</v>
      </c>
      <c r="H305">
        <v>0</v>
      </c>
      <c r="I305" t="s">
        <v>778</v>
      </c>
      <c r="J305" t="s">
        <v>782</v>
      </c>
      <c r="K305" t="s">
        <v>804</v>
      </c>
      <c r="L305" t="e">
        <f t="shared" si="4"/>
        <v>#N/A</v>
      </c>
    </row>
    <row r="306" spans="1:12" x14ac:dyDescent="0.25">
      <c r="A306" s="5" t="s">
        <v>693</v>
      </c>
      <c r="B306" t="s">
        <v>8</v>
      </c>
      <c r="C306">
        <f>VLOOKUP(B306,nt_sequences!A$2:B$37,2,FALSE)</f>
        <v>5</v>
      </c>
      <c r="D306" t="s">
        <v>322</v>
      </c>
      <c r="E306" t="e">
        <f>VLOOKUP(CONCATENATE(B306,D306),aa_sequences!H$2:H$130,2,FALSE)</f>
        <v>#N/A</v>
      </c>
      <c r="F306" t="s">
        <v>802</v>
      </c>
      <c r="G306">
        <v>106</v>
      </c>
      <c r="H306">
        <v>0</v>
      </c>
      <c r="I306" t="s">
        <v>778</v>
      </c>
      <c r="J306" t="s">
        <v>782</v>
      </c>
      <c r="K306" t="s">
        <v>805</v>
      </c>
      <c r="L306" t="e">
        <f t="shared" si="4"/>
        <v>#N/A</v>
      </c>
    </row>
    <row r="307" spans="1:12" x14ac:dyDescent="0.25">
      <c r="A307" s="5" t="s">
        <v>694</v>
      </c>
      <c r="B307" t="s">
        <v>8</v>
      </c>
      <c r="C307">
        <f>VLOOKUP(B307,nt_sequences!A$2:B$37,2,FALSE)</f>
        <v>5</v>
      </c>
      <c r="D307" t="s">
        <v>322</v>
      </c>
      <c r="E307" t="e">
        <f>VLOOKUP(CONCATENATE(B307,D307),aa_sequences!H$2:H$130,2,FALSE)</f>
        <v>#N/A</v>
      </c>
      <c r="F307" t="s">
        <v>802</v>
      </c>
      <c r="G307">
        <v>106</v>
      </c>
      <c r="H307">
        <v>0</v>
      </c>
      <c r="I307" t="s">
        <v>778</v>
      </c>
      <c r="J307" t="s">
        <v>38</v>
      </c>
      <c r="K307" t="s">
        <v>803</v>
      </c>
      <c r="L307" t="e">
        <f t="shared" si="4"/>
        <v>#N/A</v>
      </c>
    </row>
    <row r="308" spans="1:12" x14ac:dyDescent="0.25">
      <c r="A308" s="5" t="s">
        <v>695</v>
      </c>
      <c r="B308" t="s">
        <v>8</v>
      </c>
      <c r="C308">
        <f>VLOOKUP(B308,nt_sequences!A$2:B$37,2,FALSE)</f>
        <v>5</v>
      </c>
      <c r="D308" t="s">
        <v>322</v>
      </c>
      <c r="E308" t="e">
        <f>VLOOKUP(CONCATENATE(B308,D308),aa_sequences!H$2:H$130,2,FALSE)</f>
        <v>#N/A</v>
      </c>
      <c r="F308" t="s">
        <v>802</v>
      </c>
      <c r="G308">
        <v>106</v>
      </c>
      <c r="H308">
        <v>0</v>
      </c>
      <c r="I308" t="s">
        <v>778</v>
      </c>
      <c r="J308" t="s">
        <v>38</v>
      </c>
      <c r="K308" t="s">
        <v>804</v>
      </c>
      <c r="L308" t="e">
        <f t="shared" si="4"/>
        <v>#N/A</v>
      </c>
    </row>
    <row r="309" spans="1:12" x14ac:dyDescent="0.25">
      <c r="A309" s="5" t="s">
        <v>696</v>
      </c>
      <c r="B309" t="s">
        <v>8</v>
      </c>
      <c r="C309">
        <f>VLOOKUP(B309,nt_sequences!A$2:B$37,2,FALSE)</f>
        <v>5</v>
      </c>
      <c r="D309" t="s">
        <v>322</v>
      </c>
      <c r="E309" t="e">
        <f>VLOOKUP(CONCATENATE(B309,D309),aa_sequences!H$2:H$130,2,FALSE)</f>
        <v>#N/A</v>
      </c>
      <c r="F309" t="s">
        <v>802</v>
      </c>
      <c r="G309">
        <v>106</v>
      </c>
      <c r="H309">
        <v>0</v>
      </c>
      <c r="I309" t="s">
        <v>778</v>
      </c>
      <c r="J309" t="s">
        <v>38</v>
      </c>
      <c r="K309" t="s">
        <v>805</v>
      </c>
      <c r="L309" t="e">
        <f t="shared" si="4"/>
        <v>#N/A</v>
      </c>
    </row>
    <row r="310" spans="1:12" x14ac:dyDescent="0.25">
      <c r="A310" s="5" t="s">
        <v>697</v>
      </c>
      <c r="B310" t="s">
        <v>8</v>
      </c>
      <c r="C310">
        <f>VLOOKUP(B310,nt_sequences!A$2:B$37,2,FALSE)</f>
        <v>5</v>
      </c>
      <c r="D310" t="s">
        <v>322</v>
      </c>
      <c r="E310" t="e">
        <f>VLOOKUP(CONCATENATE(B310,D310),aa_sequences!H$2:H$130,2,FALSE)</f>
        <v>#N/A</v>
      </c>
      <c r="F310" t="s">
        <v>802</v>
      </c>
      <c r="G310">
        <v>108</v>
      </c>
      <c r="H310">
        <v>0</v>
      </c>
      <c r="I310" t="s">
        <v>778</v>
      </c>
      <c r="J310" t="s">
        <v>769</v>
      </c>
      <c r="K310" t="s">
        <v>803</v>
      </c>
      <c r="L310" t="e">
        <f t="shared" si="4"/>
        <v>#N/A</v>
      </c>
    </row>
    <row r="311" spans="1:12" x14ac:dyDescent="0.25">
      <c r="A311" s="5" t="s">
        <v>698</v>
      </c>
      <c r="B311" t="s">
        <v>8</v>
      </c>
      <c r="C311">
        <f>VLOOKUP(B311,nt_sequences!A$2:B$37,2,FALSE)</f>
        <v>5</v>
      </c>
      <c r="D311" t="s">
        <v>322</v>
      </c>
      <c r="E311" t="e">
        <f>VLOOKUP(CONCATENATE(B311,D311),aa_sequences!H$2:H$130,2,FALSE)</f>
        <v>#N/A</v>
      </c>
      <c r="F311" t="s">
        <v>802</v>
      </c>
      <c r="G311">
        <v>108</v>
      </c>
      <c r="H311">
        <v>0</v>
      </c>
      <c r="I311" t="s">
        <v>778</v>
      </c>
      <c r="J311" t="s">
        <v>769</v>
      </c>
      <c r="K311" t="s">
        <v>804</v>
      </c>
      <c r="L311" t="e">
        <f t="shared" si="4"/>
        <v>#N/A</v>
      </c>
    </row>
    <row r="312" spans="1:12" x14ac:dyDescent="0.25">
      <c r="A312" s="5" t="s">
        <v>699</v>
      </c>
      <c r="B312" t="s">
        <v>8</v>
      </c>
      <c r="C312">
        <f>VLOOKUP(B312,nt_sequences!A$2:B$37,2,FALSE)</f>
        <v>5</v>
      </c>
      <c r="D312" t="s">
        <v>322</v>
      </c>
      <c r="E312" t="e">
        <f>VLOOKUP(CONCATENATE(B312,D312),aa_sequences!H$2:H$130,2,FALSE)</f>
        <v>#N/A</v>
      </c>
      <c r="F312" t="s">
        <v>802</v>
      </c>
      <c r="G312">
        <v>108</v>
      </c>
      <c r="H312">
        <v>0</v>
      </c>
      <c r="I312" t="s">
        <v>778</v>
      </c>
      <c r="J312" t="s">
        <v>769</v>
      </c>
      <c r="K312" t="s">
        <v>805</v>
      </c>
      <c r="L312" t="e">
        <f t="shared" si="4"/>
        <v>#N/A</v>
      </c>
    </row>
    <row r="313" spans="1:12" x14ac:dyDescent="0.25">
      <c r="A313" s="5" t="s">
        <v>700</v>
      </c>
      <c r="B313" t="s">
        <v>8</v>
      </c>
      <c r="C313">
        <f>VLOOKUP(B313,nt_sequences!A$2:B$37,2,FALSE)</f>
        <v>5</v>
      </c>
      <c r="D313" t="s">
        <v>322</v>
      </c>
      <c r="E313" t="e">
        <f>VLOOKUP(CONCATENATE(B313,D313),aa_sequences!H$2:H$130,2,FALSE)</f>
        <v>#N/A</v>
      </c>
      <c r="F313" t="s">
        <v>802</v>
      </c>
      <c r="G313">
        <v>179</v>
      </c>
      <c r="H313">
        <v>0</v>
      </c>
      <c r="I313" t="s">
        <v>778</v>
      </c>
      <c r="J313" t="s">
        <v>776</v>
      </c>
      <c r="K313" t="s">
        <v>803</v>
      </c>
      <c r="L313" t="e">
        <f t="shared" si="4"/>
        <v>#N/A</v>
      </c>
    </row>
    <row r="314" spans="1:12" x14ac:dyDescent="0.25">
      <c r="A314" s="5" t="s">
        <v>701</v>
      </c>
      <c r="B314" t="s">
        <v>8</v>
      </c>
      <c r="C314">
        <f>VLOOKUP(B314,nt_sequences!A$2:B$37,2,FALSE)</f>
        <v>5</v>
      </c>
      <c r="D314" t="s">
        <v>322</v>
      </c>
      <c r="E314" t="e">
        <f>VLOOKUP(CONCATENATE(B314,D314),aa_sequences!H$2:H$130,2,FALSE)</f>
        <v>#N/A</v>
      </c>
      <c r="F314" t="s">
        <v>802</v>
      </c>
      <c r="G314">
        <v>179</v>
      </c>
      <c r="H314">
        <v>0</v>
      </c>
      <c r="I314" t="s">
        <v>778</v>
      </c>
      <c r="J314" t="s">
        <v>776</v>
      </c>
      <c r="K314" t="s">
        <v>804</v>
      </c>
      <c r="L314" t="e">
        <f t="shared" si="4"/>
        <v>#N/A</v>
      </c>
    </row>
    <row r="315" spans="1:12" x14ac:dyDescent="0.25">
      <c r="A315" s="5" t="s">
        <v>702</v>
      </c>
      <c r="B315" t="s">
        <v>8</v>
      </c>
      <c r="C315">
        <f>VLOOKUP(B315,nt_sequences!A$2:B$37,2,FALSE)</f>
        <v>5</v>
      </c>
      <c r="D315" t="s">
        <v>322</v>
      </c>
      <c r="E315" t="e">
        <f>VLOOKUP(CONCATENATE(B315,D315),aa_sequences!H$2:H$130,2,FALSE)</f>
        <v>#N/A</v>
      </c>
      <c r="F315" t="s">
        <v>802</v>
      </c>
      <c r="G315">
        <v>179</v>
      </c>
      <c r="H315">
        <v>0</v>
      </c>
      <c r="I315" t="s">
        <v>778</v>
      </c>
      <c r="J315" t="s">
        <v>776</v>
      </c>
      <c r="K315" t="s">
        <v>806</v>
      </c>
      <c r="L315" t="e">
        <f t="shared" si="4"/>
        <v>#N/A</v>
      </c>
    </row>
    <row r="316" spans="1:12" x14ac:dyDescent="0.25">
      <c r="A316" s="5" t="s">
        <v>703</v>
      </c>
      <c r="B316" t="s">
        <v>8</v>
      </c>
      <c r="C316">
        <f>VLOOKUP(B316,nt_sequences!A$2:B$37,2,FALSE)</f>
        <v>5</v>
      </c>
      <c r="D316" t="s">
        <v>322</v>
      </c>
      <c r="E316" t="e">
        <f>VLOOKUP(CONCATENATE(B316,D316),aa_sequences!H$2:H$130,2,FALSE)</f>
        <v>#N/A</v>
      </c>
      <c r="F316" t="s">
        <v>802</v>
      </c>
      <c r="G316">
        <v>179</v>
      </c>
      <c r="H316">
        <v>0</v>
      </c>
      <c r="I316" t="s">
        <v>778</v>
      </c>
      <c r="J316" t="s">
        <v>776</v>
      </c>
      <c r="K316" t="s">
        <v>805</v>
      </c>
      <c r="L316" t="e">
        <f t="shared" si="4"/>
        <v>#N/A</v>
      </c>
    </row>
    <row r="317" spans="1:12" x14ac:dyDescent="0.25">
      <c r="A317" s="5" t="s">
        <v>704</v>
      </c>
      <c r="B317" t="s">
        <v>8</v>
      </c>
      <c r="C317">
        <f>VLOOKUP(B317,nt_sequences!A$2:B$37,2,FALSE)</f>
        <v>5</v>
      </c>
      <c r="D317" t="s">
        <v>322</v>
      </c>
      <c r="E317" t="e">
        <f>VLOOKUP(CONCATENATE(B317,D317),aa_sequences!H$2:H$130,2,FALSE)</f>
        <v>#N/A</v>
      </c>
      <c r="F317" t="s">
        <v>802</v>
      </c>
      <c r="G317">
        <v>179</v>
      </c>
      <c r="H317">
        <v>0</v>
      </c>
      <c r="I317" t="s">
        <v>778</v>
      </c>
      <c r="J317" t="s">
        <v>800</v>
      </c>
      <c r="K317" t="s">
        <v>803</v>
      </c>
      <c r="L317" t="e">
        <f t="shared" si="4"/>
        <v>#N/A</v>
      </c>
    </row>
    <row r="318" spans="1:12" x14ac:dyDescent="0.25">
      <c r="A318" s="5" t="s">
        <v>705</v>
      </c>
      <c r="B318" t="s">
        <v>8</v>
      </c>
      <c r="C318">
        <f>VLOOKUP(B318,nt_sequences!A$2:B$37,2,FALSE)</f>
        <v>5</v>
      </c>
      <c r="D318" t="s">
        <v>322</v>
      </c>
      <c r="E318" t="e">
        <f>VLOOKUP(CONCATENATE(B318,D318),aa_sequences!H$2:H$130,2,FALSE)</f>
        <v>#N/A</v>
      </c>
      <c r="F318" t="s">
        <v>802</v>
      </c>
      <c r="G318">
        <v>179</v>
      </c>
      <c r="H318">
        <v>0</v>
      </c>
      <c r="I318" t="s">
        <v>778</v>
      </c>
      <c r="J318" t="s">
        <v>800</v>
      </c>
      <c r="K318" t="s">
        <v>804</v>
      </c>
      <c r="L318" t="e">
        <f t="shared" si="4"/>
        <v>#N/A</v>
      </c>
    </row>
    <row r="319" spans="1:12" x14ac:dyDescent="0.25">
      <c r="A319" s="5" t="s">
        <v>706</v>
      </c>
      <c r="B319" t="s">
        <v>8</v>
      </c>
      <c r="C319">
        <f>VLOOKUP(B319,nt_sequences!A$2:B$37,2,FALSE)</f>
        <v>5</v>
      </c>
      <c r="D319" t="s">
        <v>322</v>
      </c>
      <c r="E319" t="e">
        <f>VLOOKUP(CONCATENATE(B319,D319),aa_sequences!H$2:H$130,2,FALSE)</f>
        <v>#N/A</v>
      </c>
      <c r="F319" t="s">
        <v>802</v>
      </c>
      <c r="G319">
        <v>179</v>
      </c>
      <c r="H319">
        <v>0</v>
      </c>
      <c r="I319" t="s">
        <v>778</v>
      </c>
      <c r="J319" t="s">
        <v>800</v>
      </c>
      <c r="K319" t="s">
        <v>805</v>
      </c>
      <c r="L319" t="e">
        <f t="shared" si="4"/>
        <v>#N/A</v>
      </c>
    </row>
    <row r="320" spans="1:12" x14ac:dyDescent="0.25">
      <c r="A320" s="5" t="s">
        <v>707</v>
      </c>
      <c r="B320" t="s">
        <v>8</v>
      </c>
      <c r="C320">
        <f>VLOOKUP(B320,nt_sequences!A$2:B$37,2,FALSE)</f>
        <v>5</v>
      </c>
      <c r="D320" t="s">
        <v>322</v>
      </c>
      <c r="E320" t="e">
        <f>VLOOKUP(CONCATENATE(B320,D320),aa_sequences!H$2:H$130,2,FALSE)</f>
        <v>#N/A</v>
      </c>
      <c r="F320" t="s">
        <v>802</v>
      </c>
      <c r="G320">
        <v>179</v>
      </c>
      <c r="H320">
        <v>0</v>
      </c>
      <c r="I320" t="s">
        <v>778</v>
      </c>
      <c r="J320" t="s">
        <v>800</v>
      </c>
      <c r="K320" t="s">
        <v>806</v>
      </c>
      <c r="L320" t="e">
        <f t="shared" si="4"/>
        <v>#N/A</v>
      </c>
    </row>
    <row r="321" spans="1:12" x14ac:dyDescent="0.25">
      <c r="A321" s="5" t="s">
        <v>708</v>
      </c>
      <c r="B321" t="s">
        <v>8</v>
      </c>
      <c r="C321">
        <f>VLOOKUP(B321,nt_sequences!A$2:B$37,2,FALSE)</f>
        <v>5</v>
      </c>
      <c r="D321" t="s">
        <v>322</v>
      </c>
      <c r="E321" t="e">
        <f>VLOOKUP(CONCATENATE(B321,D321),aa_sequences!H$2:H$130,2,FALSE)</f>
        <v>#N/A</v>
      </c>
      <c r="F321" t="s">
        <v>802</v>
      </c>
      <c r="G321">
        <v>179</v>
      </c>
      <c r="H321">
        <v>0</v>
      </c>
      <c r="I321" t="s">
        <v>778</v>
      </c>
      <c r="J321" t="s">
        <v>781</v>
      </c>
      <c r="K321" t="s">
        <v>803</v>
      </c>
      <c r="L321" t="e">
        <f t="shared" si="4"/>
        <v>#N/A</v>
      </c>
    </row>
    <row r="322" spans="1:12" x14ac:dyDescent="0.25">
      <c r="A322" s="5" t="s">
        <v>709</v>
      </c>
      <c r="B322" t="s">
        <v>8</v>
      </c>
      <c r="C322">
        <f>VLOOKUP(B322,nt_sequences!A$2:B$37,2,FALSE)</f>
        <v>5</v>
      </c>
      <c r="D322" t="s">
        <v>322</v>
      </c>
      <c r="E322" t="e">
        <f>VLOOKUP(CONCATENATE(B322,D322),aa_sequences!H$2:H$130,2,FALSE)</f>
        <v>#N/A</v>
      </c>
      <c r="F322" t="s">
        <v>802</v>
      </c>
      <c r="G322">
        <v>179</v>
      </c>
      <c r="H322">
        <v>0</v>
      </c>
      <c r="I322" t="s">
        <v>778</v>
      </c>
      <c r="J322" t="s">
        <v>781</v>
      </c>
      <c r="K322" t="s">
        <v>804</v>
      </c>
      <c r="L322" t="e">
        <f t="shared" si="4"/>
        <v>#N/A</v>
      </c>
    </row>
    <row r="323" spans="1:12" x14ac:dyDescent="0.25">
      <c r="A323" s="5" t="s">
        <v>710</v>
      </c>
      <c r="B323" t="s">
        <v>8</v>
      </c>
      <c r="C323">
        <f>VLOOKUP(B323,nt_sequences!A$2:B$37,2,FALSE)</f>
        <v>5</v>
      </c>
      <c r="D323" t="s">
        <v>322</v>
      </c>
      <c r="E323" t="e">
        <f>VLOOKUP(CONCATENATE(B323,D323),aa_sequences!H$2:H$130,2,FALSE)</f>
        <v>#N/A</v>
      </c>
      <c r="F323" t="s">
        <v>802</v>
      </c>
      <c r="G323">
        <v>179</v>
      </c>
      <c r="H323">
        <v>0</v>
      </c>
      <c r="I323" t="s">
        <v>778</v>
      </c>
      <c r="J323" t="s">
        <v>781</v>
      </c>
      <c r="K323" t="s">
        <v>805</v>
      </c>
      <c r="L323" t="e">
        <f t="shared" ref="L323:L373" si="5">CONCATENATE("('",C323,"', '",E323,"', '",F323,"', '",G323,"', '",H323,"', '",I323,"', '",J323,"', '",K323,"'),")</f>
        <v>#N/A</v>
      </c>
    </row>
    <row r="324" spans="1:12" x14ac:dyDescent="0.25">
      <c r="A324" s="5" t="s">
        <v>711</v>
      </c>
      <c r="B324" t="s">
        <v>8</v>
      </c>
      <c r="C324">
        <f>VLOOKUP(B324,nt_sequences!A$2:B$37,2,FALSE)</f>
        <v>5</v>
      </c>
      <c r="D324" t="s">
        <v>322</v>
      </c>
      <c r="E324" t="e">
        <f>VLOOKUP(CONCATENATE(B324,D324),aa_sequences!H$2:H$130,2,FALSE)</f>
        <v>#N/A</v>
      </c>
      <c r="F324" t="s">
        <v>802</v>
      </c>
      <c r="G324">
        <v>179</v>
      </c>
      <c r="H324">
        <v>0</v>
      </c>
      <c r="I324" t="s">
        <v>778</v>
      </c>
      <c r="J324" t="s">
        <v>781</v>
      </c>
      <c r="K324" t="s">
        <v>806</v>
      </c>
      <c r="L324" t="e">
        <f t="shared" si="5"/>
        <v>#N/A</v>
      </c>
    </row>
    <row r="325" spans="1:12" x14ac:dyDescent="0.25">
      <c r="A325" s="5" t="s">
        <v>712</v>
      </c>
      <c r="B325" t="s">
        <v>8</v>
      </c>
      <c r="C325">
        <f>VLOOKUP(B325,nt_sequences!A$2:B$37,2,FALSE)</f>
        <v>5</v>
      </c>
      <c r="D325" t="s">
        <v>322</v>
      </c>
      <c r="E325" t="e">
        <f>VLOOKUP(CONCATENATE(B325,D325),aa_sequences!H$2:H$130,2,FALSE)</f>
        <v>#N/A</v>
      </c>
      <c r="F325" t="s">
        <v>802</v>
      </c>
      <c r="G325">
        <v>181</v>
      </c>
      <c r="H325">
        <v>0</v>
      </c>
      <c r="I325" t="s">
        <v>798</v>
      </c>
      <c r="J325" t="s">
        <v>786</v>
      </c>
      <c r="K325" t="s">
        <v>803</v>
      </c>
      <c r="L325" t="e">
        <f t="shared" si="5"/>
        <v>#N/A</v>
      </c>
    </row>
    <row r="326" spans="1:12" x14ac:dyDescent="0.25">
      <c r="A326" s="5" t="s">
        <v>713</v>
      </c>
      <c r="B326" t="s">
        <v>8</v>
      </c>
      <c r="C326">
        <f>VLOOKUP(B326,nt_sequences!A$2:B$37,2,FALSE)</f>
        <v>5</v>
      </c>
      <c r="D326" t="s">
        <v>322</v>
      </c>
      <c r="E326" t="e">
        <f>VLOOKUP(CONCATENATE(B326,D326),aa_sequences!H$2:H$130,2,FALSE)</f>
        <v>#N/A</v>
      </c>
      <c r="F326" t="s">
        <v>802</v>
      </c>
      <c r="G326">
        <v>181</v>
      </c>
      <c r="H326">
        <v>0</v>
      </c>
      <c r="I326" t="s">
        <v>798</v>
      </c>
      <c r="J326" t="s">
        <v>786</v>
      </c>
      <c r="K326" t="s">
        <v>804</v>
      </c>
      <c r="L326" t="e">
        <f t="shared" si="5"/>
        <v>#N/A</v>
      </c>
    </row>
    <row r="327" spans="1:12" x14ac:dyDescent="0.25">
      <c r="A327" s="5" t="s">
        <v>714</v>
      </c>
      <c r="B327" t="s">
        <v>8</v>
      </c>
      <c r="C327">
        <f>VLOOKUP(B327,nt_sequences!A$2:B$37,2,FALSE)</f>
        <v>5</v>
      </c>
      <c r="D327" t="s">
        <v>322</v>
      </c>
      <c r="E327" t="e">
        <f>VLOOKUP(CONCATENATE(B327,D327),aa_sequences!H$2:H$130,2,FALSE)</f>
        <v>#N/A</v>
      </c>
      <c r="F327" t="s">
        <v>802</v>
      </c>
      <c r="G327">
        <v>181</v>
      </c>
      <c r="H327">
        <v>0</v>
      </c>
      <c r="I327" t="s">
        <v>798</v>
      </c>
      <c r="J327" t="s">
        <v>786</v>
      </c>
      <c r="K327" t="s">
        <v>805</v>
      </c>
      <c r="L327" t="e">
        <f t="shared" si="5"/>
        <v>#N/A</v>
      </c>
    </row>
    <row r="328" spans="1:12" x14ac:dyDescent="0.25">
      <c r="A328" s="5" t="s">
        <v>715</v>
      </c>
      <c r="B328" t="s">
        <v>8</v>
      </c>
      <c r="C328">
        <f>VLOOKUP(B328,nt_sequences!A$2:B$37,2,FALSE)</f>
        <v>5</v>
      </c>
      <c r="D328" t="s">
        <v>322</v>
      </c>
      <c r="E328" t="e">
        <f>VLOOKUP(CONCATENATE(B328,D328),aa_sequences!H$2:H$130,2,FALSE)</f>
        <v>#N/A</v>
      </c>
      <c r="F328" t="s">
        <v>802</v>
      </c>
      <c r="G328">
        <v>181</v>
      </c>
      <c r="H328">
        <v>0</v>
      </c>
      <c r="I328" t="s">
        <v>798</v>
      </c>
      <c r="J328" t="s">
        <v>786</v>
      </c>
      <c r="K328" t="s">
        <v>806</v>
      </c>
      <c r="L328" t="e">
        <f t="shared" si="5"/>
        <v>#N/A</v>
      </c>
    </row>
    <row r="329" spans="1:12" x14ac:dyDescent="0.25">
      <c r="A329" s="5" t="s">
        <v>716</v>
      </c>
      <c r="B329" t="s">
        <v>8</v>
      </c>
      <c r="C329">
        <f>VLOOKUP(B329,nt_sequences!A$2:B$37,2,FALSE)</f>
        <v>5</v>
      </c>
      <c r="D329" t="s">
        <v>322</v>
      </c>
      <c r="E329" t="e">
        <f>VLOOKUP(CONCATENATE(B329,D329),aa_sequences!H$2:H$130,2,FALSE)</f>
        <v>#N/A</v>
      </c>
      <c r="F329" t="s">
        <v>802</v>
      </c>
      <c r="G329">
        <v>181</v>
      </c>
      <c r="H329">
        <v>0</v>
      </c>
      <c r="I329" t="s">
        <v>798</v>
      </c>
      <c r="J329" t="s">
        <v>769</v>
      </c>
      <c r="K329" t="s">
        <v>803</v>
      </c>
      <c r="L329" t="e">
        <f t="shared" si="5"/>
        <v>#N/A</v>
      </c>
    </row>
    <row r="330" spans="1:12" x14ac:dyDescent="0.25">
      <c r="A330" s="5" t="s">
        <v>717</v>
      </c>
      <c r="B330" t="s">
        <v>8</v>
      </c>
      <c r="C330">
        <f>VLOOKUP(B330,nt_sequences!A$2:B$37,2,FALSE)</f>
        <v>5</v>
      </c>
      <c r="D330" t="s">
        <v>322</v>
      </c>
      <c r="E330" t="e">
        <f>VLOOKUP(CONCATENATE(B330,D330),aa_sequences!H$2:H$130,2,FALSE)</f>
        <v>#N/A</v>
      </c>
      <c r="F330" t="s">
        <v>802</v>
      </c>
      <c r="G330">
        <v>181</v>
      </c>
      <c r="H330">
        <v>0</v>
      </c>
      <c r="I330" t="s">
        <v>798</v>
      </c>
      <c r="J330" t="s">
        <v>769</v>
      </c>
      <c r="K330" t="s">
        <v>804</v>
      </c>
      <c r="L330" t="e">
        <f t="shared" si="5"/>
        <v>#N/A</v>
      </c>
    </row>
    <row r="331" spans="1:12" x14ac:dyDescent="0.25">
      <c r="A331" s="5" t="s">
        <v>718</v>
      </c>
      <c r="B331" t="s">
        <v>8</v>
      </c>
      <c r="C331">
        <f>VLOOKUP(B331,nt_sequences!A$2:B$37,2,FALSE)</f>
        <v>5</v>
      </c>
      <c r="D331" t="s">
        <v>322</v>
      </c>
      <c r="E331" t="e">
        <f>VLOOKUP(CONCATENATE(B331,D331),aa_sequences!H$2:H$130,2,FALSE)</f>
        <v>#N/A</v>
      </c>
      <c r="F331" t="s">
        <v>802</v>
      </c>
      <c r="G331">
        <v>181</v>
      </c>
      <c r="H331">
        <v>0</v>
      </c>
      <c r="I331" t="s">
        <v>798</v>
      </c>
      <c r="J331" t="s">
        <v>769</v>
      </c>
      <c r="K331" t="s">
        <v>805</v>
      </c>
      <c r="L331" t="e">
        <f t="shared" si="5"/>
        <v>#N/A</v>
      </c>
    </row>
    <row r="332" spans="1:12" x14ac:dyDescent="0.25">
      <c r="A332" s="5" t="s">
        <v>719</v>
      </c>
      <c r="B332" t="s">
        <v>8</v>
      </c>
      <c r="C332">
        <f>VLOOKUP(B332,nt_sequences!A$2:B$37,2,FALSE)</f>
        <v>5</v>
      </c>
      <c r="D332" t="s">
        <v>322</v>
      </c>
      <c r="E332" t="e">
        <f>VLOOKUP(CONCATENATE(B332,D332),aa_sequences!H$2:H$130,2,FALSE)</f>
        <v>#N/A</v>
      </c>
      <c r="F332" t="s">
        <v>802</v>
      </c>
      <c r="G332">
        <v>181</v>
      </c>
      <c r="H332">
        <v>0</v>
      </c>
      <c r="I332" t="s">
        <v>798</v>
      </c>
      <c r="J332" t="s">
        <v>769</v>
      </c>
      <c r="K332" t="s">
        <v>806</v>
      </c>
      <c r="L332" t="e">
        <f t="shared" si="5"/>
        <v>#N/A</v>
      </c>
    </row>
    <row r="333" spans="1:12" x14ac:dyDescent="0.25">
      <c r="A333" s="5" t="s">
        <v>720</v>
      </c>
      <c r="B333" t="s">
        <v>8</v>
      </c>
      <c r="C333">
        <f>VLOOKUP(B333,nt_sequences!A$2:B$37,2,FALSE)</f>
        <v>5</v>
      </c>
      <c r="D333" t="s">
        <v>322</v>
      </c>
      <c r="E333" t="e">
        <f>VLOOKUP(CONCATENATE(B333,D333),aa_sequences!H$2:H$130,2,FALSE)</f>
        <v>#N/A</v>
      </c>
      <c r="F333" t="s">
        <v>802</v>
      </c>
      <c r="G333">
        <v>181</v>
      </c>
      <c r="H333">
        <v>0</v>
      </c>
      <c r="I333" t="s">
        <v>798</v>
      </c>
      <c r="J333" t="s">
        <v>778</v>
      </c>
      <c r="K333" t="s">
        <v>803</v>
      </c>
      <c r="L333" t="e">
        <f t="shared" si="5"/>
        <v>#N/A</v>
      </c>
    </row>
    <row r="334" spans="1:12" x14ac:dyDescent="0.25">
      <c r="A334" s="5" t="s">
        <v>721</v>
      </c>
      <c r="B334" t="s">
        <v>8</v>
      </c>
      <c r="C334">
        <f>VLOOKUP(B334,nt_sequences!A$2:B$37,2,FALSE)</f>
        <v>5</v>
      </c>
      <c r="D334" t="s">
        <v>322</v>
      </c>
      <c r="E334" t="e">
        <f>VLOOKUP(CONCATENATE(B334,D334),aa_sequences!H$2:H$130,2,FALSE)</f>
        <v>#N/A</v>
      </c>
      <c r="F334" t="s">
        <v>802</v>
      </c>
      <c r="G334">
        <v>181</v>
      </c>
      <c r="H334">
        <v>0</v>
      </c>
      <c r="I334" t="s">
        <v>798</v>
      </c>
      <c r="J334" t="s">
        <v>778</v>
      </c>
      <c r="K334" t="s">
        <v>804</v>
      </c>
      <c r="L334" t="e">
        <f t="shared" si="5"/>
        <v>#N/A</v>
      </c>
    </row>
    <row r="335" spans="1:12" x14ac:dyDescent="0.25">
      <c r="A335" s="5" t="s">
        <v>722</v>
      </c>
      <c r="B335" t="s">
        <v>8</v>
      </c>
      <c r="C335">
        <f>VLOOKUP(B335,nt_sequences!A$2:B$37,2,FALSE)</f>
        <v>5</v>
      </c>
      <c r="D335" t="s">
        <v>322</v>
      </c>
      <c r="E335" t="e">
        <f>VLOOKUP(CONCATENATE(B335,D335),aa_sequences!H$2:H$130,2,FALSE)</f>
        <v>#N/A</v>
      </c>
      <c r="F335" t="s">
        <v>802</v>
      </c>
      <c r="G335">
        <v>181</v>
      </c>
      <c r="H335">
        <v>0</v>
      </c>
      <c r="I335" t="s">
        <v>798</v>
      </c>
      <c r="J335" t="s">
        <v>778</v>
      </c>
      <c r="K335" t="s">
        <v>805</v>
      </c>
      <c r="L335" t="e">
        <f t="shared" si="5"/>
        <v>#N/A</v>
      </c>
    </row>
    <row r="336" spans="1:12" x14ac:dyDescent="0.25">
      <c r="A336" s="5" t="s">
        <v>723</v>
      </c>
      <c r="B336" t="s">
        <v>8</v>
      </c>
      <c r="C336">
        <f>VLOOKUP(B336,nt_sequences!A$2:B$37,2,FALSE)</f>
        <v>5</v>
      </c>
      <c r="D336" t="s">
        <v>322</v>
      </c>
      <c r="E336" t="e">
        <f>VLOOKUP(CONCATENATE(B336,D336),aa_sequences!H$2:H$130,2,FALSE)</f>
        <v>#N/A</v>
      </c>
      <c r="F336" t="s">
        <v>802</v>
      </c>
      <c r="G336">
        <v>181</v>
      </c>
      <c r="H336">
        <v>0</v>
      </c>
      <c r="I336" t="s">
        <v>798</v>
      </c>
      <c r="J336" t="s">
        <v>778</v>
      </c>
      <c r="K336" t="s">
        <v>806</v>
      </c>
      <c r="L336" t="e">
        <f t="shared" si="5"/>
        <v>#N/A</v>
      </c>
    </row>
    <row r="337" spans="1:12" x14ac:dyDescent="0.25">
      <c r="A337" s="5" t="s">
        <v>724</v>
      </c>
      <c r="B337" t="s">
        <v>8</v>
      </c>
      <c r="C337">
        <f>VLOOKUP(B337,nt_sequences!A$2:B$37,2,FALSE)</f>
        <v>5</v>
      </c>
      <c r="D337" t="s">
        <v>322</v>
      </c>
      <c r="E337" t="e">
        <f>VLOOKUP(CONCATENATE(B337,D337),aa_sequences!H$2:H$130,2,FALSE)</f>
        <v>#N/A</v>
      </c>
      <c r="F337" t="s">
        <v>802</v>
      </c>
      <c r="G337">
        <v>188</v>
      </c>
      <c r="H337">
        <v>0</v>
      </c>
      <c r="I337" t="s">
        <v>798</v>
      </c>
      <c r="J337" t="s">
        <v>768</v>
      </c>
      <c r="K337" t="s">
        <v>803</v>
      </c>
      <c r="L337" t="e">
        <f t="shared" si="5"/>
        <v>#N/A</v>
      </c>
    </row>
    <row r="338" spans="1:12" x14ac:dyDescent="0.25">
      <c r="A338" s="5" t="s">
        <v>725</v>
      </c>
      <c r="B338" t="s">
        <v>8</v>
      </c>
      <c r="C338">
        <f>VLOOKUP(B338,nt_sequences!A$2:B$37,2,FALSE)</f>
        <v>5</v>
      </c>
      <c r="D338" t="s">
        <v>322</v>
      </c>
      <c r="E338" t="e">
        <f>VLOOKUP(CONCATENATE(B338,D338),aa_sequences!H$2:H$130,2,FALSE)</f>
        <v>#N/A</v>
      </c>
      <c r="F338" t="s">
        <v>802</v>
      </c>
      <c r="G338">
        <v>188</v>
      </c>
      <c r="H338">
        <v>0</v>
      </c>
      <c r="I338" t="s">
        <v>798</v>
      </c>
      <c r="J338" t="s">
        <v>768</v>
      </c>
      <c r="K338" t="s">
        <v>804</v>
      </c>
      <c r="L338" t="e">
        <f t="shared" si="5"/>
        <v>#N/A</v>
      </c>
    </row>
    <row r="339" spans="1:12" x14ac:dyDescent="0.25">
      <c r="A339" s="5" t="s">
        <v>726</v>
      </c>
      <c r="B339" t="s">
        <v>8</v>
      </c>
      <c r="C339">
        <f>VLOOKUP(B339,nt_sequences!A$2:B$37,2,FALSE)</f>
        <v>5</v>
      </c>
      <c r="D339" t="s">
        <v>322</v>
      </c>
      <c r="E339" t="e">
        <f>VLOOKUP(CONCATENATE(B339,D339),aa_sequences!H$2:H$130,2,FALSE)</f>
        <v>#N/A</v>
      </c>
      <c r="F339" t="s">
        <v>802</v>
      </c>
      <c r="G339">
        <v>188</v>
      </c>
      <c r="H339">
        <v>0</v>
      </c>
      <c r="I339" t="s">
        <v>798</v>
      </c>
      <c r="J339" t="s">
        <v>768</v>
      </c>
      <c r="K339" t="s">
        <v>805</v>
      </c>
      <c r="L339" t="e">
        <f t="shared" si="5"/>
        <v>#N/A</v>
      </c>
    </row>
    <row r="340" spans="1:12" x14ac:dyDescent="0.25">
      <c r="A340" s="5" t="s">
        <v>727</v>
      </c>
      <c r="B340" t="s">
        <v>8</v>
      </c>
      <c r="C340">
        <f>VLOOKUP(B340,nt_sequences!A$2:B$37,2,FALSE)</f>
        <v>5</v>
      </c>
      <c r="D340" t="s">
        <v>322</v>
      </c>
      <c r="E340" t="e">
        <f>VLOOKUP(CONCATENATE(B340,D340),aa_sequences!H$2:H$130,2,FALSE)</f>
        <v>#N/A</v>
      </c>
      <c r="F340" t="s">
        <v>802</v>
      </c>
      <c r="G340">
        <v>188</v>
      </c>
      <c r="H340">
        <v>0</v>
      </c>
      <c r="I340" t="s">
        <v>798</v>
      </c>
      <c r="J340" t="s">
        <v>768</v>
      </c>
      <c r="K340" t="s">
        <v>806</v>
      </c>
      <c r="L340" t="e">
        <f t="shared" si="5"/>
        <v>#N/A</v>
      </c>
    </row>
    <row r="341" spans="1:12" x14ac:dyDescent="0.25">
      <c r="A341" s="5" t="s">
        <v>728</v>
      </c>
      <c r="B341" t="s">
        <v>8</v>
      </c>
      <c r="C341">
        <f>VLOOKUP(B341,nt_sequences!A$2:B$37,2,FALSE)</f>
        <v>5</v>
      </c>
      <c r="D341" t="s">
        <v>322</v>
      </c>
      <c r="E341" t="e">
        <f>VLOOKUP(CONCATENATE(B341,D341),aa_sequences!H$2:H$130,2,FALSE)</f>
        <v>#N/A</v>
      </c>
      <c r="F341" t="s">
        <v>802</v>
      </c>
      <c r="G341">
        <v>188</v>
      </c>
      <c r="H341">
        <v>0</v>
      </c>
      <c r="I341" t="s">
        <v>798</v>
      </c>
      <c r="J341" t="s">
        <v>808</v>
      </c>
      <c r="K341" t="s">
        <v>803</v>
      </c>
      <c r="L341" t="e">
        <f t="shared" si="5"/>
        <v>#N/A</v>
      </c>
    </row>
    <row r="342" spans="1:12" x14ac:dyDescent="0.25">
      <c r="A342" s="5" t="s">
        <v>729</v>
      </c>
      <c r="B342" t="s">
        <v>8</v>
      </c>
      <c r="C342">
        <f>VLOOKUP(B342,nt_sequences!A$2:B$37,2,FALSE)</f>
        <v>5</v>
      </c>
      <c r="D342" t="s">
        <v>322</v>
      </c>
      <c r="E342" t="e">
        <f>VLOOKUP(CONCATENATE(B342,D342),aa_sequences!H$2:H$130,2,FALSE)</f>
        <v>#N/A</v>
      </c>
      <c r="F342" t="s">
        <v>802</v>
      </c>
      <c r="G342">
        <v>188</v>
      </c>
      <c r="H342">
        <v>0</v>
      </c>
      <c r="I342" t="s">
        <v>798</v>
      </c>
      <c r="J342" t="s">
        <v>808</v>
      </c>
      <c r="K342" t="s">
        <v>804</v>
      </c>
      <c r="L342" t="e">
        <f t="shared" si="5"/>
        <v>#N/A</v>
      </c>
    </row>
    <row r="343" spans="1:12" x14ac:dyDescent="0.25">
      <c r="A343" s="5" t="s">
        <v>730</v>
      </c>
      <c r="B343" t="s">
        <v>8</v>
      </c>
      <c r="C343">
        <f>VLOOKUP(B343,nt_sequences!A$2:B$37,2,FALSE)</f>
        <v>5</v>
      </c>
      <c r="D343" t="s">
        <v>322</v>
      </c>
      <c r="E343" t="e">
        <f>VLOOKUP(CONCATENATE(B343,D343),aa_sequences!H$2:H$130,2,FALSE)</f>
        <v>#N/A</v>
      </c>
      <c r="F343" t="s">
        <v>802</v>
      </c>
      <c r="G343">
        <v>188</v>
      </c>
      <c r="H343">
        <v>0</v>
      </c>
      <c r="I343" t="s">
        <v>798</v>
      </c>
      <c r="J343" t="s">
        <v>808</v>
      </c>
      <c r="K343" t="s">
        <v>805</v>
      </c>
      <c r="L343" t="e">
        <f t="shared" si="5"/>
        <v>#N/A</v>
      </c>
    </row>
    <row r="344" spans="1:12" x14ac:dyDescent="0.25">
      <c r="A344" s="5" t="s">
        <v>731</v>
      </c>
      <c r="B344" t="s">
        <v>8</v>
      </c>
      <c r="C344">
        <f>VLOOKUP(B344,nt_sequences!A$2:B$37,2,FALSE)</f>
        <v>5</v>
      </c>
      <c r="D344" t="s">
        <v>322</v>
      </c>
      <c r="E344" t="e">
        <f>VLOOKUP(CONCATENATE(B344,D344),aa_sequences!H$2:H$130,2,FALSE)</f>
        <v>#N/A</v>
      </c>
      <c r="F344" t="s">
        <v>802</v>
      </c>
      <c r="G344">
        <v>188</v>
      </c>
      <c r="H344">
        <v>0</v>
      </c>
      <c r="I344" t="s">
        <v>798</v>
      </c>
      <c r="J344" t="s">
        <v>808</v>
      </c>
      <c r="K344" t="s">
        <v>806</v>
      </c>
      <c r="L344" t="e">
        <f t="shared" si="5"/>
        <v>#N/A</v>
      </c>
    </row>
    <row r="345" spans="1:12" x14ac:dyDescent="0.25">
      <c r="A345" s="5" t="s">
        <v>732</v>
      </c>
      <c r="B345" t="s">
        <v>8</v>
      </c>
      <c r="C345">
        <f>VLOOKUP(B345,nt_sequences!A$2:B$37,2,FALSE)</f>
        <v>5</v>
      </c>
      <c r="D345" t="s">
        <v>322</v>
      </c>
      <c r="E345" t="e">
        <f>VLOOKUP(CONCATENATE(B345,D345),aa_sequences!H$2:H$130,2,FALSE)</f>
        <v>#N/A</v>
      </c>
      <c r="F345" t="s">
        <v>802</v>
      </c>
      <c r="G345">
        <v>188</v>
      </c>
      <c r="H345">
        <v>0</v>
      </c>
      <c r="I345" t="s">
        <v>798</v>
      </c>
      <c r="J345" t="s">
        <v>786</v>
      </c>
      <c r="K345" t="s">
        <v>803</v>
      </c>
      <c r="L345" t="e">
        <f t="shared" si="5"/>
        <v>#N/A</v>
      </c>
    </row>
    <row r="346" spans="1:12" x14ac:dyDescent="0.25">
      <c r="A346" s="5" t="s">
        <v>733</v>
      </c>
      <c r="B346" t="s">
        <v>8</v>
      </c>
      <c r="C346">
        <f>VLOOKUP(B346,nt_sequences!A$2:B$37,2,FALSE)</f>
        <v>5</v>
      </c>
      <c r="D346" t="s">
        <v>322</v>
      </c>
      <c r="E346" t="e">
        <f>VLOOKUP(CONCATENATE(B346,D346),aa_sequences!H$2:H$130,2,FALSE)</f>
        <v>#N/A</v>
      </c>
      <c r="F346" t="s">
        <v>802</v>
      </c>
      <c r="G346">
        <v>188</v>
      </c>
      <c r="H346">
        <v>0</v>
      </c>
      <c r="I346" t="s">
        <v>798</v>
      </c>
      <c r="J346" t="s">
        <v>786</v>
      </c>
      <c r="K346" t="s">
        <v>804</v>
      </c>
      <c r="L346" t="e">
        <f t="shared" si="5"/>
        <v>#N/A</v>
      </c>
    </row>
    <row r="347" spans="1:12" x14ac:dyDescent="0.25">
      <c r="A347" s="5" t="s">
        <v>734</v>
      </c>
      <c r="B347" t="s">
        <v>8</v>
      </c>
      <c r="C347">
        <f>VLOOKUP(B347,nt_sequences!A$2:B$37,2,FALSE)</f>
        <v>5</v>
      </c>
      <c r="D347" t="s">
        <v>322</v>
      </c>
      <c r="E347" t="e">
        <f>VLOOKUP(CONCATENATE(B347,D347),aa_sequences!H$2:H$130,2,FALSE)</f>
        <v>#N/A</v>
      </c>
      <c r="F347" t="s">
        <v>802</v>
      </c>
      <c r="G347">
        <v>188</v>
      </c>
      <c r="H347">
        <v>0</v>
      </c>
      <c r="I347" t="s">
        <v>798</v>
      </c>
      <c r="J347" t="s">
        <v>786</v>
      </c>
      <c r="K347" t="s">
        <v>805</v>
      </c>
      <c r="L347" t="e">
        <f t="shared" si="5"/>
        <v>#N/A</v>
      </c>
    </row>
    <row r="348" spans="1:12" x14ac:dyDescent="0.25">
      <c r="A348" s="5" t="s">
        <v>735</v>
      </c>
      <c r="B348" t="s">
        <v>8</v>
      </c>
      <c r="C348">
        <f>VLOOKUP(B348,nt_sequences!A$2:B$37,2,FALSE)</f>
        <v>5</v>
      </c>
      <c r="D348" t="s">
        <v>322</v>
      </c>
      <c r="E348" t="e">
        <f>VLOOKUP(CONCATENATE(B348,D348),aa_sequences!H$2:H$130,2,FALSE)</f>
        <v>#N/A</v>
      </c>
      <c r="F348" t="s">
        <v>802</v>
      </c>
      <c r="G348">
        <v>188</v>
      </c>
      <c r="H348">
        <v>0</v>
      </c>
      <c r="I348" t="s">
        <v>798</v>
      </c>
      <c r="J348" t="s">
        <v>786</v>
      </c>
      <c r="K348" t="s">
        <v>806</v>
      </c>
      <c r="L348" t="e">
        <f t="shared" si="5"/>
        <v>#N/A</v>
      </c>
    </row>
    <row r="349" spans="1:12" x14ac:dyDescent="0.25">
      <c r="A349" s="5" t="s">
        <v>736</v>
      </c>
      <c r="B349" t="s">
        <v>8</v>
      </c>
      <c r="C349">
        <f>VLOOKUP(B349,nt_sequences!A$2:B$37,2,FALSE)</f>
        <v>5</v>
      </c>
      <c r="D349" t="s">
        <v>322</v>
      </c>
      <c r="E349" t="e">
        <f>VLOOKUP(CONCATENATE(B349,D349),aa_sequences!H$2:H$130,2,FALSE)</f>
        <v>#N/A</v>
      </c>
      <c r="F349" t="s">
        <v>802</v>
      </c>
      <c r="G349">
        <v>190</v>
      </c>
      <c r="H349">
        <v>0</v>
      </c>
      <c r="I349" t="s">
        <v>783</v>
      </c>
      <c r="J349" t="s">
        <v>782</v>
      </c>
      <c r="K349" t="s">
        <v>803</v>
      </c>
      <c r="L349" t="e">
        <f t="shared" si="5"/>
        <v>#N/A</v>
      </c>
    </row>
    <row r="350" spans="1:12" x14ac:dyDescent="0.25">
      <c r="A350" s="5" t="s">
        <v>737</v>
      </c>
      <c r="B350" t="s">
        <v>8</v>
      </c>
      <c r="C350">
        <f>VLOOKUP(B350,nt_sequences!A$2:B$37,2,FALSE)</f>
        <v>5</v>
      </c>
      <c r="D350" t="s">
        <v>322</v>
      </c>
      <c r="E350" t="e">
        <f>VLOOKUP(CONCATENATE(B350,D350),aa_sequences!H$2:H$130,2,FALSE)</f>
        <v>#N/A</v>
      </c>
      <c r="F350" t="s">
        <v>802</v>
      </c>
      <c r="G350">
        <v>190</v>
      </c>
      <c r="H350">
        <v>0</v>
      </c>
      <c r="I350" t="s">
        <v>783</v>
      </c>
      <c r="J350" t="s">
        <v>782</v>
      </c>
      <c r="K350" t="s">
        <v>805</v>
      </c>
      <c r="L350" t="e">
        <f t="shared" si="5"/>
        <v>#N/A</v>
      </c>
    </row>
    <row r="351" spans="1:12" x14ac:dyDescent="0.25">
      <c r="A351" s="5" t="s">
        <v>738</v>
      </c>
      <c r="B351" t="s">
        <v>8</v>
      </c>
      <c r="C351">
        <f>VLOOKUP(B351,nt_sequences!A$2:B$37,2,FALSE)</f>
        <v>5</v>
      </c>
      <c r="D351" t="s">
        <v>322</v>
      </c>
      <c r="E351" t="e">
        <f>VLOOKUP(CONCATENATE(B351,D351),aa_sequences!H$2:H$130,2,FALSE)</f>
        <v>#N/A</v>
      </c>
      <c r="F351" t="s">
        <v>802</v>
      </c>
      <c r="G351">
        <v>190</v>
      </c>
      <c r="H351">
        <v>0</v>
      </c>
      <c r="I351" t="s">
        <v>783</v>
      </c>
      <c r="J351" t="s">
        <v>782</v>
      </c>
      <c r="K351" t="s">
        <v>806</v>
      </c>
      <c r="L351" t="e">
        <f t="shared" si="5"/>
        <v>#N/A</v>
      </c>
    </row>
    <row r="352" spans="1:12" x14ac:dyDescent="0.25">
      <c r="A352" s="5" t="s">
        <v>739</v>
      </c>
      <c r="B352" t="s">
        <v>8</v>
      </c>
      <c r="C352">
        <f>VLOOKUP(B352,nt_sequences!A$2:B$37,2,FALSE)</f>
        <v>5</v>
      </c>
      <c r="D352" t="s">
        <v>322</v>
      </c>
      <c r="E352" t="e">
        <f>VLOOKUP(CONCATENATE(B352,D352),aa_sequences!H$2:H$130,2,FALSE)</f>
        <v>#N/A</v>
      </c>
      <c r="F352" t="s">
        <v>802</v>
      </c>
      <c r="G352">
        <v>190</v>
      </c>
      <c r="H352">
        <v>0</v>
      </c>
      <c r="I352" t="s">
        <v>783</v>
      </c>
      <c r="J352" t="s">
        <v>785</v>
      </c>
      <c r="K352" t="s">
        <v>803</v>
      </c>
      <c r="L352" t="e">
        <f t="shared" si="5"/>
        <v>#N/A</v>
      </c>
    </row>
    <row r="353" spans="1:12" x14ac:dyDescent="0.25">
      <c r="A353" s="5" t="s">
        <v>740</v>
      </c>
      <c r="B353" t="s">
        <v>8</v>
      </c>
      <c r="C353">
        <f>VLOOKUP(B353,nt_sequences!A$2:B$37,2,FALSE)</f>
        <v>5</v>
      </c>
      <c r="D353" t="s">
        <v>322</v>
      </c>
      <c r="E353" t="e">
        <f>VLOOKUP(CONCATENATE(B353,D353),aa_sequences!H$2:H$130,2,FALSE)</f>
        <v>#N/A</v>
      </c>
      <c r="F353" t="s">
        <v>802</v>
      </c>
      <c r="G353">
        <v>190</v>
      </c>
      <c r="H353">
        <v>0</v>
      </c>
      <c r="I353" t="s">
        <v>783</v>
      </c>
      <c r="J353" t="s">
        <v>785</v>
      </c>
      <c r="K353" t="s">
        <v>805</v>
      </c>
      <c r="L353" t="e">
        <f t="shared" si="5"/>
        <v>#N/A</v>
      </c>
    </row>
    <row r="354" spans="1:12" x14ac:dyDescent="0.25">
      <c r="A354" s="5" t="s">
        <v>741</v>
      </c>
      <c r="B354" t="s">
        <v>8</v>
      </c>
      <c r="C354">
        <f>VLOOKUP(B354,nt_sequences!A$2:B$37,2,FALSE)</f>
        <v>5</v>
      </c>
      <c r="D354" t="s">
        <v>322</v>
      </c>
      <c r="E354" t="e">
        <f>VLOOKUP(CONCATENATE(B354,D354),aa_sequences!H$2:H$130,2,FALSE)</f>
        <v>#N/A</v>
      </c>
      <c r="F354" t="s">
        <v>802</v>
      </c>
      <c r="G354">
        <v>190</v>
      </c>
      <c r="H354">
        <v>0</v>
      </c>
      <c r="I354" t="s">
        <v>783</v>
      </c>
      <c r="J354" t="s">
        <v>785</v>
      </c>
      <c r="K354" t="s">
        <v>806</v>
      </c>
      <c r="L354" t="e">
        <f t="shared" si="5"/>
        <v>#N/A</v>
      </c>
    </row>
    <row r="355" spans="1:12" x14ac:dyDescent="0.25">
      <c r="A355" s="5" t="s">
        <v>742</v>
      </c>
      <c r="B355" t="s">
        <v>8</v>
      </c>
      <c r="C355">
        <f>VLOOKUP(B355,nt_sequences!A$2:B$37,2,FALSE)</f>
        <v>5</v>
      </c>
      <c r="D355" t="s">
        <v>322</v>
      </c>
      <c r="E355" t="e">
        <f>VLOOKUP(CONCATENATE(B355,D355),aa_sequences!H$2:H$130,2,FALSE)</f>
        <v>#N/A</v>
      </c>
      <c r="F355" t="s">
        <v>802</v>
      </c>
      <c r="G355">
        <v>190</v>
      </c>
      <c r="H355">
        <v>0</v>
      </c>
      <c r="I355" t="s">
        <v>783</v>
      </c>
      <c r="J355" t="s">
        <v>800</v>
      </c>
      <c r="K355" t="s">
        <v>803</v>
      </c>
      <c r="L355" t="e">
        <f t="shared" si="5"/>
        <v>#N/A</v>
      </c>
    </row>
    <row r="356" spans="1:12" x14ac:dyDescent="0.25">
      <c r="A356" s="5" t="s">
        <v>743</v>
      </c>
      <c r="B356" t="s">
        <v>8</v>
      </c>
      <c r="C356">
        <f>VLOOKUP(B356,nt_sequences!A$2:B$37,2,FALSE)</f>
        <v>5</v>
      </c>
      <c r="D356" t="s">
        <v>322</v>
      </c>
      <c r="E356" t="e">
        <f>VLOOKUP(CONCATENATE(B356,D356),aa_sequences!H$2:H$130,2,FALSE)</f>
        <v>#N/A</v>
      </c>
      <c r="F356" t="s">
        <v>802</v>
      </c>
      <c r="G356">
        <v>190</v>
      </c>
      <c r="H356">
        <v>0</v>
      </c>
      <c r="I356" t="s">
        <v>783</v>
      </c>
      <c r="J356" t="s">
        <v>800</v>
      </c>
      <c r="K356" t="s">
        <v>805</v>
      </c>
      <c r="L356" t="e">
        <f t="shared" si="5"/>
        <v>#N/A</v>
      </c>
    </row>
    <row r="357" spans="1:12" x14ac:dyDescent="0.25">
      <c r="A357" s="5" t="s">
        <v>744</v>
      </c>
      <c r="B357" t="s">
        <v>8</v>
      </c>
      <c r="C357">
        <f>VLOOKUP(B357,nt_sequences!A$2:B$37,2,FALSE)</f>
        <v>5</v>
      </c>
      <c r="D357" t="s">
        <v>322</v>
      </c>
      <c r="E357" t="e">
        <f>VLOOKUP(CONCATENATE(B357,D357),aa_sequences!H$2:H$130,2,FALSE)</f>
        <v>#N/A</v>
      </c>
      <c r="F357" t="s">
        <v>802</v>
      </c>
      <c r="G357">
        <v>190</v>
      </c>
      <c r="H357">
        <v>0</v>
      </c>
      <c r="I357" t="s">
        <v>783</v>
      </c>
      <c r="J357" t="s">
        <v>800</v>
      </c>
      <c r="K357" t="s">
        <v>806</v>
      </c>
      <c r="L357" t="e">
        <f t="shared" si="5"/>
        <v>#N/A</v>
      </c>
    </row>
    <row r="358" spans="1:12" x14ac:dyDescent="0.25">
      <c r="A358" s="5" t="s">
        <v>745</v>
      </c>
      <c r="B358" t="s">
        <v>8</v>
      </c>
      <c r="C358">
        <f>VLOOKUP(B358,nt_sequences!A$2:B$37,2,FALSE)</f>
        <v>5</v>
      </c>
      <c r="D358" t="s">
        <v>322</v>
      </c>
      <c r="E358" t="e">
        <f>VLOOKUP(CONCATENATE(B358,D358),aa_sequences!H$2:H$130,2,FALSE)</f>
        <v>#N/A</v>
      </c>
      <c r="F358" t="s">
        <v>802</v>
      </c>
      <c r="G358">
        <v>190</v>
      </c>
      <c r="H358">
        <v>0</v>
      </c>
      <c r="I358" t="s">
        <v>783</v>
      </c>
      <c r="J358" t="s">
        <v>800</v>
      </c>
      <c r="K358" t="s">
        <v>804</v>
      </c>
      <c r="L358" t="e">
        <f t="shared" si="5"/>
        <v>#N/A</v>
      </c>
    </row>
    <row r="359" spans="1:12" x14ac:dyDescent="0.25">
      <c r="A359" s="5" t="s">
        <v>746</v>
      </c>
      <c r="B359" t="s">
        <v>8</v>
      </c>
      <c r="C359">
        <f>VLOOKUP(B359,nt_sequences!A$2:B$37,2,FALSE)</f>
        <v>5</v>
      </c>
      <c r="D359" t="s">
        <v>322</v>
      </c>
      <c r="E359" t="e">
        <f>VLOOKUP(CONCATENATE(B359,D359),aa_sequences!H$2:H$130,2,FALSE)</f>
        <v>#N/A</v>
      </c>
      <c r="F359" t="s">
        <v>802</v>
      </c>
      <c r="G359">
        <v>225</v>
      </c>
      <c r="H359">
        <v>0</v>
      </c>
      <c r="I359" t="s">
        <v>807</v>
      </c>
      <c r="J359" t="s">
        <v>808</v>
      </c>
      <c r="K359" t="s">
        <v>805</v>
      </c>
      <c r="L359" t="e">
        <f t="shared" si="5"/>
        <v>#N/A</v>
      </c>
    </row>
    <row r="360" spans="1:12" x14ac:dyDescent="0.25">
      <c r="A360" s="5" t="s">
        <v>747</v>
      </c>
      <c r="B360" t="s">
        <v>8</v>
      </c>
      <c r="C360">
        <f>VLOOKUP(B360,nt_sequences!A$2:B$37,2,FALSE)</f>
        <v>5</v>
      </c>
      <c r="D360" t="s">
        <v>322</v>
      </c>
      <c r="E360" t="e">
        <f>VLOOKUP(CONCATENATE(B360,D360),aa_sequences!H$2:H$130,2,FALSE)</f>
        <v>#N/A</v>
      </c>
      <c r="F360" t="s">
        <v>802</v>
      </c>
      <c r="G360">
        <v>227</v>
      </c>
      <c r="H360">
        <v>0</v>
      </c>
      <c r="I360" t="s">
        <v>781</v>
      </c>
      <c r="J360" t="s">
        <v>768</v>
      </c>
      <c r="K360" t="s">
        <v>803</v>
      </c>
      <c r="L360" t="e">
        <f t="shared" si="5"/>
        <v>#N/A</v>
      </c>
    </row>
    <row r="361" spans="1:12" x14ac:dyDescent="0.25">
      <c r="A361" s="5" t="s">
        <v>748</v>
      </c>
      <c r="B361" t="s">
        <v>8</v>
      </c>
      <c r="C361">
        <f>VLOOKUP(B361,nt_sequences!A$2:B$37,2,FALSE)</f>
        <v>5</v>
      </c>
      <c r="D361" t="s">
        <v>322</v>
      </c>
      <c r="E361" t="e">
        <f>VLOOKUP(CONCATENATE(B361,D361),aa_sequences!H$2:H$130,2,FALSE)</f>
        <v>#N/A</v>
      </c>
      <c r="F361" t="s">
        <v>802</v>
      </c>
      <c r="G361">
        <v>227</v>
      </c>
      <c r="H361">
        <v>0</v>
      </c>
      <c r="I361" t="s">
        <v>781</v>
      </c>
      <c r="J361" t="s">
        <v>786</v>
      </c>
      <c r="K361" t="s">
        <v>803</v>
      </c>
      <c r="L361" t="e">
        <f t="shared" si="5"/>
        <v>#N/A</v>
      </c>
    </row>
    <row r="362" spans="1:12" x14ac:dyDescent="0.25">
      <c r="A362" s="5" t="s">
        <v>749</v>
      </c>
      <c r="B362" t="s">
        <v>8</v>
      </c>
      <c r="C362">
        <f>VLOOKUP(B362,nt_sequences!A$2:B$37,2,FALSE)</f>
        <v>5</v>
      </c>
      <c r="D362" t="s">
        <v>322</v>
      </c>
      <c r="E362" t="e">
        <f>VLOOKUP(CONCATENATE(B362,D362),aa_sequences!H$2:H$130,2,FALSE)</f>
        <v>#N/A</v>
      </c>
      <c r="F362" t="s">
        <v>802</v>
      </c>
      <c r="G362">
        <v>227</v>
      </c>
      <c r="H362">
        <v>0</v>
      </c>
      <c r="I362" t="s">
        <v>781</v>
      </c>
      <c r="J362" t="s">
        <v>786</v>
      </c>
      <c r="K362" t="s">
        <v>804</v>
      </c>
      <c r="L362" t="e">
        <f t="shared" si="5"/>
        <v>#N/A</v>
      </c>
    </row>
    <row r="363" spans="1:12" x14ac:dyDescent="0.25">
      <c r="A363" s="5" t="s">
        <v>750</v>
      </c>
      <c r="B363" t="s">
        <v>8</v>
      </c>
      <c r="C363">
        <f>VLOOKUP(B363,nt_sequences!A$2:B$37,2,FALSE)</f>
        <v>5</v>
      </c>
      <c r="D363" t="s">
        <v>322</v>
      </c>
      <c r="E363" t="e">
        <f>VLOOKUP(CONCATENATE(B363,D363),aa_sequences!H$2:H$130,2,FALSE)</f>
        <v>#N/A</v>
      </c>
      <c r="F363" t="s">
        <v>802</v>
      </c>
      <c r="G363">
        <v>227</v>
      </c>
      <c r="H363">
        <v>0</v>
      </c>
      <c r="I363" t="s">
        <v>781</v>
      </c>
      <c r="J363" t="s">
        <v>786</v>
      </c>
      <c r="K363" t="s">
        <v>805</v>
      </c>
      <c r="L363" t="e">
        <f t="shared" si="5"/>
        <v>#N/A</v>
      </c>
    </row>
    <row r="364" spans="1:12" x14ac:dyDescent="0.25">
      <c r="A364" s="5" t="s">
        <v>751</v>
      </c>
      <c r="B364" t="s">
        <v>8</v>
      </c>
      <c r="C364">
        <f>VLOOKUP(B364,nt_sequences!A$2:B$37,2,FALSE)</f>
        <v>5</v>
      </c>
      <c r="D364" t="s">
        <v>322</v>
      </c>
      <c r="E364" t="e">
        <f>VLOOKUP(CONCATENATE(B364,D364),aa_sequences!H$2:H$130,2,FALSE)</f>
        <v>#N/A</v>
      </c>
      <c r="F364" t="s">
        <v>802</v>
      </c>
      <c r="G364">
        <v>227</v>
      </c>
      <c r="H364">
        <v>0</v>
      </c>
      <c r="I364" t="s">
        <v>781</v>
      </c>
      <c r="J364" t="s">
        <v>786</v>
      </c>
      <c r="K364" t="s">
        <v>806</v>
      </c>
      <c r="L364" t="e">
        <f t="shared" si="5"/>
        <v>#N/A</v>
      </c>
    </row>
    <row r="365" spans="1:12" x14ac:dyDescent="0.25">
      <c r="A365" s="5" t="s">
        <v>752</v>
      </c>
      <c r="B365" t="s">
        <v>8</v>
      </c>
      <c r="C365">
        <f>VLOOKUP(B365,nt_sequences!A$2:B$37,2,FALSE)</f>
        <v>5</v>
      </c>
      <c r="D365" t="s">
        <v>322</v>
      </c>
      <c r="E365" t="e">
        <f>VLOOKUP(CONCATENATE(B365,D365),aa_sequences!H$2:H$130,2,FALSE)</f>
        <v>#N/A</v>
      </c>
      <c r="F365" t="s">
        <v>802</v>
      </c>
      <c r="G365">
        <v>230</v>
      </c>
      <c r="H365">
        <v>0</v>
      </c>
      <c r="I365" t="s">
        <v>38</v>
      </c>
      <c r="J365" t="s">
        <v>768</v>
      </c>
      <c r="K365" t="s">
        <v>803</v>
      </c>
      <c r="L365" t="e">
        <f t="shared" si="5"/>
        <v>#N/A</v>
      </c>
    </row>
    <row r="366" spans="1:12" x14ac:dyDescent="0.25">
      <c r="A366" s="5" t="s">
        <v>753</v>
      </c>
      <c r="B366" t="s">
        <v>8</v>
      </c>
      <c r="C366">
        <f>VLOOKUP(B366,nt_sequences!A$2:B$37,2,FALSE)</f>
        <v>5</v>
      </c>
      <c r="D366" t="s">
        <v>322</v>
      </c>
      <c r="E366" t="e">
        <f>VLOOKUP(CONCATENATE(B366,D366),aa_sequences!H$2:H$130,2,FALSE)</f>
        <v>#N/A</v>
      </c>
      <c r="F366" t="s">
        <v>802</v>
      </c>
      <c r="G366">
        <v>230</v>
      </c>
      <c r="H366">
        <v>0</v>
      </c>
      <c r="I366" t="s">
        <v>38</v>
      </c>
      <c r="J366" t="s">
        <v>768</v>
      </c>
      <c r="K366" t="s">
        <v>804</v>
      </c>
      <c r="L366" t="e">
        <f t="shared" si="5"/>
        <v>#N/A</v>
      </c>
    </row>
    <row r="367" spans="1:12" x14ac:dyDescent="0.25">
      <c r="A367" s="5" t="s">
        <v>754</v>
      </c>
      <c r="B367" t="s">
        <v>8</v>
      </c>
      <c r="C367">
        <f>VLOOKUP(B367,nt_sequences!A$2:B$37,2,FALSE)</f>
        <v>5</v>
      </c>
      <c r="D367" t="s">
        <v>322</v>
      </c>
      <c r="E367" t="e">
        <f>VLOOKUP(CONCATENATE(B367,D367),aa_sequences!H$2:H$130,2,FALSE)</f>
        <v>#N/A</v>
      </c>
      <c r="F367" t="s">
        <v>802</v>
      </c>
      <c r="G367">
        <v>230</v>
      </c>
      <c r="H367">
        <v>0</v>
      </c>
      <c r="I367" t="s">
        <v>38</v>
      </c>
      <c r="J367" t="s">
        <v>768</v>
      </c>
      <c r="K367" t="s">
        <v>805</v>
      </c>
      <c r="L367" t="e">
        <f t="shared" si="5"/>
        <v>#N/A</v>
      </c>
    </row>
    <row r="368" spans="1:12" x14ac:dyDescent="0.25">
      <c r="A368" s="5" t="s">
        <v>755</v>
      </c>
      <c r="B368" t="s">
        <v>8</v>
      </c>
      <c r="C368">
        <f>VLOOKUP(B368,nt_sequences!A$2:B$37,2,FALSE)</f>
        <v>5</v>
      </c>
      <c r="D368" t="s">
        <v>322</v>
      </c>
      <c r="E368" t="e">
        <f>VLOOKUP(CONCATENATE(B368,D368),aa_sequences!H$2:H$130,2,FALSE)</f>
        <v>#N/A</v>
      </c>
      <c r="F368" t="s">
        <v>802</v>
      </c>
      <c r="G368">
        <v>230</v>
      </c>
      <c r="H368">
        <v>0</v>
      </c>
      <c r="I368" t="s">
        <v>38</v>
      </c>
      <c r="J368" t="s">
        <v>768</v>
      </c>
      <c r="K368" t="s">
        <v>806</v>
      </c>
      <c r="L368" t="e">
        <f t="shared" si="5"/>
        <v>#N/A</v>
      </c>
    </row>
    <row r="369" spans="1:12" x14ac:dyDescent="0.25">
      <c r="A369" s="5" t="s">
        <v>756</v>
      </c>
      <c r="B369" t="s">
        <v>8</v>
      </c>
      <c r="C369">
        <f>VLOOKUP(B369,nt_sequences!A$2:B$37,2,FALSE)</f>
        <v>5</v>
      </c>
      <c r="D369" t="s">
        <v>322</v>
      </c>
      <c r="E369" t="e">
        <f>VLOOKUP(CONCATENATE(B369,D369),aa_sequences!H$2:H$130,2,FALSE)</f>
        <v>#N/A</v>
      </c>
      <c r="F369" t="s">
        <v>802</v>
      </c>
      <c r="G369">
        <v>236</v>
      </c>
      <c r="H369">
        <v>0</v>
      </c>
      <c r="I369" t="s">
        <v>807</v>
      </c>
      <c r="J369" t="s">
        <v>768</v>
      </c>
      <c r="K369" t="s">
        <v>804</v>
      </c>
      <c r="L369" t="e">
        <f t="shared" si="5"/>
        <v>#N/A</v>
      </c>
    </row>
    <row r="370" spans="1:12" x14ac:dyDescent="0.25">
      <c r="A370" s="5" t="s">
        <v>757</v>
      </c>
      <c r="B370" t="s">
        <v>8</v>
      </c>
      <c r="C370">
        <f>VLOOKUP(B370,nt_sequences!A$2:B$37,2,FALSE)</f>
        <v>5</v>
      </c>
      <c r="D370" t="s">
        <v>322</v>
      </c>
      <c r="E370" t="e">
        <f>VLOOKUP(CONCATENATE(B370,D370),aa_sequences!H$2:H$130,2,FALSE)</f>
        <v>#N/A</v>
      </c>
      <c r="F370" t="s">
        <v>802</v>
      </c>
      <c r="G370">
        <v>238</v>
      </c>
      <c r="H370">
        <v>0</v>
      </c>
      <c r="I370" t="s">
        <v>795</v>
      </c>
      <c r="J370" t="s">
        <v>784</v>
      </c>
      <c r="K370" t="s">
        <v>803</v>
      </c>
      <c r="L370" t="e">
        <f t="shared" si="5"/>
        <v>#N/A</v>
      </c>
    </row>
    <row r="371" spans="1:12" x14ac:dyDescent="0.25">
      <c r="A371" s="5" t="s">
        <v>758</v>
      </c>
      <c r="B371" t="s">
        <v>8</v>
      </c>
      <c r="C371">
        <f>VLOOKUP(B371,nt_sequences!A$2:B$37,2,FALSE)</f>
        <v>5</v>
      </c>
      <c r="D371" t="s">
        <v>322</v>
      </c>
      <c r="E371" t="e">
        <f>VLOOKUP(CONCATENATE(B371,D371),aa_sequences!H$2:H$130,2,FALSE)</f>
        <v>#N/A</v>
      </c>
      <c r="F371" t="s">
        <v>802</v>
      </c>
      <c r="G371">
        <v>238</v>
      </c>
      <c r="H371">
        <v>0</v>
      </c>
      <c r="I371" t="s">
        <v>795</v>
      </c>
      <c r="J371" t="s">
        <v>784</v>
      </c>
      <c r="K371" t="s">
        <v>804</v>
      </c>
      <c r="L371" t="e">
        <f t="shared" si="5"/>
        <v>#N/A</v>
      </c>
    </row>
    <row r="372" spans="1:12" x14ac:dyDescent="0.25">
      <c r="A372" s="5" t="s">
        <v>759</v>
      </c>
      <c r="B372" t="s">
        <v>8</v>
      </c>
      <c r="C372">
        <f>VLOOKUP(B372,nt_sequences!A$2:B$37,2,FALSE)</f>
        <v>5</v>
      </c>
      <c r="D372" t="s">
        <v>322</v>
      </c>
      <c r="E372" t="e">
        <f>VLOOKUP(CONCATENATE(B372,D372),aa_sequences!H$2:H$130,2,FALSE)</f>
        <v>#N/A</v>
      </c>
      <c r="F372" t="s">
        <v>802</v>
      </c>
      <c r="G372">
        <v>238</v>
      </c>
      <c r="H372">
        <v>0</v>
      </c>
      <c r="I372" t="s">
        <v>795</v>
      </c>
      <c r="J372" t="s">
        <v>784</v>
      </c>
      <c r="K372" t="s">
        <v>805</v>
      </c>
      <c r="L372" t="e">
        <f t="shared" si="5"/>
        <v>#N/A</v>
      </c>
    </row>
    <row r="373" spans="1:12" x14ac:dyDescent="0.25">
      <c r="A373" s="5" t="s">
        <v>760</v>
      </c>
      <c r="B373" t="s">
        <v>8</v>
      </c>
      <c r="C373">
        <f>VLOOKUP(B373,nt_sequences!A$2:B$37,2,FALSE)</f>
        <v>5</v>
      </c>
      <c r="D373" t="s">
        <v>322</v>
      </c>
      <c r="E373" t="e">
        <f>VLOOKUP(CONCATENATE(B373,D373),aa_sequences!H$2:H$130,2,FALSE)</f>
        <v>#N/A</v>
      </c>
      <c r="F373" t="s">
        <v>802</v>
      </c>
      <c r="G373">
        <v>238</v>
      </c>
      <c r="H373">
        <v>0</v>
      </c>
      <c r="I373" t="s">
        <v>795</v>
      </c>
      <c r="J373" t="s">
        <v>784</v>
      </c>
      <c r="K373" t="s">
        <v>806</v>
      </c>
      <c r="L373" t="e">
        <f t="shared" si="5"/>
        <v>#N/A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virus_strains</vt:lpstr>
      <vt:lpstr>nt_sequences</vt:lpstr>
      <vt:lpstr>aa_sequences</vt:lpstr>
      <vt:lpstr>aa_features</vt:lpstr>
      <vt:lpstr>drug_resistence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2011-01-16T18:23:18Z</dcterms:created>
  <dcterms:modified xsi:type="dcterms:W3CDTF">2012-04-26T02:47:04Z</dcterms:modified>
</cp:coreProperties>
</file>